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ndreato.oliveira\Documents\ANO 2025\PRESTAÇÃO DE CONTAS MENSAL 2025\Z-DEZ\"/>
    </mc:Choice>
  </mc:AlternateContent>
  <bookViews>
    <workbookView xWindow="-28920" yWindow="-120" windowWidth="29040" windowHeight="15720" tabRatio="805"/>
  </bookViews>
  <sheets>
    <sheet name="COMDEC CONTRATAÇÕES DEZ 2025"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L41" i="1" l="1"/>
  <c r="BK41" i="1"/>
  <c r="BJ41" i="1"/>
  <c r="BI41" i="1"/>
  <c r="BH41" i="1"/>
  <c r="BF41" i="1"/>
  <c r="BE41" i="1"/>
  <c r="BB41" i="1"/>
  <c r="BA41" i="1"/>
  <c r="AX41" i="1"/>
  <c r="AW41" i="1"/>
  <c r="AK41" i="1"/>
  <c r="AJ41" i="1"/>
  <c r="AI41" i="1"/>
  <c r="X41" i="1"/>
  <c r="BL40" i="1" l="1"/>
  <c r="BL39" i="1"/>
  <c r="BL38" i="1"/>
  <c r="BL37" i="1"/>
  <c r="BL36" i="1"/>
  <c r="BL35" i="1"/>
  <c r="BL34" i="1"/>
  <c r="BL33" i="1"/>
  <c r="BL32" i="1"/>
  <c r="BK26" i="1"/>
  <c r="BL22" i="1" s="1"/>
  <c r="BL30" i="1"/>
  <c r="BL29" i="1"/>
  <c r="BL28" i="1"/>
  <c r="BV41" i="1" l="1"/>
  <c r="BU41" i="1"/>
</calcChain>
</file>

<file path=xl/sharedStrings.xml><?xml version="1.0" encoding="utf-8"?>
<sst xmlns="http://schemas.openxmlformats.org/spreadsheetml/2006/main" count="537" uniqueCount="369">
  <si>
    <t xml:space="preserve">Modalidade </t>
  </si>
  <si>
    <t>Tipo</t>
  </si>
  <si>
    <t>Objeto</t>
  </si>
  <si>
    <t>Parte Contratada</t>
  </si>
  <si>
    <t>Fonte de Recursos</t>
  </si>
  <si>
    <t>Elemento de Despesa</t>
  </si>
  <si>
    <t>Nº Processo Administrativo</t>
  </si>
  <si>
    <t>Nº da Licitação</t>
  </si>
  <si>
    <t>Nº DOE da publicação do Edital</t>
  </si>
  <si>
    <t>Data da assinatura</t>
  </si>
  <si>
    <t>Motivo da alteração</t>
  </si>
  <si>
    <t>Término da vigência</t>
  </si>
  <si>
    <t>Início da vigência</t>
  </si>
  <si>
    <t>Valor do acréscimo</t>
  </si>
  <si>
    <t>Valor da supressão</t>
  </si>
  <si>
    <t>PODER EXECUTIVO MUNICIPAL</t>
  </si>
  <si>
    <t>Seq</t>
  </si>
  <si>
    <t>Forma de execução</t>
  </si>
  <si>
    <t>Início</t>
  </si>
  <si>
    <t>Término</t>
  </si>
  <si>
    <t>%</t>
  </si>
  <si>
    <t>Prazo de execução</t>
  </si>
  <si>
    <t>Nº</t>
  </si>
  <si>
    <t>Data ciência</t>
  </si>
  <si>
    <t>Ordem de Serviço</t>
  </si>
  <si>
    <t>Motivo</t>
  </si>
  <si>
    <t>Reinício</t>
  </si>
  <si>
    <t>Paralisações</t>
  </si>
  <si>
    <t>Adesão a Registro de Preços</t>
  </si>
  <si>
    <t>Nº da Ata</t>
  </si>
  <si>
    <t>Fundamentação Legal</t>
  </si>
  <si>
    <t>RESOLUÇÃO Nº 87, DE 28 DE NOVEMBRO DE 2013 - TRIBUNAL DE CONTAS DO ESTADO DO ACRE</t>
  </si>
  <si>
    <t>Valor do reajuste</t>
  </si>
  <si>
    <t>Valor da despesa com a contratação</t>
  </si>
  <si>
    <t>Nº da Ata de Registro de Preços</t>
  </si>
  <si>
    <t>Vigência da Ata</t>
  </si>
  <si>
    <t>Registro de Preços</t>
  </si>
  <si>
    <t>Executado até o exercício anterior</t>
  </si>
  <si>
    <t>Concluída no exercício de referência</t>
  </si>
  <si>
    <t>Em andamento no exercício de referência</t>
  </si>
  <si>
    <t>Data da última medição</t>
  </si>
  <si>
    <t>Nº do DOE Homologação</t>
  </si>
  <si>
    <t>Dispensa ou Inexigibilidade</t>
  </si>
  <si>
    <t>Contratação Direta</t>
  </si>
  <si>
    <t>Nº do DOE publicação Autorização</t>
  </si>
  <si>
    <t>Nº DOE publicação Ratificação (LF nº 8.666/1993)</t>
  </si>
  <si>
    <t xml:space="preserve"> Licitação</t>
  </si>
  <si>
    <t>Gerenciador da Ata</t>
  </si>
  <si>
    <t>Valor da Adesão</t>
  </si>
  <si>
    <t>Nº DOE publicação do Termo de Adesão</t>
  </si>
  <si>
    <t>Nº DOE Homologação da Ata</t>
  </si>
  <si>
    <t>Nº do Contrato</t>
  </si>
  <si>
    <t>CPF/CNPJ da Parte Contratada</t>
  </si>
  <si>
    <t>Nº DOE publicação do extrato</t>
  </si>
  <si>
    <t>Ínicio da vigência</t>
  </si>
  <si>
    <t>Nº Convênio/CR/Outros</t>
  </si>
  <si>
    <t>Valor Concedente</t>
  </si>
  <si>
    <t>Valor Contrapartida</t>
  </si>
  <si>
    <t>Valor Inicial do Contrato</t>
  </si>
  <si>
    <t>Termo Aditivo ou Apostilamento</t>
  </si>
  <si>
    <t>Nº do Termo</t>
  </si>
  <si>
    <t>Data assinatura</t>
  </si>
  <si>
    <t>Início da Vigência</t>
  </si>
  <si>
    <t>Art. 57 - LF nº 8.666/1993</t>
  </si>
  <si>
    <t>Art. 107 - LF nº 14.133/2021</t>
  </si>
  <si>
    <t>% acréscimo</t>
  </si>
  <si>
    <t>% supressão</t>
  </si>
  <si>
    <t>Art. 65, caput e §§ 1º a 6º - LF nº 8.666/1993</t>
  </si>
  <si>
    <t>Art. 125 - LF nº 14.133/2021</t>
  </si>
  <si>
    <t>Data do reajuste</t>
  </si>
  <si>
    <t>% reajuste</t>
  </si>
  <si>
    <t>Art. 65, § 8º - LF nº 8.666/1993</t>
  </si>
  <si>
    <t>Art. 136 - LF nº 14.133/2021</t>
  </si>
  <si>
    <t>Dados do Contrato</t>
  </si>
  <si>
    <t>Registros Contratuais - Termo de Apostilamento</t>
  </si>
  <si>
    <t>Valor Atualizado do Contrato</t>
  </si>
  <si>
    <t>Execução Financeira</t>
  </si>
  <si>
    <t xml:space="preserve"> Executado no exercício de referência</t>
  </si>
  <si>
    <t xml:space="preserve">Total acumulado </t>
  </si>
  <si>
    <t xml:space="preserve"> DEMONSTRATIVO DAS CONTRATAÇÕES PÚBLICAS - COMPRAS, PRESTAÇÃO DE SERVIÇOS, OBRAS E SERVIÇOS DE ENGENHARIA</t>
  </si>
  <si>
    <t>Contratação</t>
  </si>
  <si>
    <t>Obras e serviços de engenharia</t>
  </si>
  <si>
    <t>Nº da Portaria</t>
  </si>
  <si>
    <t>Nº DOE publicação</t>
  </si>
  <si>
    <t>Gestor</t>
  </si>
  <si>
    <t>Matrícula</t>
  </si>
  <si>
    <t>Fiscal(is)</t>
  </si>
  <si>
    <t>Matrícula(s)</t>
  </si>
  <si>
    <t>Gestão e Fiscalização do Contrato</t>
  </si>
  <si>
    <t>a</t>
  </si>
  <si>
    <t>b</t>
  </si>
  <si>
    <t>c</t>
  </si>
  <si>
    <t>d</t>
  </si>
  <si>
    <t>e</t>
  </si>
  <si>
    <t>f</t>
  </si>
  <si>
    <t>g</t>
  </si>
  <si>
    <t>h</t>
  </si>
  <si>
    <t>i</t>
  </si>
  <si>
    <t>j</t>
  </si>
  <si>
    <t>k</t>
  </si>
  <si>
    <t>l</t>
  </si>
  <si>
    <t>m</t>
  </si>
  <si>
    <t>n</t>
  </si>
  <si>
    <t>o</t>
  </si>
  <si>
    <t>p</t>
  </si>
  <si>
    <t>q</t>
  </si>
  <si>
    <t>r</t>
  </si>
  <si>
    <t>s</t>
  </si>
  <si>
    <t>t</t>
  </si>
  <si>
    <t>u</t>
  </si>
  <si>
    <t>v</t>
  </si>
  <si>
    <t>x</t>
  </si>
  <si>
    <t>z</t>
  </si>
  <si>
    <t>aa</t>
  </si>
  <si>
    <t>y</t>
  </si>
  <si>
    <t>ab</t>
  </si>
  <si>
    <t>ac</t>
  </si>
  <si>
    <t>ad</t>
  </si>
  <si>
    <t>ae</t>
  </si>
  <si>
    <t>af</t>
  </si>
  <si>
    <t>ag</t>
  </si>
  <si>
    <t>ah</t>
  </si>
  <si>
    <t>ai</t>
  </si>
  <si>
    <t>aj</t>
  </si>
  <si>
    <t>ak</t>
  </si>
  <si>
    <t>al</t>
  </si>
  <si>
    <t>am</t>
  </si>
  <si>
    <t>na</t>
  </si>
  <si>
    <t>ao</t>
  </si>
  <si>
    <t>ap</t>
  </si>
  <si>
    <t>aq</t>
  </si>
  <si>
    <t>as</t>
  </si>
  <si>
    <t>at</t>
  </si>
  <si>
    <t>au</t>
  </si>
  <si>
    <t>av</t>
  </si>
  <si>
    <t>ax</t>
  </si>
  <si>
    <t>ay</t>
  </si>
  <si>
    <t>az</t>
  </si>
  <si>
    <t>ba</t>
  </si>
  <si>
    <t>bc</t>
  </si>
  <si>
    <t>bd</t>
  </si>
  <si>
    <t>bf</t>
  </si>
  <si>
    <t>bh</t>
  </si>
  <si>
    <t>bi</t>
  </si>
  <si>
    <t>bj</t>
  </si>
  <si>
    <t>bk</t>
  </si>
  <si>
    <t>bl</t>
  </si>
  <si>
    <t>bn</t>
  </si>
  <si>
    <t>bo</t>
  </si>
  <si>
    <t>bq</t>
  </si>
  <si>
    <t>br</t>
  </si>
  <si>
    <t>bs</t>
  </si>
  <si>
    <t>bt</t>
  </si>
  <si>
    <t>bu</t>
  </si>
  <si>
    <t>bv</t>
  </si>
  <si>
    <t>by</t>
  </si>
  <si>
    <t>bz</t>
  </si>
  <si>
    <t>ca</t>
  </si>
  <si>
    <t>cb</t>
  </si>
  <si>
    <t>cd</t>
  </si>
  <si>
    <t>ce</t>
  </si>
  <si>
    <t>cf</t>
  </si>
  <si>
    <t>cg</t>
  </si>
  <si>
    <t>ch</t>
  </si>
  <si>
    <t>ci</t>
  </si>
  <si>
    <t>cj</t>
  </si>
  <si>
    <t>ck</t>
  </si>
  <si>
    <t>be</t>
  </si>
  <si>
    <t>bm = (al+ay-az) ou (al+bd-be) ou (al+bi ) ou (al+bl)</t>
  </si>
  <si>
    <t>cl</t>
  </si>
  <si>
    <t>bp = bn+bo</t>
  </si>
  <si>
    <t>ar</t>
  </si>
  <si>
    <t>Alteração e Registros Contratuais - Termo Aditivo e Apostilamento</t>
  </si>
  <si>
    <t>TOTAL</t>
  </si>
  <si>
    <t>Seleção do Fornecedor</t>
  </si>
  <si>
    <t xml:space="preserve">Obs.: </t>
  </si>
  <si>
    <t>Nas colunas correspondentes às alterações contratuais (aditivos) e e aos registros contratuais(apostilamento), deverá ser observado a legislação vigente à época da formalização do respectivo contrato, se a LF nº 8.666/1993 ou a LF nº 14.133/2023, invalindando-se as células correspondentes a uma ou a outra Lei, conforme o caso.</t>
  </si>
  <si>
    <t>IDENTIFICAÇÃO DO ÓRGÃO/ENTIDADE/FUNDO:  06.011.000 - Coordenadoria Municipal de Defesa Civil - COMDEC</t>
  </si>
  <si>
    <t>002/23</t>
  </si>
  <si>
    <t>081/2020</t>
  </si>
  <si>
    <t xml:space="preserve">PREGÃO PRESENCIAL PARA SRP </t>
  </si>
  <si>
    <t xml:space="preserve">MEnor Preço ITEM </t>
  </si>
  <si>
    <t>Contratação de pessoa jurídica para prestação de serviços de locação de veículos do tipo caminhonete, com condutor, para atender as necessidades  Coordenadoria Municipal da Defesa Civil em conformidade especificações contidas no Termo de Referência</t>
  </si>
  <si>
    <t>Nº do DOE</t>
  </si>
  <si>
    <t>181/2020</t>
  </si>
  <si>
    <t>Secretaria de Estado de Saúde  do Acre</t>
  </si>
  <si>
    <t>21/072021</t>
  </si>
  <si>
    <t xml:space="preserve">W L OLIVEIRA EIRELI </t>
  </si>
  <si>
    <t xml:space="preserve">17.337.136/0001-94 </t>
  </si>
  <si>
    <t>300001142 - LOCACAO DE VEICULO UTILITARIO COM CONDUTOR, com as seguintes características mínimas: cabine dupla: tração nas quatro rodas 4x4; capacidade para 05 (cinco) pessoas; motor turbo diesel ar condicionado direção hidráulica; 04 (quatro) cilindros potência mínima 120 com 05 (cinco) marchas à frente e 01 (uma) a ré, 02 (dois) anos de fabricação; Acessório inclusos: protetor de caçamba capota marítimo e estribos; estar com a documentação regularizada e em conformidade com as leis de transito.. - RIO BRANCO</t>
  </si>
  <si>
    <t>407/2021- 01030016/2021</t>
  </si>
  <si>
    <t>33.90.39.00</t>
  </si>
  <si>
    <t xml:space="preserve">1º </t>
  </si>
  <si>
    <t xml:space="preserve">prorrogação do prazo de vigência contratual, no qual terra sua duração prorrogada por mais 12 (doze) meses, de 01 de janeiro a 31 de dezembro de 2022. </t>
  </si>
  <si>
    <t xml:space="preserve">2º </t>
  </si>
  <si>
    <t>prorrogação vigência contratual por mais 12 (doze) meses, de 01 de janeiro a 31 de dezembro de 2023reajuste contratual de 14,65% sobre o valor unitário mensal de cada item,</t>
  </si>
  <si>
    <t>101 - 1.500</t>
  </si>
  <si>
    <t xml:space="preserve">3º </t>
  </si>
  <si>
    <t>prorrogação do prazo de vigência contratual, no qual terra sua duração prorrogada por mais 12 (doze) meses, de 01 de janeiro a 31 de dezembro de 2024</t>
  </si>
  <si>
    <t>009/2023</t>
  </si>
  <si>
    <t xml:space="preserve"> José de Brito Soares </t>
  </si>
  <si>
    <t xml:space="preserve"> Michelson Frota Barbosa</t>
  </si>
  <si>
    <t>005/2024</t>
  </si>
  <si>
    <t>070/2023</t>
  </si>
  <si>
    <t xml:space="preserve">PREGÃO PRESENCIAL SRP Nº 070/2023 </t>
  </si>
  <si>
    <t>menor Preço por  ITEM</t>
  </si>
  <si>
    <t xml:space="preserve">Contrato a contratação de empresa especializada no fornecimento de refeição pronta tipo marmitex, para atender as necessidades Coordenadoria Municipal de Defesa por intermédio da Secretaria Municipal da Casa Civil de acordo com as quantidades </t>
  </si>
  <si>
    <t xml:space="preserve">13606 e dou. Nº 55/20.003.2024 </t>
  </si>
  <si>
    <t>020/2023</t>
  </si>
  <si>
    <t>Departamento de Estradas e Rodagem, Infraestrutura Hidroviária e Aeroportuária do Acre – DERACRE</t>
  </si>
  <si>
    <t>Alimentação pronta e acabada, acondicionada em marmitex de isopor com 3 divisórias, composição mínima 850g, sendo: 250g de arroz, 150g de feijão, 100g de macarrão, 50g de farofa, 200g de proteína (conforme cardápio) e 100g de salada cozida</t>
  </si>
  <si>
    <t xml:space="preserve">nº 012/2024 – 07/05/2024- 4718/2024 /01030015/2024 </t>
  </si>
  <si>
    <t>FLORESTA EMPREENDIMENTOS EIRELI</t>
  </si>
  <si>
    <t>17.489.291/0001-26</t>
  </si>
  <si>
    <t>006/2024</t>
  </si>
  <si>
    <t xml:space="preserve">Edmilson Balbino da Silva </t>
  </si>
  <si>
    <t xml:space="preserve">Rafael de Albuquerque Maia </t>
  </si>
  <si>
    <t>13931-683</t>
  </si>
  <si>
    <t>13787 - rep. 13.931</t>
  </si>
  <si>
    <t>PRESTAÇÃO DE CONTAS MENSAL - EXERCÍCIO 2025</t>
  </si>
  <si>
    <t>4º</t>
  </si>
  <si>
    <t>constitui a prorrogação do prazo de vigência contratual, por mais 12 (doze) meses, de 01 de janeiro a 31 de dezembro de 2025</t>
  </si>
  <si>
    <t>006/2025</t>
  </si>
  <si>
    <t>Renata Jordon Marques (</t>
  </si>
  <si>
    <t>02/2025 - 284/2025-01030004/2025</t>
  </si>
  <si>
    <t>TORNEARIA TIP E COMÉRCIO LTDA</t>
  </si>
  <si>
    <t>63.602.254/0001-08</t>
  </si>
  <si>
    <t>14741/2024</t>
  </si>
  <si>
    <t>art. 75, VIII da Lei Federal nº 14.133/2021</t>
  </si>
  <si>
    <t xml:space="preserve">DISPENSA EMERGECIAL DE LICITAÇÃO </t>
  </si>
  <si>
    <t xml:space="preserve">	Edital de coleta de Preços n. 023/2024 - DOE. 13.762 - 26/04/2024 </t>
  </si>
  <si>
    <t xml:space="preserve">NÃO SE APLICAR </t>
  </si>
  <si>
    <t xml:space="preserve">	Termo de Ratificação e a Autorização de Dispensa de Emergencial DOE. 13.997 07/04/2025 pg. 108 </t>
  </si>
  <si>
    <t xml:space="preserve">NÃO  SE APLICAR </t>
  </si>
  <si>
    <t xml:space="preserve">MENOR PREÇO </t>
  </si>
  <si>
    <t>RUHRPUMPEN DO BRASIL INDÚSTRIA E COMÉRCIO DE BOMBAS HIDRÁULICAS LTDA</t>
  </si>
  <si>
    <t>11.341.399/0002-71</t>
  </si>
  <si>
    <t xml:space="preserve">	CONTRATO Nº 003/2025 –286 /2025 – 01030005/2025</t>
  </si>
  <si>
    <t xml:space="preserve">DOE nº 13.978 do dia 11/03/2025 pag. 153 </t>
  </si>
  <si>
    <t>4.4.90.52.00.00 – Equipamentos e Material Permanente</t>
  </si>
  <si>
    <t xml:space="preserve">1711 – Demais Transferências Obrigatórias não Decorrente de Repartições de Receitas.  </t>
  </si>
  <si>
    <t xml:space="preserve">DOE. Nº 14.021 DE 14 DE MAIO DE 2025 pag. 159  </t>
  </si>
  <si>
    <t>•	Prorrogação do Prazo de Vigência:  por mais 40 (quarenta) dias. Inserção das Cláusulas de Integridade e LGPD</t>
  </si>
  <si>
    <t>35/2025</t>
  </si>
  <si>
    <t>716499-2</t>
  </si>
  <si>
    <t>Jacinto de Oliveira Maia - - 
Pelo COMDEC</t>
  </si>
  <si>
    <t xml:space="preserve">Pelo SAERB
II – Mona Lisa Barroso Martins. Matricula 716511
III – Eder Alves Franco (Fiscal do Contrato). Matrícula: 714910
IV – Henrique Amaral de Oliveira. Matricula 71386          </t>
  </si>
  <si>
    <t xml:space="preserve">716511 -                        714910                             71386    </t>
  </si>
  <si>
    <t xml:space="preserve">objeto Fornecimento de conjunto de 4 motobomba: Bomba horizontal, carcaça fabricada em ferro fundido, rotor fabricado em aço inox. Base estrutural para a bomba e motor em aço carbono. Pintura na cor azul. Potência até 350cv (podendo ser superior, se atender a vazão e pressão), Vazão de 350l/s ou superior, pressão de 65mca ou superior. Garantia pelo fabricante de 1 ano.
CONSTA AINDA :                                                                    ACORDO DE COOPERAÇÃO TÉCNICA N.º 001/2025                                                           Declaração Fática da Permanência da Situação de emergência                              	Termo de Avocação e Convalidação: DOE. 13.989 26/03/2025 pag. 184/185 </t>
  </si>
  <si>
    <t xml:space="preserve">contrato é o Fornecimento e instalação de tubulação em PEAD com soldas em termofusão das tubulações e conexões para captação de água bruta da ETA II, na cidade de Rio Branco – AC.
d- Aquisição de PEAD, ferro fundido e montagem – compra direta emergencial. (fornecimento e instalação de tubulação em PEAD com soldas das tubulações e conexões para captação de água bruta da ETA II, na cidade de Rio Branco – AC.) CONSTA AINDA :                                                                    ACORDO DE COOPERAÇÃO TÉCNICA N.º 001/2025                                                           Declaração Fática da Permanência da Situação de emergência                              	Termo de Avocação e Convalidação: DOE. 13.989 26/03/2025 pag. 184/185 
</t>
  </si>
  <si>
    <t>P.E. 14528/2024</t>
  </si>
  <si>
    <t>	Edital de coleta de preços 027/2025 – saerb DOE. 13.762</t>
  </si>
  <si>
    <t xml:space="preserve">	Termo de Ratificação e a Autorização de Dispensa de Emergencial – 28/02/2025 – assinado pelo secretário da pasta da SMCC - DOE. 13.997 07/04/2025 pg. 108 </t>
  </si>
  <si>
    <t xml:space="preserve">DOE. 13.978 11/03/2025 pg. 453 </t>
  </si>
  <si>
    <t>033/2025</t>
  </si>
  <si>
    <t>1.3.1	Alteração da Clausula 3º - vigência - A vigência do Contrato nº 01/2025 será prorrogada por mais 30 dias, com início a partir de 08 de abril de 2025. 1.1	Detalhamento da Planilha Do Objeto Referente ao Contrato nº 01/2025 e  1.2 Inclusão das Cláusulas 26ª, 27ª E 28ª ao Contrato e •	As alterações promovidas visam garantir a clareza e segurança na execução do contrato</t>
  </si>
  <si>
    <t>DOE nº 14015 – 07/05/2025</t>
  </si>
  <si>
    <t>034/2025</t>
  </si>
  <si>
    <t>DO OBJETO DESTE TERMO ADITIVO
1.1 Detalhamento da planilha que compõe o objeto do Contrato nº 02/2025, considerando que foram contratadas 2 (duas) unidades de flutuante médio metálico completo. 1.2 Inserção das Cláusulas 26ª e 27ª Ficam inseridas ao contrato as seguintes cláusulas:
1.2.1 Cláusula 26ª – Disposição Anticorrupção</t>
  </si>
  <si>
    <t>AR TELECOMUNICAÇÕES E PERFURAÇÕES LTDA</t>
  </si>
  <si>
    <t>35.943.483/0001-42</t>
  </si>
  <si>
    <t>CONTRATO Nº 001/2025 - 296/2025 – 01030006/2025</t>
  </si>
  <si>
    <t xml:space="preserve">Contratação de empresa especializada para Fornecimento de flutuantes para captação de água bruta na cidade de Rio Branco – AC
A)	Aquisição de balsas flutuantes – compra direta emergencial;  CONSTA AINDA :                                                                    ACORDO DE COOPERAÇÃO TÉCNICA N.º 001/2025                                                           Declaração Fática da Permanência da Situação de emergência                              	Termo de Avocação e Convalidação: DOE. 13.989 26/03/2025 pag. 184/185 </t>
  </si>
  <si>
    <t>Protocolo Eletrônico 11138/2024</t>
  </si>
  <si>
    <t>	Edital de coleta de Preços n. 022/2024 - DOE. 13.752 - 12/04/2024</t>
  </si>
  <si>
    <t xml:space="preserve">Termo de Ratificação e a Autorização de Dispensa de Emergencial – 28/02/2025 – assinado pelo secretário da pasta da SMCC - DOE. 13.997 07/04/2025 pg. 108 </t>
  </si>
  <si>
    <t xml:space="preserve">DOE nº 13.978 do dia 11/03/2025 </t>
  </si>
  <si>
    <t>DOE 14.015 07/05/2025 PAG. 181</t>
  </si>
  <si>
    <t xml:space="preserve">NÃO APLICAR </t>
  </si>
  <si>
    <t>267/2021</t>
  </si>
  <si>
    <t xml:space="preserve">Nome do titular do Órgão/Entidade/Fundo (no exercício do cargo): CLAUDIO FALCÃO DE SOUZA          </t>
  </si>
  <si>
    <t>Nome do responsável pela elaboração: MILENA DE SOUZA NASCIMENTO</t>
  </si>
  <si>
    <t xml:space="preserve">5º </t>
  </si>
  <si>
    <t>TErmo Aditivo ou Apostilamento</t>
  </si>
  <si>
    <t xml:space="preserve">em razão do Índice IPCA/IBGE com o percentual de 3,641440% o valor da diferença do reajuste para 12 (doze) meses será de R$ 2.755,56 (dois mil, setecentos e cinquenta e cinco reais e cinquenta e seis centavos), </t>
  </si>
  <si>
    <t>Protocolo nº 6981/2025 – Senha 91893  Processo Administrativo nº 019/2025</t>
  </si>
  <si>
    <t>Nº 004/2025</t>
  </si>
  <si>
    <t>Menor Preço por Lote</t>
  </si>
  <si>
    <t xml:space="preserve">DISPENSA EMERGENCIAL DE LICITAÇÃO </t>
  </si>
  <si>
    <t xml:space="preserve">DISPENSAEMERGENCIAL DE LICITAÇÃO </t>
  </si>
  <si>
    <t>Edital de coleta de Preços n. 29/2025 - DOE. 14.028 - 23/05/2025 e 14.030 27/05/2025</t>
  </si>
  <si>
    <t>Dispensa Emergencial de Licitação n° 04/2025</t>
  </si>
  <si>
    <t xml:space="preserve">75, inciso VIII da Lei Federal nº 14.133/2021, Decreto Municipal nº 400/2023, IN CGM nº 010/2025 </t>
  </si>
  <si>
    <t>Termo  de Autorização da Contratação  - 20/08/2025 - DOE. 14.098 - 02/09/2025</t>
  </si>
  <si>
    <t>ECONÔMICO SUPER. COMÉRCIO VAREJO DE ALIMENTOS LTDA</t>
  </si>
  <si>
    <t>03.980.625/0001-55</t>
  </si>
  <si>
    <t>Fonte: 1.503 – Apoio Financeiro da União – Estado de Calamidade Pública</t>
  </si>
  <si>
    <t>14.100 - 04/09/2025</t>
  </si>
  <si>
    <t xml:space="preserve"> 33.90.32.00.00  Material, Bem ou Serviço para Distribuição Gratuita</t>
  </si>
  <si>
    <t>85/2025</t>
  </si>
  <si>
    <t xml:space="preserve">Renata Jordon Marques </t>
  </si>
  <si>
    <t>716541-2</t>
  </si>
  <si>
    <t xml:space="preserve">II – Fiscal Titular: Rafael de Albuquerque Maia 
III – Fiscal Substituto: Romário de Oliveira Teodoro </t>
  </si>
  <si>
    <t xml:space="preserve">Matrícula nº 713889-2   e  Matrícula nº 713962-2 </t>
  </si>
  <si>
    <t>14.101 - 08/09/2025</t>
  </si>
  <si>
    <t>6081/2025 - 01030013/2025</t>
  </si>
  <si>
    <t>6082/2025 - 0130014/2025</t>
  </si>
  <si>
    <t>A. A. SOUZA LTDA</t>
  </si>
  <si>
    <t>33.873.300/0001-34</t>
  </si>
  <si>
    <t>Constitui objeto deste contrato a aquisição de materiais de consumo, (Cesta básica ,  Água mineral5),   para atender as necessidades das pessoas em situação de vulnerabilidade social, ocasionada pelas enxurradas e cheia do Rio Acre, sob direção da Coordenadoria Municipal de Defesa Civil – COMDEC, no município de Rio Branco/AC, conforme reconhecimento do Ministério da Integração e do Desenvolvimento Regional, Processo S2iD-SEI nº 59052.034695/2025-27, Transferência Obrigatória, conforme Portaria nº 1414, de 12 de maio de 2025.</t>
  </si>
  <si>
    <t>Constitui objeto deste contrato a aquisição de materiais de consumo, ( Kit limpeza, Higiene e Dormitorio ),   para atender as necessidades das pessoas em situação de vulnerabilidade social, ocasionada pelas enxurradas e cheia do Rio Acre, sob direção da Coordenadoria Municipal de Defesa Civil – COMDEC, no município de Rio Branco/AC, conforme reconhecimento do Ministério da Integração e do Desenvolvimento Regional, Processo S2iD-SEI nº 59052.034695/2025-27, Transferência Obrigatória, conforme Portaria nº 1414, de 12 de maio de 2025.</t>
  </si>
  <si>
    <t>14.100- 04/09/2025</t>
  </si>
  <si>
    <t>86/2025</t>
  </si>
  <si>
    <t>14.101-08/09/2025</t>
  </si>
  <si>
    <t>Constitui objeto deste contrato a aquisição de materiais de consumo, (Colhão ),   para atender as necessidades das pessoas em situação de vulnerabilidade social, ocasionada pelas enxurradas e cheia do Rio Acre, sob direção da Coordenadoria Municipal de Defesa Civil – COMDEC, no município de Rio Branco/AC, conforme reconhecimento do Ministério da Integração e do Desenvolvimento Regional, Processo S2iD-SEI nº 59052.034695/2025-27, Transferência Obrigatória, conforme Portaria nº 1414, de 12 de maio de 2025.</t>
  </si>
  <si>
    <t>6083/2025- 01030015/2025</t>
  </si>
  <si>
    <t>SGP INDÚSTRIA E COMÉRCIO COLCHOARIA LTDA</t>
  </si>
  <si>
    <t>11.377.867/0001-87</t>
  </si>
  <si>
    <t>87/2025</t>
  </si>
  <si>
    <t>Constitui objeto deste contrato a aquisição de materiais de consumo, (gasolina, Diesel Comum  e Diesel S10 ),   para atender as necessidades das pessoas em situação de vulnerabilidade social, ocasionada pelas enxurradas e cheia do Rio Acre, sob direção da Coordenadoria Municipal de Defesa Civil – COMDEC, no município de Rio Branco/AC, conforme reconhecimento do Ministério da Integração e do Desenvolvimento Regional, Processo S2iD-SEI nº 59052.034695/2025-27, Transferência Obrigatória, conforme Portaria nº 1414, de 12 de maio de 2025.</t>
  </si>
  <si>
    <t>6084/2025 - 0130016/2025</t>
  </si>
  <si>
    <t>JAGUAR AUTO POSTO ACRE LTDA</t>
  </si>
  <si>
    <t>39.612.546/0001-39</t>
  </si>
  <si>
    <t xml:space="preserve">33.90.30.00.00 – MATERIAL DE CONSUMO </t>
  </si>
  <si>
    <t>88/2025</t>
  </si>
  <si>
    <t xml:space="preserve">PROCESSO SEI Nº 0103.000035/2025-53 </t>
  </si>
  <si>
    <t>Nº 05/2025 </t>
  </si>
  <si>
    <t>Constitui objeto deste contrato a aquisição de refeições prontas (comida quente) e kits lanche, destinados às equipes encarregadas da entrega e distribuição de materiais de consumo (cestas básicas, água potável, kits de higiene, limpeza, dormitório, etc.) às pessoas em situação de vulnerabilidade social, em razão das enxurradas e da cheia do Rio Acre, sob direção da Coordenadoria Municipal da Defesa Civil – COMDEC, no município de Rio Branco/AC, conforme reconhecimento do Ministério da Integração e do Desenvolvimento Regional, Processo S2iD-SEI nº 59052.034695/2025-27, Transferência Obrigatória – Portaria nº 1414, de 12/05/2025.</t>
  </si>
  <si>
    <t>Edital de coleta de Preços n. 33/2025 - DOE. 14.069 – 22/07/2025</t>
  </si>
  <si>
    <t>Dispensa Emergencial de Licitação n° 05/2025</t>
  </si>
  <si>
    <t>Termo de Autorização da Contratação – 27/08/2025 - DOE. 14.111 - 22/09/2025 e D. O. U. ISSN. 1677-7069 – Nº 193,09/10/2025</t>
  </si>
  <si>
    <t xml:space="preserve">6087/2025 – 01030017/2025 </t>
  </si>
  <si>
    <t>FLORESTA EMPREENDIMENTOS LTDA</t>
  </si>
  <si>
    <t>DOU ISSN. 1677-7069 – Nº 193,09/10/2025 e DOE Nº 14.114 – 25/09/2025</t>
  </si>
  <si>
    <t>92/2025</t>
  </si>
  <si>
    <t>DOE. 14.119 – 02/10//2025</t>
  </si>
  <si>
    <t>Data da emissão:05.01.2026</t>
  </si>
  <si>
    <t xml:space="preserve">PROCESSO SEI Nº 0103.001089/2025-16 - PROCESSO ADMINISTRATIVO Nº 162/2025 </t>
  </si>
  <si>
    <t>Nº 06/2025</t>
  </si>
  <si>
    <t>Dispensa Emergencial de Licitação n° 06/2025</t>
  </si>
  <si>
    <t xml:space="preserve">Decreto Municipal nº 
2.512, de 06 de agosto de 2025, pelo Decreto Estadual nº 11.733, de 06 de agosto de 2025, e 
pela Portaria nº 2.616, de 26 de agosto de 2025, do Ministério da Integração e do 
Desenvolvimento Regional, com fundamento no art. 75, inciso VIII, da Lei Federal nº 14.133, de 1º de abril de 2021, Decreto Municipal nº 400/2023, a seleção do fornecedor ocorrerá mediante contratação direta por dispensa de licitação emergencial, nos termos da Instrução Normativa CGM nº 010/2025, </t>
  </si>
  <si>
    <t>09/2025 - 6177/2025-01030019/2025</t>
  </si>
  <si>
    <t xml:space="preserve"> A. A. SOUZA LTDA</t>
  </si>
  <si>
    <t>33.873.300/0001-34,</t>
  </si>
  <si>
    <t>Aquisição de materiais de consumo para atender pessoas em vulnerabilidade social durante a estiagem, sob gestão da COMDEC-SMCC em Rio Branco/AC. LOTE I -  Fornecimento de cestas básicas alimentícias com 14 itens de primeira necessidade, devidamente embaladas, com prazo de validade mínimo de 6 meses. 
 PORTARIA Nº 89 DE 24 DE SETEMBRO DE 2025 - Comissão de Licitação Especial de Emergência – CLEE, DOE . N. 14.115 do Município de Rio Branco,  PROCESSO SAJ, nº 2025.02.002308</t>
  </si>
  <si>
    <t xml:space="preserve"> Coleta de Preço - Cotação Nº 0307376 - SMCC-DILIC - AVISO DE COLETA DE PREÇOS Nº 40/2025 LOTE III – COMBUSTÍVEL: itens: gasolina – 1.209 litros, 02- Diesel Comum 1.285 litros e 03 – S10 1.170 litros; DOE. 14.177 do 30/09/2025 páginas 447 e 448 e DOE. 14.120/2025 - 14.135</t>
  </si>
  <si>
    <t>Coleta de Preço - Cotação Nº 0307340 - SMCC-DILIC - AVISO DE COLETA DE PREÇOS Nº 39/2025 - LOTE II – ÁGUA POTAVEL aquisição 2.307,69 M³. DOE. 14.177 do 30/09/2025 páginas 447 e 448  e DOE. 14.120/2025 - 14.135</t>
  </si>
  <si>
    <t>Coleta de Preço - Cotação Nº 0307301 - SMCC-DILIC - AVISO DE COLETA DE PREÇOS Nº 38/2025 - LOTE I – CESTA BÁSICA quantidade de 3.750 DOE. 14.177 do 30/09/2025 páginas 446 E DOE. 14.120/2025 - 14.135</t>
  </si>
  <si>
    <t xml:space="preserve"> Termo de Autorização da Contratação Nº 0483409  - DOE Nº 14.171/2025-18/12/2025</t>
  </si>
  <si>
    <t>98/2025</t>
  </si>
  <si>
    <t>DOE. 14.171 –18/12//2025</t>
  </si>
  <si>
    <t xml:space="preserve"> Fabiana de Souza Narvaes</t>
  </si>
  <si>
    <t>Renata Jordon Marques</t>
  </si>
  <si>
    <t>Aquisição de materiais de consumo para atender pessoas em vulnerabilidade social durante a estiagem, sob gestão da COMDEC-SMCC em Rio Branco/AC.  ORTARIA Nº 89 DE 24 DE SETEMBRO DE 2025 - Comissão de Licitação Especial de Emergência – CLEE, DOE . N. 14.115 do Município de Rio Branco,LOTE III  Suprimento de combustíveis (diesel S10, diesel comum e gasolina) para garantir a logística da COMDEC no transporte de água e cestas básicas.PROCESSO SAJ, nº 2025.02.002308</t>
  </si>
  <si>
    <t>Aquisição de materiais de consumo para atender pessoas em vulnerabilidade social durante a estiagem, sob gestão da COMDEC-SMCC em Rio Branco/AC.  ORTARIA Nº 89 DE 24 DE SETEMBRO DE 2025 - Comissão de Licitação Especial de Emergência – CLEE, DOE . N. 14.115 do Município de Rio Branco, LOTE II
Fornecimento e distribuição de água potável, por caminhões-pipa, em comunidades rurais, com laudo de potabilidade atestando conformidade com a Portaria GM/MS nº 888/2021. PROCESSO SAJ, nº 2025.02.002308</t>
  </si>
  <si>
    <t>11/2025-6179/2025-01030021/2025</t>
  </si>
  <si>
    <t xml:space="preserve">DOE 14.171/2025 18/12/2025   e 14.174 /2025 com republicação e aguardando a publicação junto DOU . </t>
  </si>
  <si>
    <t>33.90.32.00.00  Material, Bem ou Serviço para Distribuição Gratuita</t>
  </si>
  <si>
    <t>100/2025</t>
  </si>
  <si>
    <t>6178/2025-01030020/2025</t>
  </si>
  <si>
    <t xml:space="preserve"> J F DA ROCHA</t>
  </si>
  <si>
    <t>26.548.908/0001-28</t>
  </si>
  <si>
    <t xml:space="preserve">NÃO CONSTA </t>
  </si>
  <si>
    <t>NÃO CONSTA</t>
  </si>
  <si>
    <t xml:space="preserve">NÃO COSNTA </t>
  </si>
  <si>
    <t xml:space="preserve">PROCESSO SEI Nº 0103.002080/2025-31 e 0103.002103/2025-89PROCESSO ADMINISTRATIVO Nº 241/2025 </t>
  </si>
  <si>
    <t>NÃO SE APLICA</t>
  </si>
  <si>
    <t xml:space="preserve"> regularização contábil referente a devolução do recurso destinado a tender a enchente do Rio Acre</t>
  </si>
  <si>
    <t xml:space="preserve">Não se aplica </t>
  </si>
  <si>
    <t>o processo RBSEI 0103.002080/2025-31para regularização contábil referente à devolução do
recurso destinado a atender a enchente do Rio Acre, Decreto nº
3.341, de 09 de dezembro de 2025 - DOE nº 14.166  e Decreto nº
3.398, de 16 de dezembro de 2025,  DOE nº 14.170  - GUIA  DE RECOLHIMENTO DA UNIÃO - GRU - 98822-7 - REFERENCIA 590521034695202527 COMPETENCIA 12/2025</t>
  </si>
  <si>
    <t xml:space="preserve">NÃO SE APLICA </t>
  </si>
  <si>
    <t xml:space="preserve"> MINISTERIO DA FAZENDA </t>
  </si>
  <si>
    <t>00.394.460/0073-16</t>
  </si>
  <si>
    <t xml:space="preserve">DATA DEVOLUÇÃO5,9 e 11 de dezembro 2025 </t>
  </si>
  <si>
    <t xml:space="preserve">332093000000 - indenizações e restituições </t>
  </si>
  <si>
    <t xml:space="preserve">CONTRATO AINDA NÃO ASSINADO e o empenho CANCELADO /estornado DIANTE DA JUSTIFICATIVA APRESENTADA PELO COORDENADOR DA DEFESA CIVIL , JUNTADA AOS AUTOS . </t>
  </si>
  <si>
    <r>
      <t>DOE 14.171/2025 18/12/2025</t>
    </r>
    <r>
      <rPr>
        <b/>
        <sz val="10"/>
        <color theme="1"/>
        <rFont val="Arial"/>
        <family val="2"/>
      </rPr>
      <t xml:space="preserve">   e 14.174 /2025 com republicação e aguardando a publicação junto DOU </t>
    </r>
    <r>
      <rPr>
        <sz val="10"/>
        <color theme="1"/>
        <rFont val="Arial"/>
        <family val="2"/>
      </rPr>
      <t xml:space="preserve">. </t>
    </r>
  </si>
  <si>
    <t>Manual de Referência - 12ª Edição - Anexos IV, VI, VII e IX</t>
  </si>
  <si>
    <t>REALIZADO ATÉ O MÊS/ANO (ACUMULADO): JANEIRO A DEZEMBRO/2025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</si>
</sst>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R$&quot;\ * #,##0.00_-;\-&quot;R$&quot;\ * #,##0.00_-;_-&quot;R$&quot;\ * &quot;-&quot;??_-;_-@_-"/>
    <numFmt numFmtId="164" formatCode="0.0%"/>
    <numFmt numFmtId="165" formatCode="0.000000%"/>
  </numFmts>
  <fonts count="7" x14ac:knownFonts="1">
    <font>
      <sz val="11"/>
      <color theme="1"/>
      <name val="Calibri"/>
      <family val="2"/>
      <scheme val="minor"/>
    </font>
    <font>
      <sz val="10"/>
      <color theme="1"/>
      <name val="Arial"/>
      <family val="2"/>
    </font>
    <font>
      <b/>
      <sz val="10"/>
      <color theme="1"/>
      <name val="Arial"/>
      <family val="2"/>
    </font>
    <font>
      <sz val="11"/>
      <color theme="1"/>
      <name val="Calibri"/>
      <family val="2"/>
      <scheme val="minor"/>
    </font>
    <font>
      <b/>
      <sz val="11"/>
      <color theme="1"/>
      <name val="Arial"/>
      <family val="2"/>
    </font>
    <font>
      <sz val="11"/>
      <color theme="1"/>
      <name val="Arial"/>
      <family val="2"/>
    </font>
    <font>
      <sz val="10"/>
      <name val="Arial"/>
      <family val="2"/>
    </font>
  </fonts>
  <fills count="13">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2"/>
        <bgColor indexed="64"/>
      </patternFill>
    </fill>
    <fill>
      <patternFill patternType="solid">
        <fgColor theme="2" tint="-0.249977111117893"/>
        <bgColor indexed="64"/>
      </patternFill>
    </fill>
    <fill>
      <patternFill patternType="solid">
        <fgColor theme="6" tint="0.79998168889431442"/>
        <bgColor indexed="64"/>
      </patternFill>
    </fill>
    <fill>
      <patternFill patternType="solid">
        <fgColor rgb="FFC4BDBA"/>
        <bgColor indexed="64"/>
      </patternFill>
    </fill>
    <fill>
      <patternFill patternType="solid">
        <fgColor rgb="FFF1F3F3"/>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2">
    <xf numFmtId="0" fontId="0" fillId="0" borderId="0"/>
    <xf numFmtId="44" fontId="3" fillId="0" borderId="0" applyFont="0" applyFill="0" applyBorder="0" applyAlignment="0" applyProtection="0"/>
  </cellStyleXfs>
  <cellXfs count="148">
    <xf numFmtId="0" fontId="0" fillId="0" borderId="0" xfId="0"/>
    <xf numFmtId="0" fontId="1" fillId="0" borderId="0" xfId="0" applyFont="1" applyAlignment="1">
      <alignment vertical="center"/>
    </xf>
    <xf numFmtId="0" fontId="2"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vertical="center"/>
    </xf>
    <xf numFmtId="0" fontId="1" fillId="0" borderId="0" xfId="0" applyFont="1" applyAlignment="1">
      <alignment horizontal="left" vertical="center"/>
    </xf>
    <xf numFmtId="0" fontId="2" fillId="0" borderId="0" xfId="0" applyFont="1" applyAlignment="1">
      <alignment horizontal="left" vertical="center"/>
    </xf>
    <xf numFmtId="0" fontId="5" fillId="0" borderId="0" xfId="0" applyFont="1" applyAlignment="1">
      <alignment vertical="center"/>
    </xf>
    <xf numFmtId="0" fontId="4" fillId="0" borderId="0" xfId="0" applyFont="1" applyAlignment="1">
      <alignment vertical="center" wrapText="1"/>
    </xf>
    <xf numFmtId="44" fontId="4" fillId="0" borderId="0" xfId="1" applyFont="1" applyFill="1" applyBorder="1" applyAlignment="1">
      <alignment vertical="center" wrapText="1"/>
    </xf>
    <xf numFmtId="44" fontId="2" fillId="0" borderId="0" xfId="1" applyFont="1" applyBorder="1" applyAlignment="1">
      <alignment horizontal="center" vertical="center" wrapText="1"/>
    </xf>
    <xf numFmtId="44" fontId="2" fillId="0" borderId="0" xfId="1" applyFont="1" applyFill="1" applyAlignment="1">
      <alignment vertical="center"/>
    </xf>
    <xf numFmtId="44" fontId="2" fillId="0" borderId="0" xfId="1" applyFont="1" applyAlignment="1">
      <alignment vertical="center"/>
    </xf>
    <xf numFmtId="44" fontId="2" fillId="0" borderId="0" xfId="1" applyFont="1" applyAlignment="1">
      <alignment horizontal="left" vertical="center"/>
    </xf>
    <xf numFmtId="44" fontId="1" fillId="0" borderId="0" xfId="1" applyFont="1" applyAlignment="1">
      <alignment horizontal="left" vertical="center"/>
    </xf>
    <xf numFmtId="44" fontId="1" fillId="0" borderId="0" xfId="1" applyFont="1" applyAlignment="1">
      <alignment vertical="center"/>
    </xf>
    <xf numFmtId="44" fontId="2" fillId="0" borderId="0" xfId="1" applyFont="1" applyFill="1" applyBorder="1" applyAlignment="1">
      <alignment vertical="center" wrapText="1"/>
    </xf>
    <xf numFmtId="44" fontId="1" fillId="0" borderId="0" xfId="1" applyFont="1" applyBorder="1" applyAlignment="1">
      <alignment horizontal="center" vertical="center"/>
    </xf>
    <xf numFmtId="44" fontId="1" fillId="0" borderId="0" xfId="1" applyFont="1" applyFill="1" applyAlignment="1">
      <alignment vertical="center"/>
    </xf>
    <xf numFmtId="44" fontId="1" fillId="0" borderId="0" xfId="0" applyNumberFormat="1" applyFont="1" applyAlignment="1">
      <alignment vertical="center"/>
    </xf>
    <xf numFmtId="0" fontId="2" fillId="0" borderId="0" xfId="0" applyFont="1" applyAlignment="1">
      <alignment horizontal="left" vertical="center" wrapText="1"/>
    </xf>
    <xf numFmtId="0" fontId="1" fillId="0" borderId="1" xfId="0" applyFont="1" applyBorder="1" applyAlignment="1">
      <alignment horizontal="center" vertical="center"/>
    </xf>
    <xf numFmtId="44" fontId="2" fillId="7" borderId="4" xfId="1" applyFont="1" applyFill="1" applyBorder="1" applyAlignment="1">
      <alignment horizontal="center" vertical="center" wrapText="1"/>
    </xf>
    <xf numFmtId="0" fontId="1" fillId="0" borderId="5" xfId="0" applyFont="1" applyBorder="1" applyAlignment="1">
      <alignment horizontal="center" vertical="center" wrapText="1"/>
    </xf>
    <xf numFmtId="44" fontId="1" fillId="0" borderId="5" xfId="1" applyFont="1" applyFill="1" applyBorder="1" applyAlignment="1">
      <alignment horizontal="center" vertical="center" wrapText="1"/>
    </xf>
    <xf numFmtId="44" fontId="1" fillId="10" borderId="5" xfId="1" applyFont="1" applyFill="1" applyBorder="1" applyAlignment="1">
      <alignment horizontal="center" vertical="center" wrapText="1"/>
    </xf>
    <xf numFmtId="0" fontId="1" fillId="0" borderId="5" xfId="0" applyFont="1" applyBorder="1" applyAlignment="1">
      <alignment horizontal="center" vertical="center"/>
    </xf>
    <xf numFmtId="44" fontId="1" fillId="0" borderId="5" xfId="1" applyFont="1" applyBorder="1" applyAlignment="1">
      <alignment horizontal="center" vertical="center"/>
    </xf>
    <xf numFmtId="0" fontId="1" fillId="0" borderId="5" xfId="0" applyFont="1" applyBorder="1" applyAlignment="1">
      <alignment vertical="center"/>
    </xf>
    <xf numFmtId="0" fontId="1" fillId="0" borderId="1" xfId="0" applyFont="1" applyBorder="1" applyAlignment="1">
      <alignment horizontal="center" vertical="center" wrapText="1"/>
    </xf>
    <xf numFmtId="44" fontId="1" fillId="0" borderId="1" xfId="1" applyFont="1" applyFill="1" applyBorder="1" applyAlignment="1">
      <alignment horizontal="center" vertical="center" wrapText="1"/>
    </xf>
    <xf numFmtId="14" fontId="1" fillId="0" borderId="1" xfId="0" applyNumberFormat="1" applyFont="1" applyBorder="1" applyAlignment="1">
      <alignment horizontal="center" vertical="center" wrapText="1"/>
    </xf>
    <xf numFmtId="3" fontId="1" fillId="0" borderId="1" xfId="0" applyNumberFormat="1" applyFont="1" applyBorder="1" applyAlignment="1">
      <alignment horizontal="center" vertical="center" wrapText="1"/>
    </xf>
    <xf numFmtId="44" fontId="1" fillId="10" borderId="1" xfId="1" applyFont="1" applyFill="1" applyBorder="1" applyAlignment="1">
      <alignment horizontal="center" vertical="center" wrapText="1"/>
    </xf>
    <xf numFmtId="44" fontId="1" fillId="0" borderId="1" xfId="1" applyFont="1" applyBorder="1" applyAlignment="1">
      <alignment horizontal="center" vertical="center"/>
    </xf>
    <xf numFmtId="0" fontId="1" fillId="0" borderId="1" xfId="0" applyFont="1" applyBorder="1" applyAlignment="1">
      <alignment vertical="center"/>
    </xf>
    <xf numFmtId="164" fontId="1" fillId="0" borderId="1" xfId="0" applyNumberFormat="1" applyFont="1" applyBorder="1" applyAlignment="1">
      <alignment horizontal="center" vertical="center" wrapText="1"/>
    </xf>
    <xf numFmtId="3" fontId="1" fillId="0" borderId="1" xfId="0" applyNumberFormat="1" applyFont="1" applyBorder="1" applyAlignment="1">
      <alignment horizontal="center" vertical="center"/>
    </xf>
    <xf numFmtId="0" fontId="1" fillId="12" borderId="1" xfId="0" applyFont="1" applyFill="1" applyBorder="1" applyAlignment="1">
      <alignment horizontal="center" vertical="center"/>
    </xf>
    <xf numFmtId="0" fontId="1" fillId="0" borderId="1" xfId="0" applyFont="1" applyBorder="1" applyAlignment="1">
      <alignment horizontal="right" vertical="center"/>
    </xf>
    <xf numFmtId="3" fontId="1" fillId="12" borderId="1" xfId="0" applyNumberFormat="1" applyFont="1" applyFill="1" applyBorder="1" applyAlignment="1">
      <alignment horizontal="center" vertical="center" wrapText="1"/>
    </xf>
    <xf numFmtId="165"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1" xfId="0" applyFont="1" applyBorder="1" applyAlignment="1">
      <alignment horizontal="left" vertical="center" wrapText="1"/>
    </xf>
    <xf numFmtId="44" fontId="1" fillId="7" borderId="1" xfId="1" applyFont="1" applyFill="1" applyBorder="1" applyAlignment="1">
      <alignment horizontal="center" vertical="center" wrapText="1"/>
    </xf>
    <xf numFmtId="0" fontId="1" fillId="0" borderId="1" xfId="0" applyFont="1" applyBorder="1" applyAlignment="1">
      <alignment horizontal="left" wrapText="1"/>
    </xf>
    <xf numFmtId="0" fontId="1" fillId="12" borderId="1" xfId="0" applyFont="1" applyFill="1" applyBorder="1" applyAlignment="1">
      <alignment horizontal="center" vertical="center" wrapText="1"/>
    </xf>
    <xf numFmtId="14" fontId="1" fillId="12" borderId="1" xfId="0" applyNumberFormat="1" applyFont="1" applyFill="1" applyBorder="1" applyAlignment="1">
      <alignment horizontal="center" vertical="center" wrapText="1"/>
    </xf>
    <xf numFmtId="4" fontId="1" fillId="0" borderId="1" xfId="0" applyNumberFormat="1"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center" vertical="justify"/>
    </xf>
    <xf numFmtId="49" fontId="1" fillId="0" borderId="14" xfId="0" applyNumberFormat="1" applyFont="1" applyBorder="1" applyAlignment="1">
      <alignment horizontal="center" vertical="center" wrapText="1"/>
    </xf>
    <xf numFmtId="0" fontId="1" fillId="0" borderId="14" xfId="0" applyFont="1" applyBorder="1" applyAlignment="1">
      <alignment horizontal="center" vertical="center" wrapText="1"/>
    </xf>
    <xf numFmtId="44" fontId="1" fillId="0" borderId="14" xfId="1" applyFont="1" applyFill="1" applyBorder="1" applyAlignment="1">
      <alignment horizontal="center" vertical="center" wrapText="1"/>
    </xf>
    <xf numFmtId="14" fontId="1" fillId="0" borderId="14" xfId="0" applyNumberFormat="1" applyFont="1" applyBorder="1" applyAlignment="1">
      <alignment horizontal="center" vertical="center" wrapText="1"/>
    </xf>
    <xf numFmtId="14" fontId="1" fillId="12" borderId="14" xfId="0" applyNumberFormat="1" applyFont="1" applyFill="1" applyBorder="1" applyAlignment="1">
      <alignment horizontal="center" vertical="center" wrapText="1"/>
    </xf>
    <xf numFmtId="3" fontId="1" fillId="0" borderId="14" xfId="0" applyNumberFormat="1" applyFont="1" applyBorder="1" applyAlignment="1">
      <alignment horizontal="center" vertical="center" wrapText="1"/>
    </xf>
    <xf numFmtId="44" fontId="1" fillId="10" borderId="14" xfId="1" applyFont="1" applyFill="1" applyBorder="1" applyAlignment="1">
      <alignment horizontal="center" vertical="center" wrapText="1"/>
    </xf>
    <xf numFmtId="44" fontId="1" fillId="7" borderId="14" xfId="1" applyFont="1" applyFill="1" applyBorder="1" applyAlignment="1">
      <alignment horizontal="center" vertical="center" wrapText="1"/>
    </xf>
    <xf numFmtId="0" fontId="1" fillId="0" borderId="14" xfId="0" applyFont="1" applyBorder="1" applyAlignment="1">
      <alignment horizontal="center" vertical="center"/>
    </xf>
    <xf numFmtId="44" fontId="1" fillId="0" borderId="14" xfId="1" applyFont="1" applyBorder="1" applyAlignment="1">
      <alignment horizontal="center" vertical="center"/>
    </xf>
    <xf numFmtId="3" fontId="1" fillId="0" borderId="14" xfId="0" applyNumberFormat="1" applyFont="1" applyBorder="1" applyAlignment="1">
      <alignment horizontal="center" vertical="center"/>
    </xf>
    <xf numFmtId="0" fontId="2" fillId="0" borderId="1" xfId="0" applyFont="1" applyBorder="1" applyAlignment="1">
      <alignment horizontal="center" vertical="justify"/>
    </xf>
    <xf numFmtId="0" fontId="2" fillId="0" borderId="1" xfId="0" applyFont="1" applyBorder="1" applyAlignment="1">
      <alignment horizontal="center" vertical="center"/>
    </xf>
    <xf numFmtId="0" fontId="2" fillId="0" borderId="1" xfId="0" applyFont="1" applyBorder="1" applyAlignment="1">
      <alignment horizontal="center"/>
    </xf>
    <xf numFmtId="44" fontId="5" fillId="0" borderId="0" xfId="1" applyFont="1" applyAlignment="1">
      <alignment vertical="center"/>
    </xf>
    <xf numFmtId="0" fontId="4" fillId="0" borderId="0" xfId="0" applyFont="1" applyAlignment="1">
      <alignment vertical="center"/>
    </xf>
    <xf numFmtId="44" fontId="4" fillId="0" borderId="0" xfId="1" applyFont="1" applyAlignment="1">
      <alignment vertical="center"/>
    </xf>
    <xf numFmtId="0" fontId="5" fillId="0" borderId="0" xfId="0" applyFont="1" applyAlignment="1">
      <alignment horizontal="center" vertical="center"/>
    </xf>
    <xf numFmtId="44" fontId="5" fillId="0" borderId="0" xfId="1" applyFont="1" applyAlignment="1">
      <alignment horizontal="center" vertical="center"/>
    </xf>
    <xf numFmtId="44" fontId="5" fillId="0" borderId="0" xfId="1" applyFont="1" applyAlignment="1">
      <alignment horizontal="left" vertical="center"/>
    </xf>
    <xf numFmtId="0" fontId="5" fillId="0" borderId="0" xfId="0" applyFont="1" applyAlignment="1">
      <alignment horizontal="left" vertical="center"/>
    </xf>
    <xf numFmtId="0" fontId="5" fillId="0" borderId="0" xfId="0" applyFont="1" applyBorder="1" applyAlignment="1">
      <alignment vertical="center"/>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4" fontId="2" fillId="7" borderId="1" xfId="1" applyFont="1" applyFill="1" applyBorder="1" applyAlignment="1">
      <alignment horizontal="center" vertical="center" wrapText="1"/>
    </xf>
    <xf numFmtId="0" fontId="2" fillId="11" borderId="1" xfId="0" applyFont="1" applyFill="1" applyBorder="1" applyAlignment="1">
      <alignment horizontal="center" vertical="center"/>
    </xf>
    <xf numFmtId="0" fontId="2" fillId="11"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9" borderId="1" xfId="0" applyFont="1" applyFill="1" applyBorder="1" applyAlignment="1">
      <alignment horizontal="center" vertical="center"/>
    </xf>
    <xf numFmtId="0" fontId="6" fillId="0" borderId="1" xfId="0" applyFont="1" applyBorder="1" applyAlignment="1">
      <alignment horizontal="center" vertical="center"/>
    </xf>
    <xf numFmtId="0" fontId="2" fillId="9" borderId="3" xfId="0" applyFont="1" applyFill="1" applyBorder="1" applyAlignment="1">
      <alignment horizontal="center" vertical="center"/>
    </xf>
    <xf numFmtId="0" fontId="2" fillId="0" borderId="11" xfId="0" applyFont="1" applyBorder="1" applyAlignment="1">
      <alignment horizontal="center" vertical="center"/>
    </xf>
    <xf numFmtId="0" fontId="2" fillId="0" borderId="4" xfId="0" applyFont="1" applyBorder="1" applyAlignment="1">
      <alignment horizontal="center" vertical="center" wrapText="1"/>
    </xf>
    <xf numFmtId="49" fontId="2" fillId="0" borderId="4" xfId="0" applyNumberFormat="1" applyFont="1" applyBorder="1" applyAlignment="1">
      <alignment horizontal="center" vertical="center" wrapText="1"/>
    </xf>
    <xf numFmtId="44" fontId="2" fillId="0" borderId="4" xfId="1" applyFont="1" applyFill="1" applyBorder="1" applyAlignment="1">
      <alignment horizontal="center" vertical="center" wrapText="1"/>
    </xf>
    <xf numFmtId="44" fontId="2" fillId="10" borderId="4" xfId="1" applyFont="1" applyFill="1" applyBorder="1" applyAlignment="1">
      <alignment horizontal="center" vertical="center" wrapText="1"/>
    </xf>
    <xf numFmtId="0" fontId="2" fillId="0" borderId="4" xfId="0" applyFont="1" applyBorder="1" applyAlignment="1">
      <alignment horizontal="center" vertical="center"/>
    </xf>
    <xf numFmtId="44" fontId="2" fillId="0" borderId="4" xfId="1" applyFont="1" applyBorder="1" applyAlignment="1">
      <alignment horizontal="center" vertical="center"/>
    </xf>
    <xf numFmtId="0" fontId="2" fillId="0" borderId="12" xfId="0" applyFont="1" applyBorder="1" applyAlignment="1">
      <alignment horizontal="center" vertical="center"/>
    </xf>
    <xf numFmtId="0" fontId="1" fillId="0" borderId="14" xfId="0" applyFont="1" applyBorder="1" applyAlignment="1">
      <alignment horizontal="left" vertical="center" wrapText="1"/>
    </xf>
    <xf numFmtId="0" fontId="2" fillId="0" borderId="14" xfId="0" applyFont="1" applyBorder="1" applyAlignment="1">
      <alignment horizontal="center" vertical="center"/>
    </xf>
    <xf numFmtId="44" fontId="4" fillId="0" borderId="7" xfId="1" applyFont="1" applyFill="1" applyBorder="1" applyAlignment="1">
      <alignment vertical="center" wrapText="1"/>
    </xf>
    <xf numFmtId="0" fontId="4" fillId="0" borderId="7" xfId="0" applyFont="1" applyBorder="1" applyAlignment="1">
      <alignment vertical="center" wrapText="1"/>
    </xf>
    <xf numFmtId="44" fontId="4" fillId="10" borderId="7" xfId="1" applyFont="1" applyFill="1" applyBorder="1" applyAlignment="1">
      <alignment vertical="center" wrapText="1"/>
    </xf>
    <xf numFmtId="44" fontId="4" fillId="7" borderId="7" xfId="1" applyFont="1" applyFill="1" applyBorder="1" applyAlignment="1">
      <alignment vertical="center" wrapText="1"/>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4" fillId="0" borderId="7" xfId="0" applyFont="1" applyBorder="1" applyAlignment="1">
      <alignment vertical="center"/>
    </xf>
    <xf numFmtId="0" fontId="4" fillId="0" borderId="8" xfId="0" applyFont="1" applyBorder="1" applyAlignment="1">
      <alignment vertical="center"/>
    </xf>
    <xf numFmtId="44" fontId="1" fillId="0" borderId="0" xfId="1" applyFont="1" applyBorder="1" applyAlignment="1">
      <alignment horizontal="center" vertical="center" wrapText="1"/>
    </xf>
    <xf numFmtId="44" fontId="1" fillId="0" borderId="0" xfId="1" applyFont="1" applyFill="1" applyBorder="1" applyAlignment="1">
      <alignment vertical="center" wrapText="1"/>
    </xf>
    <xf numFmtId="0" fontId="4" fillId="0" borderId="0" xfId="0" applyFont="1" applyAlignment="1">
      <alignment horizontal="left" vertical="center"/>
    </xf>
    <xf numFmtId="0" fontId="5" fillId="0" borderId="0" xfId="0" applyFont="1" applyBorder="1" applyAlignment="1">
      <alignment horizontal="left" vertical="center"/>
    </xf>
    <xf numFmtId="0" fontId="4" fillId="0" borderId="0" xfId="0" applyFont="1" applyAlignment="1">
      <alignment horizontal="left" vertical="center" wrapText="1"/>
    </xf>
    <xf numFmtId="0" fontId="1" fillId="0" borderId="5" xfId="0" applyFont="1" applyBorder="1" applyAlignment="1">
      <alignment horizontal="center" vertical="center" wrapText="1"/>
    </xf>
    <xf numFmtId="0" fontId="1" fillId="0" borderId="1" xfId="0" applyFont="1" applyBorder="1" applyAlignment="1">
      <alignment horizontal="center" vertical="center" wrapText="1"/>
    </xf>
    <xf numFmtId="4" fontId="1" fillId="0" borderId="5" xfId="0" applyNumberFormat="1" applyFont="1" applyBorder="1" applyAlignment="1">
      <alignment horizontal="center" vertical="center" wrapText="1"/>
    </xf>
    <xf numFmtId="4" fontId="1" fillId="0" borderId="1" xfId="0" applyNumberFormat="1" applyFont="1" applyBorder="1" applyAlignment="1">
      <alignment horizontal="center" vertical="center" wrapText="1"/>
    </xf>
    <xf numFmtId="14" fontId="1" fillId="0" borderId="5" xfId="0" applyNumberFormat="1" applyFont="1" applyBorder="1" applyAlignment="1">
      <alignment horizontal="center" vertical="center" wrapText="1"/>
    </xf>
    <xf numFmtId="14" fontId="1" fillId="0" borderId="1" xfId="0" applyNumberFormat="1" applyFont="1" applyBorder="1" applyAlignment="1">
      <alignment horizontal="center" vertical="center" wrapText="1"/>
    </xf>
    <xf numFmtId="3" fontId="1" fillId="0" borderId="5" xfId="0" applyNumberFormat="1" applyFont="1" applyBorder="1" applyAlignment="1">
      <alignment horizontal="center" vertical="center" wrapText="1"/>
    </xf>
    <xf numFmtId="3" fontId="1" fillId="0" borderId="1" xfId="0" applyNumberFormat="1" applyFont="1" applyBorder="1" applyAlignment="1">
      <alignment horizontal="center" vertical="center" wrapText="1"/>
    </xf>
    <xf numFmtId="44" fontId="1" fillId="0" borderId="5" xfId="1" applyFont="1" applyFill="1" applyBorder="1" applyAlignment="1">
      <alignment horizontal="center" vertical="center" wrapText="1"/>
    </xf>
    <xf numFmtId="44" fontId="1" fillId="0" borderId="1" xfId="1" applyFont="1" applyFill="1" applyBorder="1" applyAlignment="1">
      <alignment horizontal="center" vertical="center" wrapText="1"/>
    </xf>
    <xf numFmtId="0" fontId="1" fillId="0" borderId="0" xfId="0" applyFont="1" applyAlignment="1">
      <alignment horizontal="left" vertical="center" wrapText="1"/>
    </xf>
    <xf numFmtId="0" fontId="4" fillId="0" borderId="13" xfId="0" applyFont="1" applyBorder="1" applyAlignment="1">
      <alignment horizontal="center" vertical="center" wrapText="1"/>
    </xf>
    <xf numFmtId="0" fontId="4" fillId="0" borderId="7" xfId="0" applyFont="1" applyBorder="1" applyAlignment="1">
      <alignment horizontal="center" vertical="center" wrapText="1"/>
    </xf>
    <xf numFmtId="0" fontId="1" fillId="0" borderId="5" xfId="0" applyFont="1" applyBorder="1" applyAlignment="1">
      <alignment horizontal="center" vertical="center"/>
    </xf>
    <xf numFmtId="0" fontId="1" fillId="0" borderId="1" xfId="0" applyFont="1" applyBorder="1" applyAlignment="1">
      <alignment horizontal="center" vertical="center"/>
    </xf>
    <xf numFmtId="0" fontId="1" fillId="0" borderId="5" xfId="0" applyFont="1" applyBorder="1" applyAlignment="1">
      <alignment horizontal="left" vertical="center" wrapText="1"/>
    </xf>
    <xf numFmtId="0" fontId="1" fillId="0" borderId="1" xfId="0" applyFont="1" applyBorder="1" applyAlignment="1">
      <alignment horizontal="left" vertical="center" wrapText="1"/>
    </xf>
    <xf numFmtId="0" fontId="2" fillId="11" borderId="6"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44" fontId="2" fillId="3" borderId="1" xfId="1" applyFont="1" applyFill="1" applyBorder="1" applyAlignment="1">
      <alignment horizontal="center" vertical="center" wrapText="1"/>
    </xf>
    <xf numFmtId="0" fontId="2" fillId="8" borderId="1" xfId="0" applyFont="1" applyFill="1" applyBorder="1" applyAlignment="1">
      <alignment horizontal="center" vertical="center" wrapText="1"/>
    </xf>
    <xf numFmtId="44" fontId="2" fillId="11" borderId="1" xfId="1" applyFont="1" applyFill="1" applyBorder="1" applyAlignment="1">
      <alignment horizontal="center" vertical="center" wrapText="1"/>
    </xf>
    <xf numFmtId="0" fontId="2" fillId="11"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2" xfId="0" applyFont="1" applyFill="1" applyBorder="1" applyAlignment="1">
      <alignment horizontal="center" vertical="center"/>
    </xf>
    <xf numFmtId="0" fontId="2" fillId="6" borderId="6"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4" fontId="2" fillId="8" borderId="1" xfId="1" applyFont="1" applyFill="1" applyBorder="1" applyAlignment="1">
      <alignment horizontal="center" vertical="center" wrapText="1"/>
    </xf>
    <xf numFmtId="0" fontId="2" fillId="9" borderId="6" xfId="0" applyFont="1" applyFill="1" applyBorder="1" applyAlignment="1">
      <alignment horizontal="center" vertical="center"/>
    </xf>
    <xf numFmtId="0" fontId="2" fillId="9" borderId="10" xfId="0" applyFont="1" applyFill="1" applyBorder="1" applyAlignment="1">
      <alignment horizontal="center" vertical="center"/>
    </xf>
    <xf numFmtId="0" fontId="2" fillId="9" borderId="1" xfId="0" applyFont="1" applyFill="1" applyBorder="1" applyAlignment="1">
      <alignment horizontal="center" vertical="center"/>
    </xf>
    <xf numFmtId="0" fontId="2" fillId="9" borderId="3" xfId="0" applyFont="1" applyFill="1" applyBorder="1" applyAlignment="1">
      <alignment horizontal="center" vertical="center"/>
    </xf>
    <xf numFmtId="44" fontId="2" fillId="10" borderId="1" xfId="1" applyFont="1" applyFill="1" applyBorder="1" applyAlignment="1">
      <alignment horizontal="center" vertical="center" wrapText="1"/>
    </xf>
    <xf numFmtId="44" fontId="1" fillId="7" borderId="5" xfId="1" quotePrefix="1" applyFont="1" applyFill="1" applyBorder="1" applyAlignment="1">
      <alignment horizontal="center" vertical="center" wrapText="1"/>
    </xf>
    <xf numFmtId="44" fontId="1" fillId="7" borderId="1" xfId="1" quotePrefix="1" applyFont="1" applyFill="1" applyBorder="1" applyAlignment="1">
      <alignment horizontal="center" vertical="center" wrapText="1"/>
    </xf>
    <xf numFmtId="44" fontId="2" fillId="7" borderId="1" xfId="1" applyFont="1" applyFill="1" applyBorder="1" applyAlignment="1">
      <alignment horizontal="center" vertical="center" wrapText="1"/>
    </xf>
  </cellXfs>
  <cellStyles count="2">
    <cellStyle name="Moeda" xfId="1" builtinId="4"/>
    <cellStyle name="Normal" xfId="0" builtinId="0"/>
  </cellStyles>
  <dxfs count="0"/>
  <tableStyles count="0" defaultTableStyle="TableStyleMedium9" defaultPivotStyle="PivotStyleLight16"/>
  <colors>
    <mruColors>
      <color rgb="FFC4BDBA"/>
      <color rgb="FFF1F3F3"/>
      <color rgb="FF969696"/>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61</xdr:col>
      <xdr:colOff>0</xdr:colOff>
      <xdr:row>0</xdr:row>
      <xdr:rowOff>85725</xdr:rowOff>
    </xdr:from>
    <xdr:to>
      <xdr:col>61</xdr:col>
      <xdr:colOff>0</xdr:colOff>
      <xdr:row>3</xdr:row>
      <xdr:rowOff>49214</xdr:rowOff>
    </xdr:to>
    <xdr:pic>
      <xdr:nvPicPr>
        <xdr:cNvPr id="2" name="Imagem 1" descr="pmrb_evandr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6886575" y="85725"/>
          <a:ext cx="0" cy="457200"/>
        </a:xfrm>
        <a:prstGeom prst="rect">
          <a:avLst/>
        </a:prstGeom>
        <a:noFill/>
        <a:ln w="9525">
          <a:noFill/>
          <a:miter lim="800000"/>
          <a:headEnd/>
          <a:tailEnd/>
        </a:ln>
      </xdr:spPr>
    </xdr:pic>
    <xdr:clientData/>
  </xdr:twoCellAnchor>
  <xdr:twoCellAnchor editAs="oneCell">
    <xdr:from>
      <xdr:col>1</xdr:col>
      <xdr:colOff>342899</xdr:colOff>
      <xdr:row>0</xdr:row>
      <xdr:rowOff>23813</xdr:rowOff>
    </xdr:from>
    <xdr:to>
      <xdr:col>1</xdr:col>
      <xdr:colOff>926042</xdr:colOff>
      <xdr:row>3</xdr:row>
      <xdr:rowOff>125678</xdr:rowOff>
    </xdr:to>
    <xdr:pic>
      <xdr:nvPicPr>
        <xdr:cNvPr id="3" name="Imagem 2" descr="pmrb_evandro">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a:stretch>
          <a:fillRect/>
        </a:stretch>
      </xdr:blipFill>
      <xdr:spPr bwMode="auto">
        <a:xfrm>
          <a:off x="795337" y="23813"/>
          <a:ext cx="583143" cy="63764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79"/>
  <sheetViews>
    <sheetView tabSelected="1" zoomScale="80" zoomScaleNormal="80" workbookViewId="0">
      <selection activeCell="F20" sqref="F20:F21"/>
    </sheetView>
  </sheetViews>
  <sheetFormatPr defaultColWidth="9.140625" defaultRowHeight="12.75" x14ac:dyDescent="0.25"/>
  <cols>
    <col min="1" max="1" width="6.85546875" style="1" customWidth="1"/>
    <col min="2" max="2" width="23" style="1" customWidth="1"/>
    <col min="3" max="3" width="16.42578125" style="1" bestFit="1" customWidth="1"/>
    <col min="4" max="4" width="28.5703125" style="1" customWidth="1"/>
    <col min="5" max="5" width="12.7109375" style="1" customWidth="1"/>
    <col min="6" max="6" width="71" style="6" customWidth="1"/>
    <col min="7" max="7" width="27.5703125" style="1" customWidth="1"/>
    <col min="8" max="8" width="23.28515625" style="1" customWidth="1"/>
    <col min="9" max="9" width="16.7109375" style="1" customWidth="1"/>
    <col min="10" max="10" width="12" style="1" customWidth="1"/>
    <col min="11" max="11" width="11.42578125" style="1" customWidth="1"/>
    <col min="12" max="12" width="16.85546875" style="1" customWidth="1"/>
    <col min="13" max="13" width="17.85546875" style="1" customWidth="1"/>
    <col min="14" max="14" width="50" style="1" customWidth="1"/>
    <col min="15" max="15" width="22.140625" style="1" customWidth="1"/>
    <col min="16" max="16" width="20.42578125" style="1" customWidth="1"/>
    <col min="17" max="19" width="12.85546875" style="1" customWidth="1"/>
    <col min="20" max="20" width="15.28515625" style="1" customWidth="1"/>
    <col min="21" max="21" width="31" style="1" customWidth="1"/>
    <col min="22" max="22" width="14" style="1" customWidth="1"/>
    <col min="23" max="23" width="30.5703125" style="1" customWidth="1"/>
    <col min="24" max="24" width="19" style="16" customWidth="1"/>
    <col min="25" max="25" width="18.85546875" style="1" customWidth="1"/>
    <col min="26" max="26" width="52.42578125" style="1" customWidth="1"/>
    <col min="27" max="27" width="22.42578125" style="1" customWidth="1"/>
    <col min="28" max="28" width="14.28515625" style="1" customWidth="1"/>
    <col min="29" max="29" width="22.28515625" style="1" customWidth="1"/>
    <col min="30" max="30" width="18.85546875" style="1" customWidth="1"/>
    <col min="31" max="31" width="17.85546875" style="1" customWidth="1"/>
    <col min="32" max="32" width="15.5703125" style="1" customWidth="1"/>
    <col min="33" max="33" width="18.5703125" style="1" customWidth="1"/>
    <col min="34" max="34" width="18.85546875" style="1" customWidth="1"/>
    <col min="35" max="35" width="14.5703125" style="16" customWidth="1"/>
    <col min="36" max="36" width="16.28515625" style="16" customWidth="1"/>
    <col min="37" max="37" width="19.42578125" style="1" customWidth="1"/>
    <col min="38" max="38" width="19.140625" style="1" customWidth="1"/>
    <col min="39" max="41" width="12.85546875" style="1" customWidth="1"/>
    <col min="42" max="42" width="47.28515625" style="1" customWidth="1"/>
    <col min="43" max="46" width="14.7109375" style="1" customWidth="1"/>
    <col min="47" max="48" width="12.85546875" style="1" customWidth="1"/>
    <col min="49" max="49" width="19" style="16" customWidth="1"/>
    <col min="50" max="50" width="14.5703125" style="16" customWidth="1"/>
    <col min="51" max="52" width="12.85546875" style="1" customWidth="1"/>
    <col min="53" max="54" width="14.85546875" style="16" customWidth="1"/>
    <col min="55" max="56" width="12.85546875" style="1" customWidth="1"/>
    <col min="57" max="58" width="14.7109375" style="16" customWidth="1"/>
    <col min="59" max="59" width="12.85546875" style="1" customWidth="1"/>
    <col min="60" max="60" width="14.7109375" style="16" customWidth="1"/>
    <col min="61" max="61" width="30.5703125" style="16" bestFit="1" customWidth="1"/>
    <col min="62" max="62" width="18.7109375" style="16" customWidth="1"/>
    <col min="63" max="63" width="29.5703125" style="16" customWidth="1"/>
    <col min="64" max="64" width="20" style="16" bestFit="1" customWidth="1"/>
    <col min="65" max="65" width="11.42578125" style="1" customWidth="1"/>
    <col min="66" max="72" width="14.7109375" style="1" customWidth="1"/>
    <col min="73" max="73" width="17.28515625" style="16" customWidth="1"/>
    <col min="74" max="74" width="16" style="16" customWidth="1"/>
    <col min="75" max="77" width="14.7109375" style="1" customWidth="1"/>
    <col min="78" max="78" width="21" style="1" customWidth="1"/>
    <col min="79" max="79" width="28.140625" style="1" customWidth="1"/>
    <col min="80" max="80" width="34.85546875" style="1" customWidth="1"/>
    <col min="81" max="81" width="20.85546875" style="1" customWidth="1"/>
    <col min="82" max="82" width="31.7109375" style="1" customWidth="1"/>
    <col min="83" max="83" width="31.5703125" style="1" customWidth="1"/>
    <col min="84" max="16384" width="9.140625" style="1"/>
  </cols>
  <sheetData>
    <row r="1" spans="1:83" s="8" customFormat="1" ht="14.25" x14ac:dyDescent="0.25">
      <c r="F1" s="72"/>
      <c r="X1" s="66"/>
      <c r="AI1" s="66"/>
      <c r="AJ1" s="66"/>
      <c r="AW1" s="66"/>
      <c r="AX1" s="66"/>
      <c r="BA1" s="66"/>
      <c r="BB1" s="66"/>
      <c r="BE1" s="66"/>
      <c r="BF1" s="66"/>
      <c r="BH1" s="66"/>
      <c r="BI1" s="66"/>
      <c r="BJ1" s="66"/>
      <c r="BK1" s="66"/>
      <c r="BL1" s="66"/>
      <c r="BU1" s="66"/>
      <c r="BV1" s="66"/>
    </row>
    <row r="2" spans="1:83" s="8" customFormat="1" ht="14.25" x14ac:dyDescent="0.25">
      <c r="F2" s="72"/>
      <c r="X2" s="66"/>
      <c r="AI2" s="66"/>
      <c r="AJ2" s="66"/>
      <c r="AW2" s="66"/>
      <c r="AX2" s="66"/>
      <c r="BA2" s="66"/>
      <c r="BB2" s="66"/>
      <c r="BE2" s="66"/>
      <c r="BF2" s="66"/>
      <c r="BH2" s="66"/>
      <c r="BI2" s="66"/>
      <c r="BJ2" s="66"/>
      <c r="BK2" s="66"/>
      <c r="BL2" s="66"/>
      <c r="BU2" s="66"/>
      <c r="BV2" s="66"/>
    </row>
    <row r="3" spans="1:83" s="8" customFormat="1" ht="14.25" x14ac:dyDescent="0.25">
      <c r="F3" s="72"/>
      <c r="X3" s="66"/>
      <c r="AI3" s="66"/>
      <c r="AJ3" s="66"/>
      <c r="AW3" s="66"/>
      <c r="AX3" s="66"/>
      <c r="BA3" s="66"/>
      <c r="BB3" s="66"/>
      <c r="BE3" s="66"/>
      <c r="BF3" s="66"/>
      <c r="BH3" s="66"/>
      <c r="BI3" s="66"/>
      <c r="BJ3" s="66"/>
      <c r="BK3" s="66"/>
      <c r="BL3" s="66"/>
      <c r="BU3" s="66"/>
      <c r="BV3" s="66"/>
    </row>
    <row r="4" spans="1:83" s="8" customFormat="1" ht="14.25" x14ac:dyDescent="0.25">
      <c r="F4" s="72"/>
      <c r="X4" s="66"/>
      <c r="AI4" s="66"/>
      <c r="AJ4" s="66"/>
      <c r="AW4" s="66"/>
      <c r="AX4" s="66"/>
      <c r="BA4" s="66"/>
      <c r="BB4" s="66"/>
      <c r="BE4" s="66"/>
      <c r="BF4" s="66"/>
      <c r="BH4" s="66"/>
      <c r="BI4" s="66"/>
      <c r="BJ4" s="66"/>
      <c r="BK4" s="66"/>
      <c r="BL4" s="66"/>
      <c r="BU4" s="66"/>
      <c r="BV4" s="66"/>
    </row>
    <row r="5" spans="1:83" s="67" customFormat="1" ht="15" x14ac:dyDescent="0.25">
      <c r="A5" s="67" t="s">
        <v>15</v>
      </c>
      <c r="F5" s="104"/>
      <c r="X5" s="68"/>
      <c r="AI5" s="68"/>
      <c r="AJ5" s="68"/>
      <c r="AW5" s="68"/>
      <c r="AX5" s="68"/>
      <c r="BA5" s="68"/>
      <c r="BB5" s="68"/>
      <c r="BE5" s="68"/>
      <c r="BF5" s="68"/>
      <c r="BH5" s="68"/>
      <c r="BI5" s="68"/>
      <c r="BJ5" s="68"/>
      <c r="BK5" s="68"/>
      <c r="BL5" s="68"/>
      <c r="BU5" s="68"/>
      <c r="BV5" s="68"/>
    </row>
    <row r="6" spans="1:83" s="8" customFormat="1" ht="14.25" x14ac:dyDescent="0.25">
      <c r="B6" s="69"/>
      <c r="C6" s="69"/>
      <c r="D6" s="69"/>
      <c r="E6" s="69"/>
      <c r="F6" s="72"/>
      <c r="G6" s="69"/>
      <c r="H6" s="69"/>
      <c r="I6" s="69"/>
      <c r="J6" s="69"/>
      <c r="K6" s="69"/>
      <c r="L6" s="69"/>
      <c r="M6" s="69"/>
      <c r="N6" s="69"/>
      <c r="O6" s="69"/>
      <c r="P6" s="69"/>
      <c r="Q6" s="69"/>
      <c r="R6" s="69"/>
      <c r="S6" s="69"/>
      <c r="T6" s="69"/>
      <c r="U6" s="69"/>
      <c r="V6" s="69"/>
      <c r="W6" s="69"/>
      <c r="X6" s="70"/>
      <c r="Y6" s="69"/>
      <c r="Z6" s="69"/>
      <c r="AA6" s="69"/>
      <c r="AB6" s="69"/>
      <c r="AC6" s="69"/>
      <c r="AD6" s="69"/>
      <c r="AE6" s="69"/>
      <c r="AF6" s="69"/>
      <c r="AG6" s="69"/>
      <c r="AH6" s="69"/>
      <c r="AI6" s="70"/>
      <c r="AJ6" s="70"/>
      <c r="AK6" s="69"/>
      <c r="AL6" s="69"/>
      <c r="AM6" s="69"/>
      <c r="AN6" s="69"/>
      <c r="AO6" s="69"/>
      <c r="AP6" s="69"/>
      <c r="AQ6" s="69"/>
      <c r="AR6" s="69"/>
      <c r="AS6" s="69"/>
      <c r="AT6" s="69"/>
      <c r="AU6" s="69"/>
      <c r="AV6" s="69"/>
      <c r="AW6" s="70"/>
      <c r="AX6" s="70"/>
      <c r="AY6" s="69"/>
      <c r="AZ6" s="69"/>
      <c r="BA6" s="70"/>
      <c r="BB6" s="70"/>
      <c r="BC6" s="69"/>
      <c r="BD6" s="69"/>
      <c r="BE6" s="70"/>
      <c r="BF6" s="70"/>
      <c r="BG6" s="69"/>
      <c r="BH6" s="70"/>
      <c r="BI6" s="70"/>
      <c r="BJ6" s="70"/>
      <c r="BK6" s="70"/>
      <c r="BL6" s="70"/>
      <c r="BU6" s="66"/>
      <c r="BV6" s="66"/>
    </row>
    <row r="7" spans="1:83" s="67" customFormat="1" ht="15" x14ac:dyDescent="0.25">
      <c r="A7" s="67" t="s">
        <v>219</v>
      </c>
      <c r="F7" s="104"/>
      <c r="X7" s="68"/>
      <c r="AI7" s="68"/>
      <c r="AJ7" s="68"/>
      <c r="AW7" s="68"/>
      <c r="AX7" s="68"/>
      <c r="BA7" s="68"/>
      <c r="BB7" s="68"/>
      <c r="BE7" s="68"/>
      <c r="BF7" s="68"/>
      <c r="BH7" s="68"/>
      <c r="BI7" s="68"/>
      <c r="BJ7" s="68"/>
      <c r="BK7" s="68"/>
      <c r="BL7" s="68"/>
      <c r="BU7" s="68"/>
      <c r="BV7" s="68"/>
    </row>
    <row r="8" spans="1:83" s="8" customFormat="1" ht="14.25" x14ac:dyDescent="0.25">
      <c r="A8" s="8" t="s">
        <v>31</v>
      </c>
      <c r="F8" s="72"/>
      <c r="X8" s="66"/>
      <c r="AI8" s="66"/>
      <c r="AJ8" s="66"/>
      <c r="AW8" s="66"/>
      <c r="AX8" s="66"/>
      <c r="BA8" s="66"/>
      <c r="BB8" s="66"/>
      <c r="BE8" s="66"/>
      <c r="BF8" s="66"/>
      <c r="BH8" s="66"/>
      <c r="BI8" s="66"/>
      <c r="BJ8" s="71"/>
      <c r="BK8" s="71"/>
      <c r="BL8" s="71"/>
      <c r="BM8" s="72"/>
      <c r="BU8" s="66"/>
      <c r="BV8" s="66"/>
    </row>
    <row r="9" spans="1:83" s="8" customFormat="1" ht="14.25" x14ac:dyDescent="0.25">
      <c r="A9" s="8" t="s">
        <v>367</v>
      </c>
      <c r="F9" s="72"/>
      <c r="G9" s="72"/>
      <c r="H9" s="72"/>
      <c r="I9" s="72"/>
      <c r="J9" s="72"/>
      <c r="K9" s="72"/>
      <c r="L9" s="72"/>
      <c r="M9" s="72"/>
      <c r="N9" s="72"/>
      <c r="O9" s="72"/>
      <c r="P9" s="72"/>
      <c r="Q9" s="72"/>
      <c r="R9" s="72"/>
      <c r="S9" s="72"/>
      <c r="T9" s="72"/>
      <c r="U9" s="72"/>
      <c r="V9" s="72"/>
      <c r="W9" s="72"/>
      <c r="X9" s="71"/>
      <c r="Y9" s="72"/>
      <c r="Z9" s="72"/>
      <c r="AA9" s="72"/>
      <c r="AB9" s="72"/>
      <c r="AC9" s="72"/>
      <c r="AD9" s="72"/>
      <c r="AE9" s="72"/>
      <c r="AF9" s="72"/>
      <c r="AG9" s="72"/>
      <c r="AH9" s="72"/>
      <c r="AI9" s="71"/>
      <c r="AJ9" s="71"/>
      <c r="AK9" s="72"/>
      <c r="AL9" s="72"/>
      <c r="AM9" s="72"/>
      <c r="AN9" s="72"/>
      <c r="AO9" s="72"/>
      <c r="AP9" s="72"/>
      <c r="AQ9" s="72"/>
      <c r="AR9" s="72"/>
      <c r="AS9" s="72"/>
      <c r="AT9" s="72"/>
      <c r="AU9" s="72"/>
      <c r="AV9" s="72"/>
      <c r="AW9" s="71"/>
      <c r="AX9" s="71"/>
      <c r="AY9" s="72"/>
      <c r="AZ9" s="72"/>
      <c r="BA9" s="71"/>
      <c r="BB9" s="71"/>
      <c r="BC9" s="72"/>
      <c r="BD9" s="72"/>
      <c r="BE9" s="71"/>
      <c r="BF9" s="71"/>
      <c r="BG9" s="72"/>
      <c r="BH9" s="71"/>
      <c r="BI9" s="71"/>
      <c r="BJ9" s="71"/>
      <c r="BK9" s="71"/>
      <c r="BL9" s="71"/>
      <c r="BM9" s="72"/>
      <c r="BU9" s="66"/>
      <c r="BV9" s="66"/>
    </row>
    <row r="10" spans="1:83" s="8" customFormat="1" ht="14.25" x14ac:dyDescent="0.25">
      <c r="B10" s="69"/>
      <c r="C10" s="69"/>
      <c r="D10" s="69"/>
      <c r="E10" s="69"/>
      <c r="F10" s="72"/>
      <c r="G10" s="69"/>
      <c r="H10" s="69"/>
      <c r="I10" s="69"/>
      <c r="J10" s="69"/>
      <c r="K10" s="69"/>
      <c r="L10" s="69"/>
      <c r="M10" s="69"/>
      <c r="N10" s="69"/>
      <c r="O10" s="69"/>
      <c r="P10" s="69"/>
      <c r="Q10" s="69"/>
      <c r="R10" s="69"/>
      <c r="S10" s="69"/>
      <c r="T10" s="69"/>
      <c r="U10" s="69"/>
      <c r="V10" s="69"/>
      <c r="W10" s="69"/>
      <c r="X10" s="70"/>
      <c r="Y10" s="69"/>
      <c r="Z10" s="69"/>
      <c r="AA10" s="69"/>
      <c r="AB10" s="69"/>
      <c r="AC10" s="69"/>
      <c r="AD10" s="69"/>
      <c r="AE10" s="69"/>
      <c r="AF10" s="69"/>
      <c r="AG10" s="69"/>
      <c r="AH10" s="69"/>
      <c r="AI10" s="70"/>
      <c r="AJ10" s="70"/>
      <c r="AK10" s="69"/>
      <c r="AL10" s="69"/>
      <c r="AM10" s="69"/>
      <c r="AN10" s="69"/>
      <c r="AO10" s="69"/>
      <c r="AP10" s="69"/>
      <c r="AQ10" s="69"/>
      <c r="AR10" s="69"/>
      <c r="AS10" s="69"/>
      <c r="AT10" s="69"/>
      <c r="AU10" s="69"/>
      <c r="AV10" s="69"/>
      <c r="AW10" s="70"/>
      <c r="AX10" s="70"/>
      <c r="AY10" s="69"/>
      <c r="AZ10" s="69"/>
      <c r="BA10" s="70"/>
      <c r="BB10" s="70"/>
      <c r="BC10" s="69"/>
      <c r="BD10" s="69"/>
      <c r="BE10" s="70"/>
      <c r="BF10" s="70"/>
      <c r="BG10" s="69"/>
      <c r="BH10" s="70"/>
      <c r="BI10" s="70"/>
      <c r="BJ10" s="70"/>
      <c r="BK10" s="70"/>
      <c r="BL10" s="70"/>
      <c r="BM10" s="69"/>
      <c r="BU10" s="66"/>
      <c r="BV10" s="66"/>
    </row>
    <row r="11" spans="1:83" s="8" customFormat="1" ht="15" x14ac:dyDescent="0.25">
      <c r="A11" s="67" t="s">
        <v>177</v>
      </c>
      <c r="E11" s="73"/>
      <c r="F11" s="105"/>
      <c r="X11" s="66"/>
      <c r="AI11" s="66"/>
      <c r="AJ11" s="66"/>
      <c r="AW11" s="66"/>
      <c r="AX11" s="66"/>
      <c r="BA11" s="66"/>
      <c r="BB11" s="66"/>
      <c r="BE11" s="66"/>
      <c r="BF11" s="66"/>
      <c r="BH11" s="66"/>
      <c r="BI11" s="66"/>
      <c r="BJ11" s="66"/>
      <c r="BK11" s="66"/>
      <c r="BL11" s="66"/>
      <c r="BU11" s="66"/>
      <c r="BV11" s="66"/>
    </row>
    <row r="12" spans="1:83" s="8" customFormat="1" ht="15" x14ac:dyDescent="0.25">
      <c r="A12" s="67" t="s">
        <v>368</v>
      </c>
      <c r="E12" s="73"/>
      <c r="F12" s="105"/>
      <c r="X12" s="66"/>
      <c r="AI12" s="66"/>
      <c r="AJ12" s="66"/>
      <c r="AW12" s="66"/>
      <c r="AX12" s="66"/>
      <c r="BA12" s="66"/>
      <c r="BB12" s="66"/>
      <c r="BE12" s="66"/>
      <c r="BF12" s="66"/>
      <c r="BH12" s="66"/>
      <c r="BI12" s="66"/>
      <c r="BJ12" s="66"/>
      <c r="BK12" s="66"/>
      <c r="BL12" s="66"/>
      <c r="BU12" s="66"/>
      <c r="BV12" s="66"/>
    </row>
    <row r="13" spans="1:83" s="8" customFormat="1" ht="14.25" x14ac:dyDescent="0.25">
      <c r="B13" s="69"/>
      <c r="C13" s="69"/>
      <c r="D13" s="69"/>
      <c r="E13" s="69"/>
      <c r="F13" s="72"/>
      <c r="G13" s="69"/>
      <c r="H13" s="69"/>
      <c r="I13" s="69"/>
      <c r="J13" s="69"/>
      <c r="K13" s="69"/>
      <c r="L13" s="69"/>
      <c r="M13" s="69"/>
      <c r="N13" s="69"/>
      <c r="O13" s="69"/>
      <c r="P13" s="69"/>
      <c r="Q13" s="69"/>
      <c r="R13" s="69"/>
      <c r="S13" s="69"/>
      <c r="T13" s="69"/>
      <c r="U13" s="69"/>
      <c r="V13" s="69"/>
      <c r="W13" s="69"/>
      <c r="X13" s="70"/>
      <c r="Y13" s="69"/>
      <c r="Z13" s="69"/>
      <c r="AA13" s="69"/>
      <c r="AB13" s="69"/>
      <c r="AC13" s="69"/>
      <c r="AD13" s="69"/>
      <c r="AE13" s="69"/>
      <c r="AF13" s="69"/>
      <c r="AG13" s="69"/>
      <c r="AH13" s="69"/>
      <c r="AI13" s="70"/>
      <c r="AJ13" s="70"/>
      <c r="AK13" s="69"/>
      <c r="AL13" s="69"/>
      <c r="AM13" s="69"/>
      <c r="AN13" s="69"/>
      <c r="AO13" s="69"/>
      <c r="AP13" s="69"/>
      <c r="AQ13" s="69"/>
      <c r="AR13" s="69"/>
      <c r="AS13" s="69"/>
      <c r="AT13" s="69"/>
      <c r="AU13" s="69"/>
      <c r="AV13" s="69"/>
      <c r="AW13" s="70"/>
      <c r="AX13" s="70"/>
      <c r="AY13" s="69"/>
      <c r="AZ13" s="69"/>
      <c r="BA13" s="70"/>
      <c r="BB13" s="70"/>
      <c r="BC13" s="69"/>
      <c r="BD13" s="69"/>
      <c r="BE13" s="70"/>
      <c r="BF13" s="70"/>
      <c r="BG13" s="69"/>
      <c r="BH13" s="70"/>
      <c r="BI13" s="70"/>
      <c r="BJ13" s="70"/>
      <c r="BK13" s="70"/>
      <c r="BL13" s="70"/>
      <c r="BU13" s="66"/>
      <c r="BV13" s="66"/>
    </row>
    <row r="14" spans="1:83" s="8" customFormat="1" ht="15.75" thickBot="1" x14ac:dyDescent="0.3">
      <c r="A14" s="67" t="s">
        <v>79</v>
      </c>
      <c r="B14" s="9"/>
      <c r="C14" s="9"/>
      <c r="D14" s="9"/>
      <c r="E14" s="9"/>
      <c r="F14" s="106"/>
      <c r="G14" s="9"/>
      <c r="H14" s="9"/>
      <c r="I14" s="9"/>
      <c r="J14" s="9"/>
      <c r="K14" s="9"/>
      <c r="L14" s="9"/>
      <c r="M14" s="9"/>
      <c r="N14" s="9"/>
      <c r="O14" s="9"/>
      <c r="P14" s="9"/>
      <c r="Q14" s="9"/>
      <c r="R14" s="9"/>
      <c r="S14" s="9"/>
      <c r="T14" s="9"/>
      <c r="U14" s="9"/>
      <c r="V14" s="9"/>
      <c r="W14" s="9"/>
      <c r="X14" s="10"/>
      <c r="Y14" s="9"/>
      <c r="Z14" s="9"/>
      <c r="AA14" s="9"/>
      <c r="AB14" s="9"/>
      <c r="AC14" s="9"/>
      <c r="AD14" s="9"/>
      <c r="AE14" s="9"/>
      <c r="AF14" s="9"/>
      <c r="AG14" s="9"/>
      <c r="AH14" s="9"/>
      <c r="AI14" s="10"/>
      <c r="AJ14" s="10"/>
      <c r="AK14" s="9"/>
      <c r="AL14" s="9"/>
      <c r="AM14" s="9"/>
      <c r="AN14" s="9"/>
      <c r="AO14" s="9"/>
      <c r="AP14" s="9"/>
      <c r="AQ14" s="9"/>
      <c r="AR14" s="9"/>
      <c r="AS14" s="9"/>
      <c r="AT14" s="9"/>
      <c r="AU14" s="9"/>
      <c r="AV14" s="9"/>
      <c r="AW14" s="10"/>
      <c r="AX14" s="10"/>
      <c r="AY14" s="9"/>
      <c r="AZ14" s="9"/>
      <c r="BA14" s="10"/>
      <c r="BB14" s="10"/>
      <c r="BC14" s="9"/>
      <c r="BD14" s="9"/>
      <c r="BE14" s="10"/>
      <c r="BF14" s="10"/>
      <c r="BG14" s="9"/>
      <c r="BH14" s="10"/>
      <c r="BI14" s="10"/>
      <c r="BJ14" s="10"/>
      <c r="BK14" s="10"/>
      <c r="BL14" s="10"/>
      <c r="BM14" s="9"/>
      <c r="BN14" s="9"/>
      <c r="BO14" s="9"/>
      <c r="BP14" s="9"/>
      <c r="BQ14" s="9"/>
      <c r="BR14" s="9"/>
      <c r="BS14" s="9"/>
      <c r="BT14" s="9"/>
      <c r="BU14" s="10"/>
      <c r="BV14" s="10"/>
      <c r="BW14" s="9"/>
      <c r="BX14" s="9"/>
      <c r="BY14" s="9"/>
    </row>
    <row r="15" spans="1:83" x14ac:dyDescent="0.25">
      <c r="A15" s="134" t="s">
        <v>16</v>
      </c>
      <c r="B15" s="133" t="s">
        <v>174</v>
      </c>
      <c r="C15" s="133"/>
      <c r="D15" s="133"/>
      <c r="E15" s="133"/>
      <c r="F15" s="133"/>
      <c r="G15" s="133"/>
      <c r="H15" s="133"/>
      <c r="I15" s="133"/>
      <c r="J15" s="133"/>
      <c r="K15" s="133"/>
      <c r="L15" s="133"/>
      <c r="M15" s="133"/>
      <c r="N15" s="133"/>
      <c r="O15" s="133"/>
      <c r="P15" s="133"/>
      <c r="Q15" s="133"/>
      <c r="R15" s="133"/>
      <c r="S15" s="133"/>
      <c r="T15" s="133"/>
      <c r="U15" s="133"/>
      <c r="V15" s="133"/>
      <c r="W15" s="133"/>
      <c r="X15" s="133"/>
      <c r="Y15" s="136" t="s">
        <v>80</v>
      </c>
      <c r="Z15" s="136"/>
      <c r="AA15" s="13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c r="AY15" s="136"/>
      <c r="AZ15" s="136"/>
      <c r="BA15" s="136"/>
      <c r="BB15" s="136"/>
      <c r="BC15" s="136"/>
      <c r="BD15" s="136"/>
      <c r="BE15" s="136"/>
      <c r="BF15" s="136"/>
      <c r="BG15" s="136"/>
      <c r="BH15" s="136"/>
      <c r="BI15" s="136"/>
      <c r="BJ15" s="136"/>
      <c r="BK15" s="136"/>
      <c r="BL15" s="136"/>
      <c r="BM15" s="124" t="s">
        <v>81</v>
      </c>
      <c r="BN15" s="124"/>
      <c r="BO15" s="124"/>
      <c r="BP15" s="124"/>
      <c r="BQ15" s="124"/>
      <c r="BR15" s="124"/>
      <c r="BS15" s="124"/>
      <c r="BT15" s="124"/>
      <c r="BU15" s="124"/>
      <c r="BV15" s="124"/>
      <c r="BW15" s="124"/>
      <c r="BX15" s="124"/>
      <c r="BY15" s="124"/>
      <c r="BZ15" s="140" t="s">
        <v>88</v>
      </c>
      <c r="CA15" s="140"/>
      <c r="CB15" s="140"/>
      <c r="CC15" s="140"/>
      <c r="CD15" s="140"/>
      <c r="CE15" s="141"/>
    </row>
    <row r="16" spans="1:83" x14ac:dyDescent="0.25">
      <c r="A16" s="135"/>
      <c r="B16" s="127" t="s">
        <v>46</v>
      </c>
      <c r="C16" s="127"/>
      <c r="D16" s="127"/>
      <c r="E16" s="127"/>
      <c r="F16" s="127"/>
      <c r="G16" s="127"/>
      <c r="H16" s="127"/>
      <c r="I16" s="132" t="s">
        <v>36</v>
      </c>
      <c r="J16" s="132"/>
      <c r="K16" s="132"/>
      <c r="L16" s="132"/>
      <c r="M16" s="138" t="s">
        <v>43</v>
      </c>
      <c r="N16" s="138"/>
      <c r="O16" s="138"/>
      <c r="P16" s="138"/>
      <c r="Q16" s="127" t="s">
        <v>28</v>
      </c>
      <c r="R16" s="127"/>
      <c r="S16" s="127"/>
      <c r="T16" s="127"/>
      <c r="U16" s="127"/>
      <c r="V16" s="127"/>
      <c r="W16" s="127"/>
      <c r="X16" s="12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25"/>
      <c r="BN16" s="125"/>
      <c r="BO16" s="125"/>
      <c r="BP16" s="125"/>
      <c r="BQ16" s="125"/>
      <c r="BR16" s="125"/>
      <c r="BS16" s="125"/>
      <c r="BT16" s="125"/>
      <c r="BU16" s="125"/>
      <c r="BV16" s="125"/>
      <c r="BW16" s="125"/>
      <c r="BX16" s="125"/>
      <c r="BY16" s="125"/>
      <c r="BZ16" s="142"/>
      <c r="CA16" s="142"/>
      <c r="CB16" s="142"/>
      <c r="CC16" s="142"/>
      <c r="CD16" s="142"/>
      <c r="CE16" s="143"/>
    </row>
    <row r="17" spans="1:83" x14ac:dyDescent="0.25">
      <c r="A17" s="135"/>
      <c r="B17" s="127"/>
      <c r="C17" s="127"/>
      <c r="D17" s="127"/>
      <c r="E17" s="127"/>
      <c r="F17" s="127"/>
      <c r="G17" s="127"/>
      <c r="H17" s="127"/>
      <c r="I17" s="132"/>
      <c r="J17" s="132"/>
      <c r="K17" s="132"/>
      <c r="L17" s="132"/>
      <c r="M17" s="138"/>
      <c r="N17" s="138"/>
      <c r="O17" s="138"/>
      <c r="P17" s="138"/>
      <c r="Q17" s="127"/>
      <c r="R17" s="127"/>
      <c r="S17" s="127"/>
      <c r="T17" s="127"/>
      <c r="U17" s="127"/>
      <c r="V17" s="127"/>
      <c r="W17" s="127"/>
      <c r="X17" s="12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25"/>
      <c r="BN17" s="125"/>
      <c r="BO17" s="125"/>
      <c r="BP17" s="125"/>
      <c r="BQ17" s="125"/>
      <c r="BR17" s="125"/>
      <c r="BS17" s="125"/>
      <c r="BT17" s="125"/>
      <c r="BU17" s="125"/>
      <c r="BV17" s="125"/>
      <c r="BW17" s="125"/>
      <c r="BX17" s="125"/>
      <c r="BY17" s="125"/>
      <c r="BZ17" s="142"/>
      <c r="CA17" s="142"/>
      <c r="CB17" s="142"/>
      <c r="CC17" s="142"/>
      <c r="CD17" s="142"/>
      <c r="CE17" s="143"/>
    </row>
    <row r="18" spans="1:83" x14ac:dyDescent="0.25">
      <c r="A18" s="135"/>
      <c r="B18" s="127"/>
      <c r="C18" s="127"/>
      <c r="D18" s="127"/>
      <c r="E18" s="127"/>
      <c r="F18" s="127"/>
      <c r="G18" s="127"/>
      <c r="H18" s="127"/>
      <c r="I18" s="132"/>
      <c r="J18" s="132"/>
      <c r="K18" s="132"/>
      <c r="L18" s="132"/>
      <c r="M18" s="138"/>
      <c r="N18" s="138"/>
      <c r="O18" s="138"/>
      <c r="P18" s="138"/>
      <c r="Q18" s="127"/>
      <c r="R18" s="127"/>
      <c r="S18" s="127"/>
      <c r="T18" s="127"/>
      <c r="U18" s="127"/>
      <c r="V18" s="127"/>
      <c r="W18" s="127"/>
      <c r="X18" s="127"/>
      <c r="Y18" s="129" t="s">
        <v>73</v>
      </c>
      <c r="Z18" s="129"/>
      <c r="AA18" s="129"/>
      <c r="AB18" s="129"/>
      <c r="AC18" s="129"/>
      <c r="AD18" s="129"/>
      <c r="AE18" s="129"/>
      <c r="AF18" s="129"/>
      <c r="AG18" s="129"/>
      <c r="AH18" s="129"/>
      <c r="AI18" s="129"/>
      <c r="AJ18" s="129"/>
      <c r="AK18" s="129"/>
      <c r="AL18" s="126" t="s">
        <v>172</v>
      </c>
      <c r="AM18" s="126"/>
      <c r="AN18" s="126"/>
      <c r="AO18" s="126"/>
      <c r="AP18" s="126"/>
      <c r="AQ18" s="126"/>
      <c r="AR18" s="126"/>
      <c r="AS18" s="126"/>
      <c r="AT18" s="126"/>
      <c r="AU18" s="126"/>
      <c r="AV18" s="126"/>
      <c r="AW18" s="126"/>
      <c r="AX18" s="126"/>
      <c r="AY18" s="126"/>
      <c r="AZ18" s="126"/>
      <c r="BA18" s="126"/>
      <c r="BB18" s="126"/>
      <c r="BC18" s="126" t="s">
        <v>74</v>
      </c>
      <c r="BD18" s="126"/>
      <c r="BE18" s="126"/>
      <c r="BF18" s="126"/>
      <c r="BG18" s="126"/>
      <c r="BH18" s="126"/>
      <c r="BI18" s="144" t="s">
        <v>75</v>
      </c>
      <c r="BJ18" s="147" t="s">
        <v>76</v>
      </c>
      <c r="BK18" s="147"/>
      <c r="BL18" s="147"/>
      <c r="BM18" s="125" t="s">
        <v>1</v>
      </c>
      <c r="BN18" s="125" t="s">
        <v>17</v>
      </c>
      <c r="BO18" s="131" t="s">
        <v>21</v>
      </c>
      <c r="BP18" s="131"/>
      <c r="BQ18" s="131"/>
      <c r="BR18" s="131" t="s">
        <v>24</v>
      </c>
      <c r="BS18" s="131"/>
      <c r="BT18" s="125" t="s">
        <v>40</v>
      </c>
      <c r="BU18" s="130" t="s">
        <v>38</v>
      </c>
      <c r="BV18" s="130" t="s">
        <v>39</v>
      </c>
      <c r="BW18" s="131" t="s">
        <v>27</v>
      </c>
      <c r="BX18" s="131"/>
      <c r="BY18" s="131"/>
      <c r="BZ18" s="142"/>
      <c r="CA18" s="142"/>
      <c r="CB18" s="142"/>
      <c r="CC18" s="142"/>
      <c r="CD18" s="142"/>
      <c r="CE18" s="143"/>
    </row>
    <row r="19" spans="1:83" x14ac:dyDescent="0.25">
      <c r="A19" s="135"/>
      <c r="B19" s="127"/>
      <c r="C19" s="127"/>
      <c r="D19" s="127"/>
      <c r="E19" s="127"/>
      <c r="F19" s="127"/>
      <c r="G19" s="127"/>
      <c r="H19" s="127"/>
      <c r="I19" s="132" t="s">
        <v>34</v>
      </c>
      <c r="J19" s="132" t="s">
        <v>35</v>
      </c>
      <c r="K19" s="132"/>
      <c r="L19" s="132" t="s">
        <v>183</v>
      </c>
      <c r="M19" s="138" t="s">
        <v>42</v>
      </c>
      <c r="N19" s="138" t="s">
        <v>30</v>
      </c>
      <c r="O19" s="138" t="s">
        <v>44</v>
      </c>
      <c r="P19" s="138" t="s">
        <v>45</v>
      </c>
      <c r="Q19" s="127" t="s">
        <v>29</v>
      </c>
      <c r="R19" s="127" t="s">
        <v>35</v>
      </c>
      <c r="S19" s="127"/>
      <c r="T19" s="127" t="s">
        <v>50</v>
      </c>
      <c r="U19" s="127" t="s">
        <v>47</v>
      </c>
      <c r="V19" s="127" t="s">
        <v>49</v>
      </c>
      <c r="W19" s="127" t="s">
        <v>2</v>
      </c>
      <c r="X19" s="128" t="s">
        <v>48</v>
      </c>
      <c r="Y19" s="129" t="s">
        <v>51</v>
      </c>
      <c r="Z19" s="129" t="s">
        <v>3</v>
      </c>
      <c r="AA19" s="129" t="s">
        <v>52</v>
      </c>
      <c r="AB19" s="129" t="s">
        <v>9</v>
      </c>
      <c r="AC19" s="129" t="s">
        <v>53</v>
      </c>
      <c r="AD19" s="129" t="s">
        <v>54</v>
      </c>
      <c r="AE19" s="129" t="s">
        <v>11</v>
      </c>
      <c r="AF19" s="129" t="s">
        <v>4</v>
      </c>
      <c r="AG19" s="129" t="s">
        <v>5</v>
      </c>
      <c r="AH19" s="129" t="s">
        <v>55</v>
      </c>
      <c r="AI19" s="139" t="s">
        <v>56</v>
      </c>
      <c r="AJ19" s="139" t="s">
        <v>57</v>
      </c>
      <c r="AK19" s="129" t="s">
        <v>58</v>
      </c>
      <c r="AL19" s="126" t="s">
        <v>59</v>
      </c>
      <c r="AM19" s="126" t="s">
        <v>60</v>
      </c>
      <c r="AN19" s="126" t="s">
        <v>61</v>
      </c>
      <c r="AO19" s="126" t="s">
        <v>53</v>
      </c>
      <c r="AP19" s="126" t="s">
        <v>10</v>
      </c>
      <c r="AQ19" s="126" t="s">
        <v>63</v>
      </c>
      <c r="AR19" s="126"/>
      <c r="AS19" s="126" t="s">
        <v>64</v>
      </c>
      <c r="AT19" s="126"/>
      <c r="AU19" s="126" t="s">
        <v>67</v>
      </c>
      <c r="AV19" s="126"/>
      <c r="AW19" s="126"/>
      <c r="AX19" s="126"/>
      <c r="AY19" s="126" t="s">
        <v>68</v>
      </c>
      <c r="AZ19" s="126"/>
      <c r="BA19" s="126"/>
      <c r="BB19" s="126"/>
      <c r="BC19" s="126" t="s">
        <v>71</v>
      </c>
      <c r="BD19" s="126"/>
      <c r="BE19" s="126"/>
      <c r="BF19" s="126" t="s">
        <v>72</v>
      </c>
      <c r="BG19" s="126"/>
      <c r="BH19" s="126"/>
      <c r="BI19" s="144"/>
      <c r="BJ19" s="147" t="s">
        <v>33</v>
      </c>
      <c r="BK19" s="147"/>
      <c r="BL19" s="147"/>
      <c r="BM19" s="125"/>
      <c r="BN19" s="125"/>
      <c r="BO19" s="131"/>
      <c r="BP19" s="131"/>
      <c r="BQ19" s="131"/>
      <c r="BR19" s="131"/>
      <c r="BS19" s="131"/>
      <c r="BT19" s="125"/>
      <c r="BU19" s="130"/>
      <c r="BV19" s="130"/>
      <c r="BW19" s="131"/>
      <c r="BX19" s="131"/>
      <c r="BY19" s="131"/>
      <c r="BZ19" s="142"/>
      <c r="CA19" s="142"/>
      <c r="CB19" s="142"/>
      <c r="CC19" s="142"/>
      <c r="CD19" s="142"/>
      <c r="CE19" s="143"/>
    </row>
    <row r="20" spans="1:83" ht="25.5" x14ac:dyDescent="0.25">
      <c r="A20" s="135"/>
      <c r="B20" s="74" t="s">
        <v>6</v>
      </c>
      <c r="C20" s="74" t="s">
        <v>7</v>
      </c>
      <c r="D20" s="74" t="s">
        <v>0</v>
      </c>
      <c r="E20" s="74" t="s">
        <v>1</v>
      </c>
      <c r="F20" s="74" t="s">
        <v>2</v>
      </c>
      <c r="G20" s="74" t="s">
        <v>8</v>
      </c>
      <c r="H20" s="74" t="s">
        <v>41</v>
      </c>
      <c r="I20" s="132"/>
      <c r="J20" s="75" t="s">
        <v>18</v>
      </c>
      <c r="K20" s="75" t="s">
        <v>19</v>
      </c>
      <c r="L20" s="132"/>
      <c r="M20" s="138"/>
      <c r="N20" s="138"/>
      <c r="O20" s="138"/>
      <c r="P20" s="138"/>
      <c r="Q20" s="127"/>
      <c r="R20" s="74" t="s">
        <v>18</v>
      </c>
      <c r="S20" s="74" t="s">
        <v>19</v>
      </c>
      <c r="T20" s="127"/>
      <c r="U20" s="127"/>
      <c r="V20" s="127"/>
      <c r="W20" s="127"/>
      <c r="X20" s="128"/>
      <c r="Y20" s="129"/>
      <c r="Z20" s="129"/>
      <c r="AA20" s="129"/>
      <c r="AB20" s="129"/>
      <c r="AC20" s="129"/>
      <c r="AD20" s="129"/>
      <c r="AE20" s="129"/>
      <c r="AF20" s="129"/>
      <c r="AG20" s="129"/>
      <c r="AH20" s="129"/>
      <c r="AI20" s="139"/>
      <c r="AJ20" s="139"/>
      <c r="AK20" s="129"/>
      <c r="AL20" s="126"/>
      <c r="AM20" s="126"/>
      <c r="AN20" s="126"/>
      <c r="AO20" s="126"/>
      <c r="AP20" s="126"/>
      <c r="AQ20" s="76" t="s">
        <v>62</v>
      </c>
      <c r="AR20" s="76" t="s">
        <v>11</v>
      </c>
      <c r="AS20" s="76" t="s">
        <v>12</v>
      </c>
      <c r="AT20" s="76" t="s">
        <v>11</v>
      </c>
      <c r="AU20" s="76" t="s">
        <v>65</v>
      </c>
      <c r="AV20" s="76" t="s">
        <v>66</v>
      </c>
      <c r="AW20" s="77" t="s">
        <v>13</v>
      </c>
      <c r="AX20" s="77" t="s">
        <v>14</v>
      </c>
      <c r="AY20" s="76" t="s">
        <v>65</v>
      </c>
      <c r="AZ20" s="76" t="s">
        <v>66</v>
      </c>
      <c r="BA20" s="77" t="s">
        <v>13</v>
      </c>
      <c r="BB20" s="77" t="s">
        <v>14</v>
      </c>
      <c r="BC20" s="76" t="s">
        <v>69</v>
      </c>
      <c r="BD20" s="76" t="s">
        <v>70</v>
      </c>
      <c r="BE20" s="77" t="s">
        <v>32</v>
      </c>
      <c r="BF20" s="77" t="s">
        <v>69</v>
      </c>
      <c r="BG20" s="76" t="s">
        <v>70</v>
      </c>
      <c r="BH20" s="77" t="s">
        <v>32</v>
      </c>
      <c r="BI20" s="144"/>
      <c r="BJ20" s="77" t="s">
        <v>37</v>
      </c>
      <c r="BK20" s="77" t="s">
        <v>77</v>
      </c>
      <c r="BL20" s="77" t="s">
        <v>78</v>
      </c>
      <c r="BM20" s="125"/>
      <c r="BN20" s="125"/>
      <c r="BO20" s="78" t="s">
        <v>18</v>
      </c>
      <c r="BP20" s="78" t="s">
        <v>19</v>
      </c>
      <c r="BQ20" s="78" t="s">
        <v>20</v>
      </c>
      <c r="BR20" s="78" t="s">
        <v>22</v>
      </c>
      <c r="BS20" s="79" t="s">
        <v>23</v>
      </c>
      <c r="BT20" s="125"/>
      <c r="BU20" s="130"/>
      <c r="BV20" s="130"/>
      <c r="BW20" s="78" t="s">
        <v>18</v>
      </c>
      <c r="BX20" s="78" t="s">
        <v>26</v>
      </c>
      <c r="BY20" s="78" t="s">
        <v>25</v>
      </c>
      <c r="BZ20" s="80" t="s">
        <v>82</v>
      </c>
      <c r="CA20" s="80" t="s">
        <v>83</v>
      </c>
      <c r="CB20" s="81" t="s">
        <v>84</v>
      </c>
      <c r="CC20" s="81" t="s">
        <v>85</v>
      </c>
      <c r="CD20" s="81" t="s">
        <v>86</v>
      </c>
      <c r="CE20" s="83" t="s">
        <v>87</v>
      </c>
    </row>
    <row r="21" spans="1:83" s="4" customFormat="1" ht="26.25" thickBot="1" x14ac:dyDescent="0.3">
      <c r="A21" s="84" t="s">
        <v>89</v>
      </c>
      <c r="B21" s="85" t="s">
        <v>90</v>
      </c>
      <c r="C21" s="85" t="s">
        <v>91</v>
      </c>
      <c r="D21" s="86" t="s">
        <v>92</v>
      </c>
      <c r="E21" s="85" t="s">
        <v>93</v>
      </c>
      <c r="F21" s="85" t="s">
        <v>94</v>
      </c>
      <c r="G21" s="85" t="s">
        <v>95</v>
      </c>
      <c r="H21" s="85" t="s">
        <v>96</v>
      </c>
      <c r="I21" s="85" t="s">
        <v>97</v>
      </c>
      <c r="J21" s="85" t="s">
        <v>98</v>
      </c>
      <c r="K21" s="85" t="s">
        <v>99</v>
      </c>
      <c r="L21" s="85" t="s">
        <v>100</v>
      </c>
      <c r="M21" s="85" t="s">
        <v>101</v>
      </c>
      <c r="N21" s="85" t="s">
        <v>102</v>
      </c>
      <c r="O21" s="85" t="s">
        <v>103</v>
      </c>
      <c r="P21" s="85" t="s">
        <v>104</v>
      </c>
      <c r="Q21" s="85" t="s">
        <v>105</v>
      </c>
      <c r="R21" s="85" t="s">
        <v>106</v>
      </c>
      <c r="S21" s="85" t="s">
        <v>107</v>
      </c>
      <c r="T21" s="85" t="s">
        <v>108</v>
      </c>
      <c r="U21" s="85" t="s">
        <v>109</v>
      </c>
      <c r="V21" s="85" t="s">
        <v>110</v>
      </c>
      <c r="W21" s="85" t="s">
        <v>111</v>
      </c>
      <c r="X21" s="87" t="s">
        <v>114</v>
      </c>
      <c r="Y21" s="85" t="s">
        <v>112</v>
      </c>
      <c r="Z21" s="85" t="s">
        <v>113</v>
      </c>
      <c r="AA21" s="85" t="s">
        <v>115</v>
      </c>
      <c r="AB21" s="85" t="s">
        <v>116</v>
      </c>
      <c r="AC21" s="85" t="s">
        <v>117</v>
      </c>
      <c r="AD21" s="85" t="s">
        <v>118</v>
      </c>
      <c r="AE21" s="85" t="s">
        <v>119</v>
      </c>
      <c r="AF21" s="85" t="s">
        <v>120</v>
      </c>
      <c r="AG21" s="85" t="s">
        <v>121</v>
      </c>
      <c r="AH21" s="85" t="s">
        <v>122</v>
      </c>
      <c r="AI21" s="87" t="s">
        <v>123</v>
      </c>
      <c r="AJ21" s="87" t="s">
        <v>124</v>
      </c>
      <c r="AK21" s="85" t="s">
        <v>125</v>
      </c>
      <c r="AL21" s="85" t="s">
        <v>126</v>
      </c>
      <c r="AM21" s="85" t="s">
        <v>127</v>
      </c>
      <c r="AN21" s="85" t="s">
        <v>128</v>
      </c>
      <c r="AO21" s="85" t="s">
        <v>129</v>
      </c>
      <c r="AP21" s="85" t="s">
        <v>130</v>
      </c>
      <c r="AQ21" s="85" t="s">
        <v>171</v>
      </c>
      <c r="AR21" s="85" t="s">
        <v>131</v>
      </c>
      <c r="AS21" s="85" t="s">
        <v>132</v>
      </c>
      <c r="AT21" s="85" t="s">
        <v>133</v>
      </c>
      <c r="AU21" s="85" t="s">
        <v>134</v>
      </c>
      <c r="AV21" s="85" t="s">
        <v>135</v>
      </c>
      <c r="AW21" s="87" t="s">
        <v>136</v>
      </c>
      <c r="AX21" s="87" t="s">
        <v>137</v>
      </c>
      <c r="AY21" s="85" t="s">
        <v>138</v>
      </c>
      <c r="AZ21" s="85" t="s">
        <v>139</v>
      </c>
      <c r="BA21" s="87" t="s">
        <v>140</v>
      </c>
      <c r="BB21" s="87" t="s">
        <v>167</v>
      </c>
      <c r="BC21" s="85" t="s">
        <v>141</v>
      </c>
      <c r="BD21" s="85" t="s">
        <v>142</v>
      </c>
      <c r="BE21" s="87" t="s">
        <v>143</v>
      </c>
      <c r="BF21" s="87" t="s">
        <v>144</v>
      </c>
      <c r="BG21" s="85" t="s">
        <v>145</v>
      </c>
      <c r="BH21" s="87" t="s">
        <v>146</v>
      </c>
      <c r="BI21" s="88" t="s">
        <v>168</v>
      </c>
      <c r="BJ21" s="87" t="s">
        <v>147</v>
      </c>
      <c r="BK21" s="87" t="s">
        <v>148</v>
      </c>
      <c r="BL21" s="23" t="s">
        <v>170</v>
      </c>
      <c r="BM21" s="89" t="s">
        <v>149</v>
      </c>
      <c r="BN21" s="89" t="s">
        <v>150</v>
      </c>
      <c r="BO21" s="89" t="s">
        <v>151</v>
      </c>
      <c r="BP21" s="89" t="s">
        <v>152</v>
      </c>
      <c r="BQ21" s="89" t="s">
        <v>153</v>
      </c>
      <c r="BR21" s="89" t="s">
        <v>154</v>
      </c>
      <c r="BS21" s="89" t="s">
        <v>155</v>
      </c>
      <c r="BT21" s="89" t="s">
        <v>156</v>
      </c>
      <c r="BU21" s="90" t="s">
        <v>157</v>
      </c>
      <c r="BV21" s="90" t="s">
        <v>158</v>
      </c>
      <c r="BW21" s="89" t="s">
        <v>159</v>
      </c>
      <c r="BX21" s="89" t="s">
        <v>160</v>
      </c>
      <c r="BY21" s="89" t="s">
        <v>161</v>
      </c>
      <c r="BZ21" s="89" t="s">
        <v>162</v>
      </c>
      <c r="CA21" s="89" t="s">
        <v>163</v>
      </c>
      <c r="CB21" s="89" t="s">
        <v>164</v>
      </c>
      <c r="CC21" s="89" t="s">
        <v>165</v>
      </c>
      <c r="CD21" s="89" t="s">
        <v>166</v>
      </c>
      <c r="CE21" s="91" t="s">
        <v>169</v>
      </c>
    </row>
    <row r="22" spans="1:83" x14ac:dyDescent="0.25">
      <c r="A22" s="120">
        <v>1</v>
      </c>
      <c r="B22" s="107" t="s">
        <v>178</v>
      </c>
      <c r="C22" s="107" t="s">
        <v>179</v>
      </c>
      <c r="D22" s="107" t="s">
        <v>180</v>
      </c>
      <c r="E22" s="107" t="s">
        <v>181</v>
      </c>
      <c r="F22" s="122" t="s">
        <v>182</v>
      </c>
      <c r="G22" s="113">
        <v>12789</v>
      </c>
      <c r="H22" s="113">
        <v>12844</v>
      </c>
      <c r="I22" s="107"/>
      <c r="J22" s="107"/>
      <c r="K22" s="107"/>
      <c r="L22" s="107"/>
      <c r="M22" s="24"/>
      <c r="N22" s="24"/>
      <c r="O22" s="24"/>
      <c r="P22" s="24"/>
      <c r="Q22" s="107" t="s">
        <v>184</v>
      </c>
      <c r="R22" s="111">
        <v>44034</v>
      </c>
      <c r="S22" s="107" t="s">
        <v>186</v>
      </c>
      <c r="T22" s="113">
        <v>12861</v>
      </c>
      <c r="U22" s="107" t="s">
        <v>185</v>
      </c>
      <c r="V22" s="113">
        <v>13067</v>
      </c>
      <c r="W22" s="107" t="s">
        <v>189</v>
      </c>
      <c r="X22" s="115">
        <v>142800</v>
      </c>
      <c r="Y22" s="107" t="s">
        <v>190</v>
      </c>
      <c r="Z22" s="107" t="s">
        <v>187</v>
      </c>
      <c r="AA22" s="107" t="s">
        <v>188</v>
      </c>
      <c r="AB22" s="111">
        <v>44341</v>
      </c>
      <c r="AC22" s="113">
        <v>13067</v>
      </c>
      <c r="AD22" s="111">
        <v>44341</v>
      </c>
      <c r="AE22" s="111">
        <v>44561</v>
      </c>
      <c r="AF22" s="107" t="s">
        <v>196</v>
      </c>
      <c r="AG22" s="107" t="s">
        <v>191</v>
      </c>
      <c r="AH22" s="24"/>
      <c r="AI22" s="25"/>
      <c r="AJ22" s="25"/>
      <c r="AK22" s="109">
        <v>39783.31</v>
      </c>
      <c r="AL22" s="24"/>
      <c r="AM22" s="24"/>
      <c r="AN22" s="24"/>
      <c r="AO22" s="24"/>
      <c r="AP22" s="24"/>
      <c r="AQ22" s="24"/>
      <c r="AR22" s="24"/>
      <c r="AS22" s="24"/>
      <c r="AT22" s="24"/>
      <c r="AU22" s="24"/>
      <c r="AV22" s="24"/>
      <c r="AW22" s="25"/>
      <c r="AX22" s="25"/>
      <c r="AY22" s="24"/>
      <c r="AZ22" s="24"/>
      <c r="BA22" s="25"/>
      <c r="BB22" s="25"/>
      <c r="BC22" s="24"/>
      <c r="BD22" s="24"/>
      <c r="BE22" s="25"/>
      <c r="BF22" s="25"/>
      <c r="BG22" s="24"/>
      <c r="BH22" s="25"/>
      <c r="BI22" s="26">
        <v>39783.31</v>
      </c>
      <c r="BJ22" s="25"/>
      <c r="BK22" s="25"/>
      <c r="BL22" s="145">
        <f>BJ24+BJ25+BK26</f>
        <v>228300.86000000004</v>
      </c>
      <c r="BM22" s="27"/>
      <c r="BN22" s="27"/>
      <c r="BO22" s="27"/>
      <c r="BP22" s="27"/>
      <c r="BQ22" s="27"/>
      <c r="BR22" s="27"/>
      <c r="BS22" s="27"/>
      <c r="BT22" s="27"/>
      <c r="BU22" s="28"/>
      <c r="BV22" s="28"/>
      <c r="BW22" s="27"/>
      <c r="BX22" s="27"/>
      <c r="BY22" s="27"/>
      <c r="BZ22" s="29"/>
      <c r="CA22" s="29"/>
      <c r="CB22" s="29"/>
      <c r="CC22" s="29"/>
      <c r="CD22" s="29"/>
      <c r="CE22" s="29"/>
    </row>
    <row r="23" spans="1:83" ht="38.25" x14ac:dyDescent="0.25">
      <c r="A23" s="121"/>
      <c r="B23" s="108"/>
      <c r="C23" s="108"/>
      <c r="D23" s="108"/>
      <c r="E23" s="108"/>
      <c r="F23" s="123"/>
      <c r="G23" s="114"/>
      <c r="H23" s="114"/>
      <c r="I23" s="108"/>
      <c r="J23" s="108"/>
      <c r="K23" s="108"/>
      <c r="L23" s="108"/>
      <c r="M23" s="30"/>
      <c r="N23" s="30"/>
      <c r="O23" s="30"/>
      <c r="P23" s="30"/>
      <c r="Q23" s="108"/>
      <c r="R23" s="108"/>
      <c r="S23" s="108"/>
      <c r="T23" s="108"/>
      <c r="U23" s="108"/>
      <c r="V23" s="108"/>
      <c r="W23" s="108"/>
      <c r="X23" s="116"/>
      <c r="Y23" s="108"/>
      <c r="Z23" s="108"/>
      <c r="AA23" s="108"/>
      <c r="AB23" s="112"/>
      <c r="AC23" s="114"/>
      <c r="AD23" s="112"/>
      <c r="AE23" s="112"/>
      <c r="AF23" s="108"/>
      <c r="AG23" s="108"/>
      <c r="AH23" s="30"/>
      <c r="AI23" s="31"/>
      <c r="AJ23" s="31"/>
      <c r="AK23" s="110"/>
      <c r="AL23" s="30"/>
      <c r="AM23" s="30" t="s">
        <v>192</v>
      </c>
      <c r="AN23" s="32">
        <v>44558</v>
      </c>
      <c r="AO23" s="33">
        <v>13255</v>
      </c>
      <c r="AP23" s="30" t="s">
        <v>193</v>
      </c>
      <c r="AQ23" s="32">
        <v>44562</v>
      </c>
      <c r="AR23" s="32">
        <v>44926</v>
      </c>
      <c r="AS23" s="30"/>
      <c r="AT23" s="30"/>
      <c r="AU23" s="30"/>
      <c r="AV23" s="30"/>
      <c r="AW23" s="31"/>
      <c r="AX23" s="31"/>
      <c r="AY23" s="30"/>
      <c r="AZ23" s="30"/>
      <c r="BA23" s="31"/>
      <c r="BB23" s="31"/>
      <c r="BC23" s="30"/>
      <c r="BD23" s="30"/>
      <c r="BE23" s="31"/>
      <c r="BF23" s="31"/>
      <c r="BG23" s="30"/>
      <c r="BH23" s="31"/>
      <c r="BI23" s="34">
        <v>39783.31</v>
      </c>
      <c r="BJ23" s="31"/>
      <c r="BK23" s="31"/>
      <c r="BL23" s="146"/>
      <c r="BM23" s="22"/>
      <c r="BN23" s="22"/>
      <c r="BO23" s="22"/>
      <c r="BP23" s="22"/>
      <c r="BQ23" s="22"/>
      <c r="BR23" s="22"/>
      <c r="BS23" s="22"/>
      <c r="BT23" s="22"/>
      <c r="BU23" s="35"/>
      <c r="BV23" s="35"/>
      <c r="BW23" s="22"/>
      <c r="BX23" s="22"/>
      <c r="BY23" s="22"/>
      <c r="BZ23" s="36"/>
      <c r="CA23" s="36"/>
      <c r="CB23" s="36"/>
      <c r="CC23" s="36"/>
      <c r="CD23" s="36"/>
      <c r="CE23" s="36"/>
    </row>
    <row r="24" spans="1:83" ht="51" x14ac:dyDescent="0.25">
      <c r="A24" s="121"/>
      <c r="B24" s="108"/>
      <c r="C24" s="108"/>
      <c r="D24" s="108"/>
      <c r="E24" s="108"/>
      <c r="F24" s="123"/>
      <c r="G24" s="114"/>
      <c r="H24" s="114"/>
      <c r="I24" s="108"/>
      <c r="J24" s="108"/>
      <c r="K24" s="108"/>
      <c r="L24" s="108"/>
      <c r="M24" s="30"/>
      <c r="N24" s="30"/>
      <c r="O24" s="30"/>
      <c r="P24" s="30"/>
      <c r="Q24" s="108"/>
      <c r="R24" s="108"/>
      <c r="S24" s="108"/>
      <c r="T24" s="108"/>
      <c r="U24" s="108"/>
      <c r="V24" s="108"/>
      <c r="W24" s="108"/>
      <c r="X24" s="116"/>
      <c r="Y24" s="108"/>
      <c r="Z24" s="108"/>
      <c r="AA24" s="108"/>
      <c r="AB24" s="112"/>
      <c r="AC24" s="114"/>
      <c r="AD24" s="112"/>
      <c r="AE24" s="112"/>
      <c r="AF24" s="108"/>
      <c r="AG24" s="108"/>
      <c r="AH24" s="30"/>
      <c r="AI24" s="31"/>
      <c r="AJ24" s="31"/>
      <c r="AK24" s="110"/>
      <c r="AL24" s="30"/>
      <c r="AM24" s="30" t="s">
        <v>194</v>
      </c>
      <c r="AN24" s="32">
        <v>44923</v>
      </c>
      <c r="AO24" s="33">
        <v>13446</v>
      </c>
      <c r="AP24" s="30" t="s">
        <v>195</v>
      </c>
      <c r="AQ24" s="32">
        <v>44927</v>
      </c>
      <c r="AR24" s="32">
        <v>45291</v>
      </c>
      <c r="AS24" s="30"/>
      <c r="AT24" s="30"/>
      <c r="AU24" s="37">
        <v>0.14649999999999999</v>
      </c>
      <c r="AV24" s="30"/>
      <c r="AW24" s="31">
        <v>9672.24</v>
      </c>
      <c r="AX24" s="31"/>
      <c r="AY24" s="30"/>
      <c r="AZ24" s="30"/>
      <c r="BA24" s="31"/>
      <c r="BB24" s="31"/>
      <c r="BC24" s="32">
        <v>44924</v>
      </c>
      <c r="BD24" s="30">
        <v>14.65</v>
      </c>
      <c r="BE24" s="31">
        <v>9672.24</v>
      </c>
      <c r="BF24" s="31"/>
      <c r="BG24" s="30"/>
      <c r="BH24" s="31"/>
      <c r="BI24" s="34">
        <v>75672.240000000005</v>
      </c>
      <c r="BJ24" s="31">
        <v>75672.240000000005</v>
      </c>
      <c r="BK24" s="31"/>
      <c r="BL24" s="146"/>
      <c r="BM24" s="22"/>
      <c r="BN24" s="22"/>
      <c r="BO24" s="22"/>
      <c r="BP24" s="22"/>
      <c r="BQ24" s="22"/>
      <c r="BR24" s="22"/>
      <c r="BS24" s="22"/>
      <c r="BT24" s="22"/>
      <c r="BU24" s="35"/>
      <c r="BV24" s="35"/>
      <c r="BW24" s="22"/>
      <c r="BX24" s="22"/>
      <c r="BY24" s="22"/>
      <c r="BZ24" s="22" t="s">
        <v>199</v>
      </c>
      <c r="CA24" s="38">
        <v>13476</v>
      </c>
      <c r="CB24" s="36" t="s">
        <v>200</v>
      </c>
      <c r="CC24" s="39">
        <v>713100</v>
      </c>
      <c r="CD24" s="36" t="s">
        <v>201</v>
      </c>
      <c r="CE24" s="40" t="s">
        <v>269</v>
      </c>
    </row>
    <row r="25" spans="1:83" ht="38.25" x14ac:dyDescent="0.25">
      <c r="A25" s="121"/>
      <c r="B25" s="108"/>
      <c r="C25" s="108"/>
      <c r="D25" s="108"/>
      <c r="E25" s="108"/>
      <c r="F25" s="123"/>
      <c r="G25" s="114"/>
      <c r="H25" s="114"/>
      <c r="I25" s="108"/>
      <c r="J25" s="108"/>
      <c r="K25" s="108"/>
      <c r="L25" s="108"/>
      <c r="M25" s="30"/>
      <c r="N25" s="30"/>
      <c r="O25" s="30"/>
      <c r="P25" s="30"/>
      <c r="Q25" s="108"/>
      <c r="R25" s="108"/>
      <c r="S25" s="108"/>
      <c r="T25" s="108"/>
      <c r="U25" s="108"/>
      <c r="V25" s="108"/>
      <c r="W25" s="108"/>
      <c r="X25" s="116"/>
      <c r="Y25" s="108"/>
      <c r="Z25" s="108"/>
      <c r="AA25" s="108"/>
      <c r="AB25" s="112"/>
      <c r="AC25" s="114"/>
      <c r="AD25" s="112"/>
      <c r="AE25" s="112"/>
      <c r="AF25" s="108"/>
      <c r="AG25" s="108"/>
      <c r="AH25" s="30"/>
      <c r="AI25" s="31"/>
      <c r="AJ25" s="31"/>
      <c r="AK25" s="110"/>
      <c r="AL25" s="30"/>
      <c r="AM25" s="30" t="s">
        <v>197</v>
      </c>
      <c r="AN25" s="32">
        <v>45286</v>
      </c>
      <c r="AO25" s="30"/>
      <c r="AP25" s="30" t="s">
        <v>198</v>
      </c>
      <c r="AQ25" s="32">
        <v>45292</v>
      </c>
      <c r="AR25" s="32">
        <v>45657</v>
      </c>
      <c r="AS25" s="30"/>
      <c r="AT25" s="30"/>
      <c r="AU25" s="30"/>
      <c r="AV25" s="30"/>
      <c r="AW25" s="31"/>
      <c r="AX25" s="31"/>
      <c r="AY25" s="30"/>
      <c r="AZ25" s="30"/>
      <c r="BA25" s="31"/>
      <c r="BB25" s="31"/>
      <c r="BC25" s="30"/>
      <c r="BD25" s="30"/>
      <c r="BE25" s="31"/>
      <c r="BF25" s="31"/>
      <c r="BG25" s="30"/>
      <c r="BH25" s="31"/>
      <c r="BI25" s="34"/>
      <c r="BJ25" s="31">
        <v>75672.240000000005</v>
      </c>
      <c r="BK25" s="31"/>
      <c r="BL25" s="146"/>
      <c r="BM25" s="22"/>
      <c r="BN25" s="22"/>
      <c r="BO25" s="22"/>
      <c r="BP25" s="22"/>
      <c r="BQ25" s="22"/>
      <c r="BR25" s="22"/>
      <c r="BS25" s="22"/>
      <c r="BT25" s="22"/>
      <c r="BU25" s="35"/>
      <c r="BV25" s="35"/>
      <c r="BW25" s="22"/>
      <c r="BX25" s="22"/>
      <c r="BY25" s="22"/>
      <c r="BZ25" s="22" t="s">
        <v>199</v>
      </c>
      <c r="CA25" s="38">
        <v>13476</v>
      </c>
      <c r="CB25" s="36" t="s">
        <v>200</v>
      </c>
      <c r="CC25" s="39">
        <v>713100</v>
      </c>
      <c r="CD25" s="36" t="s">
        <v>201</v>
      </c>
      <c r="CE25" s="40" t="s">
        <v>269</v>
      </c>
    </row>
    <row r="26" spans="1:83" ht="38.25" x14ac:dyDescent="0.25">
      <c r="A26" s="121"/>
      <c r="B26" s="108"/>
      <c r="C26" s="108"/>
      <c r="D26" s="108"/>
      <c r="E26" s="108"/>
      <c r="F26" s="123"/>
      <c r="G26" s="114"/>
      <c r="H26" s="114"/>
      <c r="I26" s="30"/>
      <c r="J26" s="30"/>
      <c r="K26" s="30"/>
      <c r="L26" s="30"/>
      <c r="M26" s="30"/>
      <c r="N26" s="30"/>
      <c r="O26" s="30"/>
      <c r="P26" s="30"/>
      <c r="Q26" s="30"/>
      <c r="R26" s="30"/>
      <c r="S26" s="30"/>
      <c r="T26" s="30"/>
      <c r="U26" s="30"/>
      <c r="V26" s="30"/>
      <c r="W26" s="30"/>
      <c r="X26" s="31"/>
      <c r="Y26" s="108"/>
      <c r="Z26" s="108"/>
      <c r="AA26" s="108"/>
      <c r="AB26" s="112"/>
      <c r="AC26" s="114"/>
      <c r="AD26" s="112"/>
      <c r="AE26" s="112"/>
      <c r="AF26" s="108"/>
      <c r="AG26" s="108"/>
      <c r="AH26" s="30"/>
      <c r="AI26" s="31"/>
      <c r="AJ26" s="31"/>
      <c r="AK26" s="110"/>
      <c r="AL26" s="30"/>
      <c r="AM26" s="30" t="s">
        <v>220</v>
      </c>
      <c r="AN26" s="32">
        <v>45644</v>
      </c>
      <c r="AO26" s="33">
        <v>13933</v>
      </c>
      <c r="AP26" s="30" t="s">
        <v>221</v>
      </c>
      <c r="AQ26" s="32">
        <v>45658</v>
      </c>
      <c r="AR26" s="32">
        <v>46022</v>
      </c>
      <c r="AS26" s="30"/>
      <c r="AT26" s="30"/>
      <c r="AU26" s="30"/>
      <c r="AV26" s="30"/>
      <c r="AW26" s="31"/>
      <c r="AX26" s="31"/>
      <c r="AY26" s="30"/>
      <c r="AZ26" s="30"/>
      <c r="BA26" s="31"/>
      <c r="BB26" s="31"/>
      <c r="BC26" s="30"/>
      <c r="BD26" s="30"/>
      <c r="BE26" s="31"/>
      <c r="BF26" s="31"/>
      <c r="BG26" s="30"/>
      <c r="BH26" s="31"/>
      <c r="BI26" s="34"/>
      <c r="BJ26" s="31"/>
      <c r="BK26" s="31">
        <f>4834.6+6306.02+6306.02+6306.02+6306.02+6306.02+6306.02+6306.02+6306.02+6306.02+6306.02+6306.02+2755.56</f>
        <v>76956.380000000019</v>
      </c>
      <c r="BL26" s="146"/>
      <c r="BM26" s="22"/>
      <c r="BN26" s="22"/>
      <c r="BO26" s="22"/>
      <c r="BP26" s="22"/>
      <c r="BQ26" s="22"/>
      <c r="BR26" s="22"/>
      <c r="BS26" s="22"/>
      <c r="BT26" s="22"/>
      <c r="BU26" s="35"/>
      <c r="BV26" s="35"/>
      <c r="BW26" s="22"/>
      <c r="BX26" s="22"/>
      <c r="BY26" s="22"/>
      <c r="BZ26" s="22" t="s">
        <v>222</v>
      </c>
      <c r="CA26" s="38">
        <v>13958</v>
      </c>
      <c r="CB26" s="36" t="s">
        <v>216</v>
      </c>
      <c r="CC26" s="39">
        <v>713889</v>
      </c>
      <c r="CD26" s="36" t="s">
        <v>223</v>
      </c>
      <c r="CE26" s="36">
        <v>716541</v>
      </c>
    </row>
    <row r="27" spans="1:83" ht="63.75" x14ac:dyDescent="0.25">
      <c r="A27" s="121"/>
      <c r="B27" s="108"/>
      <c r="C27" s="108"/>
      <c r="D27" s="108"/>
      <c r="E27" s="108"/>
      <c r="F27" s="123"/>
      <c r="G27" s="114"/>
      <c r="H27" s="114"/>
      <c r="I27" s="30"/>
      <c r="J27" s="30"/>
      <c r="K27" s="30"/>
      <c r="L27" s="30"/>
      <c r="M27" s="30"/>
      <c r="N27" s="30"/>
      <c r="O27" s="30"/>
      <c r="P27" s="30"/>
      <c r="Q27" s="30"/>
      <c r="R27" s="30"/>
      <c r="S27" s="30"/>
      <c r="T27" s="30"/>
      <c r="U27" s="30"/>
      <c r="V27" s="30"/>
      <c r="W27" s="30"/>
      <c r="X27" s="31"/>
      <c r="Y27" s="108"/>
      <c r="Z27" s="108"/>
      <c r="AA27" s="108"/>
      <c r="AB27" s="112"/>
      <c r="AC27" s="114"/>
      <c r="AD27" s="112"/>
      <c r="AE27" s="112"/>
      <c r="AF27" s="108"/>
      <c r="AG27" s="108"/>
      <c r="AH27" s="30"/>
      <c r="AI27" s="31"/>
      <c r="AJ27" s="31"/>
      <c r="AK27" s="110"/>
      <c r="AL27" s="30" t="s">
        <v>273</v>
      </c>
      <c r="AM27" s="30" t="s">
        <v>272</v>
      </c>
      <c r="AN27" s="32">
        <v>45979</v>
      </c>
      <c r="AO27" s="41">
        <v>14154</v>
      </c>
      <c r="AP27" s="30" t="s">
        <v>274</v>
      </c>
      <c r="AQ27" s="32">
        <v>45658</v>
      </c>
      <c r="AR27" s="32">
        <v>46022</v>
      </c>
      <c r="AS27" s="30"/>
      <c r="AT27" s="30"/>
      <c r="AU27" s="42">
        <v>3.64144E-2</v>
      </c>
      <c r="AV27" s="30"/>
      <c r="AW27" s="31">
        <v>2755.56</v>
      </c>
      <c r="AX27" s="31"/>
      <c r="AY27" s="30"/>
      <c r="AZ27" s="30"/>
      <c r="BA27" s="31"/>
      <c r="BB27" s="31"/>
      <c r="BC27" s="30"/>
      <c r="BD27" s="30"/>
      <c r="BE27" s="31"/>
      <c r="BF27" s="31"/>
      <c r="BG27" s="30"/>
      <c r="BH27" s="31"/>
      <c r="BI27" s="34">
        <v>78427.8</v>
      </c>
      <c r="BJ27" s="31">
        <v>0</v>
      </c>
      <c r="BK27" s="31">
        <v>0</v>
      </c>
      <c r="BL27" s="146"/>
      <c r="BM27" s="22"/>
      <c r="BN27" s="22"/>
      <c r="BO27" s="22"/>
      <c r="BP27" s="22"/>
      <c r="BQ27" s="22"/>
      <c r="BR27" s="22"/>
      <c r="BS27" s="22"/>
      <c r="BT27" s="22"/>
      <c r="BU27" s="35"/>
      <c r="BV27" s="35"/>
      <c r="BW27" s="22"/>
      <c r="BX27" s="22"/>
      <c r="BY27" s="22"/>
      <c r="BZ27" s="22" t="s">
        <v>222</v>
      </c>
      <c r="CA27" s="38">
        <v>13958</v>
      </c>
      <c r="CB27" s="36" t="s">
        <v>216</v>
      </c>
      <c r="CC27" s="39">
        <v>713889</v>
      </c>
      <c r="CD27" s="36" t="s">
        <v>223</v>
      </c>
      <c r="CE27" s="36">
        <v>716541</v>
      </c>
    </row>
    <row r="28" spans="1:83" ht="102" x14ac:dyDescent="0.25">
      <c r="A28" s="22">
        <v>2</v>
      </c>
      <c r="B28" s="30" t="s">
        <v>202</v>
      </c>
      <c r="C28" s="30" t="s">
        <v>203</v>
      </c>
      <c r="D28" s="43" t="s">
        <v>204</v>
      </c>
      <c r="E28" s="30" t="s">
        <v>205</v>
      </c>
      <c r="F28" s="44" t="s">
        <v>206</v>
      </c>
      <c r="G28" s="33" t="s">
        <v>207</v>
      </c>
      <c r="H28" s="33">
        <v>13656</v>
      </c>
      <c r="I28" s="30"/>
      <c r="J28" s="30"/>
      <c r="K28" s="30"/>
      <c r="L28" s="30"/>
      <c r="M28" s="30"/>
      <c r="N28" s="30"/>
      <c r="O28" s="30"/>
      <c r="P28" s="30"/>
      <c r="Q28" s="30" t="s">
        <v>208</v>
      </c>
      <c r="R28" s="32">
        <v>45281</v>
      </c>
      <c r="S28" s="32">
        <v>45617</v>
      </c>
      <c r="T28" s="33">
        <v>13661</v>
      </c>
      <c r="U28" s="30" t="s">
        <v>209</v>
      </c>
      <c r="V28" s="41" t="s">
        <v>217</v>
      </c>
      <c r="W28" s="30" t="s">
        <v>210</v>
      </c>
      <c r="X28" s="31">
        <v>178800</v>
      </c>
      <c r="Y28" s="30" t="s">
        <v>211</v>
      </c>
      <c r="Z28" s="30" t="s">
        <v>212</v>
      </c>
      <c r="AA28" s="30" t="s">
        <v>213</v>
      </c>
      <c r="AB28" s="32">
        <v>45419</v>
      </c>
      <c r="AC28" s="30" t="s">
        <v>218</v>
      </c>
      <c r="AD28" s="32">
        <v>44323</v>
      </c>
      <c r="AE28" s="32">
        <v>45657</v>
      </c>
      <c r="AF28" s="30">
        <v>1500</v>
      </c>
      <c r="AG28" s="30">
        <v>33903000</v>
      </c>
      <c r="AH28" s="30"/>
      <c r="AI28" s="31"/>
      <c r="AJ28" s="31"/>
      <c r="AK28" s="30">
        <v>178800</v>
      </c>
      <c r="AL28" s="30"/>
      <c r="AM28" s="30"/>
      <c r="AN28" s="30"/>
      <c r="AO28" s="30"/>
      <c r="AP28" s="30"/>
      <c r="AQ28" s="30"/>
      <c r="AR28" s="30"/>
      <c r="AS28" s="30"/>
      <c r="AT28" s="30"/>
      <c r="AU28" s="30"/>
      <c r="AV28" s="30"/>
      <c r="AW28" s="31"/>
      <c r="AX28" s="31"/>
      <c r="AY28" s="30"/>
      <c r="AZ28" s="30"/>
      <c r="BA28" s="31"/>
      <c r="BB28" s="31"/>
      <c r="BC28" s="30"/>
      <c r="BD28" s="30"/>
      <c r="BE28" s="31"/>
      <c r="BF28" s="31"/>
      <c r="BG28" s="30"/>
      <c r="BH28" s="31"/>
      <c r="BI28" s="34"/>
      <c r="BJ28" s="31">
        <v>112718.5</v>
      </c>
      <c r="BK28" s="31">
        <v>10728</v>
      </c>
      <c r="BL28" s="45">
        <f>BJ28+BK28</f>
        <v>123446.5</v>
      </c>
      <c r="BM28" s="22"/>
      <c r="BN28" s="22"/>
      <c r="BO28" s="22"/>
      <c r="BP28" s="22"/>
      <c r="BQ28" s="22"/>
      <c r="BR28" s="22"/>
      <c r="BS28" s="22"/>
      <c r="BT28" s="22"/>
      <c r="BU28" s="35"/>
      <c r="BV28" s="35"/>
      <c r="BW28" s="22"/>
      <c r="BX28" s="22"/>
      <c r="BY28" s="22"/>
      <c r="BZ28" s="22" t="s">
        <v>214</v>
      </c>
      <c r="CA28" s="22">
        <v>13783</v>
      </c>
      <c r="CB28" s="36" t="s">
        <v>215</v>
      </c>
      <c r="CC28" s="22">
        <v>716061</v>
      </c>
      <c r="CD28" s="82" t="s">
        <v>216</v>
      </c>
      <c r="CE28" s="36">
        <v>713889</v>
      </c>
    </row>
    <row r="29" spans="1:83" ht="114.75" x14ac:dyDescent="0.2">
      <c r="A29" s="22">
        <v>3</v>
      </c>
      <c r="B29" s="43" t="s">
        <v>227</v>
      </c>
      <c r="C29" s="30" t="s">
        <v>227</v>
      </c>
      <c r="D29" s="43" t="s">
        <v>278</v>
      </c>
      <c r="E29" s="30" t="s">
        <v>234</v>
      </c>
      <c r="F29" s="46" t="s">
        <v>248</v>
      </c>
      <c r="G29" s="30" t="s">
        <v>230</v>
      </c>
      <c r="H29" s="33" t="s">
        <v>231</v>
      </c>
      <c r="I29" s="30"/>
      <c r="J29" s="30"/>
      <c r="K29" s="30"/>
      <c r="L29" s="30"/>
      <c r="M29" s="30" t="s">
        <v>229</v>
      </c>
      <c r="N29" s="30" t="s">
        <v>228</v>
      </c>
      <c r="O29" s="47" t="s">
        <v>232</v>
      </c>
      <c r="P29" s="47" t="s">
        <v>233</v>
      </c>
      <c r="Q29" s="30"/>
      <c r="R29" s="30"/>
      <c r="S29" s="30"/>
      <c r="T29" s="30"/>
      <c r="U29" s="30"/>
      <c r="V29" s="30"/>
      <c r="W29" s="30"/>
      <c r="X29" s="31"/>
      <c r="Y29" s="30" t="s">
        <v>237</v>
      </c>
      <c r="Z29" s="30" t="s">
        <v>235</v>
      </c>
      <c r="AA29" s="30" t="s">
        <v>236</v>
      </c>
      <c r="AB29" s="32">
        <v>45722</v>
      </c>
      <c r="AC29" s="47" t="s">
        <v>238</v>
      </c>
      <c r="AD29" s="48">
        <v>45722</v>
      </c>
      <c r="AE29" s="32">
        <v>45754</v>
      </c>
      <c r="AF29" s="33" t="s">
        <v>240</v>
      </c>
      <c r="AG29" s="43" t="s">
        <v>239</v>
      </c>
      <c r="AH29" s="30"/>
      <c r="AI29" s="31"/>
      <c r="AJ29" s="31"/>
      <c r="AK29" s="49">
        <v>2964612</v>
      </c>
      <c r="AL29" s="30"/>
      <c r="AM29" s="30" t="s">
        <v>192</v>
      </c>
      <c r="AN29" s="32">
        <v>45748</v>
      </c>
      <c r="AO29" s="47" t="s">
        <v>241</v>
      </c>
      <c r="AP29" s="30" t="s">
        <v>242</v>
      </c>
      <c r="AQ29" s="32">
        <v>45755</v>
      </c>
      <c r="AR29" s="32">
        <v>45794</v>
      </c>
      <c r="AS29" s="30"/>
      <c r="AT29" s="30"/>
      <c r="AU29" s="30"/>
      <c r="AV29" s="30"/>
      <c r="AW29" s="31"/>
      <c r="AX29" s="31"/>
      <c r="AY29" s="30"/>
      <c r="AZ29" s="30"/>
      <c r="BA29" s="31"/>
      <c r="BB29" s="31"/>
      <c r="BC29" s="30"/>
      <c r="BD29" s="30"/>
      <c r="BE29" s="31"/>
      <c r="BF29" s="31"/>
      <c r="BG29" s="30"/>
      <c r="BH29" s="31"/>
      <c r="BI29" s="34">
        <v>2964612</v>
      </c>
      <c r="BJ29" s="31"/>
      <c r="BK29" s="31">
        <v>2964612</v>
      </c>
      <c r="BL29" s="45">
        <f>BK29</f>
        <v>2964612</v>
      </c>
      <c r="BM29" s="22"/>
      <c r="BN29" s="22"/>
      <c r="BO29" s="22"/>
      <c r="BP29" s="22"/>
      <c r="BQ29" s="22"/>
      <c r="BR29" s="22"/>
      <c r="BS29" s="22"/>
      <c r="BT29" s="22"/>
      <c r="BU29" s="35"/>
      <c r="BV29" s="35"/>
      <c r="BW29" s="22"/>
      <c r="BX29" s="22"/>
      <c r="BY29" s="22"/>
      <c r="BZ29" s="22" t="s">
        <v>243</v>
      </c>
      <c r="CA29" s="22">
        <v>13980</v>
      </c>
      <c r="CB29" s="50" t="s">
        <v>245</v>
      </c>
      <c r="CC29" s="36" t="s">
        <v>244</v>
      </c>
      <c r="CD29" s="50" t="s">
        <v>246</v>
      </c>
      <c r="CE29" s="51" t="s">
        <v>247</v>
      </c>
    </row>
    <row r="30" spans="1:83" ht="140.25" x14ac:dyDescent="0.2">
      <c r="A30" s="22">
        <v>4</v>
      </c>
      <c r="B30" s="43" t="s">
        <v>250</v>
      </c>
      <c r="C30" s="30" t="s">
        <v>250</v>
      </c>
      <c r="D30" s="43" t="s">
        <v>278</v>
      </c>
      <c r="E30" s="30" t="s">
        <v>234</v>
      </c>
      <c r="F30" s="46" t="s">
        <v>249</v>
      </c>
      <c r="G30" s="30" t="s">
        <v>251</v>
      </c>
      <c r="H30" s="30" t="s">
        <v>231</v>
      </c>
      <c r="I30" s="30"/>
      <c r="J30" s="30"/>
      <c r="K30" s="30"/>
      <c r="L30" s="30"/>
      <c r="M30" s="30" t="s">
        <v>229</v>
      </c>
      <c r="N30" s="30" t="s">
        <v>228</v>
      </c>
      <c r="O30" s="30" t="s">
        <v>252</v>
      </c>
      <c r="P30" s="30" t="s">
        <v>233</v>
      </c>
      <c r="Q30" s="30"/>
      <c r="R30" s="30"/>
      <c r="S30" s="30"/>
      <c r="T30" s="30"/>
      <c r="U30" s="30"/>
      <c r="V30" s="30"/>
      <c r="W30" s="30"/>
      <c r="X30" s="31"/>
      <c r="Y30" s="30" t="s">
        <v>261</v>
      </c>
      <c r="Z30" s="30" t="s">
        <v>259</v>
      </c>
      <c r="AA30" s="30" t="s">
        <v>260</v>
      </c>
      <c r="AB30" s="32">
        <v>45722</v>
      </c>
      <c r="AC30" s="47" t="s">
        <v>253</v>
      </c>
      <c r="AD30" s="48">
        <v>45722</v>
      </c>
      <c r="AE30" s="48">
        <v>45754</v>
      </c>
      <c r="AF30" s="33" t="s">
        <v>240</v>
      </c>
      <c r="AG30" s="43" t="s">
        <v>239</v>
      </c>
      <c r="AH30" s="30"/>
      <c r="AI30" s="31"/>
      <c r="AJ30" s="31"/>
      <c r="AK30" s="30"/>
      <c r="AL30" s="30"/>
      <c r="AM30" s="30" t="s">
        <v>192</v>
      </c>
      <c r="AN30" s="32">
        <v>45748</v>
      </c>
      <c r="AO30" s="30" t="s">
        <v>256</v>
      </c>
      <c r="AP30" s="30" t="s">
        <v>255</v>
      </c>
      <c r="AQ30" s="32">
        <v>45755</v>
      </c>
      <c r="AR30" s="32">
        <v>45784</v>
      </c>
      <c r="AS30" s="30"/>
      <c r="AT30" s="30"/>
      <c r="AU30" s="30"/>
      <c r="AV30" s="30"/>
      <c r="AW30" s="31"/>
      <c r="AX30" s="31"/>
      <c r="AY30" s="30"/>
      <c r="AZ30" s="30"/>
      <c r="BA30" s="31"/>
      <c r="BB30" s="31"/>
      <c r="BC30" s="30"/>
      <c r="BD30" s="30"/>
      <c r="BE30" s="31"/>
      <c r="BF30" s="31"/>
      <c r="BG30" s="30"/>
      <c r="BH30" s="31"/>
      <c r="BI30" s="34">
        <v>5950000</v>
      </c>
      <c r="BJ30" s="31"/>
      <c r="BK30" s="31">
        <v>5950000</v>
      </c>
      <c r="BL30" s="45">
        <f>BK30</f>
        <v>5950000</v>
      </c>
      <c r="BM30" s="22"/>
      <c r="BN30" s="22"/>
      <c r="BO30" s="22"/>
      <c r="BP30" s="22"/>
      <c r="BQ30" s="22"/>
      <c r="BR30" s="22"/>
      <c r="BS30" s="22"/>
      <c r="BT30" s="22"/>
      <c r="BU30" s="35"/>
      <c r="BV30" s="35"/>
      <c r="BW30" s="22"/>
      <c r="BX30" s="22"/>
      <c r="BY30" s="22"/>
      <c r="BZ30" s="22" t="s">
        <v>254</v>
      </c>
      <c r="CA30" s="38">
        <v>13980</v>
      </c>
      <c r="CB30" s="50" t="s">
        <v>245</v>
      </c>
      <c r="CC30" s="36" t="s">
        <v>244</v>
      </c>
      <c r="CD30" s="50" t="s">
        <v>246</v>
      </c>
      <c r="CE30" s="51" t="s">
        <v>247</v>
      </c>
    </row>
    <row r="31" spans="1:83" ht="102" x14ac:dyDescent="0.2">
      <c r="A31" s="22">
        <v>5</v>
      </c>
      <c r="B31" s="43" t="s">
        <v>263</v>
      </c>
      <c r="C31" s="30" t="s">
        <v>263</v>
      </c>
      <c r="D31" s="43" t="s">
        <v>278</v>
      </c>
      <c r="E31" s="30" t="s">
        <v>234</v>
      </c>
      <c r="F31" s="46" t="s">
        <v>262</v>
      </c>
      <c r="G31" s="30" t="s">
        <v>264</v>
      </c>
      <c r="H31" s="30" t="s">
        <v>231</v>
      </c>
      <c r="I31" s="30"/>
      <c r="J31" s="30"/>
      <c r="K31" s="30"/>
      <c r="L31" s="30"/>
      <c r="M31" s="30" t="s">
        <v>229</v>
      </c>
      <c r="N31" s="30" t="s">
        <v>228</v>
      </c>
      <c r="O31" s="30" t="s">
        <v>265</v>
      </c>
      <c r="P31" s="30" t="s">
        <v>233</v>
      </c>
      <c r="Q31" s="30"/>
      <c r="R31" s="30"/>
      <c r="S31" s="30"/>
      <c r="T31" s="30"/>
      <c r="U31" s="30"/>
      <c r="V31" s="30"/>
      <c r="W31" s="30"/>
      <c r="X31" s="31"/>
      <c r="Y31" s="30" t="s">
        <v>224</v>
      </c>
      <c r="Z31" s="64" t="s">
        <v>225</v>
      </c>
      <c r="AA31" s="30" t="s">
        <v>226</v>
      </c>
      <c r="AB31" s="32">
        <v>45722</v>
      </c>
      <c r="AC31" s="30" t="s">
        <v>266</v>
      </c>
      <c r="AD31" s="48">
        <v>45722</v>
      </c>
      <c r="AE31" s="48">
        <v>45754</v>
      </c>
      <c r="AF31" s="33" t="s">
        <v>240</v>
      </c>
      <c r="AG31" s="43" t="s">
        <v>239</v>
      </c>
      <c r="AH31" s="30"/>
      <c r="AI31" s="31"/>
      <c r="AJ31" s="31"/>
      <c r="AK31" s="30"/>
      <c r="AL31" s="30"/>
      <c r="AM31" s="30" t="s">
        <v>192</v>
      </c>
      <c r="AN31" s="32">
        <v>45748</v>
      </c>
      <c r="AO31" s="30" t="s">
        <v>267</v>
      </c>
      <c r="AP31" s="30" t="s">
        <v>258</v>
      </c>
      <c r="AQ31" s="30" t="s">
        <v>268</v>
      </c>
      <c r="AR31" s="30" t="s">
        <v>231</v>
      </c>
      <c r="AS31" s="30"/>
      <c r="AT31" s="30"/>
      <c r="AU31" s="30"/>
      <c r="AV31" s="30"/>
      <c r="AW31" s="31"/>
      <c r="AX31" s="31"/>
      <c r="AY31" s="30"/>
      <c r="AZ31" s="30"/>
      <c r="BA31" s="31"/>
      <c r="BB31" s="31"/>
      <c r="BC31" s="30"/>
      <c r="BD31" s="30"/>
      <c r="BE31" s="31"/>
      <c r="BF31" s="31"/>
      <c r="BG31" s="30"/>
      <c r="BH31" s="31"/>
      <c r="BI31" s="34">
        <v>616000</v>
      </c>
      <c r="BJ31" s="31"/>
      <c r="BK31" s="31">
        <v>616000</v>
      </c>
      <c r="BL31" s="45">
        <v>616000</v>
      </c>
      <c r="BM31" s="22"/>
      <c r="BN31" s="22"/>
      <c r="BO31" s="22"/>
      <c r="BP31" s="22"/>
      <c r="BQ31" s="22"/>
      <c r="BR31" s="22"/>
      <c r="BS31" s="22"/>
      <c r="BT31" s="22"/>
      <c r="BU31" s="35"/>
      <c r="BV31" s="35"/>
      <c r="BW31" s="22"/>
      <c r="BX31" s="22"/>
      <c r="BY31" s="22"/>
      <c r="BZ31" s="22" t="s">
        <v>257</v>
      </c>
      <c r="CA31" s="38">
        <v>13980</v>
      </c>
      <c r="CB31" s="50" t="s">
        <v>245</v>
      </c>
      <c r="CC31" s="36" t="s">
        <v>244</v>
      </c>
      <c r="CD31" s="50" t="s">
        <v>246</v>
      </c>
      <c r="CE31" s="51" t="s">
        <v>247</v>
      </c>
    </row>
    <row r="32" spans="1:83" ht="102" x14ac:dyDescent="0.2">
      <c r="A32" s="22">
        <v>6</v>
      </c>
      <c r="B32" s="43" t="s">
        <v>275</v>
      </c>
      <c r="C32" s="30" t="s">
        <v>276</v>
      </c>
      <c r="D32" s="43" t="s">
        <v>278</v>
      </c>
      <c r="E32" s="30" t="s">
        <v>277</v>
      </c>
      <c r="F32" s="46" t="s">
        <v>299</v>
      </c>
      <c r="G32" s="30" t="s">
        <v>280</v>
      </c>
      <c r="H32" s="30" t="s">
        <v>231</v>
      </c>
      <c r="I32" s="30"/>
      <c r="J32" s="30"/>
      <c r="K32" s="30"/>
      <c r="L32" s="30"/>
      <c r="M32" s="30" t="s">
        <v>281</v>
      </c>
      <c r="N32" s="30" t="s">
        <v>282</v>
      </c>
      <c r="O32" s="30" t="s">
        <v>283</v>
      </c>
      <c r="P32" s="30" t="s">
        <v>231</v>
      </c>
      <c r="Q32" s="30"/>
      <c r="R32" s="30"/>
      <c r="S32" s="30"/>
      <c r="T32" s="30"/>
      <c r="U32" s="30"/>
      <c r="V32" s="30"/>
      <c r="W32" s="30"/>
      <c r="X32" s="31"/>
      <c r="Y32" s="30" t="s">
        <v>295</v>
      </c>
      <c r="Z32" s="63" t="s">
        <v>284</v>
      </c>
      <c r="AA32" s="30" t="s">
        <v>285</v>
      </c>
      <c r="AB32" s="32">
        <v>45902</v>
      </c>
      <c r="AC32" s="30" t="s">
        <v>287</v>
      </c>
      <c r="AD32" s="48">
        <v>45902</v>
      </c>
      <c r="AE32" s="48">
        <v>46094</v>
      </c>
      <c r="AF32" s="33" t="s">
        <v>286</v>
      </c>
      <c r="AG32" s="43" t="s">
        <v>288</v>
      </c>
      <c r="AH32" s="30"/>
      <c r="AI32" s="31"/>
      <c r="AJ32" s="31"/>
      <c r="AK32" s="30"/>
      <c r="AL32" s="30"/>
      <c r="AM32" s="30"/>
      <c r="AN32" s="32"/>
      <c r="AO32" s="30"/>
      <c r="AP32" s="30"/>
      <c r="AQ32" s="30"/>
      <c r="AR32" s="30"/>
      <c r="AS32" s="30"/>
      <c r="AT32" s="30"/>
      <c r="AU32" s="30"/>
      <c r="AV32" s="30"/>
      <c r="AW32" s="31"/>
      <c r="AX32" s="31"/>
      <c r="AY32" s="30"/>
      <c r="AZ32" s="30"/>
      <c r="BA32" s="31"/>
      <c r="BB32" s="31"/>
      <c r="BC32" s="30"/>
      <c r="BD32" s="30"/>
      <c r="BE32" s="31"/>
      <c r="BF32" s="31"/>
      <c r="BG32" s="30"/>
      <c r="BH32" s="31"/>
      <c r="BI32" s="34">
        <v>297666.65000000002</v>
      </c>
      <c r="BJ32" s="31">
        <v>0</v>
      </c>
      <c r="BK32" s="31">
        <v>269322</v>
      </c>
      <c r="BL32" s="45">
        <f t="shared" ref="BL32:BL40" si="0">BK32</f>
        <v>269322</v>
      </c>
      <c r="BM32" s="22"/>
      <c r="BN32" s="22"/>
      <c r="BO32" s="22"/>
      <c r="BP32" s="22"/>
      <c r="BQ32" s="22"/>
      <c r="BR32" s="22"/>
      <c r="BS32" s="22"/>
      <c r="BT32" s="22"/>
      <c r="BU32" s="35"/>
      <c r="BV32" s="35"/>
      <c r="BW32" s="22"/>
      <c r="BX32" s="22"/>
      <c r="BY32" s="22"/>
      <c r="BZ32" s="22" t="s">
        <v>289</v>
      </c>
      <c r="CA32" s="38" t="s">
        <v>294</v>
      </c>
      <c r="CB32" s="50" t="s">
        <v>290</v>
      </c>
      <c r="CC32" s="36" t="s">
        <v>291</v>
      </c>
      <c r="CD32" s="50" t="s">
        <v>292</v>
      </c>
      <c r="CE32" s="51" t="s">
        <v>293</v>
      </c>
    </row>
    <row r="33" spans="1:83" ht="102" x14ac:dyDescent="0.2">
      <c r="A33" s="22">
        <v>7</v>
      </c>
      <c r="B33" s="43" t="s">
        <v>275</v>
      </c>
      <c r="C33" s="30" t="s">
        <v>276</v>
      </c>
      <c r="D33" s="43" t="s">
        <v>278</v>
      </c>
      <c r="E33" s="30" t="s">
        <v>277</v>
      </c>
      <c r="F33" s="46" t="s">
        <v>300</v>
      </c>
      <c r="G33" s="30" t="s">
        <v>280</v>
      </c>
      <c r="H33" s="30" t="s">
        <v>231</v>
      </c>
      <c r="I33" s="30"/>
      <c r="J33" s="30"/>
      <c r="K33" s="30"/>
      <c r="L33" s="30"/>
      <c r="M33" s="30" t="s">
        <v>281</v>
      </c>
      <c r="N33" s="30" t="s">
        <v>282</v>
      </c>
      <c r="O33" s="30" t="s">
        <v>283</v>
      </c>
      <c r="P33" s="30" t="s">
        <v>231</v>
      </c>
      <c r="Q33" s="30"/>
      <c r="R33" s="30"/>
      <c r="S33" s="30"/>
      <c r="T33" s="30"/>
      <c r="U33" s="30"/>
      <c r="V33" s="30"/>
      <c r="W33" s="30"/>
      <c r="X33" s="31"/>
      <c r="Y33" s="30" t="s">
        <v>296</v>
      </c>
      <c r="Z33" s="64" t="s">
        <v>297</v>
      </c>
      <c r="AA33" s="30" t="s">
        <v>298</v>
      </c>
      <c r="AB33" s="32">
        <v>45902</v>
      </c>
      <c r="AC33" s="30" t="s">
        <v>301</v>
      </c>
      <c r="AD33" s="48">
        <v>45902</v>
      </c>
      <c r="AE33" s="48">
        <v>46094</v>
      </c>
      <c r="AF33" s="33" t="s">
        <v>286</v>
      </c>
      <c r="AG33" s="43" t="s">
        <v>288</v>
      </c>
      <c r="AH33" s="30"/>
      <c r="AI33" s="31"/>
      <c r="AJ33" s="31"/>
      <c r="AK33" s="30"/>
      <c r="AL33" s="30"/>
      <c r="AM33" s="30"/>
      <c r="AN33" s="32"/>
      <c r="AO33" s="30"/>
      <c r="AP33" s="30"/>
      <c r="AQ33" s="30"/>
      <c r="AR33" s="30"/>
      <c r="AS33" s="30"/>
      <c r="AT33" s="30"/>
      <c r="AU33" s="30"/>
      <c r="AV33" s="30"/>
      <c r="AW33" s="31"/>
      <c r="AX33" s="31"/>
      <c r="AY33" s="30"/>
      <c r="AZ33" s="30"/>
      <c r="BA33" s="31"/>
      <c r="BB33" s="31"/>
      <c r="BC33" s="30"/>
      <c r="BD33" s="30"/>
      <c r="BE33" s="31"/>
      <c r="BF33" s="31"/>
      <c r="BG33" s="30"/>
      <c r="BH33" s="31"/>
      <c r="BI33" s="34">
        <v>130074.76</v>
      </c>
      <c r="BJ33" s="31">
        <v>0</v>
      </c>
      <c r="BK33" s="31">
        <v>130074.76</v>
      </c>
      <c r="BL33" s="45">
        <f t="shared" si="0"/>
        <v>130074.76</v>
      </c>
      <c r="BM33" s="22"/>
      <c r="BN33" s="22"/>
      <c r="BO33" s="22"/>
      <c r="BP33" s="22"/>
      <c r="BQ33" s="22"/>
      <c r="BR33" s="22"/>
      <c r="BS33" s="22"/>
      <c r="BT33" s="22"/>
      <c r="BU33" s="35"/>
      <c r="BV33" s="35"/>
      <c r="BW33" s="22"/>
      <c r="BX33" s="22"/>
      <c r="BY33" s="22"/>
      <c r="BZ33" s="22" t="s">
        <v>302</v>
      </c>
      <c r="CA33" s="38" t="s">
        <v>303</v>
      </c>
      <c r="CB33" s="50" t="s">
        <v>290</v>
      </c>
      <c r="CC33" s="36" t="s">
        <v>291</v>
      </c>
      <c r="CD33" s="50" t="s">
        <v>292</v>
      </c>
      <c r="CE33" s="51" t="s">
        <v>293</v>
      </c>
    </row>
    <row r="34" spans="1:83" ht="89.25" x14ac:dyDescent="0.2">
      <c r="A34" s="22">
        <v>8</v>
      </c>
      <c r="B34" s="43" t="s">
        <v>275</v>
      </c>
      <c r="C34" s="30" t="s">
        <v>276</v>
      </c>
      <c r="D34" s="43" t="s">
        <v>279</v>
      </c>
      <c r="E34" s="30" t="s">
        <v>277</v>
      </c>
      <c r="F34" s="46" t="s">
        <v>304</v>
      </c>
      <c r="G34" s="30" t="s">
        <v>280</v>
      </c>
      <c r="H34" s="30" t="s">
        <v>231</v>
      </c>
      <c r="I34" s="30"/>
      <c r="J34" s="30"/>
      <c r="K34" s="30"/>
      <c r="L34" s="30"/>
      <c r="M34" s="30" t="s">
        <v>281</v>
      </c>
      <c r="N34" s="30" t="s">
        <v>282</v>
      </c>
      <c r="O34" s="30" t="s">
        <v>283</v>
      </c>
      <c r="P34" s="30" t="s">
        <v>231</v>
      </c>
      <c r="Q34" s="30"/>
      <c r="R34" s="30"/>
      <c r="S34" s="30"/>
      <c r="T34" s="30"/>
      <c r="U34" s="30"/>
      <c r="V34" s="30"/>
      <c r="W34" s="30"/>
      <c r="X34" s="31"/>
      <c r="Y34" s="30" t="s">
        <v>305</v>
      </c>
      <c r="Z34" s="63" t="s">
        <v>306</v>
      </c>
      <c r="AA34" s="30" t="s">
        <v>307</v>
      </c>
      <c r="AB34" s="32">
        <v>45902</v>
      </c>
      <c r="AC34" s="30" t="s">
        <v>301</v>
      </c>
      <c r="AD34" s="48">
        <v>45902</v>
      </c>
      <c r="AE34" s="48">
        <v>46094</v>
      </c>
      <c r="AF34" s="33" t="s">
        <v>286</v>
      </c>
      <c r="AG34" s="43" t="s">
        <v>288</v>
      </c>
      <c r="AH34" s="30"/>
      <c r="AI34" s="31"/>
      <c r="AJ34" s="31"/>
      <c r="AK34" s="30"/>
      <c r="AL34" s="30"/>
      <c r="AM34" s="30"/>
      <c r="AN34" s="32"/>
      <c r="AO34" s="30"/>
      <c r="AP34" s="30"/>
      <c r="AQ34" s="30"/>
      <c r="AR34" s="30"/>
      <c r="AS34" s="30"/>
      <c r="AT34" s="30"/>
      <c r="AU34" s="30"/>
      <c r="AV34" s="30"/>
      <c r="AW34" s="31"/>
      <c r="AX34" s="31"/>
      <c r="AY34" s="30"/>
      <c r="AZ34" s="30"/>
      <c r="BA34" s="31"/>
      <c r="BB34" s="31"/>
      <c r="BC34" s="30"/>
      <c r="BD34" s="30"/>
      <c r="BE34" s="31"/>
      <c r="BF34" s="31"/>
      <c r="BG34" s="30"/>
      <c r="BH34" s="31"/>
      <c r="BI34" s="34">
        <v>128081</v>
      </c>
      <c r="BJ34" s="31">
        <v>0</v>
      </c>
      <c r="BK34" s="31">
        <v>128081</v>
      </c>
      <c r="BL34" s="45">
        <f t="shared" si="0"/>
        <v>128081</v>
      </c>
      <c r="BM34" s="22"/>
      <c r="BN34" s="22"/>
      <c r="BO34" s="22"/>
      <c r="BP34" s="22"/>
      <c r="BQ34" s="22"/>
      <c r="BR34" s="22"/>
      <c r="BS34" s="22"/>
      <c r="BT34" s="22"/>
      <c r="BU34" s="35"/>
      <c r="BV34" s="35"/>
      <c r="BW34" s="22"/>
      <c r="BX34" s="22"/>
      <c r="BY34" s="22"/>
      <c r="BZ34" s="22" t="s">
        <v>308</v>
      </c>
      <c r="CA34" s="38" t="s">
        <v>303</v>
      </c>
      <c r="CB34" s="50" t="s">
        <v>290</v>
      </c>
      <c r="CC34" s="36" t="s">
        <v>291</v>
      </c>
      <c r="CD34" s="50" t="s">
        <v>292</v>
      </c>
      <c r="CE34" s="51" t="s">
        <v>293</v>
      </c>
    </row>
    <row r="35" spans="1:83" ht="102" x14ac:dyDescent="0.2">
      <c r="A35" s="22">
        <v>9</v>
      </c>
      <c r="B35" s="43" t="s">
        <v>275</v>
      </c>
      <c r="C35" s="30" t="s">
        <v>276</v>
      </c>
      <c r="D35" s="43" t="s">
        <v>279</v>
      </c>
      <c r="E35" s="30" t="s">
        <v>277</v>
      </c>
      <c r="F35" s="46" t="s">
        <v>309</v>
      </c>
      <c r="G35" s="30" t="s">
        <v>280</v>
      </c>
      <c r="H35" s="30" t="s">
        <v>231</v>
      </c>
      <c r="I35" s="30"/>
      <c r="J35" s="30"/>
      <c r="K35" s="30"/>
      <c r="L35" s="30"/>
      <c r="M35" s="30" t="s">
        <v>281</v>
      </c>
      <c r="N35" s="30" t="s">
        <v>282</v>
      </c>
      <c r="O35" s="30" t="s">
        <v>283</v>
      </c>
      <c r="P35" s="30" t="s">
        <v>231</v>
      </c>
      <c r="Q35" s="30"/>
      <c r="R35" s="30"/>
      <c r="S35" s="30"/>
      <c r="T35" s="30"/>
      <c r="U35" s="30"/>
      <c r="V35" s="30"/>
      <c r="W35" s="30"/>
      <c r="X35" s="31"/>
      <c r="Y35" s="30" t="s">
        <v>310</v>
      </c>
      <c r="Z35" s="65" t="s">
        <v>311</v>
      </c>
      <c r="AA35" s="30" t="s">
        <v>312</v>
      </c>
      <c r="AB35" s="32">
        <v>45902</v>
      </c>
      <c r="AC35" s="30" t="s">
        <v>301</v>
      </c>
      <c r="AD35" s="48">
        <v>45902</v>
      </c>
      <c r="AE35" s="48">
        <v>46094</v>
      </c>
      <c r="AF35" s="33" t="s">
        <v>286</v>
      </c>
      <c r="AG35" s="43" t="s">
        <v>313</v>
      </c>
      <c r="AH35" s="30"/>
      <c r="AI35" s="31"/>
      <c r="AJ35" s="31"/>
      <c r="AK35" s="30"/>
      <c r="AL35" s="30"/>
      <c r="AM35" s="30"/>
      <c r="AN35" s="32"/>
      <c r="AO35" s="30"/>
      <c r="AP35" s="30"/>
      <c r="AQ35" s="30"/>
      <c r="AR35" s="30"/>
      <c r="AS35" s="30"/>
      <c r="AT35" s="30"/>
      <c r="AU35" s="30"/>
      <c r="AV35" s="30"/>
      <c r="AW35" s="31"/>
      <c r="AX35" s="31"/>
      <c r="AY35" s="30"/>
      <c r="AZ35" s="30"/>
      <c r="BA35" s="31"/>
      <c r="BB35" s="31"/>
      <c r="BC35" s="30"/>
      <c r="BD35" s="30"/>
      <c r="BE35" s="31"/>
      <c r="BF35" s="31"/>
      <c r="BG35" s="30"/>
      <c r="BH35" s="31"/>
      <c r="BI35" s="34">
        <v>12171.25</v>
      </c>
      <c r="BJ35" s="31">
        <v>0</v>
      </c>
      <c r="BK35" s="31">
        <v>9108.5</v>
      </c>
      <c r="BL35" s="45">
        <f t="shared" si="0"/>
        <v>9108.5</v>
      </c>
      <c r="BM35" s="22"/>
      <c r="BN35" s="22"/>
      <c r="BO35" s="22"/>
      <c r="BP35" s="22"/>
      <c r="BQ35" s="22"/>
      <c r="BR35" s="22"/>
      <c r="BS35" s="22"/>
      <c r="BT35" s="22"/>
      <c r="BU35" s="35"/>
      <c r="BV35" s="35"/>
      <c r="BW35" s="22"/>
      <c r="BX35" s="22"/>
      <c r="BY35" s="22"/>
      <c r="BZ35" s="22" t="s">
        <v>314</v>
      </c>
      <c r="CA35" s="38" t="s">
        <v>303</v>
      </c>
      <c r="CB35" s="50" t="s">
        <v>290</v>
      </c>
      <c r="CC35" s="36" t="s">
        <v>291</v>
      </c>
      <c r="CD35" s="50" t="s">
        <v>292</v>
      </c>
      <c r="CE35" s="51" t="s">
        <v>293</v>
      </c>
    </row>
    <row r="36" spans="1:83" ht="114.75" x14ac:dyDescent="0.2">
      <c r="A36" s="22">
        <v>10</v>
      </c>
      <c r="B36" s="43" t="s">
        <v>315</v>
      </c>
      <c r="C36" s="30" t="s">
        <v>316</v>
      </c>
      <c r="D36" s="43" t="s">
        <v>279</v>
      </c>
      <c r="E36" s="30" t="s">
        <v>277</v>
      </c>
      <c r="F36" s="44" t="s">
        <v>317</v>
      </c>
      <c r="G36" s="30" t="s">
        <v>318</v>
      </c>
      <c r="H36" s="30" t="s">
        <v>231</v>
      </c>
      <c r="I36" s="30"/>
      <c r="J36" s="30"/>
      <c r="K36" s="30"/>
      <c r="L36" s="30"/>
      <c r="M36" s="30" t="s">
        <v>319</v>
      </c>
      <c r="N36" s="30" t="s">
        <v>282</v>
      </c>
      <c r="O36" s="30" t="s">
        <v>320</v>
      </c>
      <c r="P36" s="30" t="s">
        <v>231</v>
      </c>
      <c r="Q36" s="30"/>
      <c r="R36" s="30"/>
      <c r="S36" s="30"/>
      <c r="T36" s="30"/>
      <c r="U36" s="30"/>
      <c r="V36" s="30"/>
      <c r="W36" s="30"/>
      <c r="X36" s="31"/>
      <c r="Y36" s="30" t="s">
        <v>321</v>
      </c>
      <c r="Z36" s="65" t="s">
        <v>322</v>
      </c>
      <c r="AA36" s="30" t="s">
        <v>213</v>
      </c>
      <c r="AB36" s="32">
        <v>45919</v>
      </c>
      <c r="AC36" s="30" t="s">
        <v>323</v>
      </c>
      <c r="AD36" s="48">
        <v>45919</v>
      </c>
      <c r="AE36" s="48">
        <v>45971</v>
      </c>
      <c r="AF36" s="33" t="s">
        <v>286</v>
      </c>
      <c r="AG36" s="43" t="s">
        <v>313</v>
      </c>
      <c r="AH36" s="30"/>
      <c r="AI36" s="31"/>
      <c r="AJ36" s="31"/>
      <c r="AK36" s="30"/>
      <c r="AL36" s="30"/>
      <c r="AM36" s="30"/>
      <c r="AN36" s="32"/>
      <c r="AO36" s="30"/>
      <c r="AP36" s="30"/>
      <c r="AQ36" s="30"/>
      <c r="AR36" s="30"/>
      <c r="AS36" s="30"/>
      <c r="AT36" s="30"/>
      <c r="AU36" s="30"/>
      <c r="AV36" s="30"/>
      <c r="AW36" s="31"/>
      <c r="AX36" s="31"/>
      <c r="AY36" s="30"/>
      <c r="AZ36" s="30"/>
      <c r="BA36" s="31"/>
      <c r="BB36" s="31"/>
      <c r="BC36" s="30"/>
      <c r="BD36" s="30"/>
      <c r="BE36" s="31"/>
      <c r="BF36" s="31"/>
      <c r="BG36" s="30"/>
      <c r="BH36" s="31"/>
      <c r="BI36" s="34">
        <v>29960</v>
      </c>
      <c r="BJ36" s="31">
        <v>0</v>
      </c>
      <c r="BK36" s="31">
        <v>22380</v>
      </c>
      <c r="BL36" s="45">
        <f t="shared" si="0"/>
        <v>22380</v>
      </c>
      <c r="BM36" s="22"/>
      <c r="BN36" s="22"/>
      <c r="BO36" s="22"/>
      <c r="BP36" s="22"/>
      <c r="BQ36" s="22"/>
      <c r="BR36" s="22"/>
      <c r="BS36" s="22"/>
      <c r="BT36" s="22"/>
      <c r="BU36" s="35"/>
      <c r="BV36" s="35"/>
      <c r="BW36" s="22"/>
      <c r="BX36" s="22"/>
      <c r="BY36" s="22"/>
      <c r="BZ36" s="22" t="s">
        <v>324</v>
      </c>
      <c r="CA36" s="38" t="s">
        <v>325</v>
      </c>
      <c r="CB36" s="50" t="s">
        <v>290</v>
      </c>
      <c r="CC36" s="36" t="s">
        <v>291</v>
      </c>
      <c r="CD36" s="50" t="s">
        <v>292</v>
      </c>
      <c r="CE36" s="51" t="s">
        <v>293</v>
      </c>
    </row>
    <row r="37" spans="1:83" ht="140.25" x14ac:dyDescent="0.25">
      <c r="A37" s="22">
        <v>11</v>
      </c>
      <c r="B37" s="43" t="s">
        <v>327</v>
      </c>
      <c r="C37" s="30" t="s">
        <v>328</v>
      </c>
      <c r="D37" s="43" t="s">
        <v>279</v>
      </c>
      <c r="E37" s="30" t="s">
        <v>277</v>
      </c>
      <c r="F37" s="44" t="s">
        <v>334</v>
      </c>
      <c r="G37" s="30" t="s">
        <v>337</v>
      </c>
      <c r="H37" s="30" t="s">
        <v>231</v>
      </c>
      <c r="I37" s="30"/>
      <c r="J37" s="30"/>
      <c r="K37" s="30"/>
      <c r="L37" s="30"/>
      <c r="M37" s="30" t="s">
        <v>329</v>
      </c>
      <c r="N37" s="44" t="s">
        <v>330</v>
      </c>
      <c r="O37" s="30" t="s">
        <v>338</v>
      </c>
      <c r="P37" s="30"/>
      <c r="Q37" s="30"/>
      <c r="R37" s="30"/>
      <c r="S37" s="30"/>
      <c r="T37" s="30"/>
      <c r="U37" s="30"/>
      <c r="V37" s="30"/>
      <c r="W37" s="30"/>
      <c r="X37" s="31"/>
      <c r="Y37" s="30" t="s">
        <v>331</v>
      </c>
      <c r="Z37" s="64" t="s">
        <v>332</v>
      </c>
      <c r="AA37" s="30" t="s">
        <v>333</v>
      </c>
      <c r="AB37" s="32">
        <v>46006</v>
      </c>
      <c r="AC37" s="30" t="s">
        <v>366</v>
      </c>
      <c r="AD37" s="48">
        <v>46006</v>
      </c>
      <c r="AE37" s="48">
        <v>46096</v>
      </c>
      <c r="AF37" s="33" t="s">
        <v>240</v>
      </c>
      <c r="AG37" s="43" t="s">
        <v>288</v>
      </c>
      <c r="AH37" s="30"/>
      <c r="AI37" s="31"/>
      <c r="AJ37" s="31"/>
      <c r="AK37" s="30"/>
      <c r="AL37" s="30"/>
      <c r="AM37" s="30"/>
      <c r="AN37" s="32"/>
      <c r="AO37" s="30"/>
      <c r="AP37" s="30"/>
      <c r="AQ37" s="30"/>
      <c r="AR37" s="30"/>
      <c r="AS37" s="30"/>
      <c r="AT37" s="30"/>
      <c r="AU37" s="30"/>
      <c r="AV37" s="30"/>
      <c r="AW37" s="31"/>
      <c r="AX37" s="31"/>
      <c r="AY37" s="30"/>
      <c r="AZ37" s="30"/>
      <c r="BA37" s="31"/>
      <c r="BB37" s="31"/>
      <c r="BC37" s="30"/>
      <c r="BD37" s="30"/>
      <c r="BE37" s="31"/>
      <c r="BF37" s="31"/>
      <c r="BG37" s="30"/>
      <c r="BH37" s="31"/>
      <c r="BI37" s="34">
        <v>825000</v>
      </c>
      <c r="BJ37" s="31">
        <v>0</v>
      </c>
      <c r="BK37" s="31">
        <v>0</v>
      </c>
      <c r="BL37" s="45">
        <f t="shared" si="0"/>
        <v>0</v>
      </c>
      <c r="BM37" s="22"/>
      <c r="BN37" s="22"/>
      <c r="BO37" s="22"/>
      <c r="BP37" s="22"/>
      <c r="BQ37" s="22"/>
      <c r="BR37" s="22"/>
      <c r="BS37" s="22"/>
      <c r="BT37" s="22"/>
      <c r="BU37" s="35"/>
      <c r="BV37" s="35"/>
      <c r="BW37" s="22"/>
      <c r="BX37" s="22"/>
      <c r="BY37" s="22"/>
      <c r="BZ37" s="22" t="s">
        <v>339</v>
      </c>
      <c r="CA37" s="38" t="s">
        <v>340</v>
      </c>
      <c r="CB37" s="50" t="s">
        <v>341</v>
      </c>
      <c r="CC37" s="36">
        <v>716593</v>
      </c>
      <c r="CD37" s="50" t="s">
        <v>342</v>
      </c>
      <c r="CE37" s="22">
        <v>716541</v>
      </c>
    </row>
    <row r="38" spans="1:83" ht="140.25" x14ac:dyDescent="0.25">
      <c r="A38" s="22">
        <v>12</v>
      </c>
      <c r="B38" s="43" t="s">
        <v>327</v>
      </c>
      <c r="C38" s="30" t="s">
        <v>328</v>
      </c>
      <c r="D38" s="43" t="s">
        <v>279</v>
      </c>
      <c r="E38" s="30" t="s">
        <v>277</v>
      </c>
      <c r="F38" s="44" t="s">
        <v>343</v>
      </c>
      <c r="G38" s="30" t="s">
        <v>336</v>
      </c>
      <c r="H38" s="30" t="s">
        <v>231</v>
      </c>
      <c r="I38" s="30"/>
      <c r="J38" s="30"/>
      <c r="K38" s="30"/>
      <c r="L38" s="30"/>
      <c r="M38" s="30" t="s">
        <v>329</v>
      </c>
      <c r="N38" s="44" t="s">
        <v>330</v>
      </c>
      <c r="O38" s="30" t="s">
        <v>338</v>
      </c>
      <c r="P38" s="30"/>
      <c r="Q38" s="30"/>
      <c r="R38" s="30"/>
      <c r="S38" s="30"/>
      <c r="T38" s="30"/>
      <c r="U38" s="30"/>
      <c r="V38" s="30"/>
      <c r="W38" s="30"/>
      <c r="X38" s="31"/>
      <c r="Y38" s="30" t="s">
        <v>345</v>
      </c>
      <c r="Z38" s="64" t="s">
        <v>311</v>
      </c>
      <c r="AA38" s="30" t="s">
        <v>312</v>
      </c>
      <c r="AB38" s="32">
        <v>46007</v>
      </c>
      <c r="AC38" s="30" t="s">
        <v>346</v>
      </c>
      <c r="AD38" s="48">
        <v>46007</v>
      </c>
      <c r="AE38" s="48">
        <v>46096</v>
      </c>
      <c r="AF38" s="33" t="s">
        <v>240</v>
      </c>
      <c r="AG38" s="43" t="s">
        <v>313</v>
      </c>
      <c r="AH38" s="30"/>
      <c r="AI38" s="31"/>
      <c r="AJ38" s="31"/>
      <c r="AK38" s="30"/>
      <c r="AL38" s="30"/>
      <c r="AM38" s="30"/>
      <c r="AN38" s="32"/>
      <c r="AO38" s="30"/>
      <c r="AP38" s="30"/>
      <c r="AQ38" s="30"/>
      <c r="AR38" s="30"/>
      <c r="AS38" s="30"/>
      <c r="AT38" s="30"/>
      <c r="AU38" s="30"/>
      <c r="AV38" s="30"/>
      <c r="AW38" s="31"/>
      <c r="AX38" s="31"/>
      <c r="AY38" s="30"/>
      <c r="AZ38" s="30"/>
      <c r="BA38" s="31"/>
      <c r="BB38" s="31"/>
      <c r="BC38" s="30"/>
      <c r="BD38" s="30"/>
      <c r="BE38" s="31"/>
      <c r="BF38" s="31"/>
      <c r="BG38" s="30"/>
      <c r="BH38" s="31"/>
      <c r="BI38" s="34">
        <v>25875</v>
      </c>
      <c r="BJ38" s="31">
        <v>0</v>
      </c>
      <c r="BK38" s="31">
        <v>0</v>
      </c>
      <c r="BL38" s="45">
        <f t="shared" si="0"/>
        <v>0</v>
      </c>
      <c r="BM38" s="22"/>
      <c r="BN38" s="22"/>
      <c r="BO38" s="22"/>
      <c r="BP38" s="22"/>
      <c r="BQ38" s="22"/>
      <c r="BR38" s="22"/>
      <c r="BS38" s="22"/>
      <c r="BT38" s="22"/>
      <c r="BU38" s="35"/>
      <c r="BV38" s="35"/>
      <c r="BW38" s="22"/>
      <c r="BX38" s="22"/>
      <c r="BY38" s="22"/>
      <c r="BZ38" s="22" t="s">
        <v>348</v>
      </c>
      <c r="CA38" s="38" t="s">
        <v>340</v>
      </c>
      <c r="CB38" s="50" t="s">
        <v>341</v>
      </c>
      <c r="CC38" s="36">
        <v>716593</v>
      </c>
      <c r="CD38" s="50" t="s">
        <v>342</v>
      </c>
      <c r="CE38" s="22">
        <v>716541</v>
      </c>
    </row>
    <row r="39" spans="1:83" ht="140.25" x14ac:dyDescent="0.25">
      <c r="A39" s="22">
        <v>13</v>
      </c>
      <c r="B39" s="43" t="s">
        <v>327</v>
      </c>
      <c r="C39" s="30" t="s">
        <v>328</v>
      </c>
      <c r="D39" s="43" t="s">
        <v>279</v>
      </c>
      <c r="E39" s="30" t="s">
        <v>277</v>
      </c>
      <c r="F39" s="44" t="s">
        <v>344</v>
      </c>
      <c r="G39" s="30" t="s">
        <v>335</v>
      </c>
      <c r="H39" s="30" t="s">
        <v>231</v>
      </c>
      <c r="I39" s="30"/>
      <c r="J39" s="30"/>
      <c r="K39" s="30"/>
      <c r="L39" s="30"/>
      <c r="M39" s="30" t="s">
        <v>329</v>
      </c>
      <c r="N39" s="44" t="s">
        <v>330</v>
      </c>
      <c r="O39" s="30" t="s">
        <v>338</v>
      </c>
      <c r="P39" s="30"/>
      <c r="Q39" s="30"/>
      <c r="R39" s="30"/>
      <c r="S39" s="30"/>
      <c r="T39" s="30"/>
      <c r="U39" s="30"/>
      <c r="V39" s="30"/>
      <c r="W39" s="30"/>
      <c r="X39" s="31"/>
      <c r="Y39" s="30" t="s">
        <v>349</v>
      </c>
      <c r="Z39" s="64" t="s">
        <v>350</v>
      </c>
      <c r="AA39" s="30" t="s">
        <v>351</v>
      </c>
      <c r="AB39" s="32" t="s">
        <v>354</v>
      </c>
      <c r="AC39" s="30" t="s">
        <v>365</v>
      </c>
      <c r="AD39" s="48" t="s">
        <v>352</v>
      </c>
      <c r="AE39" s="48">
        <v>46096</v>
      </c>
      <c r="AF39" s="33" t="s">
        <v>240</v>
      </c>
      <c r="AG39" s="43" t="s">
        <v>347</v>
      </c>
      <c r="AH39" s="30"/>
      <c r="AI39" s="31"/>
      <c r="AJ39" s="31"/>
      <c r="AK39" s="30"/>
      <c r="AL39" s="30"/>
      <c r="AM39" s="30"/>
      <c r="AN39" s="32"/>
      <c r="AO39" s="30"/>
      <c r="AP39" s="30"/>
      <c r="AQ39" s="30"/>
      <c r="AR39" s="30"/>
      <c r="AS39" s="30"/>
      <c r="AT39" s="30"/>
      <c r="AU39" s="30"/>
      <c r="AV39" s="30"/>
      <c r="AW39" s="31"/>
      <c r="AX39" s="31"/>
      <c r="AY39" s="30"/>
      <c r="AZ39" s="30"/>
      <c r="BA39" s="31"/>
      <c r="BB39" s="31"/>
      <c r="BC39" s="30"/>
      <c r="BD39" s="30"/>
      <c r="BE39" s="31"/>
      <c r="BF39" s="31"/>
      <c r="BG39" s="30"/>
      <c r="BH39" s="31"/>
      <c r="BI39" s="34">
        <v>0</v>
      </c>
      <c r="BJ39" s="31">
        <v>0</v>
      </c>
      <c r="BK39" s="31">
        <v>0</v>
      </c>
      <c r="BL39" s="45">
        <f t="shared" si="0"/>
        <v>0</v>
      </c>
      <c r="BM39" s="22"/>
      <c r="BN39" s="22"/>
      <c r="BO39" s="22"/>
      <c r="BP39" s="22"/>
      <c r="BQ39" s="22"/>
      <c r="BR39" s="22"/>
      <c r="BS39" s="22"/>
      <c r="BT39" s="22"/>
      <c r="BU39" s="35"/>
      <c r="BV39" s="35"/>
      <c r="BW39" s="22"/>
      <c r="BX39" s="22"/>
      <c r="BY39" s="22"/>
      <c r="BZ39" s="22" t="s">
        <v>352</v>
      </c>
      <c r="CA39" s="38" t="s">
        <v>353</v>
      </c>
      <c r="CB39" s="30" t="s">
        <v>353</v>
      </c>
      <c r="CC39" s="22" t="s">
        <v>353</v>
      </c>
      <c r="CD39" s="30" t="s">
        <v>353</v>
      </c>
      <c r="CE39" s="22" t="s">
        <v>353</v>
      </c>
    </row>
    <row r="40" spans="1:83" ht="90" thickBot="1" x14ac:dyDescent="0.3">
      <c r="A40" s="60">
        <v>14</v>
      </c>
      <c r="B40" s="52" t="s">
        <v>355</v>
      </c>
      <c r="C40" s="53" t="s">
        <v>356</v>
      </c>
      <c r="D40" s="52" t="s">
        <v>357</v>
      </c>
      <c r="E40" s="53" t="s">
        <v>358</v>
      </c>
      <c r="F40" s="92" t="s">
        <v>359</v>
      </c>
      <c r="G40" s="53" t="s">
        <v>360</v>
      </c>
      <c r="H40" s="53" t="s">
        <v>356</v>
      </c>
      <c r="I40" s="53"/>
      <c r="J40" s="53"/>
      <c r="K40" s="53"/>
      <c r="L40" s="53"/>
      <c r="M40" s="53" t="s">
        <v>356</v>
      </c>
      <c r="N40" s="53" t="s">
        <v>356</v>
      </c>
      <c r="O40" s="53" t="s">
        <v>356</v>
      </c>
      <c r="P40" s="53"/>
      <c r="Q40" s="53"/>
      <c r="R40" s="53"/>
      <c r="S40" s="53"/>
      <c r="T40" s="53"/>
      <c r="U40" s="53"/>
      <c r="V40" s="53"/>
      <c r="W40" s="53"/>
      <c r="X40" s="54"/>
      <c r="Y40" s="53" t="s">
        <v>356</v>
      </c>
      <c r="Z40" s="93" t="s">
        <v>361</v>
      </c>
      <c r="AA40" s="53" t="s">
        <v>362</v>
      </c>
      <c r="AB40" s="55" t="s">
        <v>363</v>
      </c>
      <c r="AC40" s="53"/>
      <c r="AD40" s="56"/>
      <c r="AE40" s="56"/>
      <c r="AF40" s="57" t="s">
        <v>286</v>
      </c>
      <c r="AG40" s="52" t="s">
        <v>364</v>
      </c>
      <c r="AH40" s="53"/>
      <c r="AI40" s="54"/>
      <c r="AJ40" s="54"/>
      <c r="AK40" s="53"/>
      <c r="AL40" s="53"/>
      <c r="AM40" s="53"/>
      <c r="AN40" s="55"/>
      <c r="AO40" s="53"/>
      <c r="AP40" s="53"/>
      <c r="AQ40" s="53"/>
      <c r="AR40" s="53"/>
      <c r="AS40" s="53"/>
      <c r="AT40" s="53"/>
      <c r="AU40" s="53"/>
      <c r="AV40" s="53"/>
      <c r="AW40" s="54"/>
      <c r="AX40" s="54"/>
      <c r="AY40" s="53"/>
      <c r="AZ40" s="53"/>
      <c r="BA40" s="54"/>
      <c r="BB40" s="54"/>
      <c r="BC40" s="53"/>
      <c r="BD40" s="53"/>
      <c r="BE40" s="54"/>
      <c r="BF40" s="54"/>
      <c r="BG40" s="53"/>
      <c r="BH40" s="54"/>
      <c r="BI40" s="58">
        <v>469853.69</v>
      </c>
      <c r="BJ40" s="54">
        <v>0</v>
      </c>
      <c r="BK40" s="54">
        <v>469853.69</v>
      </c>
      <c r="BL40" s="59">
        <f t="shared" si="0"/>
        <v>469853.69</v>
      </c>
      <c r="BM40" s="60"/>
      <c r="BN40" s="60"/>
      <c r="BO40" s="60"/>
      <c r="BP40" s="60"/>
      <c r="BQ40" s="60"/>
      <c r="BR40" s="60"/>
      <c r="BS40" s="60"/>
      <c r="BT40" s="60"/>
      <c r="BU40" s="61"/>
      <c r="BV40" s="61"/>
      <c r="BW40" s="60"/>
      <c r="BX40" s="60"/>
      <c r="BY40" s="60"/>
      <c r="BZ40" s="60" t="s">
        <v>352</v>
      </c>
      <c r="CA40" s="62" t="s">
        <v>353</v>
      </c>
      <c r="CB40" s="53" t="s">
        <v>353</v>
      </c>
      <c r="CC40" s="60" t="s">
        <v>353</v>
      </c>
      <c r="CD40" s="53" t="s">
        <v>353</v>
      </c>
      <c r="CE40" s="60" t="s">
        <v>353</v>
      </c>
    </row>
    <row r="41" spans="1:83" s="5" customFormat="1" ht="15.75" thickBot="1" x14ac:dyDescent="0.3">
      <c r="A41" s="118" t="s">
        <v>173</v>
      </c>
      <c r="B41" s="119"/>
      <c r="C41" s="119"/>
      <c r="D41" s="119"/>
      <c r="E41" s="119"/>
      <c r="F41" s="119"/>
      <c r="G41" s="119"/>
      <c r="H41" s="119"/>
      <c r="I41" s="119"/>
      <c r="J41" s="119"/>
      <c r="K41" s="119"/>
      <c r="L41" s="119"/>
      <c r="M41" s="119"/>
      <c r="N41" s="119"/>
      <c r="O41" s="119"/>
      <c r="P41" s="119"/>
      <c r="Q41" s="119"/>
      <c r="R41" s="119"/>
      <c r="S41" s="119"/>
      <c r="T41" s="119"/>
      <c r="U41" s="119"/>
      <c r="V41" s="119"/>
      <c r="W41" s="119"/>
      <c r="X41" s="94">
        <f>SUM(X21:X40)</f>
        <v>321600</v>
      </c>
      <c r="Y41" s="95"/>
      <c r="Z41" s="95"/>
      <c r="AA41" s="95"/>
      <c r="AB41" s="95"/>
      <c r="AC41" s="95"/>
      <c r="AD41" s="95"/>
      <c r="AE41" s="95"/>
      <c r="AF41" s="95"/>
      <c r="AG41" s="95"/>
      <c r="AH41" s="95"/>
      <c r="AI41" s="94">
        <f>SUM(AI21:AI40)</f>
        <v>0</v>
      </c>
      <c r="AJ41" s="94">
        <f>SUM(AJ21:AJ40)</f>
        <v>0</v>
      </c>
      <c r="AK41" s="94">
        <f>SUM(AK21:AK40)</f>
        <v>3183195.31</v>
      </c>
      <c r="AL41" s="95"/>
      <c r="AM41" s="95"/>
      <c r="AN41" s="95"/>
      <c r="AO41" s="95"/>
      <c r="AP41" s="95"/>
      <c r="AQ41" s="95"/>
      <c r="AR41" s="95"/>
      <c r="AS41" s="95"/>
      <c r="AT41" s="95"/>
      <c r="AU41" s="95"/>
      <c r="AV41" s="95"/>
      <c r="AW41" s="94">
        <f>SUM(AW21:AW40)</f>
        <v>12427.8</v>
      </c>
      <c r="AX41" s="94">
        <f>SUM(AX21:AX40)</f>
        <v>0</v>
      </c>
      <c r="AY41" s="95"/>
      <c r="AZ41" s="95"/>
      <c r="BA41" s="94">
        <f>SUM(BA21:BA40)</f>
        <v>0</v>
      </c>
      <c r="BB41" s="94">
        <f>SUM(BB21:BB40)</f>
        <v>0</v>
      </c>
      <c r="BC41" s="95"/>
      <c r="BD41" s="95"/>
      <c r="BE41" s="94">
        <f>SUM(BE21:BE40)</f>
        <v>9672.24</v>
      </c>
      <c r="BF41" s="94">
        <f>SUM(BF21:BF40)</f>
        <v>0</v>
      </c>
      <c r="BG41" s="95"/>
      <c r="BH41" s="94">
        <f>SUM(BH21:BH40)</f>
        <v>0</v>
      </c>
      <c r="BI41" s="96">
        <f>SUM(BI21:BI40)</f>
        <v>11682961.01</v>
      </c>
      <c r="BJ41" s="94">
        <f>SUM(BJ21:BJ40)</f>
        <v>264062.98</v>
      </c>
      <c r="BK41" s="94">
        <f>SUM(BK21:BK40)</f>
        <v>10647116.329999998</v>
      </c>
      <c r="BL41" s="97">
        <f>SUM(BL21:BL40)</f>
        <v>10911179.309999999</v>
      </c>
      <c r="BM41" s="98"/>
      <c r="BN41" s="99"/>
      <c r="BO41" s="99"/>
      <c r="BP41" s="99"/>
      <c r="BQ41" s="99"/>
      <c r="BR41" s="99"/>
      <c r="BS41" s="99"/>
      <c r="BT41" s="99"/>
      <c r="BU41" s="94">
        <f>SUM(BU21:BU31)</f>
        <v>0</v>
      </c>
      <c r="BV41" s="94">
        <f>SUM(BV21:BV31)</f>
        <v>0</v>
      </c>
      <c r="BW41" s="99"/>
      <c r="BX41" s="99"/>
      <c r="BY41" s="99"/>
      <c r="BZ41" s="100"/>
      <c r="CA41" s="100"/>
      <c r="CB41" s="100"/>
      <c r="CC41" s="100"/>
      <c r="CD41" s="100"/>
      <c r="CE41" s="101"/>
    </row>
    <row r="42" spans="1:83" x14ac:dyDescent="0.25">
      <c r="A42" s="3" t="s">
        <v>175</v>
      </c>
      <c r="B42" s="117" t="s">
        <v>176</v>
      </c>
      <c r="C42" s="117"/>
      <c r="D42" s="117"/>
      <c r="E42" s="117"/>
      <c r="F42" s="117"/>
      <c r="G42" s="117"/>
      <c r="H42" s="117"/>
      <c r="I42" s="117"/>
      <c r="J42" s="117"/>
      <c r="K42" s="117"/>
      <c r="L42" s="117"/>
      <c r="M42" s="3"/>
      <c r="N42" s="3"/>
      <c r="O42" s="3"/>
      <c r="P42" s="3"/>
      <c r="Q42" s="3"/>
      <c r="R42" s="3"/>
      <c r="S42" s="3"/>
      <c r="T42" s="3"/>
      <c r="U42" s="3"/>
      <c r="V42" s="3"/>
      <c r="W42" s="3"/>
      <c r="X42" s="102"/>
      <c r="Y42" s="3"/>
      <c r="Z42" s="3"/>
      <c r="AA42" s="3"/>
      <c r="AB42" s="3"/>
      <c r="AC42" s="3"/>
      <c r="AD42" s="3"/>
      <c r="AE42" s="3"/>
      <c r="AF42" s="3"/>
      <c r="AG42" s="3"/>
      <c r="AH42" s="3"/>
      <c r="AI42" s="102"/>
      <c r="AJ42" s="102"/>
      <c r="AK42" s="3"/>
      <c r="AL42" s="3"/>
      <c r="AM42" s="3"/>
      <c r="AN42" s="3"/>
      <c r="AO42" s="3"/>
      <c r="AP42" s="3"/>
      <c r="AQ42" s="3"/>
      <c r="AR42" s="3"/>
      <c r="AS42" s="3"/>
      <c r="AT42" s="3"/>
      <c r="AU42" s="3"/>
      <c r="AV42" s="3"/>
      <c r="AW42" s="102"/>
      <c r="AX42" s="102"/>
      <c r="AY42" s="3"/>
      <c r="AZ42" s="3"/>
      <c r="BA42" s="102"/>
      <c r="BB42" s="102"/>
      <c r="BC42" s="3"/>
      <c r="BD42" s="3"/>
      <c r="BE42" s="102"/>
      <c r="BF42" s="102"/>
      <c r="BG42" s="3"/>
      <c r="BH42" s="102"/>
      <c r="BI42" s="102"/>
      <c r="BJ42" s="103"/>
      <c r="BK42" s="103"/>
      <c r="BL42" s="103"/>
      <c r="BM42" s="3"/>
      <c r="BN42" s="4"/>
      <c r="BO42" s="4"/>
      <c r="BP42" s="4"/>
      <c r="BQ42" s="4"/>
      <c r="BR42" s="4"/>
      <c r="BS42" s="4"/>
      <c r="BT42" s="4"/>
      <c r="BU42" s="18"/>
      <c r="BV42" s="18"/>
      <c r="BW42" s="4"/>
      <c r="BX42" s="4"/>
      <c r="BY42" s="4"/>
    </row>
    <row r="43" spans="1:83" x14ac:dyDescent="0.25">
      <c r="A43" s="2"/>
      <c r="B43" s="2"/>
      <c r="C43" s="2"/>
      <c r="D43" s="2"/>
      <c r="E43" s="2"/>
      <c r="F43" s="21"/>
      <c r="G43" s="2"/>
      <c r="H43" s="2"/>
      <c r="I43" s="2"/>
      <c r="J43" s="2"/>
      <c r="K43" s="2"/>
      <c r="L43" s="2"/>
      <c r="M43" s="2"/>
      <c r="N43" s="2"/>
      <c r="O43" s="2"/>
      <c r="P43" s="2"/>
      <c r="Q43" s="2"/>
      <c r="R43" s="2"/>
      <c r="S43" s="2"/>
      <c r="T43" s="2"/>
      <c r="U43" s="2"/>
      <c r="V43" s="2"/>
      <c r="W43" s="2"/>
      <c r="X43" s="11"/>
      <c r="Y43" s="2"/>
      <c r="Z43" s="2"/>
      <c r="AA43" s="2"/>
      <c r="AB43" s="2"/>
      <c r="AC43" s="2"/>
      <c r="AD43" s="2"/>
      <c r="AE43" s="2"/>
      <c r="AF43" s="2"/>
      <c r="AG43" s="2"/>
      <c r="AH43" s="2"/>
      <c r="AI43" s="11"/>
      <c r="AJ43" s="11"/>
      <c r="AK43" s="2"/>
      <c r="AL43" s="2"/>
      <c r="AM43" s="2"/>
      <c r="AN43" s="2"/>
      <c r="AO43" s="2"/>
      <c r="AP43" s="2"/>
      <c r="AQ43" s="2"/>
      <c r="AR43" s="2"/>
      <c r="AS43" s="2"/>
      <c r="AT43" s="2"/>
      <c r="AU43" s="2"/>
      <c r="AV43" s="2"/>
      <c r="AW43" s="11"/>
      <c r="AX43" s="11"/>
      <c r="AY43" s="2"/>
      <c r="AZ43" s="2"/>
      <c r="BA43" s="11"/>
      <c r="BB43" s="11"/>
      <c r="BC43" s="2"/>
      <c r="BD43" s="2"/>
      <c r="BE43" s="11"/>
      <c r="BF43" s="11"/>
      <c r="BG43" s="2"/>
      <c r="BH43" s="11"/>
      <c r="BI43" s="11"/>
      <c r="BJ43" s="17"/>
      <c r="BK43" s="17"/>
      <c r="BL43" s="17"/>
      <c r="BM43" s="3"/>
      <c r="BN43" s="4"/>
      <c r="BO43" s="4"/>
      <c r="BP43" s="4"/>
      <c r="BQ43" s="4"/>
      <c r="BR43" s="4"/>
      <c r="BS43" s="4"/>
      <c r="BT43" s="4"/>
      <c r="BU43" s="18"/>
      <c r="BV43" s="18"/>
      <c r="BW43" s="4"/>
      <c r="BX43" s="4"/>
      <c r="BY43" s="4"/>
    </row>
    <row r="44" spans="1:83" x14ac:dyDescent="0.25">
      <c r="A44" s="5" t="s">
        <v>326</v>
      </c>
      <c r="B44" s="5"/>
      <c r="C44" s="5"/>
      <c r="D44" s="5"/>
      <c r="E44" s="5"/>
      <c r="F44" s="7"/>
      <c r="G44" s="5"/>
      <c r="H44" s="5"/>
      <c r="I44" s="5"/>
      <c r="J44" s="5"/>
      <c r="K44" s="5"/>
      <c r="L44" s="5"/>
      <c r="M44" s="5"/>
      <c r="N44" s="5"/>
      <c r="O44" s="5"/>
      <c r="P44" s="5"/>
      <c r="Q44" s="5"/>
      <c r="R44" s="5"/>
      <c r="S44" s="5"/>
      <c r="T44" s="5"/>
      <c r="U44" s="5"/>
      <c r="V44" s="5"/>
      <c r="W44" s="5"/>
      <c r="X44" s="12"/>
      <c r="Y44" s="5"/>
      <c r="Z44" s="5"/>
      <c r="AA44" s="5"/>
      <c r="AB44" s="5"/>
      <c r="AC44" s="5"/>
      <c r="AD44" s="5"/>
      <c r="AE44" s="5"/>
      <c r="AF44" s="5"/>
      <c r="AG44" s="5"/>
      <c r="AH44" s="5"/>
      <c r="AI44" s="12"/>
      <c r="AJ44" s="12"/>
      <c r="AK44" s="5"/>
      <c r="AL44" s="5"/>
      <c r="AM44" s="5"/>
      <c r="AN44" s="5"/>
      <c r="AO44" s="5"/>
      <c r="AP44" s="5"/>
      <c r="AQ44" s="5"/>
      <c r="AR44" s="5"/>
      <c r="AS44" s="5"/>
      <c r="AT44" s="5"/>
      <c r="AU44" s="5"/>
      <c r="AV44" s="5"/>
      <c r="AW44" s="12"/>
      <c r="AX44" s="12"/>
      <c r="AY44" s="5"/>
      <c r="AZ44" s="5"/>
      <c r="BA44" s="12"/>
      <c r="BB44" s="12"/>
      <c r="BC44" s="5"/>
      <c r="BD44" s="5"/>
      <c r="BE44" s="12"/>
      <c r="BF44" s="12"/>
      <c r="BG44" s="5"/>
      <c r="BH44" s="12"/>
      <c r="BI44" s="12"/>
      <c r="BJ44" s="12"/>
      <c r="BK44" s="12"/>
      <c r="BL44" s="12"/>
      <c r="BM44" s="5"/>
      <c r="BU44" s="19"/>
      <c r="BV44" s="19"/>
    </row>
    <row r="45" spans="1:83" x14ac:dyDescent="0.25">
      <c r="A45" s="7" t="s">
        <v>271</v>
      </c>
      <c r="B45" s="7"/>
      <c r="C45" s="7"/>
      <c r="D45" s="7"/>
      <c r="E45" s="5"/>
      <c r="F45" s="7"/>
      <c r="G45" s="5"/>
      <c r="H45" s="5"/>
      <c r="I45" s="5"/>
      <c r="J45" s="5"/>
      <c r="K45" s="5"/>
      <c r="L45" s="5"/>
      <c r="M45" s="5"/>
      <c r="N45" s="5"/>
      <c r="O45" s="5"/>
      <c r="P45" s="5"/>
      <c r="Q45" s="5"/>
      <c r="R45" s="5"/>
      <c r="S45" s="5"/>
      <c r="T45" s="5"/>
      <c r="U45" s="5"/>
      <c r="V45" s="5"/>
      <c r="W45" s="5"/>
      <c r="X45" s="13"/>
      <c r="Y45" s="5"/>
      <c r="Z45" s="5"/>
      <c r="AA45" s="5"/>
      <c r="AB45" s="5"/>
      <c r="AC45" s="5"/>
      <c r="AD45" s="5"/>
      <c r="AE45" s="5"/>
      <c r="AF45" s="5"/>
      <c r="AG45" s="5"/>
      <c r="AH45" s="5"/>
      <c r="AI45" s="13"/>
      <c r="AJ45" s="13"/>
      <c r="AK45" s="5"/>
      <c r="AL45" s="5"/>
      <c r="AM45" s="5"/>
      <c r="AN45" s="5"/>
      <c r="AO45" s="5"/>
      <c r="AP45" s="5"/>
      <c r="AQ45" s="5"/>
      <c r="AR45" s="5"/>
      <c r="AS45" s="5"/>
      <c r="AT45" s="5"/>
      <c r="AU45" s="5"/>
      <c r="AV45" s="5"/>
      <c r="AW45" s="13"/>
      <c r="AX45" s="13"/>
      <c r="AY45" s="5"/>
      <c r="AZ45" s="5"/>
      <c r="BA45" s="13"/>
      <c r="BB45" s="13"/>
      <c r="BC45" s="5"/>
      <c r="BD45" s="5"/>
      <c r="BE45" s="13"/>
      <c r="BF45" s="13"/>
      <c r="BG45" s="5"/>
      <c r="BH45" s="13"/>
      <c r="BI45" s="13"/>
      <c r="BJ45" s="13"/>
      <c r="BK45" s="13"/>
      <c r="BL45" s="13"/>
      <c r="BM45" s="5"/>
    </row>
    <row r="46" spans="1:83" x14ac:dyDescent="0.25">
      <c r="A46" s="5" t="s">
        <v>270</v>
      </c>
      <c r="B46" s="5"/>
      <c r="C46" s="5"/>
      <c r="D46" s="5"/>
      <c r="E46" s="5"/>
      <c r="F46" s="7"/>
      <c r="G46" s="5"/>
      <c r="H46" s="7"/>
      <c r="I46" s="7"/>
      <c r="J46" s="7"/>
      <c r="K46" s="7"/>
      <c r="L46" s="7"/>
      <c r="M46" s="7"/>
      <c r="N46" s="7"/>
      <c r="O46" s="7"/>
      <c r="P46" s="7"/>
      <c r="Q46" s="7"/>
      <c r="R46" s="7"/>
      <c r="S46" s="7"/>
      <c r="T46" s="7"/>
      <c r="U46" s="7"/>
      <c r="V46" s="7"/>
      <c r="W46" s="7"/>
      <c r="X46" s="14"/>
      <c r="Y46" s="7"/>
      <c r="Z46" s="7"/>
      <c r="AA46" s="7"/>
      <c r="AB46" s="7"/>
      <c r="AC46" s="7"/>
      <c r="AD46" s="7"/>
      <c r="AE46" s="7"/>
      <c r="AF46" s="7"/>
      <c r="AG46" s="7"/>
      <c r="AH46" s="7"/>
      <c r="AI46" s="14"/>
      <c r="AJ46" s="14"/>
      <c r="AK46" s="7"/>
      <c r="AL46" s="7"/>
      <c r="AM46" s="7"/>
      <c r="AN46" s="7"/>
      <c r="AO46" s="7"/>
      <c r="AP46" s="7"/>
      <c r="AQ46" s="7"/>
      <c r="AR46" s="7"/>
      <c r="AS46" s="7"/>
      <c r="AT46" s="7"/>
      <c r="AU46" s="7"/>
      <c r="AV46" s="7"/>
      <c r="AW46" s="14"/>
      <c r="AX46" s="14"/>
      <c r="AY46" s="7"/>
      <c r="AZ46" s="7"/>
      <c r="BA46" s="14"/>
      <c r="BB46" s="14"/>
      <c r="BC46" s="7"/>
      <c r="BD46" s="7"/>
      <c r="BE46" s="14"/>
      <c r="BF46" s="14"/>
      <c r="BG46" s="7"/>
      <c r="BH46" s="14"/>
      <c r="BI46" s="14"/>
      <c r="BJ46" s="13"/>
      <c r="BK46" s="13"/>
      <c r="BL46" s="13"/>
      <c r="BM46" s="5"/>
    </row>
    <row r="47" spans="1:83" x14ac:dyDescent="0.25">
      <c r="A47" s="6"/>
      <c r="B47" s="6"/>
      <c r="C47" s="6"/>
      <c r="D47" s="6"/>
      <c r="E47" s="6"/>
      <c r="G47" s="6"/>
      <c r="H47" s="6"/>
      <c r="I47" s="6"/>
      <c r="J47" s="6"/>
      <c r="K47" s="6"/>
      <c r="L47" s="6"/>
      <c r="M47" s="6"/>
      <c r="N47" s="6"/>
      <c r="Q47" s="6"/>
      <c r="R47" s="6"/>
      <c r="S47" s="6"/>
      <c r="T47" s="6"/>
      <c r="U47" s="6"/>
      <c r="V47" s="6"/>
      <c r="W47" s="6"/>
      <c r="X47" s="15"/>
      <c r="Y47" s="6"/>
      <c r="Z47" s="6"/>
      <c r="AA47" s="6"/>
      <c r="AB47" s="6"/>
      <c r="AC47" s="6"/>
      <c r="AD47" s="6"/>
      <c r="AE47" s="6"/>
      <c r="AF47" s="6"/>
      <c r="AG47" s="6"/>
      <c r="AH47" s="6"/>
      <c r="AI47" s="15"/>
      <c r="AJ47" s="15"/>
      <c r="AK47" s="6"/>
      <c r="AL47" s="6"/>
      <c r="AM47" s="6"/>
      <c r="AN47" s="6"/>
      <c r="AO47" s="6"/>
      <c r="AP47" s="6"/>
      <c r="AQ47" s="6"/>
      <c r="AR47" s="6"/>
      <c r="AS47" s="6"/>
      <c r="AT47" s="6"/>
      <c r="AU47" s="6"/>
      <c r="AV47" s="6"/>
      <c r="AW47" s="15"/>
      <c r="AX47" s="15"/>
      <c r="AY47" s="6"/>
      <c r="AZ47" s="6"/>
      <c r="BA47" s="15"/>
      <c r="BB47" s="15"/>
      <c r="BC47" s="6"/>
      <c r="BD47" s="6"/>
      <c r="BE47" s="15"/>
      <c r="BF47" s="15"/>
      <c r="BG47" s="6"/>
      <c r="BH47" s="15"/>
      <c r="BI47" s="15"/>
    </row>
    <row r="75" spans="6:7" x14ac:dyDescent="0.25">
      <c r="F75" s="15"/>
    </row>
    <row r="76" spans="6:7" x14ac:dyDescent="0.25">
      <c r="G76" s="16"/>
    </row>
    <row r="79" spans="6:7" x14ac:dyDescent="0.25">
      <c r="G79" s="20"/>
    </row>
  </sheetData>
  <mergeCells count="94">
    <mergeCell ref="BL22:BL27"/>
    <mergeCell ref="BU18:BU20"/>
    <mergeCell ref="R19:S19"/>
    <mergeCell ref="T19:T20"/>
    <mergeCell ref="U19:U20"/>
    <mergeCell ref="AP19:AP20"/>
    <mergeCell ref="BM18:BM20"/>
    <mergeCell ref="BN18:BN20"/>
    <mergeCell ref="BJ18:BL18"/>
    <mergeCell ref="BJ19:BL19"/>
    <mergeCell ref="BR18:BS19"/>
    <mergeCell ref="BO18:BQ19"/>
    <mergeCell ref="BT18:BT20"/>
    <mergeCell ref="AJ19:AJ20"/>
    <mergeCell ref="U22:U25"/>
    <mergeCell ref="V22:V25"/>
    <mergeCell ref="BZ15:CE19"/>
    <mergeCell ref="Y18:AK18"/>
    <mergeCell ref="BI18:BI20"/>
    <mergeCell ref="B16:H19"/>
    <mergeCell ref="I16:L18"/>
    <mergeCell ref="M16:P18"/>
    <mergeCell ref="Q16:X18"/>
    <mergeCell ref="BC19:BE19"/>
    <mergeCell ref="BF19:BH19"/>
    <mergeCell ref="BC18:BH18"/>
    <mergeCell ref="AM19:AM20"/>
    <mergeCell ref="AN19:AN20"/>
    <mergeCell ref="AO19:AO20"/>
    <mergeCell ref="AD19:AD20"/>
    <mergeCell ref="I19:I20"/>
    <mergeCell ref="AK19:AK20"/>
    <mergeCell ref="J19:K19"/>
    <mergeCell ref="AL19:AL20"/>
    <mergeCell ref="B15:X15"/>
    <mergeCell ref="A15:A20"/>
    <mergeCell ref="Y15:BL17"/>
    <mergeCell ref="AE19:AE20"/>
    <mergeCell ref="AF19:AF20"/>
    <mergeCell ref="M19:M20"/>
    <mergeCell ref="N19:N20"/>
    <mergeCell ref="O19:O20"/>
    <mergeCell ref="P19:P20"/>
    <mergeCell ref="Q19:Q20"/>
    <mergeCell ref="AG19:AG20"/>
    <mergeCell ref="AH19:AH20"/>
    <mergeCell ref="AI19:AI20"/>
    <mergeCell ref="L19:L20"/>
    <mergeCell ref="BM15:BY17"/>
    <mergeCell ref="AL18:BB18"/>
    <mergeCell ref="V19:V20"/>
    <mergeCell ref="X19:X20"/>
    <mergeCell ref="W19:W20"/>
    <mergeCell ref="AQ19:AR19"/>
    <mergeCell ref="AS19:AT19"/>
    <mergeCell ref="AU19:AX19"/>
    <mergeCell ref="AY19:BB19"/>
    <mergeCell ref="Y19:Y20"/>
    <mergeCell ref="Z19:Z20"/>
    <mergeCell ref="AA19:AA20"/>
    <mergeCell ref="AC19:AC20"/>
    <mergeCell ref="AB19:AB20"/>
    <mergeCell ref="BV18:BV20"/>
    <mergeCell ref="BW18:BY19"/>
    <mergeCell ref="B42:L42"/>
    <mergeCell ref="A41:W41"/>
    <mergeCell ref="L22:L25"/>
    <mergeCell ref="K22:K25"/>
    <mergeCell ref="J22:J25"/>
    <mergeCell ref="I22:I25"/>
    <mergeCell ref="Q22:Q25"/>
    <mergeCell ref="R22:R25"/>
    <mergeCell ref="S22:S25"/>
    <mergeCell ref="T22:T25"/>
    <mergeCell ref="A22:A27"/>
    <mergeCell ref="B22:B27"/>
    <mergeCell ref="C22:C27"/>
    <mergeCell ref="D22:D27"/>
    <mergeCell ref="E22:E27"/>
    <mergeCell ref="F22:F27"/>
    <mergeCell ref="G22:G27"/>
    <mergeCell ref="H22:H27"/>
    <mergeCell ref="Y22:Y27"/>
    <mergeCell ref="Z22:Z27"/>
    <mergeCell ref="X22:X25"/>
    <mergeCell ref="W22:W25"/>
    <mergeCell ref="AF22:AF27"/>
    <mergeCell ref="AG22:AG27"/>
    <mergeCell ref="AK22:AK27"/>
    <mergeCell ref="AA22:AA27"/>
    <mergeCell ref="AB22:AB27"/>
    <mergeCell ref="AC22:AC27"/>
    <mergeCell ref="AD22:AD27"/>
    <mergeCell ref="AE22:AE27"/>
  </mergeCells>
  <pageMargins left="0.51181102362204722" right="0.51181102362204722" top="0.78740157480314965" bottom="0.78740157480314965" header="0.31496062992125984" footer="0.31496062992125984"/>
  <pageSetup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COMDEC CONTRATAÇÕES DEZ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controladoria_03</dc:creator>
  <cp:lastModifiedBy>ANDREATO</cp:lastModifiedBy>
  <cp:lastPrinted>2017-01-12T16:09:07Z</cp:lastPrinted>
  <dcterms:created xsi:type="dcterms:W3CDTF">2013-10-11T22:10:57Z</dcterms:created>
  <dcterms:modified xsi:type="dcterms:W3CDTF">2026-02-26T14:59:47Z</dcterms:modified>
</cp:coreProperties>
</file>