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779"/>
  </bookViews>
  <sheets>
    <sheet name="SDTI DIÁRIAS SERVIDOR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8" i="1" l="1"/>
  <c r="AC28" i="1"/>
  <c r="AA28" i="1"/>
  <c r="Z28" i="1"/>
  <c r="Y28" i="1"/>
  <c r="X28" i="1"/>
  <c r="W28" i="1"/>
  <c r="L28" i="1"/>
  <c r="AD23" i="1" l="1"/>
  <c r="AD24" i="1"/>
  <c r="AD25" i="1"/>
  <c r="AD26" i="1"/>
  <c r="AD27" i="1"/>
  <c r="AD22" i="1"/>
  <c r="AD21" i="1"/>
  <c r="AD20" i="1"/>
  <c r="AD19" i="1"/>
  <c r="AD17" i="1"/>
</calcChain>
</file>

<file path=xl/sharedStrings.xml><?xml version="1.0" encoding="utf-8"?>
<sst xmlns="http://schemas.openxmlformats.org/spreadsheetml/2006/main" count="252" uniqueCount="159">
  <si>
    <t>PODER EXECUTIVO MUNICIPAL</t>
  </si>
  <si>
    <t>PRESTAÇÃO DE CONTAS MENSAL - EXERCÍCIO 2025</t>
  </si>
  <si>
    <t>RESOLUÇÃO Nº 87, DE 28 DE NOVEMBRO DE 2013 - TRIBUNAL DE CONTAS DO ESTADO DO ACRE</t>
  </si>
  <si>
    <t>IDENTIFICAÇÃO DO ÓRGÃO/ENTIDADE/FUNDO: SECRETARIA DE DESENVOLVIMENTO ECONÔMICO, TURISMO, TECNOLOGIA E INOVAÇÃO - SDTI</t>
  </si>
  <si>
    <t xml:space="preserve">DEMONSTRATIVO DA CONCESSÃO DE ADIANTAMENTOS - DIÁRIAS E PASSAGENS </t>
  </si>
  <si>
    <t>Seq</t>
  </si>
  <si>
    <t>Da Concessão</t>
  </si>
  <si>
    <t>Do Deslocamento</t>
  </si>
  <si>
    <t>Da Despesa</t>
  </si>
  <si>
    <t>Da Prestação de Contas</t>
  </si>
  <si>
    <t>Ações de regularização/ responsabilização</t>
  </si>
  <si>
    <t>Nº do Processo</t>
  </si>
  <si>
    <t>Nº da Portaria</t>
  </si>
  <si>
    <t>Data</t>
  </si>
  <si>
    <t>D.O.E</t>
  </si>
  <si>
    <t>Responsável/Beneficiário</t>
  </si>
  <si>
    <t>Matrícula</t>
  </si>
  <si>
    <t>Vínculo</t>
  </si>
  <si>
    <t>Cargo/Função</t>
  </si>
  <si>
    <t>Lotação</t>
  </si>
  <si>
    <t>Motivo</t>
  </si>
  <si>
    <t>Valor unitário da diária</t>
  </si>
  <si>
    <t>Classe</t>
  </si>
  <si>
    <t>Nº de diárias</t>
  </si>
  <si>
    <t>Data do início</t>
  </si>
  <si>
    <t>Data do término</t>
  </si>
  <si>
    <t>Itinerário</t>
  </si>
  <si>
    <t>Meio de transporte</t>
  </si>
  <si>
    <t>Classificação da Despesa</t>
  </si>
  <si>
    <t>Fonte de Recursos</t>
  </si>
  <si>
    <t>Nº da Nota de Empenho</t>
  </si>
  <si>
    <t>Nº da Nota de Pagamento</t>
  </si>
  <si>
    <t>Com diárias</t>
  </si>
  <si>
    <t>Nº do contrato de fornecimento da passagem</t>
  </si>
  <si>
    <t>Despesa com passagem</t>
  </si>
  <si>
    <t xml:space="preserve">Total </t>
  </si>
  <si>
    <t>Valor do Adiantamento</t>
  </si>
  <si>
    <t>Valor Realizado</t>
  </si>
  <si>
    <t>Resultado líquido</t>
  </si>
  <si>
    <t xml:space="preserve">Valor Devolvido </t>
  </si>
  <si>
    <t>Valor Recebido em complementação</t>
  </si>
  <si>
    <t>Situação quanto a aprovação (A/NA)</t>
  </si>
  <si>
    <t>Data da baixa contábil</t>
  </si>
  <si>
    <t>Situação (Regular/Baixado/Aberto/Pendente)</t>
  </si>
  <si>
    <t>0129.000212/2025-85 / 0129.000299/2025-64  </t>
  </si>
  <si>
    <t>240/2025</t>
  </si>
  <si>
    <t>EZEQUIEL DE OLIVEIRA BINO</t>
  </si>
  <si>
    <t>Agente Político</t>
  </si>
  <si>
    <t>SECRETÁRIO</t>
  </si>
  <si>
    <t>GABINETE</t>
  </si>
  <si>
    <t>Convite para participação em visita técnica à cidade de Joinville/SC, a ser realizada no período de 19 a 21 de agosto de 2025. E  participação no lançamento da Rede DTI Brasil, programado para os dias 21 a 23 de agosto de 2025, na cidade de São Paulo/SP.</t>
  </si>
  <si>
    <t>8- diária civil</t>
  </si>
  <si>
    <t>5 ½</t>
  </si>
  <si>
    <t>Rio Branco/Joinville/São Paulo/Rio Branco</t>
  </si>
  <si>
    <t>Aéreo</t>
  </si>
  <si>
    <t>Diária civil</t>
  </si>
  <si>
    <t>240010070/2025</t>
  </si>
  <si>
    <t>240010099/2025</t>
  </si>
  <si>
    <t>IDA: CONTRATO SEINFRA Nº 01160046/2024 D.O.E Nº 13.783</t>
  </si>
  <si>
    <t>04/09/2025</t>
  </si>
  <si>
    <t>APROVADA</t>
  </si>
  <si>
    <t>17/09/2025</t>
  </si>
  <si>
    <t>BAIXADO</t>
  </si>
  <si>
    <t>A SDTI não possui contrato para aquisição de passagens; portanto, as despesas com passagens foram custeadas pela SEINFRA e pela Casa Civil.</t>
  </si>
  <si>
    <t>VOLTA: CONTRATO CASA CIVIL Nº 02/2025 D.O.E Nº 13.956</t>
  </si>
  <si>
    <t>0129.000361/2025-39</t>
  </si>
  <si>
    <t>241/2025</t>
  </si>
  <si>
    <t>FABIULA SANTOS MOREIRA</t>
  </si>
  <si>
    <t>Comissionado</t>
  </si>
  <si>
    <t xml:space="preserve">DIRETORA DE TURISMO </t>
  </si>
  <si>
    <t>DIRETORIA DE TURISMO</t>
  </si>
  <si>
    <t>Participação no lançamento da Rede DTI Brasil, programado para os dias 21 a 23 de agosto de 2025, na cidade de São Paulo/SP.</t>
  </si>
  <si>
    <t xml:space="preserve">4  ½ </t>
  </si>
  <si>
    <t>Rio Branco/São Paulo/Rio Branco</t>
  </si>
  <si>
    <t>240010071/2025</t>
  </si>
  <si>
    <t>240010100/2025</t>
  </si>
  <si>
    <t>CONTRATO CASA CIVIL Nº 02/2025 D.O.E Nº 13.956</t>
  </si>
  <si>
    <t>12/09/2025</t>
  </si>
  <si>
    <t>A SDTI não possui contrato para aquisição de passagens; portanto, as despesas com passagens foram custeadas pela Casa Civil.</t>
  </si>
  <si>
    <t>0129.000182/2025-22</t>
  </si>
  <si>
    <t>213/2025</t>
  </si>
  <si>
    <t>JOSÉ DE SOUZA FERRAZ NETO</t>
  </si>
  <si>
    <t>CHEFE DA DIVISÃO DE SISTEMAS E APLICAÇÕES</t>
  </si>
  <si>
    <t>DIRETORIA DE TECNOLOGIA</t>
  </si>
  <si>
    <t>Participar do 1° Encontro Nacional de Tecnologia e Inovação das Instituições de Controle, sediado pelo Tribunal de Contas da União (TCU), em parceria com a Controladoria-Geral da União (CGU), nos dias 13 e 15 de agosto de 2025, na cidade de Brasília – DF.</t>
  </si>
  <si>
    <t xml:space="preserve">3  ½ </t>
  </si>
  <si>
    <t>Rio Branco/Brasília/Rio Branco</t>
  </si>
  <si>
    <t>240010074/2025</t>
  </si>
  <si>
    <t>240010110/2025</t>
  </si>
  <si>
    <t>16/09/2025</t>
  </si>
  <si>
    <t>24/09/2025</t>
  </si>
  <si>
    <t>0129.000457/2025-66</t>
  </si>
  <si>
    <t>278/2025</t>
  </si>
  <si>
    <t xml:space="preserve">SECRETÁRIO </t>
  </si>
  <si>
    <t>Visita técnica ao Centro de Operações Integradas - COI, no município de Santo André - SP e visita técnica ao Projeto Smart Sampa, com o objetivo de conhecer de perto as soluções implementadas em monitoramento inteligente, tecnologia urbana e inovação aplicada à
gestão pública.</t>
  </si>
  <si>
    <t>240010075/2025</t>
  </si>
  <si>
    <t>240010117/2025</t>
  </si>
  <si>
    <t>CONTRATO CASA CIVIL Nº 02/2025 D.O.E Nº 13.957</t>
  </si>
  <si>
    <t>16/10/2025</t>
  </si>
  <si>
    <t>05/11/2025</t>
  </si>
  <si>
    <t>0129.000458/2025-39</t>
  </si>
  <si>
    <t>277/2025</t>
  </si>
  <si>
    <t>MANOEL DE JESUS LIMA FERREIRA </t>
  </si>
  <si>
    <t>DIRETOR DE TECNOLOGIA</t>
  </si>
  <si>
    <t>240010076/2025</t>
  </si>
  <si>
    <t>240010118/2025</t>
  </si>
  <si>
    <t>CONTRATO CASA CIVIL Nº 02/2025 D.O.E Nº 13.958</t>
  </si>
  <si>
    <t>07/10/2025</t>
  </si>
  <si>
    <t>10/10/2025</t>
  </si>
  <si>
    <t>0129.000476/2025-38</t>
  </si>
  <si>
    <t>359/2025</t>
  </si>
  <si>
    <t>JOHNATAN ALVES DAS CHAGAS</t>
  </si>
  <si>
    <t>Servidor Efetivo</t>
  </si>
  <si>
    <t>CHEFE DA DIVISÃO DE TURISMO HISTÓRICO E CULTURAL</t>
  </si>
  <si>
    <t>Visita técnica do Curso Técnico em Guia de Turismo, promovida em parceria com o Instituto Estadual de Educação Profissional e Tecnológica IEPTEC, bem como, participar do I Seminário Regional de Turismo Sustentável – instância de Governança Regional "Caminho das Aldeias e da Biodiversidade", nos dias 16 a 19 de outubro de 2025, na cidade de Cruzeiro de Sul - AC.</t>
  </si>
  <si>
    <t>Rio Branco/Cruzeiro do Sul/Rio Branco</t>
  </si>
  <si>
    <t>Terretre</t>
  </si>
  <si>
    <t>240010094/2025</t>
  </si>
  <si>
    <t>240010154/2025</t>
  </si>
  <si>
    <t>-</t>
  </si>
  <si>
    <t>A locomoção foi custeada pelo IEPTEC, não gerando custos adicionais à Administração Pública.</t>
  </si>
  <si>
    <t>0129.000509/2025-20</t>
  </si>
  <si>
    <t>358/2025</t>
  </si>
  <si>
    <t>LEO JAIME BARROS OLIVEIRA JÚNIOR</t>
  </si>
  <si>
    <t>ASSESSOR TÉCNICO</t>
  </si>
  <si>
    <t>240010093/2025</t>
  </si>
  <si>
    <t>240010155/2025</t>
  </si>
  <si>
    <t>TOTAL</t>
  </si>
  <si>
    <t>0129.000581/2025-16</t>
  </si>
  <si>
    <t>389/2025</t>
  </si>
  <si>
    <t xml:space="preserve">5  ½ </t>
  </si>
  <si>
    <t>Rio Branco/Rio Grande do Sul/Rio Branco</t>
  </si>
  <si>
    <t>240010105/2025</t>
  </si>
  <si>
    <t>240010177/2025</t>
  </si>
  <si>
    <t>03/12/2025</t>
  </si>
  <si>
    <t>07/11/2025</t>
  </si>
  <si>
    <t>28/11/2025</t>
  </si>
  <si>
    <t>02/12/2025</t>
  </si>
  <si>
    <t>0129.000487/2025-32</t>
  </si>
  <si>
    <t>390/2025</t>
  </si>
  <si>
    <t>240010103/2025</t>
  </si>
  <si>
    <t>240010176/2025</t>
  </si>
  <si>
    <t>01/12/2025</t>
  </si>
  <si>
    <t>0129.000506/2025-04</t>
  </si>
  <si>
    <t>WILLIAM PATRICK MELO LIMA</t>
  </si>
  <si>
    <t>382/2025</t>
  </si>
  <si>
    <t>Participar da 37° FESTURIS - Feira lnternacional de Turismo, nos dias 06 a 09 de novembro de 2025, no municipio de Gramado/RS.</t>
  </si>
  <si>
    <t>Participar do ELI Summit 2025, evento promovido pelo SEBRAE, realizado nos dias 4 a 6 de novembro de 2025, na cidade de Natal/RN.</t>
  </si>
  <si>
    <t>Rio Branco/Natal-RN/Rio Branco</t>
  </si>
  <si>
    <t>240010104/2025</t>
  </si>
  <si>
    <t>240010178/2025</t>
  </si>
  <si>
    <t>04/12/2025</t>
  </si>
  <si>
    <t>APROVADA PELA SEFIN</t>
  </si>
  <si>
    <t>ANALISTA DE SISTEMA ESP. DE SIST COMP.</t>
  </si>
  <si>
    <t>REALIZADO ATÉ O MÊS/ANO (ACUMULADO): JANEIRO A DEZEMBRO/2025</t>
  </si>
  <si>
    <t>Manual de Referência - 12ª Edição - Anexos IV, VI, VII e IX</t>
  </si>
  <si>
    <t>Data da emissão: 05/01/2026</t>
  </si>
  <si>
    <t>Nome do responsável pela elaboração: Elane Carvalho da Silva</t>
  </si>
  <si>
    <t>Nome do titular do Órgão/Entidade/Fundo (no exercício do cargo): EZEQUIEL DE OLIVEIRA BINO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</si>
</sst>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rgb="FF212529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" fontId="3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5" fillId="0" borderId="0" xfId="2" applyFont="1" applyFill="1" applyAlignment="1">
      <alignment vertical="center"/>
    </xf>
    <xf numFmtId="0" fontId="2" fillId="0" borderId="0" xfId="0" applyFont="1" applyAlignment="1">
      <alignment vertical="center"/>
    </xf>
    <xf numFmtId="44" fontId="2" fillId="0" borderId="0" xfId="2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0" xfId="2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2" applyFont="1" applyFill="1" applyAlignment="1">
      <alignment horizontal="center" vertical="center"/>
    </xf>
    <xf numFmtId="44" fontId="2" fillId="0" borderId="0" xfId="2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4" fontId="5" fillId="0" borderId="1" xfId="2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4" fontId="5" fillId="0" borderId="5" xfId="2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4" fontId="5" fillId="0" borderId="6" xfId="2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2" fillId="0" borderId="6" xfId="2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44" fontId="3" fillId="0" borderId="10" xfId="2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4" fontId="2" fillId="0" borderId="10" xfId="2" applyFont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4" fontId="3" fillId="0" borderId="6" xfId="2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 wrapText="1"/>
    </xf>
    <xf numFmtId="44" fontId="2" fillId="0" borderId="6" xfId="2" applyFont="1" applyBorder="1" applyAlignment="1">
      <alignment horizontal="center" vertical="center"/>
    </xf>
    <xf numFmtId="44" fontId="2" fillId="0" borderId="6" xfId="2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44" fontId="2" fillId="0" borderId="6" xfId="2" applyFont="1" applyFill="1" applyBorder="1" applyAlignment="1">
      <alignment vertical="center"/>
    </xf>
    <xf numFmtId="44" fontId="5" fillId="0" borderId="6" xfId="2" applyFont="1" applyFill="1" applyBorder="1" applyAlignment="1">
      <alignment vertical="center"/>
    </xf>
    <xf numFmtId="43" fontId="5" fillId="0" borderId="6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5" fillId="0" borderId="0" xfId="2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4" fontId="5" fillId="0" borderId="0" xfId="2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44" fontId="5" fillId="0" borderId="0" xfId="2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4" fontId="3" fillId="0" borderId="7" xfId="2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44" fontId="2" fillId="0" borderId="7" xfId="0" applyNumberFormat="1" applyFont="1" applyBorder="1" applyAlignment="1">
      <alignment horizontal="center" vertical="center" wrapText="1"/>
    </xf>
    <xf numFmtId="44" fontId="2" fillId="0" borderId="7" xfId="2" applyFont="1" applyBorder="1" applyAlignment="1">
      <alignment horizontal="center" vertical="center" wrapText="1"/>
    </xf>
    <xf numFmtId="44" fontId="2" fillId="0" borderId="7" xfId="2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44" fontId="5" fillId="0" borderId="16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44" fontId="5" fillId="0" borderId="16" xfId="2" applyFont="1" applyFill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44" fontId="2" fillId="0" borderId="5" xfId="2" applyFont="1" applyFill="1" applyBorder="1" applyAlignment="1">
      <alignment vertical="center"/>
    </xf>
    <xf numFmtId="16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 wrapText="1"/>
    </xf>
    <xf numFmtId="44" fontId="5" fillId="0" borderId="5" xfId="2" applyFont="1" applyFill="1" applyBorder="1" applyAlignment="1">
      <alignment vertical="center"/>
    </xf>
    <xf numFmtId="44" fontId="2" fillId="0" borderId="5" xfId="2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44" fontId="5" fillId="0" borderId="35" xfId="2" applyFont="1" applyFill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/>
    </xf>
    <xf numFmtId="43" fontId="5" fillId="0" borderId="36" xfId="1" applyFont="1" applyFill="1" applyBorder="1" applyAlignment="1">
      <alignment horizontal="center" vertical="center"/>
    </xf>
    <xf numFmtId="43" fontId="5" fillId="0" borderId="37" xfId="1" applyFont="1" applyFill="1" applyBorder="1" applyAlignment="1">
      <alignment vertical="center"/>
    </xf>
    <xf numFmtId="49" fontId="5" fillId="0" borderId="37" xfId="0" applyNumberFormat="1" applyFont="1" applyBorder="1" applyAlignment="1">
      <alignment horizontal="center" vertical="center" wrapText="1"/>
    </xf>
    <xf numFmtId="49" fontId="5" fillId="0" borderId="38" xfId="0" applyNumberFormat="1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/>
    </xf>
  </cellXfs>
  <cellStyles count="5">
    <cellStyle name="Moeda" xfId="2" builtinId="4"/>
    <cellStyle name="Moeda 2" xfId="4"/>
    <cellStyle name="Normal" xfId="0" builtinId="0"/>
    <cellStyle name="Vírgula" xfId="1" builtinId="3"/>
    <cellStyle name="Vírgula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33"/>
  <sheetViews>
    <sheetView tabSelected="1" workbookViewId="0">
      <selection activeCell="A28" sqref="A28:K28"/>
    </sheetView>
  </sheetViews>
  <sheetFormatPr defaultColWidth="9.140625" defaultRowHeight="12.75"/>
  <cols>
    <col min="1" max="1" width="6.42578125" style="9" customWidth="1"/>
    <col min="2" max="2" width="20.140625" style="9" customWidth="1"/>
    <col min="3" max="3" width="10.140625" style="9" customWidth="1"/>
    <col min="4" max="4" width="13.42578125" style="9" customWidth="1"/>
    <col min="5" max="5" width="14.42578125" style="9" customWidth="1"/>
    <col min="6" max="6" width="40.28515625" style="9" customWidth="1"/>
    <col min="7" max="7" width="12.28515625" style="9" customWidth="1"/>
    <col min="8" max="8" width="18.42578125" style="9" customWidth="1"/>
    <col min="9" max="9" width="34.42578125" style="9" customWidth="1"/>
    <col min="10" max="10" width="32.5703125" style="9" customWidth="1"/>
    <col min="11" max="11" width="48" style="9" customWidth="1"/>
    <col min="12" max="12" width="14.85546875" style="10" customWidth="1"/>
    <col min="13" max="13" width="13.28515625" style="9" customWidth="1"/>
    <col min="14" max="14" width="10.7109375" style="9" customWidth="1"/>
    <col min="15" max="15" width="11.42578125" style="9" customWidth="1"/>
    <col min="16" max="16" width="11.140625" style="9" customWidth="1"/>
    <col min="17" max="17" width="27" style="9" customWidth="1"/>
    <col min="18" max="19" width="17" style="9" customWidth="1"/>
    <col min="20" max="20" width="14.28515625" style="9" customWidth="1"/>
    <col min="21" max="21" width="18.85546875" style="9" customWidth="1"/>
    <col min="22" max="22" width="15.7109375" style="9" customWidth="1"/>
    <col min="23" max="24" width="13.42578125" style="10" customWidth="1"/>
    <col min="25" max="25" width="11.5703125" style="10" customWidth="1"/>
    <col min="26" max="26" width="13.42578125" style="10" customWidth="1"/>
    <col min="27" max="27" width="19.42578125" style="10" customWidth="1"/>
    <col min="28" max="28" width="17" style="9" customWidth="1"/>
    <col min="29" max="29" width="12.85546875" style="10" customWidth="1"/>
    <col min="30" max="30" width="14.140625" style="10" customWidth="1"/>
    <col min="31" max="31" width="11.42578125" style="9" customWidth="1"/>
    <col min="32" max="33" width="16.42578125" style="9" customWidth="1"/>
    <col min="34" max="34" width="35.7109375" style="9" customWidth="1"/>
    <col min="35" max="35" width="26" style="9" customWidth="1"/>
    <col min="36" max="16384" width="9.140625" style="9"/>
  </cols>
  <sheetData>
    <row r="4" spans="1:38" s="7" customFormat="1">
      <c r="A4" s="7" t="s">
        <v>0</v>
      </c>
      <c r="L4" s="8"/>
      <c r="W4" s="8"/>
      <c r="X4" s="8"/>
      <c r="Y4" s="8"/>
      <c r="Z4" s="8"/>
      <c r="AA4" s="8"/>
      <c r="AC4" s="8"/>
      <c r="AD4" s="8"/>
    </row>
    <row r="6" spans="1:38" s="7" customFormat="1">
      <c r="A6" s="7" t="s">
        <v>1</v>
      </c>
      <c r="L6" s="8"/>
      <c r="W6" s="8"/>
      <c r="X6" s="8"/>
      <c r="Y6" s="8"/>
      <c r="Z6" s="8"/>
      <c r="AA6" s="8"/>
      <c r="AC6" s="8"/>
      <c r="AD6" s="8"/>
    </row>
    <row r="7" spans="1:38">
      <c r="A7" s="9" t="s">
        <v>2</v>
      </c>
      <c r="O7" s="11"/>
      <c r="P7" s="11"/>
      <c r="Q7" s="11"/>
      <c r="R7" s="11"/>
      <c r="S7" s="11"/>
      <c r="T7" s="11"/>
      <c r="U7" s="11"/>
      <c r="V7" s="11"/>
      <c r="W7" s="12"/>
      <c r="X7" s="12"/>
      <c r="Y7" s="12"/>
      <c r="Z7" s="12"/>
      <c r="AA7" s="12"/>
      <c r="AB7" s="11"/>
      <c r="AC7" s="12"/>
      <c r="AD7" s="12"/>
      <c r="AE7" s="11"/>
      <c r="AF7" s="11"/>
      <c r="AG7" s="11"/>
      <c r="AH7" s="11"/>
      <c r="AI7" s="11"/>
      <c r="AJ7" s="11"/>
      <c r="AK7" s="11"/>
      <c r="AL7" s="11"/>
    </row>
    <row r="8" spans="1:38">
      <c r="A8" s="9" t="s">
        <v>155</v>
      </c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  <c r="Y8" s="12"/>
      <c r="Z8" s="12"/>
      <c r="AA8" s="12"/>
      <c r="AB8" s="11"/>
      <c r="AC8" s="12"/>
      <c r="AD8" s="12"/>
      <c r="AE8" s="11"/>
      <c r="AF8" s="11"/>
      <c r="AG8" s="11"/>
      <c r="AH8" s="11"/>
      <c r="AI8" s="11"/>
      <c r="AJ8" s="11"/>
      <c r="AK8" s="11"/>
      <c r="AL8" s="11"/>
    </row>
    <row r="9" spans="1:38">
      <c r="I9" s="13"/>
      <c r="J9" s="13"/>
      <c r="K9" s="13"/>
      <c r="L9" s="14"/>
      <c r="M9" s="13"/>
      <c r="N9" s="13"/>
      <c r="O9" s="13"/>
      <c r="P9" s="13"/>
      <c r="Q9" s="13"/>
      <c r="R9" s="13"/>
      <c r="S9" s="13"/>
      <c r="T9" s="13"/>
      <c r="U9" s="13"/>
      <c r="V9" s="13"/>
      <c r="W9" s="14"/>
      <c r="X9" s="14"/>
      <c r="Y9" s="14"/>
      <c r="Z9" s="14"/>
      <c r="AA9" s="14"/>
      <c r="AB9" s="13"/>
      <c r="AC9" s="14"/>
      <c r="AD9" s="14"/>
      <c r="AE9" s="13"/>
      <c r="AF9" s="13"/>
      <c r="AG9" s="13"/>
      <c r="AH9" s="13"/>
      <c r="AI9" s="13"/>
      <c r="AJ9" s="13"/>
      <c r="AK9" s="13"/>
      <c r="AL9" s="13"/>
    </row>
    <row r="10" spans="1:38">
      <c r="A10" s="7" t="s">
        <v>3</v>
      </c>
      <c r="L10" s="15"/>
    </row>
    <row r="11" spans="1:38">
      <c r="A11" s="7" t="s">
        <v>154</v>
      </c>
      <c r="L11" s="15"/>
    </row>
    <row r="13" spans="1:38" ht="13.5" thickBot="1">
      <c r="A13" s="16" t="s">
        <v>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8"/>
      <c r="X13" s="18"/>
      <c r="Y13" s="18"/>
      <c r="Z13" s="18"/>
      <c r="AA13" s="18"/>
      <c r="AB13" s="17"/>
      <c r="AC13" s="18"/>
      <c r="AD13" s="18"/>
      <c r="AE13" s="17"/>
      <c r="AF13" s="17"/>
      <c r="AG13" s="17"/>
      <c r="AH13" s="17"/>
      <c r="AI13" s="17"/>
    </row>
    <row r="14" spans="1:38">
      <c r="A14" s="19" t="s">
        <v>5</v>
      </c>
      <c r="B14" s="20" t="s">
        <v>6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 t="s">
        <v>7</v>
      </c>
      <c r="P14" s="20"/>
      <c r="Q14" s="20"/>
      <c r="R14" s="20"/>
      <c r="S14" s="21" t="s">
        <v>8</v>
      </c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3"/>
      <c r="AE14" s="24" t="s">
        <v>9</v>
      </c>
      <c r="AF14" s="25"/>
      <c r="AG14" s="25"/>
      <c r="AH14" s="26"/>
      <c r="AI14" s="27" t="s">
        <v>10</v>
      </c>
    </row>
    <row r="15" spans="1:38">
      <c r="A15" s="28"/>
      <c r="B15" s="29" t="s">
        <v>11</v>
      </c>
      <c r="C15" s="30" t="s">
        <v>12</v>
      </c>
      <c r="D15" s="31" t="s">
        <v>13</v>
      </c>
      <c r="E15" s="31" t="s">
        <v>14</v>
      </c>
      <c r="F15" s="29" t="s">
        <v>15</v>
      </c>
      <c r="G15" s="29" t="s">
        <v>16</v>
      </c>
      <c r="H15" s="29" t="s">
        <v>17</v>
      </c>
      <c r="I15" s="29" t="s">
        <v>18</v>
      </c>
      <c r="J15" s="29" t="s">
        <v>19</v>
      </c>
      <c r="K15" s="29" t="s">
        <v>20</v>
      </c>
      <c r="L15" s="32" t="s">
        <v>21</v>
      </c>
      <c r="M15" s="33" t="s">
        <v>22</v>
      </c>
      <c r="N15" s="34" t="s">
        <v>23</v>
      </c>
      <c r="O15" s="30" t="s">
        <v>24</v>
      </c>
      <c r="P15" s="30" t="s">
        <v>25</v>
      </c>
      <c r="Q15" s="31" t="s">
        <v>26</v>
      </c>
      <c r="R15" s="35" t="s">
        <v>27</v>
      </c>
      <c r="S15" s="33" t="s">
        <v>28</v>
      </c>
      <c r="T15" s="33" t="s">
        <v>29</v>
      </c>
      <c r="U15" s="33" t="s">
        <v>30</v>
      </c>
      <c r="V15" s="33" t="s">
        <v>31</v>
      </c>
      <c r="W15" s="36" t="s">
        <v>32</v>
      </c>
      <c r="X15" s="36"/>
      <c r="Y15" s="36"/>
      <c r="Z15" s="36"/>
      <c r="AA15" s="36"/>
      <c r="AB15" s="33" t="s">
        <v>33</v>
      </c>
      <c r="AC15" s="32" t="s">
        <v>34</v>
      </c>
      <c r="AD15" s="32" t="s">
        <v>35</v>
      </c>
      <c r="AE15" s="37"/>
      <c r="AF15" s="38"/>
      <c r="AG15" s="38"/>
      <c r="AH15" s="39"/>
      <c r="AI15" s="40"/>
    </row>
    <row r="16" spans="1:38" ht="39" thickBot="1">
      <c r="A16" s="108"/>
      <c r="B16" s="109"/>
      <c r="C16" s="110"/>
      <c r="D16" s="111"/>
      <c r="E16" s="111"/>
      <c r="F16" s="109"/>
      <c r="G16" s="109"/>
      <c r="H16" s="109"/>
      <c r="I16" s="109"/>
      <c r="J16" s="109"/>
      <c r="K16" s="109"/>
      <c r="L16" s="112"/>
      <c r="M16" s="113"/>
      <c r="N16" s="114"/>
      <c r="O16" s="110"/>
      <c r="P16" s="110"/>
      <c r="Q16" s="111"/>
      <c r="R16" s="115"/>
      <c r="S16" s="113"/>
      <c r="T16" s="113"/>
      <c r="U16" s="113"/>
      <c r="V16" s="113"/>
      <c r="W16" s="116" t="s">
        <v>36</v>
      </c>
      <c r="X16" s="116" t="s">
        <v>37</v>
      </c>
      <c r="Y16" s="116" t="s">
        <v>38</v>
      </c>
      <c r="Z16" s="116" t="s">
        <v>39</v>
      </c>
      <c r="AA16" s="116" t="s">
        <v>40</v>
      </c>
      <c r="AB16" s="113"/>
      <c r="AC16" s="112"/>
      <c r="AD16" s="112"/>
      <c r="AE16" s="117" t="s">
        <v>13</v>
      </c>
      <c r="AF16" s="117" t="s">
        <v>41</v>
      </c>
      <c r="AG16" s="118" t="s">
        <v>42</v>
      </c>
      <c r="AH16" s="118" t="s">
        <v>43</v>
      </c>
      <c r="AI16" s="119"/>
    </row>
    <row r="17" spans="1:38" s="13" customFormat="1" ht="51">
      <c r="A17" s="88">
        <v>1</v>
      </c>
      <c r="B17" s="89" t="s">
        <v>44</v>
      </c>
      <c r="C17" s="90" t="s">
        <v>45</v>
      </c>
      <c r="D17" s="91">
        <v>45898</v>
      </c>
      <c r="E17" s="92">
        <v>14096</v>
      </c>
      <c r="F17" s="93" t="s">
        <v>46</v>
      </c>
      <c r="G17" s="94">
        <v>712911</v>
      </c>
      <c r="H17" s="95" t="s">
        <v>47</v>
      </c>
      <c r="I17" s="93" t="s">
        <v>48</v>
      </c>
      <c r="J17" s="95" t="s">
        <v>49</v>
      </c>
      <c r="K17" s="93" t="s">
        <v>50</v>
      </c>
      <c r="L17" s="96">
        <v>800</v>
      </c>
      <c r="M17" s="90" t="s">
        <v>51</v>
      </c>
      <c r="N17" s="97" t="s">
        <v>52</v>
      </c>
      <c r="O17" s="98">
        <v>45888</v>
      </c>
      <c r="P17" s="98">
        <v>45893</v>
      </c>
      <c r="Q17" s="93" t="s">
        <v>53</v>
      </c>
      <c r="R17" s="93" t="s">
        <v>54</v>
      </c>
      <c r="S17" s="99" t="s">
        <v>55</v>
      </c>
      <c r="T17" s="100">
        <v>1500</v>
      </c>
      <c r="U17" s="93" t="s">
        <v>56</v>
      </c>
      <c r="V17" s="93" t="s">
        <v>57</v>
      </c>
      <c r="W17" s="101">
        <v>0</v>
      </c>
      <c r="X17" s="102">
        <v>4400</v>
      </c>
      <c r="Y17" s="103"/>
      <c r="Z17" s="101">
        <v>0</v>
      </c>
      <c r="AA17" s="101">
        <v>0</v>
      </c>
      <c r="AB17" s="104" t="s">
        <v>58</v>
      </c>
      <c r="AC17" s="105">
        <v>9668.49</v>
      </c>
      <c r="AD17" s="103">
        <f>X17+AC17+AC18</f>
        <v>15848.52</v>
      </c>
      <c r="AE17" s="106" t="s">
        <v>59</v>
      </c>
      <c r="AF17" s="106" t="s">
        <v>60</v>
      </c>
      <c r="AG17" s="106" t="s">
        <v>61</v>
      </c>
      <c r="AH17" s="106" t="s">
        <v>62</v>
      </c>
      <c r="AI17" s="107" t="s">
        <v>63</v>
      </c>
    </row>
    <row r="18" spans="1:38" s="13" customFormat="1" ht="51">
      <c r="A18" s="42"/>
      <c r="B18" s="43"/>
      <c r="C18" s="44"/>
      <c r="D18" s="45"/>
      <c r="E18" s="46"/>
      <c r="F18" s="47"/>
      <c r="G18" s="48"/>
      <c r="H18" s="49"/>
      <c r="I18" s="47"/>
      <c r="J18" s="49"/>
      <c r="K18" s="47"/>
      <c r="L18" s="50"/>
      <c r="M18" s="44"/>
      <c r="N18" s="51"/>
      <c r="O18" s="52"/>
      <c r="P18" s="52"/>
      <c r="Q18" s="47"/>
      <c r="R18" s="47"/>
      <c r="S18" s="53"/>
      <c r="T18" s="54"/>
      <c r="U18" s="47"/>
      <c r="V18" s="47"/>
      <c r="W18" s="55"/>
      <c r="X18" s="56"/>
      <c r="Y18" s="57"/>
      <c r="Z18" s="55"/>
      <c r="AA18" s="55"/>
      <c r="AB18" s="2" t="s">
        <v>64</v>
      </c>
      <c r="AC18" s="41">
        <v>1780.03</v>
      </c>
      <c r="AD18" s="57"/>
      <c r="AE18" s="58"/>
      <c r="AF18" s="58"/>
      <c r="AG18" s="58"/>
      <c r="AH18" s="58"/>
      <c r="AI18" s="59"/>
    </row>
    <row r="19" spans="1:38" s="13" customFormat="1" ht="76.5">
      <c r="A19" s="60">
        <v>2</v>
      </c>
      <c r="B19" s="61" t="s">
        <v>65</v>
      </c>
      <c r="C19" s="62" t="s">
        <v>66</v>
      </c>
      <c r="D19" s="63">
        <v>45898</v>
      </c>
      <c r="E19" s="61">
        <v>14096</v>
      </c>
      <c r="F19" s="6" t="s">
        <v>67</v>
      </c>
      <c r="G19" s="6">
        <v>713603</v>
      </c>
      <c r="H19" s="1" t="s">
        <v>68</v>
      </c>
      <c r="I19" s="6" t="s">
        <v>69</v>
      </c>
      <c r="J19" s="6" t="s">
        <v>70</v>
      </c>
      <c r="K19" s="64" t="s">
        <v>71</v>
      </c>
      <c r="L19" s="65">
        <v>800</v>
      </c>
      <c r="M19" s="62" t="s">
        <v>51</v>
      </c>
      <c r="N19" s="3" t="s">
        <v>72</v>
      </c>
      <c r="O19" s="66">
        <v>45889</v>
      </c>
      <c r="P19" s="66">
        <v>45893</v>
      </c>
      <c r="Q19" s="4" t="s">
        <v>73</v>
      </c>
      <c r="R19" s="6" t="s">
        <v>54</v>
      </c>
      <c r="S19" s="67" t="s">
        <v>55</v>
      </c>
      <c r="T19" s="68">
        <v>1500</v>
      </c>
      <c r="U19" s="6" t="s">
        <v>74</v>
      </c>
      <c r="V19" s="6" t="s">
        <v>75</v>
      </c>
      <c r="W19" s="69">
        <v>0</v>
      </c>
      <c r="X19" s="70">
        <v>3600</v>
      </c>
      <c r="Y19" s="71"/>
      <c r="Z19" s="69">
        <v>0</v>
      </c>
      <c r="AA19" s="69">
        <v>0</v>
      </c>
      <c r="AB19" s="2" t="s">
        <v>76</v>
      </c>
      <c r="AC19" s="41">
        <v>4087.37</v>
      </c>
      <c r="AD19" s="41">
        <f>X19+AC19</f>
        <v>7687.37</v>
      </c>
      <c r="AE19" s="5" t="s">
        <v>59</v>
      </c>
      <c r="AF19" s="5" t="s">
        <v>60</v>
      </c>
      <c r="AG19" s="5" t="s">
        <v>77</v>
      </c>
      <c r="AH19" s="5" t="s">
        <v>62</v>
      </c>
      <c r="AI19" s="72" t="s">
        <v>78</v>
      </c>
    </row>
    <row r="20" spans="1:38" s="13" customFormat="1" ht="76.5">
      <c r="A20" s="73">
        <v>3</v>
      </c>
      <c r="B20" s="61" t="s">
        <v>79</v>
      </c>
      <c r="C20" s="62" t="s">
        <v>80</v>
      </c>
      <c r="D20" s="63">
        <v>45884</v>
      </c>
      <c r="E20" s="61">
        <v>14086</v>
      </c>
      <c r="F20" s="6" t="s">
        <v>81</v>
      </c>
      <c r="G20" s="6">
        <v>713794</v>
      </c>
      <c r="H20" s="1" t="s">
        <v>68</v>
      </c>
      <c r="I20" s="4" t="s">
        <v>82</v>
      </c>
      <c r="J20" s="1" t="s">
        <v>83</v>
      </c>
      <c r="K20" s="64" t="s">
        <v>84</v>
      </c>
      <c r="L20" s="65">
        <v>480</v>
      </c>
      <c r="M20" s="62" t="s">
        <v>51</v>
      </c>
      <c r="N20" s="3" t="s">
        <v>85</v>
      </c>
      <c r="O20" s="66">
        <v>45882</v>
      </c>
      <c r="P20" s="66">
        <v>45885</v>
      </c>
      <c r="Q20" s="4" t="s">
        <v>86</v>
      </c>
      <c r="R20" s="6" t="s">
        <v>54</v>
      </c>
      <c r="S20" s="67" t="s">
        <v>55</v>
      </c>
      <c r="T20" s="68">
        <v>1500</v>
      </c>
      <c r="U20" s="6" t="s">
        <v>87</v>
      </c>
      <c r="V20" s="6" t="s">
        <v>88</v>
      </c>
      <c r="W20" s="69">
        <v>0</v>
      </c>
      <c r="X20" s="70">
        <v>1680</v>
      </c>
      <c r="Y20" s="71"/>
      <c r="Z20" s="69">
        <v>0</v>
      </c>
      <c r="AA20" s="69">
        <v>0</v>
      </c>
      <c r="AB20" s="2" t="s">
        <v>76</v>
      </c>
      <c r="AC20" s="71">
        <v>7084.01</v>
      </c>
      <c r="AD20" s="41">
        <f>X20+AC20</f>
        <v>8764.01</v>
      </c>
      <c r="AE20" s="5" t="s">
        <v>89</v>
      </c>
      <c r="AF20" s="5" t="s">
        <v>60</v>
      </c>
      <c r="AG20" s="5" t="s">
        <v>90</v>
      </c>
      <c r="AH20" s="5" t="s">
        <v>62</v>
      </c>
      <c r="AI20" s="72" t="s">
        <v>78</v>
      </c>
    </row>
    <row r="21" spans="1:38" s="13" customFormat="1" ht="89.25">
      <c r="A21" s="73">
        <v>4</v>
      </c>
      <c r="B21" s="1" t="s">
        <v>91</v>
      </c>
      <c r="C21" s="1" t="s">
        <v>92</v>
      </c>
      <c r="D21" s="74">
        <v>45925</v>
      </c>
      <c r="E21" s="75">
        <v>14114</v>
      </c>
      <c r="F21" s="1" t="s">
        <v>46</v>
      </c>
      <c r="G21" s="1">
        <v>712911</v>
      </c>
      <c r="H21" s="1" t="s">
        <v>47</v>
      </c>
      <c r="I21" s="1" t="s">
        <v>93</v>
      </c>
      <c r="J21" s="1" t="s">
        <v>49</v>
      </c>
      <c r="K21" s="2" t="s">
        <v>94</v>
      </c>
      <c r="L21" s="65">
        <v>800</v>
      </c>
      <c r="M21" s="1" t="s">
        <v>51</v>
      </c>
      <c r="N21" s="1" t="s">
        <v>72</v>
      </c>
      <c r="O21" s="74">
        <v>45921</v>
      </c>
      <c r="P21" s="74">
        <v>45925</v>
      </c>
      <c r="Q21" s="4" t="s">
        <v>73</v>
      </c>
      <c r="R21" s="6" t="s">
        <v>54</v>
      </c>
      <c r="S21" s="67" t="s">
        <v>55</v>
      </c>
      <c r="T21" s="75">
        <v>1500</v>
      </c>
      <c r="U21" s="1" t="s">
        <v>95</v>
      </c>
      <c r="V21" s="1" t="s">
        <v>96</v>
      </c>
      <c r="W21" s="69">
        <v>0</v>
      </c>
      <c r="X21" s="71">
        <v>3600</v>
      </c>
      <c r="Y21" s="71"/>
      <c r="Z21" s="69">
        <v>0</v>
      </c>
      <c r="AA21" s="69">
        <v>0</v>
      </c>
      <c r="AB21" s="2" t="s">
        <v>97</v>
      </c>
      <c r="AC21" s="71">
        <v>4951.87</v>
      </c>
      <c r="AD21" s="41">
        <f>X21+AC21</f>
        <v>8551.869999999999</v>
      </c>
      <c r="AE21" s="5" t="s">
        <v>98</v>
      </c>
      <c r="AF21" s="5" t="s">
        <v>60</v>
      </c>
      <c r="AG21" s="5" t="s">
        <v>99</v>
      </c>
      <c r="AH21" s="5" t="s">
        <v>62</v>
      </c>
      <c r="AI21" s="72" t="s">
        <v>78</v>
      </c>
    </row>
    <row r="22" spans="1:38" s="13" customFormat="1" ht="89.25">
      <c r="A22" s="73">
        <v>5</v>
      </c>
      <c r="B22" s="1" t="s">
        <v>100</v>
      </c>
      <c r="C22" s="1" t="s">
        <v>101</v>
      </c>
      <c r="D22" s="74">
        <v>45925</v>
      </c>
      <c r="E22" s="75">
        <v>14114</v>
      </c>
      <c r="F22" s="1" t="s">
        <v>102</v>
      </c>
      <c r="G22" s="1">
        <v>705703</v>
      </c>
      <c r="H22" s="1" t="s">
        <v>68</v>
      </c>
      <c r="I22" s="1" t="s">
        <v>103</v>
      </c>
      <c r="J22" s="1" t="s">
        <v>83</v>
      </c>
      <c r="K22" s="2" t="s">
        <v>94</v>
      </c>
      <c r="L22" s="65">
        <v>800</v>
      </c>
      <c r="M22" s="1" t="s">
        <v>51</v>
      </c>
      <c r="N22" s="1" t="s">
        <v>72</v>
      </c>
      <c r="O22" s="74">
        <v>45921</v>
      </c>
      <c r="P22" s="74">
        <v>45925</v>
      </c>
      <c r="Q22" s="4" t="s">
        <v>73</v>
      </c>
      <c r="R22" s="6" t="s">
        <v>54</v>
      </c>
      <c r="S22" s="67" t="s">
        <v>55</v>
      </c>
      <c r="T22" s="75">
        <v>1500</v>
      </c>
      <c r="U22" s="1" t="s">
        <v>104</v>
      </c>
      <c r="V22" s="1" t="s">
        <v>105</v>
      </c>
      <c r="W22" s="69">
        <v>0</v>
      </c>
      <c r="X22" s="71">
        <v>3600</v>
      </c>
      <c r="Y22" s="71"/>
      <c r="Z22" s="69">
        <v>0</v>
      </c>
      <c r="AA22" s="69">
        <v>0</v>
      </c>
      <c r="AB22" s="2" t="s">
        <v>106</v>
      </c>
      <c r="AC22" s="71">
        <v>4466.57</v>
      </c>
      <c r="AD22" s="41">
        <f>X22+AC22</f>
        <v>8066.57</v>
      </c>
      <c r="AE22" s="5" t="s">
        <v>107</v>
      </c>
      <c r="AF22" s="5" t="s">
        <v>60</v>
      </c>
      <c r="AG22" s="5" t="s">
        <v>108</v>
      </c>
      <c r="AH22" s="5" t="s">
        <v>62</v>
      </c>
      <c r="AI22" s="72" t="s">
        <v>78</v>
      </c>
    </row>
    <row r="23" spans="1:38" s="87" customFormat="1" ht="102">
      <c r="A23" s="73">
        <v>6</v>
      </c>
      <c r="B23" s="1" t="s">
        <v>109</v>
      </c>
      <c r="C23" s="1" t="s">
        <v>110</v>
      </c>
      <c r="D23" s="74">
        <v>45958</v>
      </c>
      <c r="E23" s="75">
        <v>14137</v>
      </c>
      <c r="F23" s="1" t="s">
        <v>111</v>
      </c>
      <c r="G23" s="1">
        <v>716197</v>
      </c>
      <c r="H23" s="1" t="s">
        <v>112</v>
      </c>
      <c r="I23" s="2" t="s">
        <v>113</v>
      </c>
      <c r="J23" s="6" t="s">
        <v>70</v>
      </c>
      <c r="K23" s="2" t="s">
        <v>114</v>
      </c>
      <c r="L23" s="76">
        <v>400</v>
      </c>
      <c r="M23" s="1" t="s">
        <v>51</v>
      </c>
      <c r="N23" s="3" t="s">
        <v>85</v>
      </c>
      <c r="O23" s="74">
        <v>45946</v>
      </c>
      <c r="P23" s="74">
        <v>45949</v>
      </c>
      <c r="Q23" s="4" t="s">
        <v>115</v>
      </c>
      <c r="R23" s="1" t="s">
        <v>116</v>
      </c>
      <c r="S23" s="67" t="s">
        <v>55</v>
      </c>
      <c r="T23" s="75">
        <v>1500</v>
      </c>
      <c r="U23" s="1" t="s">
        <v>117</v>
      </c>
      <c r="V23" s="1" t="s">
        <v>118</v>
      </c>
      <c r="W23" s="69">
        <v>0</v>
      </c>
      <c r="X23" s="69">
        <v>1400</v>
      </c>
      <c r="Y23" s="77"/>
      <c r="Z23" s="69">
        <v>0</v>
      </c>
      <c r="AA23" s="69">
        <v>0</v>
      </c>
      <c r="AB23" s="78" t="s">
        <v>119</v>
      </c>
      <c r="AC23" s="69">
        <v>0</v>
      </c>
      <c r="AD23" s="41">
        <f t="shared" ref="AD23:AD27" si="0">X23+AC23</f>
        <v>1400</v>
      </c>
      <c r="AE23" s="5" t="s">
        <v>135</v>
      </c>
      <c r="AF23" s="5" t="s">
        <v>152</v>
      </c>
      <c r="AG23" s="5" t="s">
        <v>134</v>
      </c>
      <c r="AH23" s="5" t="s">
        <v>62</v>
      </c>
      <c r="AI23" s="72" t="s">
        <v>120</v>
      </c>
    </row>
    <row r="24" spans="1:38" s="87" customFormat="1" ht="102">
      <c r="A24" s="73">
        <v>7</v>
      </c>
      <c r="B24" s="1" t="s">
        <v>121</v>
      </c>
      <c r="C24" s="1" t="s">
        <v>122</v>
      </c>
      <c r="D24" s="74">
        <v>45958</v>
      </c>
      <c r="E24" s="75">
        <v>14137</v>
      </c>
      <c r="F24" s="1" t="s">
        <v>123</v>
      </c>
      <c r="G24" s="1">
        <v>717413</v>
      </c>
      <c r="H24" s="1" t="s">
        <v>68</v>
      </c>
      <c r="I24" s="2" t="s">
        <v>124</v>
      </c>
      <c r="J24" s="6" t="s">
        <v>70</v>
      </c>
      <c r="K24" s="2" t="s">
        <v>114</v>
      </c>
      <c r="L24" s="76">
        <v>400</v>
      </c>
      <c r="M24" s="1" t="s">
        <v>51</v>
      </c>
      <c r="N24" s="3" t="s">
        <v>85</v>
      </c>
      <c r="O24" s="74">
        <v>45946</v>
      </c>
      <c r="P24" s="74">
        <v>45949</v>
      </c>
      <c r="Q24" s="4" t="s">
        <v>115</v>
      </c>
      <c r="R24" s="1" t="s">
        <v>116</v>
      </c>
      <c r="S24" s="67" t="s">
        <v>55</v>
      </c>
      <c r="T24" s="75">
        <v>1500</v>
      </c>
      <c r="U24" s="1" t="s">
        <v>125</v>
      </c>
      <c r="V24" s="1" t="s">
        <v>126</v>
      </c>
      <c r="W24" s="69">
        <v>0</v>
      </c>
      <c r="X24" s="69">
        <v>1400</v>
      </c>
      <c r="Y24" s="77"/>
      <c r="Z24" s="69">
        <v>0</v>
      </c>
      <c r="AA24" s="69">
        <v>0</v>
      </c>
      <c r="AB24" s="78" t="s">
        <v>119</v>
      </c>
      <c r="AC24" s="69">
        <v>0</v>
      </c>
      <c r="AD24" s="41">
        <f t="shared" si="0"/>
        <v>1400</v>
      </c>
      <c r="AE24" s="5" t="s">
        <v>135</v>
      </c>
      <c r="AF24" s="5" t="s">
        <v>152</v>
      </c>
      <c r="AG24" s="5" t="s">
        <v>134</v>
      </c>
      <c r="AH24" s="5" t="s">
        <v>62</v>
      </c>
      <c r="AI24" s="72" t="s">
        <v>120</v>
      </c>
    </row>
    <row r="25" spans="1:38" s="87" customFormat="1" ht="76.5">
      <c r="A25" s="73">
        <v>8</v>
      </c>
      <c r="B25" s="1" t="s">
        <v>128</v>
      </c>
      <c r="C25" s="1" t="s">
        <v>129</v>
      </c>
      <c r="D25" s="74">
        <v>45974</v>
      </c>
      <c r="E25" s="75">
        <v>14148</v>
      </c>
      <c r="F25" s="6" t="s">
        <v>67</v>
      </c>
      <c r="G25" s="6">
        <v>713603</v>
      </c>
      <c r="H25" s="1" t="s">
        <v>68</v>
      </c>
      <c r="I25" s="6" t="s">
        <v>69</v>
      </c>
      <c r="J25" s="6" t="s">
        <v>70</v>
      </c>
      <c r="K25" s="2" t="s">
        <v>146</v>
      </c>
      <c r="L25" s="76">
        <v>800</v>
      </c>
      <c r="M25" s="1" t="s">
        <v>51</v>
      </c>
      <c r="N25" s="3" t="s">
        <v>130</v>
      </c>
      <c r="O25" s="74">
        <v>45966</v>
      </c>
      <c r="P25" s="74">
        <v>45971</v>
      </c>
      <c r="Q25" s="4" t="s">
        <v>131</v>
      </c>
      <c r="R25" s="6" t="s">
        <v>54</v>
      </c>
      <c r="S25" s="67" t="s">
        <v>55</v>
      </c>
      <c r="T25" s="75">
        <v>1500</v>
      </c>
      <c r="U25" s="1" t="s">
        <v>132</v>
      </c>
      <c r="V25" s="1" t="s">
        <v>133</v>
      </c>
      <c r="W25" s="69">
        <v>0</v>
      </c>
      <c r="X25" s="69">
        <v>4400</v>
      </c>
      <c r="Y25" s="77"/>
      <c r="Z25" s="69">
        <v>0</v>
      </c>
      <c r="AA25" s="69">
        <v>0</v>
      </c>
      <c r="AB25" s="2" t="s">
        <v>106</v>
      </c>
      <c r="AC25" s="69">
        <v>4424.26</v>
      </c>
      <c r="AD25" s="41">
        <f t="shared" si="0"/>
        <v>8824.26</v>
      </c>
      <c r="AE25" s="5" t="s">
        <v>136</v>
      </c>
      <c r="AF25" s="5" t="s">
        <v>60</v>
      </c>
      <c r="AG25" s="5" t="s">
        <v>137</v>
      </c>
      <c r="AH25" s="5" t="s">
        <v>62</v>
      </c>
      <c r="AI25" s="72" t="s">
        <v>78</v>
      </c>
    </row>
    <row r="26" spans="1:38" s="87" customFormat="1" ht="76.5">
      <c r="A26" s="73">
        <v>9</v>
      </c>
      <c r="B26" s="1" t="s">
        <v>138</v>
      </c>
      <c r="C26" s="1" t="s">
        <v>139</v>
      </c>
      <c r="D26" s="74">
        <v>45974</v>
      </c>
      <c r="E26" s="75">
        <v>14148</v>
      </c>
      <c r="F26" s="1" t="s">
        <v>46</v>
      </c>
      <c r="G26" s="1">
        <v>712911</v>
      </c>
      <c r="H26" s="1" t="s">
        <v>47</v>
      </c>
      <c r="I26" s="1" t="s">
        <v>93</v>
      </c>
      <c r="J26" s="1" t="s">
        <v>49</v>
      </c>
      <c r="K26" s="2" t="s">
        <v>146</v>
      </c>
      <c r="L26" s="76">
        <v>800</v>
      </c>
      <c r="M26" s="1" t="s">
        <v>51</v>
      </c>
      <c r="N26" s="3" t="s">
        <v>130</v>
      </c>
      <c r="O26" s="74">
        <v>45966</v>
      </c>
      <c r="P26" s="74">
        <v>45971</v>
      </c>
      <c r="Q26" s="4" t="s">
        <v>131</v>
      </c>
      <c r="R26" s="6" t="s">
        <v>54</v>
      </c>
      <c r="S26" s="67" t="s">
        <v>55</v>
      </c>
      <c r="T26" s="75">
        <v>1500</v>
      </c>
      <c r="U26" s="1" t="s">
        <v>140</v>
      </c>
      <c r="V26" s="1" t="s">
        <v>141</v>
      </c>
      <c r="W26" s="69">
        <v>0</v>
      </c>
      <c r="X26" s="69">
        <v>4400</v>
      </c>
      <c r="Y26" s="77"/>
      <c r="Z26" s="69">
        <v>0</v>
      </c>
      <c r="AA26" s="69">
        <v>0</v>
      </c>
      <c r="AB26" s="2" t="s">
        <v>106</v>
      </c>
      <c r="AC26" s="69">
        <v>4424.26</v>
      </c>
      <c r="AD26" s="41">
        <f t="shared" si="0"/>
        <v>8824.26</v>
      </c>
      <c r="AE26" s="5" t="s">
        <v>142</v>
      </c>
      <c r="AF26" s="5" t="s">
        <v>60</v>
      </c>
      <c r="AG26" s="5" t="s">
        <v>134</v>
      </c>
      <c r="AH26" s="5" t="s">
        <v>62</v>
      </c>
      <c r="AI26" s="72" t="s">
        <v>78</v>
      </c>
    </row>
    <row r="27" spans="1:38" s="87" customFormat="1" ht="77.25" thickBot="1">
      <c r="A27" s="120">
        <v>10</v>
      </c>
      <c r="B27" s="121" t="s">
        <v>143</v>
      </c>
      <c r="C27" s="121" t="s">
        <v>145</v>
      </c>
      <c r="D27" s="122">
        <v>45973</v>
      </c>
      <c r="E27" s="123">
        <v>14147</v>
      </c>
      <c r="F27" s="121" t="s">
        <v>144</v>
      </c>
      <c r="G27" s="121">
        <v>705751</v>
      </c>
      <c r="H27" s="121" t="s">
        <v>112</v>
      </c>
      <c r="I27" s="124" t="s">
        <v>153</v>
      </c>
      <c r="J27" s="121" t="s">
        <v>83</v>
      </c>
      <c r="K27" s="124" t="s">
        <v>147</v>
      </c>
      <c r="L27" s="125">
        <v>800</v>
      </c>
      <c r="M27" s="121" t="s">
        <v>51</v>
      </c>
      <c r="N27" s="126" t="s">
        <v>72</v>
      </c>
      <c r="O27" s="122">
        <v>45964</v>
      </c>
      <c r="P27" s="122">
        <v>45968</v>
      </c>
      <c r="Q27" s="127" t="s">
        <v>148</v>
      </c>
      <c r="R27" s="128" t="s">
        <v>54</v>
      </c>
      <c r="S27" s="129" t="s">
        <v>55</v>
      </c>
      <c r="T27" s="123">
        <v>1500</v>
      </c>
      <c r="U27" s="121" t="s">
        <v>149</v>
      </c>
      <c r="V27" s="121" t="s">
        <v>150</v>
      </c>
      <c r="W27" s="130">
        <v>0</v>
      </c>
      <c r="X27" s="131">
        <v>3600</v>
      </c>
      <c r="Y27" s="132"/>
      <c r="Z27" s="130">
        <v>0</v>
      </c>
      <c r="AA27" s="130">
        <v>0</v>
      </c>
      <c r="AB27" s="124" t="s">
        <v>106</v>
      </c>
      <c r="AC27" s="130">
        <v>6514.06</v>
      </c>
      <c r="AD27" s="133">
        <f t="shared" si="0"/>
        <v>10114.060000000001</v>
      </c>
      <c r="AE27" s="134" t="s">
        <v>142</v>
      </c>
      <c r="AF27" s="134" t="s">
        <v>60</v>
      </c>
      <c r="AG27" s="134" t="s">
        <v>151</v>
      </c>
      <c r="AH27" s="134" t="s">
        <v>62</v>
      </c>
      <c r="AI27" s="135" t="s">
        <v>78</v>
      </c>
    </row>
    <row r="28" spans="1:38" ht="13.5" thickBot="1">
      <c r="A28" s="136" t="s">
        <v>127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8">
        <f>SUM(L17:L27)</f>
        <v>6880</v>
      </c>
      <c r="M28" s="139"/>
      <c r="N28" s="139"/>
      <c r="O28" s="139"/>
      <c r="P28" s="139"/>
      <c r="Q28" s="139"/>
      <c r="R28" s="140"/>
      <c r="S28" s="141"/>
      <c r="T28" s="141"/>
      <c r="U28" s="142"/>
      <c r="V28" s="142"/>
      <c r="W28" s="138">
        <f>SUM(W17:W27)</f>
        <v>0</v>
      </c>
      <c r="X28" s="138">
        <f>SUM(X17:X27)</f>
        <v>32080</v>
      </c>
      <c r="Y28" s="138">
        <f>SUM(Y17:Y27)</f>
        <v>0</v>
      </c>
      <c r="Z28" s="138">
        <f>SUM(Z17:Z27)</f>
        <v>0</v>
      </c>
      <c r="AA28" s="138">
        <f>SUM(AA17:AA27)</f>
        <v>0</v>
      </c>
      <c r="AB28" s="143"/>
      <c r="AC28" s="138">
        <f>SUM(AC17:AC27)</f>
        <v>47400.92</v>
      </c>
      <c r="AD28" s="138">
        <f>SUM(AD17:AD27)</f>
        <v>79480.92</v>
      </c>
      <c r="AE28" s="144"/>
      <c r="AF28" s="144"/>
      <c r="AG28" s="145"/>
      <c r="AH28" s="145"/>
      <c r="AI28" s="146"/>
    </row>
    <row r="29" spans="1:38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80"/>
      <c r="M29" s="79"/>
      <c r="N29" s="79"/>
      <c r="O29" s="79"/>
      <c r="P29" s="79"/>
      <c r="Q29" s="79"/>
      <c r="R29" s="79"/>
      <c r="S29" s="79"/>
      <c r="T29" s="79"/>
      <c r="U29" s="81"/>
      <c r="V29" s="81"/>
      <c r="W29" s="82"/>
      <c r="X29" s="82"/>
      <c r="Y29" s="82"/>
      <c r="Z29" s="82"/>
      <c r="AA29" s="82"/>
      <c r="AB29" s="83"/>
      <c r="AC29" s="82"/>
      <c r="AD29" s="82"/>
      <c r="AE29" s="84"/>
      <c r="AF29" s="84"/>
      <c r="AG29" s="84"/>
      <c r="AH29" s="84"/>
      <c r="AI29" s="7"/>
    </row>
    <row r="30" spans="1:38">
      <c r="A30" s="7" t="s">
        <v>156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7"/>
      <c r="N30" s="7"/>
      <c r="O30" s="7"/>
      <c r="P30" s="7"/>
      <c r="Q30" s="7"/>
      <c r="R30" s="7"/>
      <c r="S30" s="7"/>
      <c r="T30" s="7"/>
      <c r="U30" s="7"/>
      <c r="V30" s="7"/>
      <c r="W30" s="8"/>
      <c r="X30" s="8"/>
      <c r="Y30" s="8"/>
      <c r="Z30" s="8"/>
      <c r="AA30" s="8"/>
      <c r="AB30" s="7"/>
      <c r="AC30" s="8"/>
      <c r="AD30" s="8"/>
      <c r="AE30" s="7"/>
      <c r="AF30" s="7"/>
      <c r="AG30" s="7"/>
      <c r="AH30" s="7"/>
      <c r="AI30" s="7"/>
      <c r="AJ30" s="7"/>
      <c r="AK30" s="7"/>
      <c r="AL30" s="7"/>
    </row>
    <row r="31" spans="1:38">
      <c r="A31" s="7" t="s">
        <v>157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8"/>
      <c r="M31" s="7"/>
      <c r="N31" s="7"/>
      <c r="O31" s="7"/>
      <c r="P31" s="7"/>
      <c r="Q31" s="7"/>
      <c r="R31" s="7"/>
      <c r="S31" s="7"/>
      <c r="T31" s="7"/>
      <c r="U31" s="7"/>
      <c r="V31" s="7"/>
      <c r="W31" s="8"/>
      <c r="X31" s="8"/>
      <c r="Y31" s="8"/>
      <c r="Z31" s="8"/>
      <c r="AA31" s="8"/>
      <c r="AB31" s="7"/>
      <c r="AC31" s="8"/>
      <c r="AD31" s="8"/>
      <c r="AE31" s="7"/>
      <c r="AF31" s="7"/>
      <c r="AG31" s="7"/>
      <c r="AH31" s="7"/>
      <c r="AI31" s="7"/>
      <c r="AJ31" s="7"/>
      <c r="AK31" s="7"/>
      <c r="AL31" s="7"/>
    </row>
    <row r="32" spans="1:38">
      <c r="A32" s="85" t="s">
        <v>158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6"/>
      <c r="M32" s="85"/>
      <c r="N32" s="85"/>
      <c r="O32" s="7"/>
      <c r="P32" s="7"/>
      <c r="Q32" s="7"/>
      <c r="R32" s="7"/>
      <c r="S32" s="7"/>
      <c r="T32" s="7"/>
      <c r="U32" s="7"/>
      <c r="V32" s="7"/>
      <c r="W32" s="8"/>
      <c r="X32" s="8"/>
      <c r="Y32" s="8"/>
      <c r="Z32" s="8"/>
      <c r="AA32" s="8"/>
      <c r="AB32" s="7"/>
      <c r="AC32" s="8"/>
      <c r="AD32" s="8"/>
      <c r="AE32" s="7"/>
      <c r="AF32" s="7"/>
      <c r="AG32" s="7"/>
      <c r="AH32" s="7"/>
      <c r="AI32" s="7"/>
      <c r="AJ32" s="7"/>
      <c r="AK32" s="7"/>
      <c r="AL32" s="7"/>
    </row>
    <row r="33" spans="1:14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2"/>
      <c r="M33" s="11"/>
      <c r="N33" s="11"/>
    </row>
  </sheetData>
  <mergeCells count="65">
    <mergeCell ref="AG17:AG18"/>
    <mergeCell ref="AH17:AH18"/>
    <mergeCell ref="AI14:AI16"/>
    <mergeCell ref="AI17:AI18"/>
    <mergeCell ref="AE14:AH15"/>
    <mergeCell ref="AC15:AC16"/>
    <mergeCell ref="AD15:AD16"/>
    <mergeCell ref="AD17:AD18"/>
    <mergeCell ref="AE17:AE18"/>
    <mergeCell ref="AF17:AF18"/>
    <mergeCell ref="X17:X18"/>
    <mergeCell ref="Y17:Y18"/>
    <mergeCell ref="Z17:Z18"/>
    <mergeCell ref="AA17:AA18"/>
    <mergeCell ref="AB15:AB16"/>
    <mergeCell ref="U15:U16"/>
    <mergeCell ref="U17:U18"/>
    <mergeCell ref="V15:V16"/>
    <mergeCell ref="V17:V18"/>
    <mergeCell ref="W17:W18"/>
    <mergeCell ref="R15:R16"/>
    <mergeCell ref="R17:R18"/>
    <mergeCell ref="S15:S16"/>
    <mergeCell ref="S17:S18"/>
    <mergeCell ref="T15:T16"/>
    <mergeCell ref="T17:T18"/>
    <mergeCell ref="O15:O16"/>
    <mergeCell ref="O17:O18"/>
    <mergeCell ref="P15:P16"/>
    <mergeCell ref="P17:P18"/>
    <mergeCell ref="Q15:Q16"/>
    <mergeCell ref="Q17:Q18"/>
    <mergeCell ref="L15:L16"/>
    <mergeCell ref="L17:L18"/>
    <mergeCell ref="M15:M16"/>
    <mergeCell ref="M17:M18"/>
    <mergeCell ref="N15:N16"/>
    <mergeCell ref="N17:N18"/>
    <mergeCell ref="I15:I16"/>
    <mergeCell ref="I17:I18"/>
    <mergeCell ref="J15:J16"/>
    <mergeCell ref="J17:J18"/>
    <mergeCell ref="K15:K16"/>
    <mergeCell ref="K17:K18"/>
    <mergeCell ref="F17:F18"/>
    <mergeCell ref="G15:G16"/>
    <mergeCell ref="G17:G18"/>
    <mergeCell ref="H15:H16"/>
    <mergeCell ref="H17:H18"/>
    <mergeCell ref="B14:N14"/>
    <mergeCell ref="O14:R14"/>
    <mergeCell ref="S14:AD14"/>
    <mergeCell ref="W15:AA15"/>
    <mergeCell ref="A28:K28"/>
    <mergeCell ref="A14:A16"/>
    <mergeCell ref="A17:A18"/>
    <mergeCell ref="B15:B16"/>
    <mergeCell ref="B17:B18"/>
    <mergeCell ref="C15:C16"/>
    <mergeCell ref="C17:C18"/>
    <mergeCell ref="D15:D16"/>
    <mergeCell ref="D17:D18"/>
    <mergeCell ref="E15:E16"/>
    <mergeCell ref="E17:E18"/>
    <mergeCell ref="F15:F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SDTI DIÁRIAS SERVIDOR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2013-10-11T22:14:00Z</dcterms:created>
  <dcterms:modified xsi:type="dcterms:W3CDTF">2026-02-25T18:35:08Z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A92087E7AD3748AF901C4507A39F0097_12</vt:lpwstr>
  </property>
  <property fmtid="{D5CDD505-2E9C-101B-9397-08002B2CF9AE}" pid="3" name="KSOProductBuildVer">
    <vt:lpwstr>1046-12.2.0.21931</vt:lpwstr>
  </property>
</Properties>
</file>