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ndreato.oliveira\Documents\ANO 2025\PRESTAÇÃO DE CONTAS MENSAL 2025\Z-OUT\"/>
    </mc:Choice>
  </mc:AlternateContent>
  <bookViews>
    <workbookView xWindow="0" yWindow="0" windowWidth="28800" windowHeight="12300" tabRatio="779"/>
  </bookViews>
  <sheets>
    <sheet name="SDTI DIÁRIAS SERVIDOR OUT 2025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25" i="1" l="1"/>
  <c r="X25" i="1"/>
  <c r="L25" i="1"/>
  <c r="AD25" i="1"/>
  <c r="AA25" i="1"/>
  <c r="Z25" i="1"/>
  <c r="Y25" i="1"/>
  <c r="W25" i="1"/>
  <c r="AD22" i="1"/>
  <c r="AD21" i="1"/>
  <c r="AD20" i="1"/>
  <c r="AD19" i="1"/>
  <c r="AD17" i="1"/>
</calcChain>
</file>

<file path=xl/sharedStrings.xml><?xml version="1.0" encoding="utf-8"?>
<sst xmlns="http://schemas.openxmlformats.org/spreadsheetml/2006/main" count="184" uniqueCount="134">
  <si>
    <t>PODER EXECUTIVO MUNICIPAL</t>
  </si>
  <si>
    <t>PRESTAÇÃO DE CONTAS MENSAL - EXERCÍCIO 2025</t>
  </si>
  <si>
    <t>RESOLUÇÃO Nº 87, DE 28 DE NOVEMBRO DE 2013 - TRIBUNAL DE CONTAS DO ESTADO DO ACRE</t>
  </si>
  <si>
    <t>IDENTIFICAÇÃO DO ÓRGÃO/ENTIDADE/FUNDO: SECRETARIA DE DESENVOLVIMENTO ECONÔMICO, TURISMO, TECNOLOGIA E INOVAÇÃO - SDTI</t>
  </si>
  <si>
    <t>REALIZADO ATÉ O MÊS/ANO (ACUMULADO): JANEIRO A OUTUBRO/2025</t>
  </si>
  <si>
    <t xml:space="preserve">DEMONSTRATIVO DA CONCESSÃO DE ADIANTAMENTOS - DIÁRIAS E PASSAGENS </t>
  </si>
  <si>
    <t>Seq</t>
  </si>
  <si>
    <t>Da Concessão</t>
  </si>
  <si>
    <t>Do Deslocamento</t>
  </si>
  <si>
    <t>Da Despesa</t>
  </si>
  <si>
    <t>Da Prestação de Contas</t>
  </si>
  <si>
    <t>Ações de regularização/ responsabilização</t>
  </si>
  <si>
    <t>Nº do Processo</t>
  </si>
  <si>
    <t>Nº da Portaria</t>
  </si>
  <si>
    <t>Data</t>
  </si>
  <si>
    <t>D.O.E</t>
  </si>
  <si>
    <t>Responsável/Beneficiário</t>
  </si>
  <si>
    <t>Matrícula</t>
  </si>
  <si>
    <t>Vínculo</t>
  </si>
  <si>
    <t>Cargo/Função</t>
  </si>
  <si>
    <t>Lotação</t>
  </si>
  <si>
    <t>Motivo</t>
  </si>
  <si>
    <t>Valor unitário da diária</t>
  </si>
  <si>
    <t>Classe</t>
  </si>
  <si>
    <t>Nº de diárias</t>
  </si>
  <si>
    <t>Data do início</t>
  </si>
  <si>
    <t>Data do término</t>
  </si>
  <si>
    <t>Itinerário</t>
  </si>
  <si>
    <t>Meio de transporte</t>
  </si>
  <si>
    <t>Classificação da Despesa</t>
  </si>
  <si>
    <t>Fonte de Recursos</t>
  </si>
  <si>
    <t>Nº da Nota de Empenho</t>
  </si>
  <si>
    <t>Nº da Nota de Pagamento</t>
  </si>
  <si>
    <t>Com diárias</t>
  </si>
  <si>
    <t>Nº do contrato de fornecimento da passagem</t>
  </si>
  <si>
    <t>Despesa com passagem</t>
  </si>
  <si>
    <t xml:space="preserve">Total </t>
  </si>
  <si>
    <t>Valor do Adiantamento</t>
  </si>
  <si>
    <t>Valor Realizado</t>
  </si>
  <si>
    <t>Resultado líquido</t>
  </si>
  <si>
    <t xml:space="preserve">Valor Devolvido </t>
  </si>
  <si>
    <t>Valor Recebido em complementação</t>
  </si>
  <si>
    <t>Situação quanto a aprovação (A/NA)</t>
  </si>
  <si>
    <t>Data da baixa contábil</t>
  </si>
  <si>
    <t>Situação (Regular/Baixado/Aberto/Pendente)</t>
  </si>
  <si>
    <t>0129.000212/2025-85 / 0129.000299/2025-64  </t>
  </si>
  <si>
    <t>240/2025</t>
  </si>
  <si>
    <t>EZEQUIEL DE OLIVEIRA BINO</t>
  </si>
  <si>
    <t>Agente Político</t>
  </si>
  <si>
    <t>SECRETÁRIO</t>
  </si>
  <si>
    <t>GABINETE</t>
  </si>
  <si>
    <t>Convite para participação em visita técnica à cidade de Joinville/SC, a ser realizada no período de 19 a 21 de agosto de 2025. E  participação no lançamento da Rede DTI Brasil, programado para os dias 21 a 23 de agosto de 2025, na cidade de São Paulo/SP.</t>
  </si>
  <si>
    <t>8- diária civil</t>
  </si>
  <si>
    <t>5 ½</t>
  </si>
  <si>
    <t>Rio Branco/Joinville/São Paulo/Rio Branco</t>
  </si>
  <si>
    <t>Aéreo</t>
  </si>
  <si>
    <t>Diária civil</t>
  </si>
  <si>
    <t>240010070/2025</t>
  </si>
  <si>
    <t>240010099/2025</t>
  </si>
  <si>
    <t>IDA: CONTRATO SEINFRA Nº 01160046/2024 D.O.E Nº 13.783</t>
  </si>
  <si>
    <t>04/09/2025</t>
  </si>
  <si>
    <t>APROVADA</t>
  </si>
  <si>
    <t>17/09/2025</t>
  </si>
  <si>
    <t>BAIXADO</t>
  </si>
  <si>
    <t>A SDTI não possui contrato para aquisição de passagens; portanto, as despesas com passagens foram custeadas pela SEINFRA e pela Casa Civil.</t>
  </si>
  <si>
    <t>VOLTA: CONTRATO CASA CIVIL Nº 02/2025 D.O.E Nº 13.956</t>
  </si>
  <si>
    <t>0129.000361/2025-39</t>
  </si>
  <si>
    <t>241/2025</t>
  </si>
  <si>
    <t>FABIULA SANTOS MOREIRA</t>
  </si>
  <si>
    <t>Comissionado</t>
  </si>
  <si>
    <t xml:space="preserve">DIRETORA DE TURISMO </t>
  </si>
  <si>
    <t>DIRETORIA DE TURISMO</t>
  </si>
  <si>
    <t>Participação no lançamento da Rede DTI Brasil, programado para os dias 21 a 23 de agosto de 2025, na cidade de São Paulo/SP.</t>
  </si>
  <si>
    <t xml:space="preserve">4  ½ </t>
  </si>
  <si>
    <t>Rio Branco/São Paulo/Rio Branco</t>
  </si>
  <si>
    <t>Aério</t>
  </si>
  <si>
    <t>240010071/2025</t>
  </si>
  <si>
    <t>240010100/2025</t>
  </si>
  <si>
    <t>CONTRATO CASA CIVIL Nº 02/2025 D.O.E Nº 13.956</t>
  </si>
  <si>
    <t>12/09/2025</t>
  </si>
  <si>
    <t>A SDTI não possui contrato para aquisição de passagens; portanto, as despesas com passagens foram custeadas pela Casa Civil.</t>
  </si>
  <si>
    <t>0129.000182/2025-22</t>
  </si>
  <si>
    <t>213/2025</t>
  </si>
  <si>
    <t>JOSÉ DE SOUZA FERRAZ NETO</t>
  </si>
  <si>
    <t>CHEFE DA DIVISÃO DE SISTEMAS E APLICAÇÕES</t>
  </si>
  <si>
    <t>DIRETORIA DE TECNOLOGIA</t>
  </si>
  <si>
    <t>Participar do 1° Encontro Nacional de Tecnologia e Inovação das Instituições de Controle, sediado pelo Tribunal de Contas da União (TCU), em parceria com a Controladoria-Geral da União (CGU), nos dias 13 e 15 de agosto de 2025, na cidade de Brasília – DF.</t>
  </si>
  <si>
    <t xml:space="preserve">3  ½ </t>
  </si>
  <si>
    <t>Rio Branco/Brasília/Rio Branco</t>
  </si>
  <si>
    <t>240010074/2025</t>
  </si>
  <si>
    <t>240010110/2025</t>
  </si>
  <si>
    <t>16/09/2025</t>
  </si>
  <si>
    <t>24/09/2025</t>
  </si>
  <si>
    <t>0129.000457/2025-66</t>
  </si>
  <si>
    <t>278/2025</t>
  </si>
  <si>
    <t xml:space="preserve">SECRETÁRIO </t>
  </si>
  <si>
    <t>Visita técnica ao Centro de Operações Integradas - COI, no município de Santo André - SP e visita técnica ao Projeto Smart Sampa, com o objetivo de conhecer de perto as soluções implementadas em monitoramento inteligente, tecnologia urbana e inovação aplicada à
gestão pública.</t>
  </si>
  <si>
    <t>240010075/2025</t>
  </si>
  <si>
    <t>240010117/2025</t>
  </si>
  <si>
    <t>CONTRATO CASA CIVIL Nº 02/2025 D.O.E Nº 13.957</t>
  </si>
  <si>
    <t>16/10/2025</t>
  </si>
  <si>
    <t>05/11/2025</t>
  </si>
  <si>
    <t>0129.000458/2025-39</t>
  </si>
  <si>
    <t>277/2025</t>
  </si>
  <si>
    <t>MANOEL DE JESUS LIMA FERREIRA </t>
  </si>
  <si>
    <t>DIRETOR DE TECNOLOGIA</t>
  </si>
  <si>
    <t>240010076/2025</t>
  </si>
  <si>
    <t>240010118/2025</t>
  </si>
  <si>
    <t>CONTRATO CASA CIVIL Nº 02/2025 D.O.E Nº 13.958</t>
  </si>
  <si>
    <t>07/10/2025</t>
  </si>
  <si>
    <t>10/10/2025</t>
  </si>
  <si>
    <t>0129.000476/2025-38</t>
  </si>
  <si>
    <t>359/2025</t>
  </si>
  <si>
    <t>JOHNATAN ALVES DAS CHAGAS</t>
  </si>
  <si>
    <t>Servidor Efetivo</t>
  </si>
  <si>
    <t>CHEFE DA DIVISÃO DE TURISMO HISTÓRICO E CULTURAL</t>
  </si>
  <si>
    <t>Visita técnica do Curso Técnico em Guia de Turismo, promovida em parceria com o Instituto Estadual de Educação Profissional e Tecnológica IEPTEC, bem como, participar do I Seminário Regional de Turismo Sustentável – instância de Governança Regional "Caminho das Aldeias e da Biodiversidade", nos dias 16 a 19 de outubro de 2025, na cidade de Cruzeiro de Sul - AC.</t>
  </si>
  <si>
    <t>Rio Branco/Cruzeiro do Sul/Rio Branco</t>
  </si>
  <si>
    <t>Terretre</t>
  </si>
  <si>
    <t>240010094/2025</t>
  </si>
  <si>
    <t>240010154/2025</t>
  </si>
  <si>
    <t>-</t>
  </si>
  <si>
    <t>A locomoção foi custeada pelo IEPTEC, não gerando custos adicionais à Administração Pública.</t>
  </si>
  <si>
    <t>0129.000509/2025-20</t>
  </si>
  <si>
    <t>358/2025</t>
  </si>
  <si>
    <t>LEO JAIME BARROS OLIVEIRA JÚNIOR</t>
  </si>
  <si>
    <t>ASSESSOR TÉCNICO</t>
  </si>
  <si>
    <t>240010093/2025</t>
  </si>
  <si>
    <t>240010155/2025</t>
  </si>
  <si>
    <t>TOTAL</t>
  </si>
  <si>
    <t>Manual de Referência - 12ª Edição - Anexos IV, VI, VII e IX</t>
  </si>
  <si>
    <t>Data da emissão: 07/11/2025</t>
  </si>
  <si>
    <t>Nome do responsável pela elaboração: Elane Carvalho da Silva</t>
  </si>
  <si>
    <t>Nome do titular do Órgão/Entidade/Fundo (no exercício do cargo): EZEQUIEL DE OLIVEIRA BINO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</si>
</sst>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\ #,##0.00"/>
  </numFmts>
  <fonts count="6">
    <font>
      <sz val="11"/>
      <color theme="1"/>
      <name val="Calibri"/>
      <charset val="134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0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44" fontId="2" fillId="0" borderId="0" xfId="2" applyFont="1" applyFill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4" fontId="2" fillId="0" borderId="3" xfId="0" applyNumberFormat="1" applyFont="1" applyBorder="1" applyAlignment="1">
      <alignment horizontal="center" vertical="center"/>
    </xf>
    <xf numFmtId="3" fontId="2" fillId="0" borderId="3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44" fontId="1" fillId="0" borderId="0" xfId="2" applyFont="1" applyFill="1" applyAlignment="1">
      <alignment vertical="center"/>
    </xf>
    <xf numFmtId="44" fontId="2" fillId="0" borderId="0" xfId="2" applyFont="1" applyFill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44" fontId="2" fillId="0" borderId="3" xfId="2" applyFont="1" applyFill="1" applyBorder="1" applyAlignment="1">
      <alignment vertical="center"/>
    </xf>
    <xf numFmtId="44" fontId="1" fillId="0" borderId="0" xfId="2" applyFont="1" applyFill="1" applyBorder="1" applyAlignment="1">
      <alignment horizontal="center" vertical="center"/>
    </xf>
    <xf numFmtId="44" fontId="1" fillId="0" borderId="0" xfId="2" applyFont="1" applyFill="1" applyAlignment="1">
      <alignment horizontal="left" vertical="center"/>
    </xf>
    <xf numFmtId="44" fontId="2" fillId="0" borderId="2" xfId="2" applyFont="1" applyBorder="1" applyAlignment="1">
      <alignment horizontal="center" vertical="center" wrapText="1"/>
    </xf>
    <xf numFmtId="44" fontId="2" fillId="0" borderId="3" xfId="2" applyFont="1" applyBorder="1" applyAlignment="1">
      <alignment horizontal="center" vertical="center"/>
    </xf>
    <xf numFmtId="44" fontId="2" fillId="0" borderId="3" xfId="2" applyFont="1" applyFill="1" applyBorder="1" applyAlignment="1">
      <alignment horizontal="center" vertical="center"/>
    </xf>
    <xf numFmtId="43" fontId="1" fillId="0" borderId="0" xfId="1" applyFont="1" applyFill="1" applyBorder="1" applyAlignment="1">
      <alignment horizontal="center" vertical="center"/>
    </xf>
    <xf numFmtId="44" fontId="1" fillId="0" borderId="0" xfId="2" applyFont="1" applyFill="1" applyBorder="1" applyAlignment="1">
      <alignment vertical="center"/>
    </xf>
    <xf numFmtId="49" fontId="1" fillId="0" borderId="2" xfId="0" applyNumberFormat="1" applyFont="1" applyBorder="1" applyAlignment="1">
      <alignment horizontal="center" vertical="center" wrapText="1"/>
    </xf>
    <xf numFmtId="44" fontId="2" fillId="0" borderId="3" xfId="2" applyFont="1" applyFill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4" fontId="2" fillId="0" borderId="4" xfId="2" applyFont="1" applyFill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4" fontId="1" fillId="0" borderId="3" xfId="2" applyFont="1" applyFill="1" applyBorder="1" applyAlignment="1">
      <alignment vertical="center"/>
    </xf>
    <xf numFmtId="43" fontId="1" fillId="0" borderId="3" xfId="1" applyFont="1" applyFill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 wrapText="1"/>
    </xf>
    <xf numFmtId="43" fontId="1" fillId="0" borderId="0" xfId="1" applyFont="1" applyFill="1" applyBorder="1" applyAlignment="1">
      <alignment vertical="center"/>
    </xf>
    <xf numFmtId="49" fontId="1" fillId="0" borderId="0" xfId="0" applyNumberFormat="1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4" fontId="1" fillId="0" borderId="3" xfId="2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4" fontId="2" fillId="0" borderId="4" xfId="2" applyFont="1" applyBorder="1" applyAlignment="1">
      <alignment horizontal="center" vertical="center" wrapText="1"/>
    </xf>
    <xf numFmtId="44" fontId="2" fillId="0" borderId="4" xfId="2" applyFont="1" applyFill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4" fontId="2" fillId="0" borderId="4" xfId="0" applyNumberFormat="1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 wrapText="1"/>
    </xf>
    <xf numFmtId="0" fontId="2" fillId="0" borderId="4" xfId="1" applyNumberFormat="1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16" fontId="2" fillId="0" borderId="3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 wrapText="1"/>
    </xf>
    <xf numFmtId="44" fontId="1" fillId="0" borderId="3" xfId="2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4" fontId="2" fillId="0" borderId="3" xfId="0" applyNumberFormat="1" applyFont="1" applyBorder="1" applyAlignment="1">
      <alignment horizontal="center" vertical="center" wrapText="1"/>
    </xf>
    <xf numFmtId="3" fontId="2" fillId="0" borderId="3" xfId="0" applyNumberFormat="1" applyFont="1" applyBorder="1" applyAlignment="1">
      <alignment horizontal="center" vertical="center" wrapText="1"/>
    </xf>
    <xf numFmtId="0" fontId="2" fillId="0" borderId="3" xfId="1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44" fontId="2" fillId="0" borderId="3" xfId="2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4" fontId="2" fillId="0" borderId="3" xfId="2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44" fontId="1" fillId="0" borderId="10" xfId="2" applyFont="1" applyFill="1" applyBorder="1" applyAlignment="1">
      <alignment horizontal="center" vertical="center" wrapText="1"/>
    </xf>
    <xf numFmtId="44" fontId="1" fillId="0" borderId="10" xfId="2" applyFont="1" applyFill="1" applyBorder="1" applyAlignment="1">
      <alignment horizontal="center" vertical="center" wrapText="1"/>
    </xf>
    <xf numFmtId="49" fontId="1" fillId="0" borderId="10" xfId="0" applyNumberFormat="1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44" fontId="4" fillId="0" borderId="0" xfId="2" applyFont="1" applyFill="1" applyAlignment="1">
      <alignment vertical="center"/>
    </xf>
    <xf numFmtId="0" fontId="5" fillId="0" borderId="0" xfId="0" applyFont="1" applyAlignment="1">
      <alignment vertical="center"/>
    </xf>
    <xf numFmtId="44" fontId="5" fillId="0" borderId="0" xfId="2" applyFont="1" applyFill="1" applyAlignment="1">
      <alignment vertical="center"/>
    </xf>
    <xf numFmtId="0" fontId="4" fillId="0" borderId="0" xfId="0" applyFont="1" applyAlignment="1">
      <alignment horizontal="left" vertical="center"/>
    </xf>
    <xf numFmtId="44" fontId="4" fillId="0" borderId="0" xfId="2" applyFont="1" applyFill="1" applyAlignment="1">
      <alignment horizontal="left" vertical="center"/>
    </xf>
    <xf numFmtId="0" fontId="4" fillId="0" borderId="0" xfId="0" applyFont="1" applyAlignment="1">
      <alignment horizontal="center" vertical="center"/>
    </xf>
    <xf numFmtId="44" fontId="4" fillId="0" borderId="0" xfId="2" applyFont="1" applyFill="1" applyAlignment="1">
      <alignment horizontal="center" vertical="center"/>
    </xf>
    <xf numFmtId="44" fontId="4" fillId="0" borderId="0" xfId="2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44" fontId="5" fillId="0" borderId="0" xfId="2" applyFont="1" applyFill="1" applyBorder="1" applyAlignment="1">
      <alignment vertical="center" wrapText="1"/>
    </xf>
    <xf numFmtId="14" fontId="2" fillId="0" borderId="2" xfId="0" applyNumberFormat="1" applyFont="1" applyBorder="1" applyAlignment="1">
      <alignment horizontal="center" vertical="center"/>
    </xf>
    <xf numFmtId="3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44" fontId="2" fillId="0" borderId="2" xfId="2" applyFont="1" applyFill="1" applyBorder="1" applyAlignment="1">
      <alignment vertical="center"/>
    </xf>
    <xf numFmtId="16" fontId="2" fillId="0" borderId="2" xfId="0" applyNumberFormat="1" applyFont="1" applyBorder="1" applyAlignment="1">
      <alignment horizontal="center" vertical="center"/>
    </xf>
    <xf numFmtId="44" fontId="1" fillId="0" borderId="2" xfId="2" applyFont="1" applyFill="1" applyBorder="1" applyAlignment="1">
      <alignment vertical="center"/>
    </xf>
    <xf numFmtId="43" fontId="1" fillId="0" borderId="2" xfId="1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44" fontId="1" fillId="0" borderId="13" xfId="2" applyFont="1" applyFill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1" fillId="0" borderId="13" xfId="0" applyFont="1" applyBorder="1" applyAlignment="1">
      <alignment horizontal="center" vertical="center"/>
    </xf>
    <xf numFmtId="43" fontId="1" fillId="0" borderId="13" xfId="1" applyFont="1" applyFill="1" applyBorder="1" applyAlignment="1">
      <alignment horizontal="center" vertical="center"/>
    </xf>
    <xf numFmtId="43" fontId="1" fillId="0" borderId="13" xfId="1" applyFont="1" applyFill="1" applyBorder="1" applyAlignment="1">
      <alignment vertical="center"/>
    </xf>
    <xf numFmtId="49" fontId="1" fillId="0" borderId="13" xfId="0" applyNumberFormat="1" applyFont="1" applyBorder="1" applyAlignment="1">
      <alignment horizontal="center" vertical="center" wrapText="1"/>
    </xf>
    <xf numFmtId="0" fontId="1" fillId="0" borderId="14" xfId="0" applyFont="1" applyBorder="1" applyAlignment="1">
      <alignment vertical="center"/>
    </xf>
    <xf numFmtId="0" fontId="2" fillId="0" borderId="4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44" fontId="2" fillId="0" borderId="3" xfId="2" applyFont="1" applyBorder="1" applyAlignment="1">
      <alignment horizontal="center" vertical="center" wrapText="1"/>
    </xf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0</xdr:row>
      <xdr:rowOff>9524</xdr:rowOff>
    </xdr:from>
    <xdr:to>
      <xdr:col>1</xdr:col>
      <xdr:colOff>742950</xdr:colOff>
      <xdr:row>2</xdr:row>
      <xdr:rowOff>152399</xdr:rowOff>
    </xdr:to>
    <xdr:pic>
      <xdr:nvPicPr>
        <xdr:cNvPr id="2" name="Imagem 1" descr="pmrb_evandro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600075" y="9524"/>
          <a:ext cx="5334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30"/>
  <sheetViews>
    <sheetView tabSelected="1" zoomScale="85" zoomScaleNormal="85" workbookViewId="0">
      <selection activeCell="AC26" sqref="AC26"/>
    </sheetView>
  </sheetViews>
  <sheetFormatPr defaultColWidth="9.140625" defaultRowHeight="12.75"/>
  <cols>
    <col min="1" max="1" width="5.85546875" style="3" customWidth="1"/>
    <col min="2" max="2" width="20.140625" style="3" customWidth="1"/>
    <col min="3" max="3" width="13.85546875" style="3" bestFit="1" customWidth="1"/>
    <col min="4" max="4" width="10.140625" style="3" bestFit="1" customWidth="1"/>
    <col min="5" max="5" width="6.5703125" style="3" bestFit="1" customWidth="1"/>
    <col min="6" max="6" width="36.140625" style="3" bestFit="1" customWidth="1"/>
    <col min="7" max="7" width="9.42578125" style="3" bestFit="1" customWidth="1"/>
    <col min="8" max="8" width="13.7109375" style="3" bestFit="1" customWidth="1"/>
    <col min="9" max="9" width="34.28515625" style="3" bestFit="1" customWidth="1"/>
    <col min="10" max="10" width="26.85546875" style="3" bestFit="1" customWidth="1"/>
    <col min="11" max="11" width="58.42578125" style="3" bestFit="1" customWidth="1"/>
    <col min="12" max="12" width="23.140625" style="4" bestFit="1" customWidth="1"/>
    <col min="13" max="13" width="11.140625" style="3" bestFit="1" customWidth="1"/>
    <col min="14" max="14" width="12.5703125" style="3" bestFit="1" customWidth="1"/>
    <col min="15" max="15" width="13.7109375" style="3" bestFit="1" customWidth="1"/>
    <col min="16" max="16" width="15.7109375" style="3" bestFit="1" customWidth="1"/>
    <col min="17" max="17" width="23" style="3" bestFit="1" customWidth="1"/>
    <col min="18" max="18" width="18.28515625" style="3" bestFit="1" customWidth="1"/>
    <col min="19" max="19" width="24.28515625" style="3" bestFit="1" customWidth="1"/>
    <col min="20" max="20" width="18" style="3" bestFit="1" customWidth="1"/>
    <col min="21" max="21" width="23" style="3" bestFit="1" customWidth="1"/>
    <col min="22" max="22" width="24.85546875" style="3" bestFit="1" customWidth="1"/>
    <col min="23" max="23" width="12.5703125" style="4" bestFit="1" customWidth="1"/>
    <col min="24" max="24" width="13.28515625" style="4" bestFit="1" customWidth="1"/>
    <col min="25" max="25" width="10.5703125" style="4" bestFit="1" customWidth="1"/>
    <col min="26" max="26" width="10" style="4" bestFit="1" customWidth="1"/>
    <col min="27" max="27" width="19.28515625" style="4" bestFit="1" customWidth="1"/>
    <col min="28" max="28" width="43" style="3" bestFit="1" customWidth="1"/>
    <col min="29" max="29" width="23.7109375" style="4" bestFit="1" customWidth="1"/>
    <col min="30" max="30" width="13.28515625" style="4" bestFit="1" customWidth="1"/>
    <col min="31" max="31" width="10.140625" style="3" bestFit="1" customWidth="1"/>
    <col min="32" max="32" width="16" style="3" bestFit="1" customWidth="1"/>
    <col min="33" max="33" width="13.85546875" style="3" bestFit="1" customWidth="1"/>
    <col min="34" max="34" width="34.140625" style="3" bestFit="1" customWidth="1"/>
    <col min="35" max="35" width="41" style="3" bestFit="1" customWidth="1"/>
    <col min="36" max="16384" width="9.140625" style="3"/>
  </cols>
  <sheetData>
    <row r="1" spans="1:38" s="71" customFormat="1" ht="14.25">
      <c r="L1" s="72"/>
      <c r="W1" s="72"/>
      <c r="X1" s="72"/>
      <c r="Y1" s="72"/>
      <c r="Z1" s="72"/>
      <c r="AA1" s="72"/>
      <c r="AC1" s="72"/>
      <c r="AD1" s="72"/>
    </row>
    <row r="2" spans="1:38" s="71" customFormat="1" ht="14.25">
      <c r="L2" s="72"/>
      <c r="W2" s="72"/>
      <c r="X2" s="72"/>
      <c r="Y2" s="72"/>
      <c r="Z2" s="72"/>
      <c r="AA2" s="72"/>
      <c r="AC2" s="72"/>
      <c r="AD2" s="72"/>
    </row>
    <row r="3" spans="1:38" s="71" customFormat="1" ht="14.25">
      <c r="L3" s="72"/>
      <c r="W3" s="72"/>
      <c r="X3" s="72"/>
      <c r="Y3" s="72"/>
      <c r="Z3" s="72"/>
      <c r="AA3" s="72"/>
      <c r="AC3" s="72"/>
      <c r="AD3" s="72"/>
    </row>
    <row r="4" spans="1:38" s="73" customFormat="1" ht="15">
      <c r="A4" s="73" t="s">
        <v>0</v>
      </c>
      <c r="L4" s="74"/>
      <c r="W4" s="74"/>
      <c r="X4" s="74"/>
      <c r="Y4" s="74"/>
      <c r="Z4" s="74"/>
      <c r="AA4" s="74"/>
      <c r="AC4" s="74"/>
      <c r="AD4" s="74"/>
    </row>
    <row r="5" spans="1:38" s="71" customFormat="1" ht="14.25">
      <c r="L5" s="72"/>
      <c r="W5" s="72"/>
      <c r="X5" s="72"/>
      <c r="Y5" s="72"/>
      <c r="Z5" s="72"/>
      <c r="AA5" s="72"/>
      <c r="AC5" s="72"/>
      <c r="AD5" s="72"/>
    </row>
    <row r="6" spans="1:38" s="73" customFormat="1" ht="15">
      <c r="A6" s="73" t="s">
        <v>1</v>
      </c>
      <c r="L6" s="74"/>
      <c r="W6" s="74"/>
      <c r="X6" s="74"/>
      <c r="Y6" s="74"/>
      <c r="Z6" s="74"/>
      <c r="AA6" s="74"/>
      <c r="AC6" s="74"/>
      <c r="AD6" s="74"/>
    </row>
    <row r="7" spans="1:38" s="71" customFormat="1" ht="14.25">
      <c r="A7" s="71" t="s">
        <v>2</v>
      </c>
      <c r="L7" s="72"/>
      <c r="O7" s="75"/>
      <c r="P7" s="75"/>
      <c r="Q7" s="75"/>
      <c r="R7" s="75"/>
      <c r="S7" s="75"/>
      <c r="T7" s="75"/>
      <c r="U7" s="75"/>
      <c r="V7" s="75"/>
      <c r="W7" s="76"/>
      <c r="X7" s="76"/>
      <c r="Y7" s="76"/>
      <c r="Z7" s="76"/>
      <c r="AA7" s="76"/>
      <c r="AB7" s="75"/>
      <c r="AC7" s="76"/>
      <c r="AD7" s="76"/>
      <c r="AE7" s="75"/>
      <c r="AF7" s="75"/>
      <c r="AG7" s="75"/>
      <c r="AH7" s="75"/>
      <c r="AI7" s="75"/>
      <c r="AJ7" s="75"/>
      <c r="AK7" s="75"/>
      <c r="AL7" s="75"/>
    </row>
    <row r="8" spans="1:38" s="71" customFormat="1" ht="14.25">
      <c r="A8" s="71" t="s">
        <v>130</v>
      </c>
      <c r="K8" s="75"/>
      <c r="L8" s="76"/>
      <c r="M8" s="75"/>
      <c r="N8" s="75"/>
      <c r="O8" s="75"/>
      <c r="P8" s="75"/>
      <c r="Q8" s="75"/>
      <c r="R8" s="75"/>
      <c r="S8" s="75"/>
      <c r="T8" s="75"/>
      <c r="U8" s="75"/>
      <c r="V8" s="75"/>
      <c r="W8" s="76"/>
      <c r="X8" s="76"/>
      <c r="Y8" s="76"/>
      <c r="Z8" s="76"/>
      <c r="AA8" s="76"/>
      <c r="AB8" s="75"/>
      <c r="AC8" s="76"/>
      <c r="AD8" s="76"/>
      <c r="AE8" s="75"/>
      <c r="AF8" s="75"/>
      <c r="AG8" s="75"/>
      <c r="AH8" s="75"/>
      <c r="AI8" s="75"/>
      <c r="AJ8" s="75"/>
      <c r="AK8" s="75"/>
      <c r="AL8" s="75"/>
    </row>
    <row r="9" spans="1:38" s="71" customFormat="1" ht="14.25">
      <c r="I9" s="77"/>
      <c r="J9" s="77"/>
      <c r="K9" s="77"/>
      <c r="L9" s="78"/>
      <c r="M9" s="77"/>
      <c r="N9" s="77"/>
      <c r="O9" s="77"/>
      <c r="P9" s="77"/>
      <c r="Q9" s="77"/>
      <c r="R9" s="77"/>
      <c r="S9" s="77"/>
      <c r="T9" s="77"/>
      <c r="U9" s="77"/>
      <c r="V9" s="77"/>
      <c r="W9" s="78"/>
      <c r="X9" s="78"/>
      <c r="Y9" s="78"/>
      <c r="Z9" s="78"/>
      <c r="AA9" s="78"/>
      <c r="AB9" s="77"/>
      <c r="AC9" s="78"/>
      <c r="AD9" s="78"/>
      <c r="AE9" s="77"/>
      <c r="AF9" s="77"/>
      <c r="AG9" s="77"/>
      <c r="AH9" s="77"/>
      <c r="AI9" s="77"/>
      <c r="AJ9" s="77"/>
      <c r="AK9" s="77"/>
      <c r="AL9" s="77"/>
    </row>
    <row r="10" spans="1:38" s="71" customFormat="1" ht="15">
      <c r="A10" s="73" t="s">
        <v>3</v>
      </c>
      <c r="L10" s="79"/>
      <c r="W10" s="72"/>
      <c r="X10" s="72"/>
      <c r="Y10" s="72"/>
      <c r="Z10" s="72"/>
      <c r="AA10" s="72"/>
      <c r="AC10" s="72"/>
      <c r="AD10" s="72"/>
    </row>
    <row r="11" spans="1:38" s="71" customFormat="1" ht="15">
      <c r="A11" s="73" t="s">
        <v>4</v>
      </c>
      <c r="L11" s="79"/>
      <c r="W11" s="72"/>
      <c r="X11" s="72"/>
      <c r="Y11" s="72"/>
      <c r="Z11" s="72"/>
      <c r="AA11" s="72"/>
      <c r="AC11" s="72"/>
      <c r="AD11" s="72"/>
    </row>
    <row r="12" spans="1:38" s="71" customFormat="1" ht="14.25">
      <c r="L12" s="72"/>
      <c r="W12" s="72"/>
      <c r="X12" s="72"/>
      <c r="Y12" s="72"/>
      <c r="Z12" s="72"/>
      <c r="AA12" s="72"/>
      <c r="AC12" s="72"/>
      <c r="AD12" s="72"/>
    </row>
    <row r="13" spans="1:38" s="71" customFormat="1" ht="15.75" thickBot="1">
      <c r="A13" s="80" t="s">
        <v>5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82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2"/>
      <c r="X13" s="82"/>
      <c r="Y13" s="82"/>
      <c r="Z13" s="82"/>
      <c r="AA13" s="82"/>
      <c r="AB13" s="81"/>
      <c r="AC13" s="82"/>
      <c r="AD13" s="82"/>
      <c r="AE13" s="81"/>
      <c r="AF13" s="81"/>
      <c r="AG13" s="81"/>
      <c r="AH13" s="81"/>
      <c r="AI13" s="81"/>
    </row>
    <row r="14" spans="1:38">
      <c r="A14" s="61" t="s">
        <v>6</v>
      </c>
      <c r="B14" s="33" t="s">
        <v>7</v>
      </c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 t="s">
        <v>8</v>
      </c>
      <c r="P14" s="33"/>
      <c r="Q14" s="33"/>
      <c r="R14" s="33"/>
      <c r="S14" s="33" t="s">
        <v>9</v>
      </c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62" t="s">
        <v>10</v>
      </c>
      <c r="AF14" s="62"/>
      <c r="AG14" s="62"/>
      <c r="AH14" s="62"/>
      <c r="AI14" s="41" t="s">
        <v>11</v>
      </c>
    </row>
    <row r="15" spans="1:38">
      <c r="A15" s="63"/>
      <c r="B15" s="36" t="s">
        <v>12</v>
      </c>
      <c r="C15" s="35" t="s">
        <v>13</v>
      </c>
      <c r="D15" s="36" t="s">
        <v>14</v>
      </c>
      <c r="E15" s="36" t="s">
        <v>15</v>
      </c>
      <c r="F15" s="36" t="s">
        <v>16</v>
      </c>
      <c r="G15" s="36" t="s">
        <v>17</v>
      </c>
      <c r="H15" s="36" t="s">
        <v>18</v>
      </c>
      <c r="I15" s="36" t="s">
        <v>19</v>
      </c>
      <c r="J15" s="36" t="s">
        <v>20</v>
      </c>
      <c r="K15" s="36" t="s">
        <v>21</v>
      </c>
      <c r="L15" s="50" t="s">
        <v>22</v>
      </c>
      <c r="M15" s="35" t="s">
        <v>23</v>
      </c>
      <c r="N15" s="35" t="s">
        <v>24</v>
      </c>
      <c r="O15" s="35" t="s">
        <v>25</v>
      </c>
      <c r="P15" s="35" t="s">
        <v>26</v>
      </c>
      <c r="Q15" s="36" t="s">
        <v>27</v>
      </c>
      <c r="R15" s="35" t="s">
        <v>28</v>
      </c>
      <c r="S15" s="35" t="s">
        <v>29</v>
      </c>
      <c r="T15" s="35" t="s">
        <v>30</v>
      </c>
      <c r="U15" s="35" t="s">
        <v>31</v>
      </c>
      <c r="V15" s="35" t="s">
        <v>32</v>
      </c>
      <c r="W15" s="34" t="s">
        <v>33</v>
      </c>
      <c r="X15" s="34"/>
      <c r="Y15" s="34"/>
      <c r="Z15" s="34"/>
      <c r="AA15" s="34"/>
      <c r="AB15" s="35" t="s">
        <v>34</v>
      </c>
      <c r="AC15" s="50" t="s">
        <v>35</v>
      </c>
      <c r="AD15" s="50" t="s">
        <v>36</v>
      </c>
      <c r="AE15" s="49"/>
      <c r="AF15" s="49"/>
      <c r="AG15" s="49"/>
      <c r="AH15" s="49"/>
      <c r="AI15" s="42"/>
    </row>
    <row r="16" spans="1:38" ht="51.75" thickBot="1">
      <c r="A16" s="64"/>
      <c r="B16" s="65"/>
      <c r="C16" s="66"/>
      <c r="D16" s="65"/>
      <c r="E16" s="65"/>
      <c r="F16" s="65"/>
      <c r="G16" s="65"/>
      <c r="H16" s="65"/>
      <c r="I16" s="65"/>
      <c r="J16" s="65"/>
      <c r="K16" s="65"/>
      <c r="L16" s="67"/>
      <c r="M16" s="66"/>
      <c r="N16" s="66"/>
      <c r="O16" s="66"/>
      <c r="P16" s="66"/>
      <c r="Q16" s="65"/>
      <c r="R16" s="66"/>
      <c r="S16" s="66"/>
      <c r="T16" s="66"/>
      <c r="U16" s="66"/>
      <c r="V16" s="66"/>
      <c r="W16" s="68" t="s">
        <v>37</v>
      </c>
      <c r="X16" s="68" t="s">
        <v>38</v>
      </c>
      <c r="Y16" s="68" t="s">
        <v>39</v>
      </c>
      <c r="Z16" s="68" t="s">
        <v>40</v>
      </c>
      <c r="AA16" s="68" t="s">
        <v>41</v>
      </c>
      <c r="AB16" s="66"/>
      <c r="AC16" s="67"/>
      <c r="AD16" s="67"/>
      <c r="AE16" s="69" t="s">
        <v>14</v>
      </c>
      <c r="AF16" s="69" t="s">
        <v>42</v>
      </c>
      <c r="AG16" s="69" t="s">
        <v>43</v>
      </c>
      <c r="AH16" s="69" t="s">
        <v>44</v>
      </c>
      <c r="AI16" s="70"/>
    </row>
    <row r="17" spans="1:38" s="2" customFormat="1" ht="25.5">
      <c r="A17" s="43">
        <v>1</v>
      </c>
      <c r="B17" s="43" t="s">
        <v>45</v>
      </c>
      <c r="C17" s="43" t="s">
        <v>46</v>
      </c>
      <c r="D17" s="44">
        <v>45898</v>
      </c>
      <c r="E17" s="45">
        <v>14096</v>
      </c>
      <c r="F17" s="99" t="s">
        <v>47</v>
      </c>
      <c r="G17" s="46">
        <v>712911</v>
      </c>
      <c r="H17" s="37" t="s">
        <v>48</v>
      </c>
      <c r="I17" s="43" t="s">
        <v>49</v>
      </c>
      <c r="J17" s="37" t="s">
        <v>50</v>
      </c>
      <c r="K17" s="99" t="s">
        <v>51</v>
      </c>
      <c r="L17" s="38">
        <v>800</v>
      </c>
      <c r="M17" s="43" t="s">
        <v>52</v>
      </c>
      <c r="N17" s="47" t="s">
        <v>53</v>
      </c>
      <c r="O17" s="44">
        <v>45888</v>
      </c>
      <c r="P17" s="44">
        <v>45893</v>
      </c>
      <c r="Q17" s="43" t="s">
        <v>54</v>
      </c>
      <c r="R17" s="43" t="s">
        <v>55</v>
      </c>
      <c r="S17" s="40" t="s">
        <v>56</v>
      </c>
      <c r="T17" s="45">
        <v>1500</v>
      </c>
      <c r="U17" s="43" t="s">
        <v>57</v>
      </c>
      <c r="V17" s="43" t="s">
        <v>58</v>
      </c>
      <c r="W17" s="38">
        <v>0</v>
      </c>
      <c r="X17" s="38">
        <v>4400</v>
      </c>
      <c r="Y17" s="39"/>
      <c r="Z17" s="38">
        <v>0</v>
      </c>
      <c r="AA17" s="38">
        <v>0</v>
      </c>
      <c r="AB17" s="60" t="s">
        <v>59</v>
      </c>
      <c r="AC17" s="26">
        <v>9668.49</v>
      </c>
      <c r="AD17" s="39">
        <f>X17+AC17+AC18</f>
        <v>15848.52</v>
      </c>
      <c r="AE17" s="40" t="s">
        <v>60</v>
      </c>
      <c r="AF17" s="40" t="s">
        <v>61</v>
      </c>
      <c r="AG17" s="40" t="s">
        <v>62</v>
      </c>
      <c r="AH17" s="40" t="s">
        <v>63</v>
      </c>
      <c r="AI17" s="43" t="s">
        <v>64</v>
      </c>
    </row>
    <row r="18" spans="1:38" s="2" customFormat="1" ht="25.5">
      <c r="A18" s="51"/>
      <c r="B18" s="51"/>
      <c r="C18" s="51"/>
      <c r="D18" s="52"/>
      <c r="E18" s="53"/>
      <c r="F18" s="100"/>
      <c r="G18" s="54"/>
      <c r="H18" s="55"/>
      <c r="I18" s="51"/>
      <c r="J18" s="55"/>
      <c r="K18" s="100"/>
      <c r="L18" s="56"/>
      <c r="M18" s="51"/>
      <c r="N18" s="57"/>
      <c r="O18" s="52"/>
      <c r="P18" s="52"/>
      <c r="Q18" s="51"/>
      <c r="R18" s="51"/>
      <c r="S18" s="58"/>
      <c r="T18" s="53"/>
      <c r="U18" s="51"/>
      <c r="V18" s="51"/>
      <c r="W18" s="56"/>
      <c r="X18" s="56"/>
      <c r="Y18" s="59"/>
      <c r="Z18" s="56"/>
      <c r="AA18" s="56"/>
      <c r="AB18" s="14" t="s">
        <v>65</v>
      </c>
      <c r="AC18" s="24">
        <v>1780.03</v>
      </c>
      <c r="AD18" s="59"/>
      <c r="AE18" s="58"/>
      <c r="AF18" s="58"/>
      <c r="AG18" s="58"/>
      <c r="AH18" s="58"/>
      <c r="AI18" s="51"/>
    </row>
    <row r="19" spans="1:38" s="2" customFormat="1" ht="38.25">
      <c r="A19" s="6">
        <v>2</v>
      </c>
      <c r="B19" s="8" t="s">
        <v>66</v>
      </c>
      <c r="C19" s="6" t="s">
        <v>67</v>
      </c>
      <c r="D19" s="7">
        <v>45898</v>
      </c>
      <c r="E19" s="8">
        <v>14096</v>
      </c>
      <c r="F19" s="101" t="s">
        <v>68</v>
      </c>
      <c r="G19" s="6">
        <v>713603</v>
      </c>
      <c r="H19" s="6" t="s">
        <v>69</v>
      </c>
      <c r="I19" s="6" t="s">
        <v>70</v>
      </c>
      <c r="J19" s="6" t="s">
        <v>71</v>
      </c>
      <c r="K19" s="103" t="s">
        <v>72</v>
      </c>
      <c r="L19" s="19">
        <v>800</v>
      </c>
      <c r="M19" s="6" t="s">
        <v>52</v>
      </c>
      <c r="N19" s="48" t="s">
        <v>73</v>
      </c>
      <c r="O19" s="7">
        <v>45889</v>
      </c>
      <c r="P19" s="7">
        <v>45893</v>
      </c>
      <c r="Q19" s="14" t="s">
        <v>74</v>
      </c>
      <c r="R19" s="6" t="s">
        <v>75</v>
      </c>
      <c r="S19" s="27" t="s">
        <v>56</v>
      </c>
      <c r="T19" s="8">
        <v>1500</v>
      </c>
      <c r="U19" s="6" t="s">
        <v>76</v>
      </c>
      <c r="V19" s="6" t="s">
        <v>77</v>
      </c>
      <c r="W19" s="105">
        <v>0</v>
      </c>
      <c r="X19" s="19">
        <v>3600</v>
      </c>
      <c r="Y19" s="20"/>
      <c r="Z19" s="105">
        <v>0</v>
      </c>
      <c r="AA19" s="105">
        <v>0</v>
      </c>
      <c r="AB19" s="14" t="s">
        <v>78</v>
      </c>
      <c r="AC19" s="24">
        <v>4087.37</v>
      </c>
      <c r="AD19" s="24">
        <f>X19+AC19</f>
        <v>7687.37</v>
      </c>
      <c r="AE19" s="27" t="s">
        <v>60</v>
      </c>
      <c r="AF19" s="27" t="s">
        <v>61</v>
      </c>
      <c r="AG19" s="27" t="s">
        <v>79</v>
      </c>
      <c r="AH19" s="27" t="s">
        <v>63</v>
      </c>
      <c r="AI19" s="14" t="s">
        <v>80</v>
      </c>
    </row>
    <row r="20" spans="1:38" s="2" customFormat="1" ht="51">
      <c r="A20" s="6">
        <v>3</v>
      </c>
      <c r="B20" s="8" t="s">
        <v>81</v>
      </c>
      <c r="C20" s="6" t="s">
        <v>82</v>
      </c>
      <c r="D20" s="7">
        <v>45884</v>
      </c>
      <c r="E20" s="8">
        <v>14086</v>
      </c>
      <c r="F20" s="101" t="s">
        <v>83</v>
      </c>
      <c r="G20" s="6">
        <v>713794</v>
      </c>
      <c r="H20" s="6" t="s">
        <v>69</v>
      </c>
      <c r="I20" s="14" t="s">
        <v>84</v>
      </c>
      <c r="J20" s="6" t="s">
        <v>85</v>
      </c>
      <c r="K20" s="103" t="s">
        <v>86</v>
      </c>
      <c r="L20" s="19">
        <v>480</v>
      </c>
      <c r="M20" s="6" t="s">
        <v>52</v>
      </c>
      <c r="N20" s="48" t="s">
        <v>87</v>
      </c>
      <c r="O20" s="7">
        <v>45882</v>
      </c>
      <c r="P20" s="7">
        <v>45885</v>
      </c>
      <c r="Q20" s="14" t="s">
        <v>88</v>
      </c>
      <c r="R20" s="6" t="s">
        <v>75</v>
      </c>
      <c r="S20" s="27" t="s">
        <v>56</v>
      </c>
      <c r="T20" s="8">
        <v>1500</v>
      </c>
      <c r="U20" s="6" t="s">
        <v>89</v>
      </c>
      <c r="V20" s="6" t="s">
        <v>90</v>
      </c>
      <c r="W20" s="105">
        <v>0</v>
      </c>
      <c r="X20" s="19">
        <v>1680</v>
      </c>
      <c r="Y20" s="20"/>
      <c r="Z20" s="105">
        <v>0</v>
      </c>
      <c r="AA20" s="105">
        <v>0</v>
      </c>
      <c r="AB20" s="14" t="s">
        <v>78</v>
      </c>
      <c r="AC20" s="20">
        <v>7084.01</v>
      </c>
      <c r="AD20" s="24">
        <f>X20+AC20</f>
        <v>8764.01</v>
      </c>
      <c r="AE20" s="27" t="s">
        <v>91</v>
      </c>
      <c r="AF20" s="27" t="s">
        <v>61</v>
      </c>
      <c r="AG20" s="27" t="s">
        <v>92</v>
      </c>
      <c r="AH20" s="27" t="s">
        <v>63</v>
      </c>
      <c r="AI20" s="14" t="s">
        <v>80</v>
      </c>
    </row>
    <row r="21" spans="1:38" s="2" customFormat="1" ht="76.5">
      <c r="A21" s="6">
        <v>4</v>
      </c>
      <c r="B21" s="6" t="s">
        <v>93</v>
      </c>
      <c r="C21" s="6" t="s">
        <v>94</v>
      </c>
      <c r="D21" s="7">
        <v>45925</v>
      </c>
      <c r="E21" s="8">
        <v>14114</v>
      </c>
      <c r="F21" s="101" t="s">
        <v>47</v>
      </c>
      <c r="G21" s="6">
        <v>712911</v>
      </c>
      <c r="H21" s="6" t="s">
        <v>48</v>
      </c>
      <c r="I21" s="6" t="s">
        <v>95</v>
      </c>
      <c r="J21" s="6" t="s">
        <v>50</v>
      </c>
      <c r="K21" s="103" t="s">
        <v>96</v>
      </c>
      <c r="L21" s="19">
        <v>800</v>
      </c>
      <c r="M21" s="6" t="s">
        <v>52</v>
      </c>
      <c r="N21" s="6" t="s">
        <v>73</v>
      </c>
      <c r="O21" s="7">
        <v>45921</v>
      </c>
      <c r="P21" s="7">
        <v>45925</v>
      </c>
      <c r="Q21" s="14" t="s">
        <v>74</v>
      </c>
      <c r="R21" s="6" t="s">
        <v>75</v>
      </c>
      <c r="S21" s="27" t="s">
        <v>56</v>
      </c>
      <c r="T21" s="8">
        <v>1500</v>
      </c>
      <c r="U21" s="6" t="s">
        <v>97</v>
      </c>
      <c r="V21" s="6" t="s">
        <v>98</v>
      </c>
      <c r="W21" s="105">
        <v>0</v>
      </c>
      <c r="X21" s="20">
        <v>3600</v>
      </c>
      <c r="Y21" s="20"/>
      <c r="Z21" s="105">
        <v>0</v>
      </c>
      <c r="AA21" s="105">
        <v>0</v>
      </c>
      <c r="AB21" s="14" t="s">
        <v>99</v>
      </c>
      <c r="AC21" s="20">
        <v>4951.87</v>
      </c>
      <c r="AD21" s="24">
        <f>X21+AC21</f>
        <v>8551.8700000000008</v>
      </c>
      <c r="AE21" s="27" t="s">
        <v>100</v>
      </c>
      <c r="AF21" s="27" t="s">
        <v>61</v>
      </c>
      <c r="AG21" s="27" t="s">
        <v>101</v>
      </c>
      <c r="AH21" s="27" t="s">
        <v>63</v>
      </c>
      <c r="AI21" s="14" t="s">
        <v>80</v>
      </c>
    </row>
    <row r="22" spans="1:38" s="2" customFormat="1" ht="76.5">
      <c r="A22" s="6">
        <v>5</v>
      </c>
      <c r="B22" s="6" t="s">
        <v>102</v>
      </c>
      <c r="C22" s="6" t="s">
        <v>103</v>
      </c>
      <c r="D22" s="7">
        <v>45925</v>
      </c>
      <c r="E22" s="8">
        <v>14114</v>
      </c>
      <c r="F22" s="101" t="s">
        <v>104</v>
      </c>
      <c r="G22" s="6">
        <v>705703</v>
      </c>
      <c r="H22" s="6" t="s">
        <v>69</v>
      </c>
      <c r="I22" s="6" t="s">
        <v>105</v>
      </c>
      <c r="J22" s="6" t="s">
        <v>85</v>
      </c>
      <c r="K22" s="103" t="s">
        <v>96</v>
      </c>
      <c r="L22" s="19">
        <v>800</v>
      </c>
      <c r="M22" s="6" t="s">
        <v>52</v>
      </c>
      <c r="N22" s="6" t="s">
        <v>73</v>
      </c>
      <c r="O22" s="7">
        <v>45921</v>
      </c>
      <c r="P22" s="7">
        <v>45925</v>
      </c>
      <c r="Q22" s="14" t="s">
        <v>74</v>
      </c>
      <c r="R22" s="6" t="s">
        <v>75</v>
      </c>
      <c r="S22" s="27" t="s">
        <v>56</v>
      </c>
      <c r="T22" s="8">
        <v>1500</v>
      </c>
      <c r="U22" s="6" t="s">
        <v>106</v>
      </c>
      <c r="V22" s="6" t="s">
        <v>107</v>
      </c>
      <c r="W22" s="105">
        <v>0</v>
      </c>
      <c r="X22" s="20">
        <v>3600</v>
      </c>
      <c r="Y22" s="20"/>
      <c r="Z22" s="105">
        <v>0</v>
      </c>
      <c r="AA22" s="105">
        <v>0</v>
      </c>
      <c r="AB22" s="14" t="s">
        <v>108</v>
      </c>
      <c r="AC22" s="20">
        <v>4466.57</v>
      </c>
      <c r="AD22" s="24">
        <f>X22+AC22</f>
        <v>8066.57</v>
      </c>
      <c r="AE22" s="27" t="s">
        <v>109</v>
      </c>
      <c r="AF22" s="27" t="s">
        <v>61</v>
      </c>
      <c r="AG22" s="27" t="s">
        <v>110</v>
      </c>
      <c r="AH22" s="27" t="s">
        <v>63</v>
      </c>
      <c r="AI22" s="14" t="s">
        <v>80</v>
      </c>
    </row>
    <row r="23" spans="1:38" ht="76.5">
      <c r="A23" s="6">
        <v>6</v>
      </c>
      <c r="B23" s="6" t="s">
        <v>111</v>
      </c>
      <c r="C23" s="6" t="s">
        <v>112</v>
      </c>
      <c r="D23" s="7">
        <v>45958</v>
      </c>
      <c r="E23" s="8">
        <v>14137</v>
      </c>
      <c r="F23" s="101" t="s">
        <v>113</v>
      </c>
      <c r="G23" s="6">
        <v>716197</v>
      </c>
      <c r="H23" s="6" t="s">
        <v>114</v>
      </c>
      <c r="I23" s="14" t="s">
        <v>115</v>
      </c>
      <c r="J23" s="6" t="s">
        <v>71</v>
      </c>
      <c r="K23" s="103" t="s">
        <v>116</v>
      </c>
      <c r="L23" s="15">
        <v>400</v>
      </c>
      <c r="M23" s="6" t="s">
        <v>52</v>
      </c>
      <c r="N23" s="48" t="s">
        <v>87</v>
      </c>
      <c r="O23" s="7">
        <v>45946</v>
      </c>
      <c r="P23" s="7">
        <v>45949</v>
      </c>
      <c r="Q23" s="14" t="s">
        <v>117</v>
      </c>
      <c r="R23" s="6" t="s">
        <v>118</v>
      </c>
      <c r="S23" s="27" t="s">
        <v>56</v>
      </c>
      <c r="T23" s="8">
        <v>1500</v>
      </c>
      <c r="U23" s="6" t="s">
        <v>119</v>
      </c>
      <c r="V23" s="6" t="s">
        <v>120</v>
      </c>
      <c r="W23" s="105">
        <v>0</v>
      </c>
      <c r="X23" s="105">
        <v>1400</v>
      </c>
      <c r="Y23" s="28"/>
      <c r="Z23" s="105">
        <v>0</v>
      </c>
      <c r="AA23" s="105">
        <v>0</v>
      </c>
      <c r="AB23" s="29" t="s">
        <v>121</v>
      </c>
      <c r="AC23" s="105">
        <v>0</v>
      </c>
      <c r="AD23" s="105">
        <v>0</v>
      </c>
      <c r="AE23" s="30"/>
      <c r="AF23" s="30"/>
      <c r="AG23" s="30"/>
      <c r="AH23" s="30"/>
      <c r="AI23" s="14" t="s">
        <v>122</v>
      </c>
    </row>
    <row r="24" spans="1:38" ht="77.25" thickBot="1">
      <c r="A24" s="5">
        <v>7</v>
      </c>
      <c r="B24" s="5" t="s">
        <v>123</v>
      </c>
      <c r="C24" s="5" t="s">
        <v>124</v>
      </c>
      <c r="D24" s="83">
        <v>45958</v>
      </c>
      <c r="E24" s="84">
        <v>14137</v>
      </c>
      <c r="F24" s="102" t="s">
        <v>125</v>
      </c>
      <c r="G24" s="5">
        <v>717413</v>
      </c>
      <c r="H24" s="5" t="s">
        <v>69</v>
      </c>
      <c r="I24" s="85" t="s">
        <v>126</v>
      </c>
      <c r="J24" s="5" t="s">
        <v>71</v>
      </c>
      <c r="K24" s="104" t="s">
        <v>116</v>
      </c>
      <c r="L24" s="86">
        <v>400</v>
      </c>
      <c r="M24" s="5" t="s">
        <v>52</v>
      </c>
      <c r="N24" s="87" t="s">
        <v>87</v>
      </c>
      <c r="O24" s="83">
        <v>45946</v>
      </c>
      <c r="P24" s="83">
        <v>45949</v>
      </c>
      <c r="Q24" s="85" t="s">
        <v>117</v>
      </c>
      <c r="R24" s="5" t="s">
        <v>118</v>
      </c>
      <c r="S24" s="25" t="s">
        <v>56</v>
      </c>
      <c r="T24" s="84">
        <v>1500</v>
      </c>
      <c r="U24" s="5" t="s">
        <v>127</v>
      </c>
      <c r="V24" s="5" t="s">
        <v>128</v>
      </c>
      <c r="W24" s="18">
        <v>0</v>
      </c>
      <c r="X24" s="18">
        <v>1400</v>
      </c>
      <c r="Y24" s="88"/>
      <c r="Z24" s="18">
        <v>0</v>
      </c>
      <c r="AA24" s="18">
        <v>0</v>
      </c>
      <c r="AB24" s="89" t="s">
        <v>121</v>
      </c>
      <c r="AC24" s="18">
        <v>0</v>
      </c>
      <c r="AD24" s="18">
        <v>0</v>
      </c>
      <c r="AE24" s="23"/>
      <c r="AF24" s="23"/>
      <c r="AG24" s="23"/>
      <c r="AH24" s="23"/>
      <c r="AI24" s="85" t="s">
        <v>122</v>
      </c>
    </row>
    <row r="25" spans="1:38" ht="13.5" thickBot="1">
      <c r="A25" s="90" t="s">
        <v>129</v>
      </c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2">
        <f>SUM(L17:L24)</f>
        <v>4480</v>
      </c>
      <c r="M25" s="93"/>
      <c r="N25" s="93"/>
      <c r="O25" s="93"/>
      <c r="P25" s="93"/>
      <c r="Q25" s="93"/>
      <c r="R25" s="93"/>
      <c r="S25" s="94"/>
      <c r="T25" s="94"/>
      <c r="U25" s="95"/>
      <c r="V25" s="95"/>
      <c r="W25" s="92">
        <f>SUM(W17:W24)</f>
        <v>0</v>
      </c>
      <c r="X25" s="92">
        <f>SUM(X17:X24)</f>
        <v>19680</v>
      </c>
      <c r="Y25" s="92">
        <f>SUM(Y17:Y22)</f>
        <v>0</v>
      </c>
      <c r="Z25" s="92">
        <f>SUM(Z17:Z24)</f>
        <v>0</v>
      </c>
      <c r="AA25" s="92">
        <f>SUM(AA17:AA22)</f>
        <v>0</v>
      </c>
      <c r="AB25" s="96"/>
      <c r="AC25" s="92">
        <f>SUM(AC17:AC24)</f>
        <v>32038.34</v>
      </c>
      <c r="AD25" s="92">
        <f>SUM(AD17:AD24)</f>
        <v>48918.34</v>
      </c>
      <c r="AE25" s="97"/>
      <c r="AF25" s="97"/>
      <c r="AG25" s="97"/>
      <c r="AH25" s="97"/>
      <c r="AI25" s="98"/>
    </row>
    <row r="26" spans="1:38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16"/>
      <c r="M26" s="9"/>
      <c r="N26" s="9"/>
      <c r="O26" s="9"/>
      <c r="P26" s="9"/>
      <c r="Q26" s="9"/>
      <c r="R26" s="9"/>
      <c r="S26" s="9"/>
      <c r="T26" s="9"/>
      <c r="U26" s="21"/>
      <c r="V26" s="21"/>
      <c r="W26" s="22"/>
      <c r="X26" s="22"/>
      <c r="Y26" s="22"/>
      <c r="Z26" s="22"/>
      <c r="AA26" s="22"/>
      <c r="AB26" s="31"/>
      <c r="AC26" s="22"/>
      <c r="AD26" s="22"/>
      <c r="AE26" s="32"/>
      <c r="AF26" s="32"/>
      <c r="AG26" s="32"/>
      <c r="AH26" s="32"/>
      <c r="AI26" s="1"/>
    </row>
    <row r="27" spans="1:38">
      <c r="A27" s="1" t="s">
        <v>131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2"/>
      <c r="M27" s="1"/>
      <c r="N27" s="1"/>
      <c r="O27" s="1"/>
      <c r="P27" s="1"/>
      <c r="Q27" s="1"/>
      <c r="R27" s="1"/>
      <c r="S27" s="1"/>
      <c r="T27" s="1"/>
      <c r="U27" s="1"/>
      <c r="V27" s="1"/>
      <c r="W27" s="12"/>
      <c r="X27" s="12"/>
      <c r="Y27" s="12"/>
      <c r="Z27" s="12"/>
      <c r="AA27" s="12"/>
      <c r="AB27" s="1"/>
      <c r="AC27" s="12"/>
      <c r="AD27" s="12"/>
      <c r="AE27" s="1"/>
      <c r="AF27" s="1"/>
      <c r="AG27" s="1"/>
      <c r="AH27" s="1"/>
      <c r="AI27" s="1"/>
      <c r="AJ27" s="1"/>
      <c r="AK27" s="1"/>
      <c r="AL27" s="1"/>
    </row>
    <row r="28" spans="1:38">
      <c r="A28" s="1" t="s">
        <v>132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2"/>
      <c r="M28" s="1"/>
      <c r="N28" s="1"/>
      <c r="O28" s="1"/>
      <c r="P28" s="1"/>
      <c r="Q28" s="1"/>
      <c r="R28" s="1"/>
      <c r="S28" s="1"/>
      <c r="T28" s="1"/>
      <c r="U28" s="1"/>
      <c r="V28" s="1"/>
      <c r="W28" s="12"/>
      <c r="X28" s="12"/>
      <c r="Y28" s="12"/>
      <c r="Z28" s="12"/>
      <c r="AA28" s="12"/>
      <c r="AB28" s="1"/>
      <c r="AC28" s="12"/>
      <c r="AD28" s="12"/>
      <c r="AE28" s="1"/>
      <c r="AF28" s="1"/>
      <c r="AG28" s="1"/>
      <c r="AH28" s="1"/>
      <c r="AI28" s="1"/>
      <c r="AJ28" s="1"/>
      <c r="AK28" s="1"/>
      <c r="AL28" s="1"/>
    </row>
    <row r="29" spans="1:38">
      <c r="A29" s="10" t="s">
        <v>133</v>
      </c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7"/>
      <c r="M29" s="10"/>
      <c r="N29" s="10"/>
      <c r="O29" s="1"/>
      <c r="P29" s="1"/>
      <c r="Q29" s="1"/>
      <c r="R29" s="1"/>
      <c r="S29" s="1"/>
      <c r="T29" s="1"/>
      <c r="U29" s="1"/>
      <c r="V29" s="1"/>
      <c r="W29" s="12"/>
      <c r="X29" s="12"/>
      <c r="Y29" s="12"/>
      <c r="Z29" s="12"/>
      <c r="AA29" s="12"/>
      <c r="AB29" s="1"/>
      <c r="AC29" s="12"/>
      <c r="AD29" s="12"/>
      <c r="AE29" s="1"/>
      <c r="AF29" s="1"/>
      <c r="AG29" s="1"/>
      <c r="AH29" s="1"/>
      <c r="AI29" s="1"/>
      <c r="AJ29" s="1"/>
      <c r="AK29" s="1"/>
      <c r="AL29" s="1"/>
    </row>
    <row r="30" spans="1:38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3"/>
      <c r="M30" s="11"/>
      <c r="N30" s="11"/>
    </row>
  </sheetData>
  <mergeCells count="65">
    <mergeCell ref="AG17:AG18"/>
    <mergeCell ref="AH17:AH18"/>
    <mergeCell ref="AI14:AI16"/>
    <mergeCell ref="AI17:AI18"/>
    <mergeCell ref="AE14:AH15"/>
    <mergeCell ref="AC15:AC16"/>
    <mergeCell ref="AD15:AD16"/>
    <mergeCell ref="AD17:AD18"/>
    <mergeCell ref="AE17:AE18"/>
    <mergeCell ref="AF17:AF18"/>
    <mergeCell ref="X17:X18"/>
    <mergeCell ref="Y17:Y18"/>
    <mergeCell ref="Z17:Z18"/>
    <mergeCell ref="AA17:AA18"/>
    <mergeCell ref="AB15:AB16"/>
    <mergeCell ref="U15:U16"/>
    <mergeCell ref="U17:U18"/>
    <mergeCell ref="V15:V16"/>
    <mergeCell ref="V17:V18"/>
    <mergeCell ref="W17:W18"/>
    <mergeCell ref="R15:R16"/>
    <mergeCell ref="R17:R18"/>
    <mergeCell ref="S15:S16"/>
    <mergeCell ref="S17:S18"/>
    <mergeCell ref="T15:T16"/>
    <mergeCell ref="T17:T18"/>
    <mergeCell ref="O15:O16"/>
    <mergeCell ref="O17:O18"/>
    <mergeCell ref="P15:P16"/>
    <mergeCell ref="P17:P18"/>
    <mergeCell ref="Q15:Q16"/>
    <mergeCell ref="Q17:Q18"/>
    <mergeCell ref="L15:L16"/>
    <mergeCell ref="L17:L18"/>
    <mergeCell ref="M15:M16"/>
    <mergeCell ref="M17:M18"/>
    <mergeCell ref="N15:N16"/>
    <mergeCell ref="N17:N18"/>
    <mergeCell ref="I15:I16"/>
    <mergeCell ref="I17:I18"/>
    <mergeCell ref="J15:J16"/>
    <mergeCell ref="J17:J18"/>
    <mergeCell ref="K15:K16"/>
    <mergeCell ref="K17:K18"/>
    <mergeCell ref="F17:F18"/>
    <mergeCell ref="G15:G16"/>
    <mergeCell ref="G17:G18"/>
    <mergeCell ref="H15:H16"/>
    <mergeCell ref="H17:H18"/>
    <mergeCell ref="B14:N14"/>
    <mergeCell ref="O14:R14"/>
    <mergeCell ref="S14:AD14"/>
    <mergeCell ref="W15:AA15"/>
    <mergeCell ref="A25:K25"/>
    <mergeCell ref="A14:A16"/>
    <mergeCell ref="A17:A18"/>
    <mergeCell ref="B15:B16"/>
    <mergeCell ref="B17:B18"/>
    <mergeCell ref="C15:C16"/>
    <mergeCell ref="C17:C18"/>
    <mergeCell ref="D15:D16"/>
    <mergeCell ref="D17:D18"/>
    <mergeCell ref="E15:E16"/>
    <mergeCell ref="E17:E18"/>
    <mergeCell ref="F15:F16"/>
  </mergeCells>
  <pageMargins left="0.511811024" right="0.511811024" top="0.78740157499999996" bottom="0.78740157499999996" header="0.31496062000000002" footer="0.31496062000000002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SDTI DIÁRIAS SERVIDOR OUT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controladoria_03</dc:creator>
  <cp:lastModifiedBy>ANDREATO</cp:lastModifiedBy>
  <dcterms:created xsi:type="dcterms:W3CDTF">2013-10-11T22:14:00Z</dcterms:created>
  <dcterms:modified xsi:type="dcterms:W3CDTF">2026-02-25T17:25:25Z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A92087E7AD3748AF901C4507A39F0097_12</vt:lpwstr>
  </property>
  <property fmtid="{D5CDD505-2E9C-101B-9397-08002B2CF9AE}" pid="3" name="KSOProductBuildVer">
    <vt:lpwstr>1046-12.2.0.21931</vt:lpwstr>
  </property>
</Properties>
</file>