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Z-NOV\"/>
    </mc:Choice>
  </mc:AlternateContent>
  <bookViews>
    <workbookView xWindow="-120" yWindow="-120" windowWidth="29040" windowHeight="15720" tabRatio="779"/>
  </bookViews>
  <sheets>
    <sheet name="SDTI DIÁRIAS SERVIDOR NOV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8" i="1" l="1"/>
  <c r="L28" i="1"/>
  <c r="AD28" i="1" l="1"/>
  <c r="X28" i="1"/>
  <c r="AD23" i="1"/>
  <c r="AD24" i="1"/>
  <c r="AD25" i="1"/>
  <c r="AD26" i="1"/>
  <c r="AD27" i="1"/>
  <c r="AA28" i="1"/>
  <c r="Z28" i="1"/>
  <c r="Y28" i="1"/>
  <c r="W28" i="1"/>
  <c r="AD22" i="1"/>
  <c r="AD21" i="1"/>
  <c r="AD20" i="1"/>
  <c r="AD19" i="1"/>
  <c r="AD17" i="1"/>
</calcChain>
</file>

<file path=xl/sharedStrings.xml><?xml version="1.0" encoding="utf-8"?>
<sst xmlns="http://schemas.openxmlformats.org/spreadsheetml/2006/main" count="252" uniqueCount="159">
  <si>
    <t>PODER EXECUTIVO MUNICIPAL</t>
  </si>
  <si>
    <t>PRESTAÇÃO DE CONTAS MENSAL - EXERCÍCIO 2025</t>
  </si>
  <si>
    <t>RESOLUÇÃO Nº 87, DE 28 DE NOVEMBRO DE 2013 - TRIBUNAL DE CONTAS DO ESTADO DO ACRE</t>
  </si>
  <si>
    <t>IDENTIFICAÇÃO DO ÓRGÃO/ENTIDADE/FUNDO: SECRETARIA DE DESENVOLVIMENTO ECONÔMICO, TURISMO, TECNOLOGIA E INOVAÇÃO - SDTI</t>
  </si>
  <si>
    <t xml:space="preserve">DEMONSTRATIVO DA CONCESSÃO DE ADIANTAMENTOS - DIÁRIAS E PASSAGENS </t>
  </si>
  <si>
    <t>Seq</t>
  </si>
  <si>
    <t>Da Concessão</t>
  </si>
  <si>
    <t>Do Deslocamento</t>
  </si>
  <si>
    <t>Da Despesa</t>
  </si>
  <si>
    <t>Da Prestação de Contas</t>
  </si>
  <si>
    <t>Ações de regularização/ responsabilização</t>
  </si>
  <si>
    <t>Nº do Processo</t>
  </si>
  <si>
    <t>Nº da Portaria</t>
  </si>
  <si>
    <t>Data</t>
  </si>
  <si>
    <t>D.O.E</t>
  </si>
  <si>
    <t>Responsável/Beneficiário</t>
  </si>
  <si>
    <t>Matrícula</t>
  </si>
  <si>
    <t>Vínculo</t>
  </si>
  <si>
    <t>Cargo/Função</t>
  </si>
  <si>
    <t>Lotação</t>
  </si>
  <si>
    <t>Motivo</t>
  </si>
  <si>
    <t>Valor unitário da diária</t>
  </si>
  <si>
    <t>Classe</t>
  </si>
  <si>
    <t>Nº de diárias</t>
  </si>
  <si>
    <t>Data do início</t>
  </si>
  <si>
    <t>Data do término</t>
  </si>
  <si>
    <t>Itinerário</t>
  </si>
  <si>
    <t>Meio de transporte</t>
  </si>
  <si>
    <t>Classificação da Despesa</t>
  </si>
  <si>
    <t>Fonte de Recursos</t>
  </si>
  <si>
    <t>Nº da Nota de Empenho</t>
  </si>
  <si>
    <t>Nº da Nota de Pagamento</t>
  </si>
  <si>
    <t>Com diárias</t>
  </si>
  <si>
    <t>Nº do contrato de fornecimento da passagem</t>
  </si>
  <si>
    <t>Despesa com passagem</t>
  </si>
  <si>
    <t xml:space="preserve">Total </t>
  </si>
  <si>
    <t>Valor do Adiantamento</t>
  </si>
  <si>
    <t>Valor Realizado</t>
  </si>
  <si>
    <t>Resultado líquido</t>
  </si>
  <si>
    <t xml:space="preserve">Valor Devolvido </t>
  </si>
  <si>
    <t>Valor Recebido em complementação</t>
  </si>
  <si>
    <t>Situação quanto a aprovação (A/NA)</t>
  </si>
  <si>
    <t>Data da baixa contábil</t>
  </si>
  <si>
    <t>Situação (Regular/Baixado/Aberto/Pendente)</t>
  </si>
  <si>
    <t>0129.000212/2025-85 / 0129.000299/2025-64  </t>
  </si>
  <si>
    <t>240/2025</t>
  </si>
  <si>
    <t>EZEQUIEL DE OLIVEIRA BINO</t>
  </si>
  <si>
    <t>Agente Político</t>
  </si>
  <si>
    <t>SECRETÁRIO</t>
  </si>
  <si>
    <t>GABINETE</t>
  </si>
  <si>
    <t>Convite para participação em visita técnica à cidade de Joinville/SC, a ser realizada no período de 19 a 21 de agosto de 2025. E  participação no lançamento da Rede DTI Brasil, programado para os dias 21 a 23 de agosto de 2025, na cidade de São Paulo/SP.</t>
  </si>
  <si>
    <t>8- diária civil</t>
  </si>
  <si>
    <t>5 ½</t>
  </si>
  <si>
    <t>Rio Branco/Joinville/São Paulo/Rio Branco</t>
  </si>
  <si>
    <t>Aéreo</t>
  </si>
  <si>
    <t>Diária civil</t>
  </si>
  <si>
    <t>240010070/2025</t>
  </si>
  <si>
    <t>240010099/2025</t>
  </si>
  <si>
    <t>IDA: CONTRATO SEINFRA Nº 01160046/2024 D.O.E Nº 13.783</t>
  </si>
  <si>
    <t>04/09/2025</t>
  </si>
  <si>
    <t>APROVADA</t>
  </si>
  <si>
    <t>17/09/2025</t>
  </si>
  <si>
    <t>BAIXADO</t>
  </si>
  <si>
    <t>A SDTI não possui contrato para aquisição de passagens; portanto, as despesas com passagens foram custeadas pela SEINFRA e pela Casa Civil.</t>
  </si>
  <si>
    <t>VOLTA: CONTRATO CASA CIVIL Nº 02/2025 D.O.E Nº 13.956</t>
  </si>
  <si>
    <t>0129.000361/2025-39</t>
  </si>
  <si>
    <t>241/2025</t>
  </si>
  <si>
    <t>FABIULA SANTOS MOREIRA</t>
  </si>
  <si>
    <t>Comissionado</t>
  </si>
  <si>
    <t xml:space="preserve">DIRETORA DE TURISMO </t>
  </si>
  <si>
    <t>DIRETORIA DE TURISMO</t>
  </si>
  <si>
    <t>Participação no lançamento da Rede DTI Brasil, programado para os dias 21 a 23 de agosto de 2025, na cidade de São Paulo/SP.</t>
  </si>
  <si>
    <t xml:space="preserve">4  ½ </t>
  </si>
  <si>
    <t>Rio Branco/São Paulo/Rio Branco</t>
  </si>
  <si>
    <t>240010071/2025</t>
  </si>
  <si>
    <t>240010100/2025</t>
  </si>
  <si>
    <t>CONTRATO CASA CIVIL Nº 02/2025 D.O.E Nº 13.956</t>
  </si>
  <si>
    <t>12/09/2025</t>
  </si>
  <si>
    <t>A SDTI não possui contrato para aquisição de passagens; portanto, as despesas com passagens foram custeadas pela Casa Civil.</t>
  </si>
  <si>
    <t>0129.000182/2025-22</t>
  </si>
  <si>
    <t>213/2025</t>
  </si>
  <si>
    <t>JOSÉ DE SOUZA FERRAZ NETO</t>
  </si>
  <si>
    <t>CHEFE DA DIVISÃO DE SISTEMAS E APLICAÇÕES</t>
  </si>
  <si>
    <t>DIRETORIA DE TECNOLOGIA</t>
  </si>
  <si>
    <t>Participar do 1° Encontro Nacional de Tecnologia e Inovação das Instituições de Controle, sediado pelo Tribunal de Contas da União (TCU), em parceria com a Controladoria-Geral da União (CGU), nos dias 13 e 15 de agosto de 2025, na cidade de Brasília – DF.</t>
  </si>
  <si>
    <t xml:space="preserve">3  ½ </t>
  </si>
  <si>
    <t>Rio Branco/Brasília/Rio Branco</t>
  </si>
  <si>
    <t>240010074/2025</t>
  </si>
  <si>
    <t>240010110/2025</t>
  </si>
  <si>
    <t>16/09/2025</t>
  </si>
  <si>
    <t>24/09/2025</t>
  </si>
  <si>
    <t>0129.000457/2025-66</t>
  </si>
  <si>
    <t>278/2025</t>
  </si>
  <si>
    <t xml:space="preserve">SECRETÁRIO </t>
  </si>
  <si>
    <t>Visita técnica ao Centro de Operações Integradas - COI, no município de Santo André - SP e visita técnica ao Projeto Smart Sampa, com o objetivo de conhecer de perto as soluções implementadas em monitoramento inteligente, tecnologia urbana e inovação aplicada à
gestão pública.</t>
  </si>
  <si>
    <t>240010075/2025</t>
  </si>
  <si>
    <t>240010117/2025</t>
  </si>
  <si>
    <t>CONTRATO CASA CIVIL Nº 02/2025 D.O.E Nº 13.957</t>
  </si>
  <si>
    <t>16/10/2025</t>
  </si>
  <si>
    <t>05/11/2025</t>
  </si>
  <si>
    <t>0129.000458/2025-39</t>
  </si>
  <si>
    <t>277/2025</t>
  </si>
  <si>
    <t>MANOEL DE JESUS LIMA FERREIRA </t>
  </si>
  <si>
    <t>DIRETOR DE TECNOLOGIA</t>
  </si>
  <si>
    <t>240010076/2025</t>
  </si>
  <si>
    <t>240010118/2025</t>
  </si>
  <si>
    <t>CONTRATO CASA CIVIL Nº 02/2025 D.O.E Nº 13.958</t>
  </si>
  <si>
    <t>07/10/2025</t>
  </si>
  <si>
    <t>10/10/2025</t>
  </si>
  <si>
    <t>0129.000476/2025-38</t>
  </si>
  <si>
    <t>359/2025</t>
  </si>
  <si>
    <t>JOHNATAN ALVES DAS CHAGAS</t>
  </si>
  <si>
    <t>Servidor Efetivo</t>
  </si>
  <si>
    <t>CHEFE DA DIVISÃO DE TURISMO HISTÓRICO E CULTURAL</t>
  </si>
  <si>
    <t>Visita técnica do Curso Técnico em Guia de Turismo, promovida em parceria com o Instituto Estadual de Educação Profissional e Tecnológica IEPTEC, bem como, participar do I Seminário Regional de Turismo Sustentável – instância de Governança Regional "Caminho das Aldeias e da Biodiversidade", nos dias 16 a 19 de outubro de 2025, na cidade de Cruzeiro de Sul - AC.</t>
  </si>
  <si>
    <t>Rio Branco/Cruzeiro do Sul/Rio Branco</t>
  </si>
  <si>
    <t>Terretre</t>
  </si>
  <si>
    <t>240010094/2025</t>
  </si>
  <si>
    <t>240010154/2025</t>
  </si>
  <si>
    <t>-</t>
  </si>
  <si>
    <t>A locomoção foi custeada pelo IEPTEC, não gerando custos adicionais à Administração Pública.</t>
  </si>
  <si>
    <t>0129.000509/2025-20</t>
  </si>
  <si>
    <t>358/2025</t>
  </si>
  <si>
    <t>LEO JAIME BARROS OLIVEIRA JÚNIOR</t>
  </si>
  <si>
    <t>ASSESSOR TÉCNICO</t>
  </si>
  <si>
    <t>240010093/2025</t>
  </si>
  <si>
    <t>240010155/2025</t>
  </si>
  <si>
    <t>TOTAL</t>
  </si>
  <si>
    <t>REALIZADO ATÉ O MÊS/ANO (ACUMULADO): JANEIRO A NOVEMBRO/2025</t>
  </si>
  <si>
    <t>0129.000581/2025-16</t>
  </si>
  <si>
    <t>389/2025</t>
  </si>
  <si>
    <t xml:space="preserve">5  ½ </t>
  </si>
  <si>
    <t>Rio Branco/Rio Grande do Sul/Rio Branco</t>
  </si>
  <si>
    <t>240010105/2025</t>
  </si>
  <si>
    <t>240010177/2025</t>
  </si>
  <si>
    <t>03/12/2025</t>
  </si>
  <si>
    <t>07/11/2025</t>
  </si>
  <si>
    <t>28/11/2025</t>
  </si>
  <si>
    <t>02/12/2025</t>
  </si>
  <si>
    <t>0129.000487/2025-32</t>
  </si>
  <si>
    <t>390/2025</t>
  </si>
  <si>
    <t>240010103/2025</t>
  </si>
  <si>
    <t>240010176/2025</t>
  </si>
  <si>
    <t>01/12/2025</t>
  </si>
  <si>
    <t>0129.000506/2025-04</t>
  </si>
  <si>
    <t>WILLIAM PATRICK MELO LIMA</t>
  </si>
  <si>
    <t>382/2025</t>
  </si>
  <si>
    <t>Participar da 37° FESTURIS - Feira lnternacional de Turismo, nos dias 06 a 09 de novembro de 2025, no municipio de Gramado/RS.</t>
  </si>
  <si>
    <t>Participar do ELI Summit 2025, evento promovido pelo SEBRAE, realizado nos dias 4 a 6 de novembro de 2025, na cidade de Natal/RN.</t>
  </si>
  <si>
    <t>Rio Branco/Natal-RN/Rio Branco</t>
  </si>
  <si>
    <t>240010104/2025</t>
  </si>
  <si>
    <t>240010178/2025</t>
  </si>
  <si>
    <t>04/12/2025</t>
  </si>
  <si>
    <t>APROVADA PELA SEFIN</t>
  </si>
  <si>
    <t>ANALISTA DE SISTEMA ESP. DE SIST COMP.</t>
  </si>
  <si>
    <t>Manual de Referência - 12ª Edição - Anexos IV, VI, VII e IX</t>
  </si>
  <si>
    <t>Data da emissão: 04/12/2025</t>
  </si>
  <si>
    <t>Nome do responsável pela elaboração: Elane Carvalho da Silva</t>
  </si>
  <si>
    <t>Nome do titular do Órgão/Entidade/Fundo (no exercício do cargo): EZEQUIEL DE OLIVEIRA BINO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</si>
</sst>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4" fontId="3" fillId="0" borderId="0" xfId="2" applyFont="1" applyFill="1" applyAlignment="1">
      <alignment vertical="center"/>
    </xf>
    <xf numFmtId="0" fontId="2" fillId="0" borderId="0" xfId="0" applyFont="1" applyAlignment="1">
      <alignment vertical="center"/>
    </xf>
    <xf numFmtId="44" fontId="2" fillId="0" borderId="0" xfId="2" applyFont="1" applyFill="1" applyAlignment="1">
      <alignment vertical="center"/>
    </xf>
    <xf numFmtId="0" fontId="2" fillId="0" borderId="0" xfId="0" applyFont="1" applyAlignment="1">
      <alignment horizontal="left" vertical="center"/>
    </xf>
    <xf numFmtId="44" fontId="2" fillId="0" borderId="0" xfId="2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44" fontId="2" fillId="0" borderId="6" xfId="2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44" fontId="2" fillId="0" borderId="10" xfId="0" applyNumberFormat="1" applyFont="1" applyBorder="1" applyAlignment="1">
      <alignment horizontal="center" vertical="center" wrapText="1"/>
    </xf>
    <xf numFmtId="44" fontId="2" fillId="0" borderId="10" xfId="2" applyFont="1" applyBorder="1" applyAlignment="1">
      <alignment horizontal="center" vertical="center" wrapText="1"/>
    </xf>
    <xf numFmtId="44" fontId="2" fillId="0" borderId="10" xfId="2" applyFont="1" applyFill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44" fontId="2" fillId="0" borderId="6" xfId="0" applyNumberFormat="1" applyFont="1" applyBorder="1" applyAlignment="1">
      <alignment horizontal="center" vertical="center" wrapText="1"/>
    </xf>
    <xf numFmtId="44" fontId="2" fillId="0" borderId="6" xfId="2" applyFont="1" applyBorder="1" applyAlignment="1">
      <alignment horizontal="center" vertical="center"/>
    </xf>
    <xf numFmtId="44" fontId="2" fillId="0" borderId="6" xfId="2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44" fontId="2" fillId="0" borderId="6" xfId="2" applyFont="1" applyFill="1" applyBorder="1" applyAlignment="1">
      <alignment vertical="center"/>
    </xf>
    <xf numFmtId="44" fontId="3" fillId="0" borderId="6" xfId="2" applyFont="1" applyFill="1" applyBorder="1" applyAlignment="1">
      <alignment vertical="center"/>
    </xf>
    <xf numFmtId="43" fontId="3" fillId="0" borderId="6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3" fillId="0" borderId="0" xfId="2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4" fontId="3" fillId="0" borderId="0" xfId="2" applyFont="1" applyFill="1" applyBorder="1" applyAlignment="1">
      <alignment vertical="center"/>
    </xf>
    <xf numFmtId="43" fontId="3" fillId="0" borderId="0" xfId="1" applyFont="1" applyFill="1" applyBorder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4" fontId="3" fillId="0" borderId="0" xfId="2" applyFont="1" applyFill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" fontId="2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4" fontId="4" fillId="0" borderId="0" xfId="2" applyFont="1" applyFill="1" applyAlignment="1">
      <alignment vertical="center"/>
    </xf>
    <xf numFmtId="0" fontId="5" fillId="0" borderId="0" xfId="0" applyFont="1" applyAlignment="1">
      <alignment vertical="center"/>
    </xf>
    <xf numFmtId="44" fontId="5" fillId="0" borderId="0" xfId="2" applyFont="1" applyFill="1" applyAlignment="1">
      <alignment vertical="center"/>
    </xf>
    <xf numFmtId="0" fontId="4" fillId="0" borderId="0" xfId="0" applyFont="1" applyAlignment="1">
      <alignment horizontal="left" vertical="center"/>
    </xf>
    <xf numFmtId="44" fontId="4" fillId="0" borderId="0" xfId="2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44" fontId="4" fillId="0" borderId="0" xfId="2" applyFont="1" applyFill="1" applyAlignment="1">
      <alignment horizontal="center" vertical="center"/>
    </xf>
    <xf numFmtId="44" fontId="4" fillId="0" borderId="0" xfId="2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4" fontId="5" fillId="0" borderId="1" xfId="2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44" fontId="5" fillId="0" borderId="5" xfId="2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4" fontId="5" fillId="0" borderId="6" xfId="2" applyFont="1" applyFill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2" fillId="0" borderId="7" xfId="1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44" fontId="2" fillId="0" borderId="7" xfId="2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4" fontId="2" fillId="0" borderId="7" xfId="0" applyNumberFormat="1" applyFont="1" applyBorder="1" applyAlignment="1">
      <alignment horizontal="center" vertical="center" wrapText="1"/>
    </xf>
    <xf numFmtId="44" fontId="2" fillId="0" borderId="7" xfId="2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4" fontId="2" fillId="0" borderId="10" xfId="2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44" fontId="5" fillId="0" borderId="16" xfId="2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44" fontId="5" fillId="0" borderId="16" xfId="2" applyFont="1" applyFill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4" fontId="2" fillId="0" borderId="5" xfId="2" applyFont="1" applyFill="1" applyBorder="1" applyAlignment="1">
      <alignment vertical="center"/>
    </xf>
    <xf numFmtId="16" fontId="2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4" fontId="2" fillId="0" borderId="5" xfId="0" applyNumberFormat="1" applyFont="1" applyBorder="1" applyAlignment="1">
      <alignment horizontal="center" vertical="center" wrapText="1"/>
    </xf>
    <xf numFmtId="8" fontId="2" fillId="0" borderId="5" xfId="0" applyNumberFormat="1" applyFont="1" applyBorder="1" applyAlignment="1">
      <alignment horizontal="center" vertical="center" wrapText="1"/>
    </xf>
    <xf numFmtId="44" fontId="3" fillId="0" borderId="5" xfId="2" applyFont="1" applyFill="1" applyBorder="1" applyAlignment="1">
      <alignment vertical="center"/>
    </xf>
    <xf numFmtId="44" fontId="2" fillId="0" borderId="5" xfId="2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4" fontId="3" fillId="0" borderId="35" xfId="2" applyFont="1" applyFill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43" fontId="3" fillId="0" borderId="36" xfId="1" applyFont="1" applyFill="1" applyBorder="1" applyAlignment="1">
      <alignment horizontal="center" vertical="center"/>
    </xf>
    <xf numFmtId="44" fontId="3" fillId="0" borderId="37" xfId="2" applyFont="1" applyFill="1" applyBorder="1" applyAlignment="1">
      <alignment vertical="center"/>
    </xf>
    <xf numFmtId="43" fontId="3" fillId="0" borderId="37" xfId="1" applyFont="1" applyFill="1" applyBorder="1" applyAlignment="1">
      <alignment vertical="center"/>
    </xf>
    <xf numFmtId="49" fontId="3" fillId="0" borderId="37" xfId="0" applyNumberFormat="1" applyFont="1" applyBorder="1" applyAlignment="1">
      <alignment horizontal="center" vertical="center" wrapText="1"/>
    </xf>
    <xf numFmtId="49" fontId="3" fillId="0" borderId="38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5">
    <cellStyle name="Moeda" xfId="2" builtinId="4"/>
    <cellStyle name="Moeda 2" xfId="4"/>
    <cellStyle name="Normal" xfId="0" builtinId="0"/>
    <cellStyle name="Vírgula" xfId="1" builtinId="3"/>
    <cellStyle name="Vírgula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9525</xdr:rowOff>
    </xdr:from>
    <xdr:to>
      <xdr:col>1</xdr:col>
      <xdr:colOff>714375</xdr:colOff>
      <xdr:row>3</xdr:row>
      <xdr:rowOff>11906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38175" y="9525"/>
          <a:ext cx="504825" cy="538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"/>
  <sheetViews>
    <sheetView tabSelected="1" zoomScale="90" zoomScaleNormal="90" workbookViewId="0">
      <selection activeCell="C17" sqref="C17:C18"/>
    </sheetView>
  </sheetViews>
  <sheetFormatPr defaultColWidth="9.140625" defaultRowHeight="12.75"/>
  <cols>
    <col min="1" max="1" width="6.42578125" style="6" customWidth="1"/>
    <col min="2" max="2" width="20.140625" style="6" customWidth="1"/>
    <col min="3" max="3" width="10.140625" style="6" customWidth="1"/>
    <col min="4" max="4" width="13.42578125" style="6" customWidth="1"/>
    <col min="5" max="5" width="14.42578125" style="6" customWidth="1"/>
    <col min="6" max="6" width="40.28515625" style="6" customWidth="1"/>
    <col min="7" max="7" width="12.28515625" style="6" customWidth="1"/>
    <col min="8" max="8" width="18.42578125" style="6" customWidth="1"/>
    <col min="9" max="9" width="34.42578125" style="6" customWidth="1"/>
    <col min="10" max="10" width="32.5703125" style="6" customWidth="1"/>
    <col min="11" max="11" width="48" style="8" customWidth="1"/>
    <col min="12" max="12" width="14.85546875" style="7" customWidth="1"/>
    <col min="13" max="13" width="13.28515625" style="6" customWidth="1"/>
    <col min="14" max="14" width="10.7109375" style="6" customWidth="1"/>
    <col min="15" max="15" width="11.42578125" style="6" customWidth="1"/>
    <col min="16" max="16" width="11.140625" style="6" customWidth="1"/>
    <col min="17" max="17" width="27" style="6" customWidth="1"/>
    <col min="18" max="19" width="17" style="6" customWidth="1"/>
    <col min="20" max="20" width="14.28515625" style="6" customWidth="1"/>
    <col min="21" max="21" width="18.85546875" style="6" customWidth="1"/>
    <col min="22" max="22" width="15.7109375" style="6" customWidth="1"/>
    <col min="23" max="24" width="13.42578125" style="7" customWidth="1"/>
    <col min="25" max="25" width="11.5703125" style="7" customWidth="1"/>
    <col min="26" max="26" width="13.42578125" style="7" customWidth="1"/>
    <col min="27" max="27" width="19.42578125" style="7" customWidth="1"/>
    <col min="28" max="28" width="17" style="6" customWidth="1"/>
    <col min="29" max="29" width="27.7109375" style="7" bestFit="1" customWidth="1"/>
    <col min="30" max="30" width="14.140625" style="7" customWidth="1"/>
    <col min="31" max="31" width="11.42578125" style="6" customWidth="1"/>
    <col min="32" max="33" width="16.42578125" style="6" customWidth="1"/>
    <col min="34" max="34" width="35.7109375" style="6" customWidth="1"/>
    <col min="35" max="35" width="26" style="6" customWidth="1"/>
    <col min="36" max="16384" width="9.140625" style="6"/>
  </cols>
  <sheetData>
    <row r="1" spans="1:38" s="43" customFormat="1" ht="14.25">
      <c r="K1" s="47"/>
      <c r="L1" s="44"/>
      <c r="W1" s="44"/>
      <c r="X1" s="44"/>
      <c r="Y1" s="44"/>
      <c r="Z1" s="44"/>
      <c r="AA1" s="44"/>
      <c r="AC1" s="44"/>
      <c r="AD1" s="44"/>
    </row>
    <row r="2" spans="1:38" s="43" customFormat="1" ht="14.25">
      <c r="K2" s="47"/>
      <c r="L2" s="44"/>
      <c r="W2" s="44"/>
      <c r="X2" s="44"/>
      <c r="Y2" s="44"/>
      <c r="Z2" s="44"/>
      <c r="AA2" s="44"/>
      <c r="AC2" s="44"/>
      <c r="AD2" s="44"/>
    </row>
    <row r="3" spans="1:38" s="43" customFormat="1" ht="14.25">
      <c r="K3" s="47"/>
      <c r="L3" s="44"/>
      <c r="W3" s="44"/>
      <c r="X3" s="44"/>
      <c r="Y3" s="44"/>
      <c r="Z3" s="44"/>
      <c r="AA3" s="44"/>
      <c r="AC3" s="44"/>
      <c r="AD3" s="44"/>
    </row>
    <row r="4" spans="1:38" s="45" customFormat="1" ht="15">
      <c r="A4" s="45" t="s">
        <v>0</v>
      </c>
      <c r="K4" s="128"/>
      <c r="L4" s="46"/>
      <c r="W4" s="46"/>
      <c r="X4" s="46"/>
      <c r="Y4" s="46"/>
      <c r="Z4" s="46"/>
      <c r="AA4" s="46"/>
      <c r="AC4" s="46"/>
      <c r="AD4" s="46"/>
    </row>
    <row r="5" spans="1:38" s="43" customFormat="1" ht="14.25">
      <c r="K5" s="47"/>
      <c r="L5" s="44"/>
      <c r="W5" s="44"/>
      <c r="X5" s="44"/>
      <c r="Y5" s="44"/>
      <c r="Z5" s="44"/>
      <c r="AA5" s="44"/>
      <c r="AC5" s="44"/>
      <c r="AD5" s="44"/>
    </row>
    <row r="6" spans="1:38" s="45" customFormat="1" ht="15">
      <c r="A6" s="45" t="s">
        <v>1</v>
      </c>
      <c r="K6" s="128"/>
      <c r="L6" s="46"/>
      <c r="W6" s="46"/>
      <c r="X6" s="46"/>
      <c r="Y6" s="46"/>
      <c r="Z6" s="46"/>
      <c r="AA6" s="46"/>
      <c r="AC6" s="46"/>
      <c r="AD6" s="46"/>
    </row>
    <row r="7" spans="1:38" s="43" customFormat="1" ht="14.25">
      <c r="A7" s="43" t="s">
        <v>2</v>
      </c>
      <c r="K7" s="47"/>
      <c r="L7" s="44"/>
      <c r="O7" s="47"/>
      <c r="P7" s="47"/>
      <c r="Q7" s="47"/>
      <c r="R7" s="47"/>
      <c r="S7" s="47"/>
      <c r="T7" s="47"/>
      <c r="U7" s="47"/>
      <c r="V7" s="47"/>
      <c r="W7" s="48"/>
      <c r="X7" s="48"/>
      <c r="Y7" s="48"/>
      <c r="Z7" s="48"/>
      <c r="AA7" s="48"/>
      <c r="AB7" s="47"/>
      <c r="AC7" s="48"/>
      <c r="AD7" s="48"/>
      <c r="AE7" s="47"/>
      <c r="AF7" s="47"/>
      <c r="AG7" s="47"/>
      <c r="AH7" s="47"/>
      <c r="AI7" s="47"/>
      <c r="AJ7" s="47"/>
      <c r="AK7" s="47"/>
      <c r="AL7" s="47"/>
    </row>
    <row r="8" spans="1:38" s="43" customFormat="1" ht="14.25">
      <c r="A8" s="43" t="s">
        <v>155</v>
      </c>
      <c r="K8" s="47"/>
      <c r="L8" s="48"/>
      <c r="M8" s="47"/>
      <c r="N8" s="47"/>
      <c r="O8" s="47"/>
      <c r="P8" s="47"/>
      <c r="Q8" s="47"/>
      <c r="R8" s="47"/>
      <c r="S8" s="47"/>
      <c r="T8" s="47"/>
      <c r="U8" s="47"/>
      <c r="V8" s="47"/>
      <c r="W8" s="48"/>
      <c r="X8" s="48"/>
      <c r="Y8" s="48"/>
      <c r="Z8" s="48"/>
      <c r="AA8" s="48"/>
      <c r="AB8" s="47"/>
      <c r="AC8" s="48"/>
      <c r="AD8" s="48"/>
      <c r="AE8" s="47"/>
      <c r="AF8" s="47"/>
      <c r="AG8" s="47"/>
      <c r="AH8" s="47"/>
      <c r="AI8" s="47"/>
      <c r="AJ8" s="47"/>
      <c r="AK8" s="47"/>
      <c r="AL8" s="47"/>
    </row>
    <row r="9" spans="1:38" s="43" customFormat="1" ht="14.25">
      <c r="I9" s="49"/>
      <c r="J9" s="49"/>
      <c r="K9" s="47"/>
      <c r="L9" s="50"/>
      <c r="M9" s="49"/>
      <c r="N9" s="49"/>
      <c r="O9" s="49"/>
      <c r="P9" s="49"/>
      <c r="Q9" s="49"/>
      <c r="R9" s="49"/>
      <c r="S9" s="49"/>
      <c r="T9" s="49"/>
      <c r="U9" s="49"/>
      <c r="V9" s="49"/>
      <c r="W9" s="50"/>
      <c r="X9" s="50"/>
      <c r="Y9" s="50"/>
      <c r="Z9" s="50"/>
      <c r="AA9" s="50"/>
      <c r="AB9" s="49"/>
      <c r="AC9" s="50"/>
      <c r="AD9" s="50"/>
      <c r="AE9" s="49"/>
      <c r="AF9" s="49"/>
      <c r="AG9" s="49"/>
      <c r="AH9" s="49"/>
      <c r="AI9" s="49"/>
      <c r="AJ9" s="49"/>
      <c r="AK9" s="49"/>
      <c r="AL9" s="49"/>
    </row>
    <row r="10" spans="1:38" s="43" customFormat="1" ht="15">
      <c r="A10" s="45" t="s">
        <v>3</v>
      </c>
      <c r="K10" s="47"/>
      <c r="L10" s="51"/>
      <c r="W10" s="44"/>
      <c r="X10" s="44"/>
      <c r="Y10" s="44"/>
      <c r="Z10" s="44"/>
      <c r="AA10" s="44"/>
      <c r="AC10" s="44"/>
      <c r="AD10" s="44"/>
    </row>
    <row r="11" spans="1:38" s="43" customFormat="1" ht="15">
      <c r="A11" s="45" t="s">
        <v>128</v>
      </c>
      <c r="K11" s="47"/>
      <c r="L11" s="51"/>
      <c r="W11" s="44"/>
      <c r="X11" s="44"/>
      <c r="Y11" s="44"/>
      <c r="Z11" s="44"/>
      <c r="AA11" s="44"/>
      <c r="AC11" s="44"/>
      <c r="AD11" s="44"/>
    </row>
    <row r="12" spans="1:38" s="43" customFormat="1" ht="14.25">
      <c r="K12" s="47"/>
      <c r="L12" s="44"/>
      <c r="W12" s="44"/>
      <c r="X12" s="44"/>
      <c r="Y12" s="44"/>
      <c r="Z12" s="44"/>
      <c r="AA12" s="44"/>
      <c r="AC12" s="44"/>
      <c r="AD12" s="44"/>
    </row>
    <row r="13" spans="1:38" s="43" customFormat="1" ht="15.75" thickBot="1">
      <c r="A13" s="52" t="s">
        <v>4</v>
      </c>
      <c r="B13" s="53"/>
      <c r="C13" s="53"/>
      <c r="D13" s="53"/>
      <c r="E13" s="53"/>
      <c r="F13" s="53"/>
      <c r="G13" s="53"/>
      <c r="H13" s="53"/>
      <c r="I13" s="53"/>
      <c r="J13" s="53"/>
      <c r="K13" s="129"/>
      <c r="L13" s="54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4"/>
      <c r="X13" s="54"/>
      <c r="Y13" s="54"/>
      <c r="Z13" s="54"/>
      <c r="AA13" s="54"/>
      <c r="AB13" s="53"/>
      <c r="AC13" s="54"/>
      <c r="AD13" s="54"/>
      <c r="AE13" s="53"/>
      <c r="AF13" s="53"/>
      <c r="AG13" s="53"/>
      <c r="AH13" s="53"/>
      <c r="AI13" s="53"/>
    </row>
    <row r="14" spans="1:38" s="43" customFormat="1" ht="15">
      <c r="A14" s="55" t="s">
        <v>5</v>
      </c>
      <c r="B14" s="56" t="s">
        <v>6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 t="s">
        <v>7</v>
      </c>
      <c r="P14" s="56"/>
      <c r="Q14" s="56"/>
      <c r="R14" s="56"/>
      <c r="S14" s="57" t="s">
        <v>8</v>
      </c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9"/>
      <c r="AE14" s="60" t="s">
        <v>9</v>
      </c>
      <c r="AF14" s="61"/>
      <c r="AG14" s="61"/>
      <c r="AH14" s="62"/>
      <c r="AI14" s="63" t="s">
        <v>10</v>
      </c>
    </row>
    <row r="15" spans="1:38" s="43" customFormat="1" ht="15">
      <c r="A15" s="64"/>
      <c r="B15" s="65" t="s">
        <v>11</v>
      </c>
      <c r="C15" s="66" t="s">
        <v>12</v>
      </c>
      <c r="D15" s="67" t="s">
        <v>13</v>
      </c>
      <c r="E15" s="67" t="s">
        <v>14</v>
      </c>
      <c r="F15" s="65" t="s">
        <v>15</v>
      </c>
      <c r="G15" s="65" t="s">
        <v>16</v>
      </c>
      <c r="H15" s="65" t="s">
        <v>17</v>
      </c>
      <c r="I15" s="65" t="s">
        <v>18</v>
      </c>
      <c r="J15" s="65" t="s">
        <v>19</v>
      </c>
      <c r="K15" s="65" t="s">
        <v>20</v>
      </c>
      <c r="L15" s="68" t="s">
        <v>21</v>
      </c>
      <c r="M15" s="69" t="s">
        <v>22</v>
      </c>
      <c r="N15" s="70" t="s">
        <v>23</v>
      </c>
      <c r="O15" s="66" t="s">
        <v>24</v>
      </c>
      <c r="P15" s="66" t="s">
        <v>25</v>
      </c>
      <c r="Q15" s="67" t="s">
        <v>26</v>
      </c>
      <c r="R15" s="71" t="s">
        <v>27</v>
      </c>
      <c r="S15" s="69" t="s">
        <v>28</v>
      </c>
      <c r="T15" s="69" t="s">
        <v>29</v>
      </c>
      <c r="U15" s="69" t="s">
        <v>30</v>
      </c>
      <c r="V15" s="69" t="s">
        <v>31</v>
      </c>
      <c r="W15" s="72" t="s">
        <v>32</v>
      </c>
      <c r="X15" s="72"/>
      <c r="Y15" s="72"/>
      <c r="Z15" s="72"/>
      <c r="AA15" s="72"/>
      <c r="AB15" s="69" t="s">
        <v>33</v>
      </c>
      <c r="AC15" s="68" t="s">
        <v>34</v>
      </c>
      <c r="AD15" s="68" t="s">
        <v>35</v>
      </c>
      <c r="AE15" s="73"/>
      <c r="AF15" s="74"/>
      <c r="AG15" s="74"/>
      <c r="AH15" s="75"/>
      <c r="AI15" s="76"/>
    </row>
    <row r="16" spans="1:38" s="43" customFormat="1" ht="60.75" thickBot="1">
      <c r="A16" s="91"/>
      <c r="B16" s="92"/>
      <c r="C16" s="93"/>
      <c r="D16" s="94"/>
      <c r="E16" s="94"/>
      <c r="F16" s="92"/>
      <c r="G16" s="92"/>
      <c r="H16" s="92"/>
      <c r="I16" s="92"/>
      <c r="J16" s="92"/>
      <c r="K16" s="92"/>
      <c r="L16" s="95"/>
      <c r="M16" s="96"/>
      <c r="N16" s="97"/>
      <c r="O16" s="93"/>
      <c r="P16" s="93"/>
      <c r="Q16" s="94"/>
      <c r="R16" s="98"/>
      <c r="S16" s="96"/>
      <c r="T16" s="96"/>
      <c r="U16" s="96"/>
      <c r="V16" s="96"/>
      <c r="W16" s="99" t="s">
        <v>36</v>
      </c>
      <c r="X16" s="99" t="s">
        <v>37</v>
      </c>
      <c r="Y16" s="99" t="s">
        <v>38</v>
      </c>
      <c r="Z16" s="99" t="s">
        <v>39</v>
      </c>
      <c r="AA16" s="99" t="s">
        <v>40</v>
      </c>
      <c r="AB16" s="96"/>
      <c r="AC16" s="95"/>
      <c r="AD16" s="95"/>
      <c r="AE16" s="100" t="s">
        <v>13</v>
      </c>
      <c r="AF16" s="100" t="s">
        <v>41</v>
      </c>
      <c r="AG16" s="101" t="s">
        <v>42</v>
      </c>
      <c r="AH16" s="101" t="s">
        <v>43</v>
      </c>
      <c r="AI16" s="102"/>
    </row>
    <row r="17" spans="1:38" s="10" customFormat="1" ht="51">
      <c r="A17" s="77">
        <v>1</v>
      </c>
      <c r="B17" s="78" t="s">
        <v>44</v>
      </c>
      <c r="C17" s="78" t="s">
        <v>45</v>
      </c>
      <c r="D17" s="79">
        <v>45898</v>
      </c>
      <c r="E17" s="80">
        <v>14096</v>
      </c>
      <c r="F17" s="78" t="s">
        <v>46</v>
      </c>
      <c r="G17" s="81">
        <v>712911</v>
      </c>
      <c r="H17" s="82" t="s">
        <v>47</v>
      </c>
      <c r="I17" s="78" t="s">
        <v>48</v>
      </c>
      <c r="J17" s="82" t="s">
        <v>49</v>
      </c>
      <c r="K17" s="130" t="s">
        <v>50</v>
      </c>
      <c r="L17" s="83">
        <v>800</v>
      </c>
      <c r="M17" s="78" t="s">
        <v>51</v>
      </c>
      <c r="N17" s="84" t="s">
        <v>52</v>
      </c>
      <c r="O17" s="79">
        <v>45888</v>
      </c>
      <c r="P17" s="79">
        <v>45893</v>
      </c>
      <c r="Q17" s="78" t="s">
        <v>53</v>
      </c>
      <c r="R17" s="78" t="s">
        <v>54</v>
      </c>
      <c r="S17" s="85" t="s">
        <v>55</v>
      </c>
      <c r="T17" s="80">
        <v>1500</v>
      </c>
      <c r="U17" s="78" t="s">
        <v>56</v>
      </c>
      <c r="V17" s="78" t="s">
        <v>57</v>
      </c>
      <c r="W17" s="86">
        <v>0</v>
      </c>
      <c r="X17" s="83">
        <v>4400</v>
      </c>
      <c r="Y17" s="87"/>
      <c r="Z17" s="86">
        <v>0</v>
      </c>
      <c r="AA17" s="86">
        <v>0</v>
      </c>
      <c r="AB17" s="88" t="s">
        <v>58</v>
      </c>
      <c r="AC17" s="89">
        <v>9668.49</v>
      </c>
      <c r="AD17" s="87">
        <f>X17+AC17+AC18</f>
        <v>15848.52</v>
      </c>
      <c r="AE17" s="85" t="s">
        <v>59</v>
      </c>
      <c r="AF17" s="85" t="s">
        <v>60</v>
      </c>
      <c r="AG17" s="85" t="s">
        <v>61</v>
      </c>
      <c r="AH17" s="85" t="s">
        <v>62</v>
      </c>
      <c r="AI17" s="90" t="s">
        <v>63</v>
      </c>
    </row>
    <row r="18" spans="1:38" s="10" customFormat="1" ht="51">
      <c r="A18" s="36"/>
      <c r="B18" s="37"/>
      <c r="C18" s="37"/>
      <c r="D18" s="38"/>
      <c r="E18" s="39"/>
      <c r="F18" s="37"/>
      <c r="G18" s="40"/>
      <c r="H18" s="12"/>
      <c r="I18" s="37"/>
      <c r="J18" s="12"/>
      <c r="K18" s="131"/>
      <c r="L18" s="14"/>
      <c r="M18" s="37"/>
      <c r="N18" s="41"/>
      <c r="O18" s="38"/>
      <c r="P18" s="38"/>
      <c r="Q18" s="37"/>
      <c r="R18" s="37"/>
      <c r="S18" s="16"/>
      <c r="T18" s="39"/>
      <c r="U18" s="37"/>
      <c r="V18" s="37"/>
      <c r="W18" s="13"/>
      <c r="X18" s="14"/>
      <c r="Y18" s="15"/>
      <c r="Z18" s="13"/>
      <c r="AA18" s="13"/>
      <c r="AB18" s="2" t="s">
        <v>64</v>
      </c>
      <c r="AC18" s="11">
        <v>1780.03</v>
      </c>
      <c r="AD18" s="15"/>
      <c r="AE18" s="16"/>
      <c r="AF18" s="16"/>
      <c r="AG18" s="16"/>
      <c r="AH18" s="16"/>
      <c r="AI18" s="17"/>
    </row>
    <row r="19" spans="1:38" s="10" customFormat="1" ht="76.5">
      <c r="A19" s="22">
        <v>2</v>
      </c>
      <c r="B19" s="24" t="s">
        <v>65</v>
      </c>
      <c r="C19" s="1" t="s">
        <v>66</v>
      </c>
      <c r="D19" s="23">
        <v>45898</v>
      </c>
      <c r="E19" s="24">
        <v>14096</v>
      </c>
      <c r="F19" s="1" t="s">
        <v>67</v>
      </c>
      <c r="G19" s="1">
        <v>713603</v>
      </c>
      <c r="H19" s="1" t="s">
        <v>68</v>
      </c>
      <c r="I19" s="1" t="s">
        <v>69</v>
      </c>
      <c r="J19" s="1" t="s">
        <v>70</v>
      </c>
      <c r="K19" s="132" t="s">
        <v>71</v>
      </c>
      <c r="L19" s="19">
        <v>800</v>
      </c>
      <c r="M19" s="1" t="s">
        <v>51</v>
      </c>
      <c r="N19" s="42" t="s">
        <v>72</v>
      </c>
      <c r="O19" s="23">
        <v>45889</v>
      </c>
      <c r="P19" s="23">
        <v>45893</v>
      </c>
      <c r="Q19" s="2" t="s">
        <v>73</v>
      </c>
      <c r="R19" s="1" t="s">
        <v>54</v>
      </c>
      <c r="S19" s="3" t="s">
        <v>55</v>
      </c>
      <c r="T19" s="24">
        <v>1500</v>
      </c>
      <c r="U19" s="1" t="s">
        <v>74</v>
      </c>
      <c r="V19" s="1" t="s">
        <v>75</v>
      </c>
      <c r="W19" s="18">
        <v>0</v>
      </c>
      <c r="X19" s="19">
        <v>3600</v>
      </c>
      <c r="Y19" s="20"/>
      <c r="Z19" s="18">
        <v>0</v>
      </c>
      <c r="AA19" s="18">
        <v>0</v>
      </c>
      <c r="AB19" s="2" t="s">
        <v>76</v>
      </c>
      <c r="AC19" s="11">
        <v>4087.37</v>
      </c>
      <c r="AD19" s="11">
        <f>X19+AC19</f>
        <v>7687.37</v>
      </c>
      <c r="AE19" s="3" t="s">
        <v>59</v>
      </c>
      <c r="AF19" s="3" t="s">
        <v>60</v>
      </c>
      <c r="AG19" s="3" t="s">
        <v>77</v>
      </c>
      <c r="AH19" s="3" t="s">
        <v>62</v>
      </c>
      <c r="AI19" s="21" t="s">
        <v>78</v>
      </c>
    </row>
    <row r="20" spans="1:38" s="10" customFormat="1" ht="76.5">
      <c r="A20" s="22">
        <v>3</v>
      </c>
      <c r="B20" s="24" t="s">
        <v>79</v>
      </c>
      <c r="C20" s="1" t="s">
        <v>80</v>
      </c>
      <c r="D20" s="23">
        <v>45884</v>
      </c>
      <c r="E20" s="24">
        <v>14086</v>
      </c>
      <c r="F20" s="1" t="s">
        <v>81</v>
      </c>
      <c r="G20" s="1">
        <v>713794</v>
      </c>
      <c r="H20" s="1" t="s">
        <v>68</v>
      </c>
      <c r="I20" s="2" t="s">
        <v>82</v>
      </c>
      <c r="J20" s="1" t="s">
        <v>83</v>
      </c>
      <c r="K20" s="132" t="s">
        <v>84</v>
      </c>
      <c r="L20" s="19">
        <v>480</v>
      </c>
      <c r="M20" s="1" t="s">
        <v>51</v>
      </c>
      <c r="N20" s="42" t="s">
        <v>85</v>
      </c>
      <c r="O20" s="23">
        <v>45882</v>
      </c>
      <c r="P20" s="23">
        <v>45885</v>
      </c>
      <c r="Q20" s="2" t="s">
        <v>86</v>
      </c>
      <c r="R20" s="1" t="s">
        <v>54</v>
      </c>
      <c r="S20" s="3" t="s">
        <v>55</v>
      </c>
      <c r="T20" s="24">
        <v>1500</v>
      </c>
      <c r="U20" s="1" t="s">
        <v>87</v>
      </c>
      <c r="V20" s="1" t="s">
        <v>88</v>
      </c>
      <c r="W20" s="18">
        <v>0</v>
      </c>
      <c r="X20" s="19">
        <v>1680</v>
      </c>
      <c r="Y20" s="20"/>
      <c r="Z20" s="18">
        <v>0</v>
      </c>
      <c r="AA20" s="18">
        <v>0</v>
      </c>
      <c r="AB20" s="2" t="s">
        <v>76</v>
      </c>
      <c r="AC20" s="20">
        <v>7084.01</v>
      </c>
      <c r="AD20" s="11">
        <f>X20+AC20</f>
        <v>8764.01</v>
      </c>
      <c r="AE20" s="3" t="s">
        <v>89</v>
      </c>
      <c r="AF20" s="3" t="s">
        <v>60</v>
      </c>
      <c r="AG20" s="3" t="s">
        <v>90</v>
      </c>
      <c r="AH20" s="3" t="s">
        <v>62</v>
      </c>
      <c r="AI20" s="21" t="s">
        <v>78</v>
      </c>
    </row>
    <row r="21" spans="1:38" s="10" customFormat="1" ht="89.25">
      <c r="A21" s="22">
        <v>4</v>
      </c>
      <c r="B21" s="1" t="s">
        <v>91</v>
      </c>
      <c r="C21" s="1" t="s">
        <v>92</v>
      </c>
      <c r="D21" s="23">
        <v>45925</v>
      </c>
      <c r="E21" s="24">
        <v>14114</v>
      </c>
      <c r="F21" s="1" t="s">
        <v>46</v>
      </c>
      <c r="G21" s="1">
        <v>712911</v>
      </c>
      <c r="H21" s="1" t="s">
        <v>47</v>
      </c>
      <c r="I21" s="1" t="s">
        <v>93</v>
      </c>
      <c r="J21" s="1" t="s">
        <v>49</v>
      </c>
      <c r="K21" s="132" t="s">
        <v>94</v>
      </c>
      <c r="L21" s="19">
        <v>800</v>
      </c>
      <c r="M21" s="1" t="s">
        <v>51</v>
      </c>
      <c r="N21" s="1" t="s">
        <v>72</v>
      </c>
      <c r="O21" s="23">
        <v>45921</v>
      </c>
      <c r="P21" s="23">
        <v>45925</v>
      </c>
      <c r="Q21" s="2" t="s">
        <v>73</v>
      </c>
      <c r="R21" s="1" t="s">
        <v>54</v>
      </c>
      <c r="S21" s="3" t="s">
        <v>55</v>
      </c>
      <c r="T21" s="24">
        <v>1500</v>
      </c>
      <c r="U21" s="1" t="s">
        <v>95</v>
      </c>
      <c r="V21" s="1" t="s">
        <v>96</v>
      </c>
      <c r="W21" s="18">
        <v>0</v>
      </c>
      <c r="X21" s="20">
        <v>3600</v>
      </c>
      <c r="Y21" s="20"/>
      <c r="Z21" s="18">
        <v>0</v>
      </c>
      <c r="AA21" s="18">
        <v>0</v>
      </c>
      <c r="AB21" s="2" t="s">
        <v>97</v>
      </c>
      <c r="AC21" s="20">
        <v>4951.87</v>
      </c>
      <c r="AD21" s="11">
        <f>X21+AC21</f>
        <v>8551.869999999999</v>
      </c>
      <c r="AE21" s="3" t="s">
        <v>98</v>
      </c>
      <c r="AF21" s="3" t="s">
        <v>60</v>
      </c>
      <c r="AG21" s="3" t="s">
        <v>99</v>
      </c>
      <c r="AH21" s="3" t="s">
        <v>62</v>
      </c>
      <c r="AI21" s="21" t="s">
        <v>78</v>
      </c>
    </row>
    <row r="22" spans="1:38" s="10" customFormat="1" ht="89.25">
      <c r="A22" s="22">
        <v>5</v>
      </c>
      <c r="B22" s="1" t="s">
        <v>100</v>
      </c>
      <c r="C22" s="1" t="s">
        <v>101</v>
      </c>
      <c r="D22" s="23">
        <v>45925</v>
      </c>
      <c r="E22" s="24">
        <v>14114</v>
      </c>
      <c r="F22" s="1" t="s">
        <v>102</v>
      </c>
      <c r="G22" s="1">
        <v>705703</v>
      </c>
      <c r="H22" s="1" t="s">
        <v>68</v>
      </c>
      <c r="I22" s="1" t="s">
        <v>103</v>
      </c>
      <c r="J22" s="1" t="s">
        <v>83</v>
      </c>
      <c r="K22" s="132" t="s">
        <v>94</v>
      </c>
      <c r="L22" s="19">
        <v>800</v>
      </c>
      <c r="M22" s="1" t="s">
        <v>51</v>
      </c>
      <c r="N22" s="1" t="s">
        <v>72</v>
      </c>
      <c r="O22" s="23">
        <v>45921</v>
      </c>
      <c r="P22" s="23">
        <v>45925</v>
      </c>
      <c r="Q22" s="2" t="s">
        <v>73</v>
      </c>
      <c r="R22" s="1" t="s">
        <v>54</v>
      </c>
      <c r="S22" s="3" t="s">
        <v>55</v>
      </c>
      <c r="T22" s="24">
        <v>1500</v>
      </c>
      <c r="U22" s="1" t="s">
        <v>104</v>
      </c>
      <c r="V22" s="1" t="s">
        <v>105</v>
      </c>
      <c r="W22" s="18">
        <v>0</v>
      </c>
      <c r="X22" s="20">
        <v>3600</v>
      </c>
      <c r="Y22" s="20"/>
      <c r="Z22" s="18">
        <v>0</v>
      </c>
      <c r="AA22" s="18">
        <v>0</v>
      </c>
      <c r="AB22" s="2" t="s">
        <v>106</v>
      </c>
      <c r="AC22" s="20">
        <v>4466.57</v>
      </c>
      <c r="AD22" s="11">
        <f>X22+AC22</f>
        <v>8066.57</v>
      </c>
      <c r="AE22" s="3" t="s">
        <v>107</v>
      </c>
      <c r="AF22" s="3" t="s">
        <v>60</v>
      </c>
      <c r="AG22" s="3" t="s">
        <v>108</v>
      </c>
      <c r="AH22" s="3" t="s">
        <v>62</v>
      </c>
      <c r="AI22" s="21" t="s">
        <v>78</v>
      </c>
    </row>
    <row r="23" spans="1:38" ht="102">
      <c r="A23" s="22">
        <v>6</v>
      </c>
      <c r="B23" s="1" t="s">
        <v>109</v>
      </c>
      <c r="C23" s="1" t="s">
        <v>110</v>
      </c>
      <c r="D23" s="23">
        <v>45958</v>
      </c>
      <c r="E23" s="24">
        <v>14137</v>
      </c>
      <c r="F23" s="1" t="s">
        <v>111</v>
      </c>
      <c r="G23" s="1">
        <v>716197</v>
      </c>
      <c r="H23" s="1" t="s">
        <v>112</v>
      </c>
      <c r="I23" s="2" t="s">
        <v>113</v>
      </c>
      <c r="J23" s="1" t="s">
        <v>70</v>
      </c>
      <c r="K23" s="132" t="s">
        <v>114</v>
      </c>
      <c r="L23" s="25">
        <v>400</v>
      </c>
      <c r="M23" s="1" t="s">
        <v>51</v>
      </c>
      <c r="N23" s="42" t="s">
        <v>85</v>
      </c>
      <c r="O23" s="23">
        <v>45946</v>
      </c>
      <c r="P23" s="23">
        <v>45949</v>
      </c>
      <c r="Q23" s="2" t="s">
        <v>115</v>
      </c>
      <c r="R23" s="1" t="s">
        <v>116</v>
      </c>
      <c r="S23" s="3" t="s">
        <v>55</v>
      </c>
      <c r="T23" s="24">
        <v>1500</v>
      </c>
      <c r="U23" s="1" t="s">
        <v>117</v>
      </c>
      <c r="V23" s="1" t="s">
        <v>118</v>
      </c>
      <c r="W23" s="18">
        <v>0</v>
      </c>
      <c r="X23" s="18">
        <v>1400</v>
      </c>
      <c r="Y23" s="26"/>
      <c r="Z23" s="18">
        <v>0</v>
      </c>
      <c r="AA23" s="18">
        <v>0</v>
      </c>
      <c r="AB23" s="27" t="s">
        <v>119</v>
      </c>
      <c r="AC23" s="18">
        <v>0</v>
      </c>
      <c r="AD23" s="11">
        <f t="shared" ref="AD23:AD27" si="0">X23+AC23</f>
        <v>1400</v>
      </c>
      <c r="AE23" s="3" t="s">
        <v>136</v>
      </c>
      <c r="AF23" s="3" t="s">
        <v>153</v>
      </c>
      <c r="AG23" s="3" t="s">
        <v>135</v>
      </c>
      <c r="AH23" s="3" t="s">
        <v>62</v>
      </c>
      <c r="AI23" s="21" t="s">
        <v>120</v>
      </c>
    </row>
    <row r="24" spans="1:38" ht="102">
      <c r="A24" s="22">
        <v>7</v>
      </c>
      <c r="B24" s="1" t="s">
        <v>121</v>
      </c>
      <c r="C24" s="1" t="s">
        <v>122</v>
      </c>
      <c r="D24" s="23">
        <v>45958</v>
      </c>
      <c r="E24" s="24">
        <v>14137</v>
      </c>
      <c r="F24" s="1" t="s">
        <v>123</v>
      </c>
      <c r="G24" s="1">
        <v>717413</v>
      </c>
      <c r="H24" s="1" t="s">
        <v>68</v>
      </c>
      <c r="I24" s="2" t="s">
        <v>124</v>
      </c>
      <c r="J24" s="1" t="s">
        <v>70</v>
      </c>
      <c r="K24" s="132" t="s">
        <v>114</v>
      </c>
      <c r="L24" s="25">
        <v>400</v>
      </c>
      <c r="M24" s="1" t="s">
        <v>51</v>
      </c>
      <c r="N24" s="42" t="s">
        <v>85</v>
      </c>
      <c r="O24" s="23">
        <v>45946</v>
      </c>
      <c r="P24" s="23">
        <v>45949</v>
      </c>
      <c r="Q24" s="2" t="s">
        <v>115</v>
      </c>
      <c r="R24" s="1" t="s">
        <v>116</v>
      </c>
      <c r="S24" s="3" t="s">
        <v>55</v>
      </c>
      <c r="T24" s="24">
        <v>1500</v>
      </c>
      <c r="U24" s="1" t="s">
        <v>125</v>
      </c>
      <c r="V24" s="1" t="s">
        <v>126</v>
      </c>
      <c r="W24" s="18">
        <v>0</v>
      </c>
      <c r="X24" s="18">
        <v>1400</v>
      </c>
      <c r="Y24" s="26"/>
      <c r="Z24" s="18">
        <v>0</v>
      </c>
      <c r="AA24" s="18">
        <v>0</v>
      </c>
      <c r="AB24" s="27" t="s">
        <v>119</v>
      </c>
      <c r="AC24" s="18">
        <v>0</v>
      </c>
      <c r="AD24" s="11">
        <f t="shared" si="0"/>
        <v>1400</v>
      </c>
      <c r="AE24" s="3" t="s">
        <v>136</v>
      </c>
      <c r="AF24" s="3" t="s">
        <v>153</v>
      </c>
      <c r="AG24" s="3" t="s">
        <v>135</v>
      </c>
      <c r="AH24" s="3" t="s">
        <v>62</v>
      </c>
      <c r="AI24" s="21" t="s">
        <v>120</v>
      </c>
    </row>
    <row r="25" spans="1:38" ht="76.5">
      <c r="A25" s="22">
        <v>8</v>
      </c>
      <c r="B25" s="1" t="s">
        <v>129</v>
      </c>
      <c r="C25" s="1" t="s">
        <v>130</v>
      </c>
      <c r="D25" s="23">
        <v>45974</v>
      </c>
      <c r="E25" s="24">
        <v>14148</v>
      </c>
      <c r="F25" s="1" t="s">
        <v>67</v>
      </c>
      <c r="G25" s="1">
        <v>713603</v>
      </c>
      <c r="H25" s="1" t="s">
        <v>68</v>
      </c>
      <c r="I25" s="1" t="s">
        <v>69</v>
      </c>
      <c r="J25" s="1" t="s">
        <v>70</v>
      </c>
      <c r="K25" s="132" t="s">
        <v>147</v>
      </c>
      <c r="L25" s="25">
        <v>800</v>
      </c>
      <c r="M25" s="1" t="s">
        <v>51</v>
      </c>
      <c r="N25" s="42" t="s">
        <v>131</v>
      </c>
      <c r="O25" s="23">
        <v>45966</v>
      </c>
      <c r="P25" s="23">
        <v>45971</v>
      </c>
      <c r="Q25" s="2" t="s">
        <v>132</v>
      </c>
      <c r="R25" s="1" t="s">
        <v>54</v>
      </c>
      <c r="S25" s="3" t="s">
        <v>55</v>
      </c>
      <c r="T25" s="24">
        <v>1500</v>
      </c>
      <c r="U25" s="1" t="s">
        <v>133</v>
      </c>
      <c r="V25" s="1" t="s">
        <v>134</v>
      </c>
      <c r="W25" s="18">
        <v>0</v>
      </c>
      <c r="X25" s="18">
        <v>4400</v>
      </c>
      <c r="Y25" s="26"/>
      <c r="Z25" s="18">
        <v>0</v>
      </c>
      <c r="AA25" s="18">
        <v>0</v>
      </c>
      <c r="AB25" s="2" t="s">
        <v>106</v>
      </c>
      <c r="AC25" s="18">
        <v>4424.26</v>
      </c>
      <c r="AD25" s="11">
        <f t="shared" si="0"/>
        <v>8824.26</v>
      </c>
      <c r="AE25" s="3" t="s">
        <v>137</v>
      </c>
      <c r="AF25" s="3" t="s">
        <v>60</v>
      </c>
      <c r="AG25" s="3" t="s">
        <v>138</v>
      </c>
      <c r="AH25" s="3" t="s">
        <v>62</v>
      </c>
      <c r="AI25" s="21" t="s">
        <v>78</v>
      </c>
    </row>
    <row r="26" spans="1:38" ht="76.5">
      <c r="A26" s="22">
        <v>9</v>
      </c>
      <c r="B26" s="1" t="s">
        <v>139</v>
      </c>
      <c r="C26" s="1" t="s">
        <v>140</v>
      </c>
      <c r="D26" s="23">
        <v>45974</v>
      </c>
      <c r="E26" s="24">
        <v>14148</v>
      </c>
      <c r="F26" s="1" t="s">
        <v>46</v>
      </c>
      <c r="G26" s="1">
        <v>712911</v>
      </c>
      <c r="H26" s="1" t="s">
        <v>47</v>
      </c>
      <c r="I26" s="1" t="s">
        <v>93</v>
      </c>
      <c r="J26" s="1" t="s">
        <v>49</v>
      </c>
      <c r="K26" s="132" t="s">
        <v>147</v>
      </c>
      <c r="L26" s="25">
        <v>800</v>
      </c>
      <c r="M26" s="1" t="s">
        <v>51</v>
      </c>
      <c r="N26" s="42" t="s">
        <v>131</v>
      </c>
      <c r="O26" s="23">
        <v>45966</v>
      </c>
      <c r="P26" s="23">
        <v>45971</v>
      </c>
      <c r="Q26" s="2" t="s">
        <v>132</v>
      </c>
      <c r="R26" s="1" t="s">
        <v>54</v>
      </c>
      <c r="S26" s="3" t="s">
        <v>55</v>
      </c>
      <c r="T26" s="24">
        <v>1500</v>
      </c>
      <c r="U26" s="1" t="s">
        <v>141</v>
      </c>
      <c r="V26" s="1" t="s">
        <v>142</v>
      </c>
      <c r="W26" s="18">
        <v>0</v>
      </c>
      <c r="X26" s="18">
        <v>4400</v>
      </c>
      <c r="Y26" s="26"/>
      <c r="Z26" s="18">
        <v>0</v>
      </c>
      <c r="AA26" s="18">
        <v>0</v>
      </c>
      <c r="AB26" s="2" t="s">
        <v>106</v>
      </c>
      <c r="AC26" s="18">
        <v>4424.26</v>
      </c>
      <c r="AD26" s="11">
        <f t="shared" si="0"/>
        <v>8824.26</v>
      </c>
      <c r="AE26" s="3" t="s">
        <v>143</v>
      </c>
      <c r="AF26" s="3" t="s">
        <v>60</v>
      </c>
      <c r="AG26" s="3" t="s">
        <v>135</v>
      </c>
      <c r="AH26" s="3" t="s">
        <v>62</v>
      </c>
      <c r="AI26" s="21" t="s">
        <v>78</v>
      </c>
    </row>
    <row r="27" spans="1:38" ht="77.25" thickBot="1">
      <c r="A27" s="103">
        <v>10</v>
      </c>
      <c r="B27" s="104" t="s">
        <v>144</v>
      </c>
      <c r="C27" s="104" t="s">
        <v>146</v>
      </c>
      <c r="D27" s="105">
        <v>45973</v>
      </c>
      <c r="E27" s="106">
        <v>14147</v>
      </c>
      <c r="F27" s="104" t="s">
        <v>145</v>
      </c>
      <c r="G27" s="104">
        <v>705751</v>
      </c>
      <c r="H27" s="104" t="s">
        <v>112</v>
      </c>
      <c r="I27" s="107" t="s">
        <v>154</v>
      </c>
      <c r="J27" s="104" t="s">
        <v>83</v>
      </c>
      <c r="K27" s="133" t="s">
        <v>148</v>
      </c>
      <c r="L27" s="108">
        <v>800</v>
      </c>
      <c r="M27" s="104" t="s">
        <v>51</v>
      </c>
      <c r="N27" s="109" t="s">
        <v>72</v>
      </c>
      <c r="O27" s="105">
        <v>45964</v>
      </c>
      <c r="P27" s="105">
        <v>45968</v>
      </c>
      <c r="Q27" s="107" t="s">
        <v>149</v>
      </c>
      <c r="R27" s="104" t="s">
        <v>54</v>
      </c>
      <c r="S27" s="110" t="s">
        <v>55</v>
      </c>
      <c r="T27" s="106">
        <v>1500</v>
      </c>
      <c r="U27" s="104" t="s">
        <v>150</v>
      </c>
      <c r="V27" s="104" t="s">
        <v>151</v>
      </c>
      <c r="W27" s="111">
        <v>0</v>
      </c>
      <c r="X27" s="112">
        <v>3600</v>
      </c>
      <c r="Y27" s="113"/>
      <c r="Z27" s="111">
        <v>0</v>
      </c>
      <c r="AA27" s="111">
        <v>0</v>
      </c>
      <c r="AB27" s="107" t="s">
        <v>106</v>
      </c>
      <c r="AC27" s="111">
        <v>6514.06</v>
      </c>
      <c r="AD27" s="114">
        <f t="shared" si="0"/>
        <v>10114.060000000001</v>
      </c>
      <c r="AE27" s="110" t="s">
        <v>143</v>
      </c>
      <c r="AF27" s="110" t="s">
        <v>60</v>
      </c>
      <c r="AG27" s="110" t="s">
        <v>152</v>
      </c>
      <c r="AH27" s="110" t="s">
        <v>62</v>
      </c>
      <c r="AI27" s="115" t="s">
        <v>78</v>
      </c>
    </row>
    <row r="28" spans="1:38" ht="13.5" thickBot="1">
      <c r="A28" s="116" t="s">
        <v>127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8">
        <f>SUM(L17:L27)</f>
        <v>6880</v>
      </c>
      <c r="M28" s="119"/>
      <c r="N28" s="119"/>
      <c r="O28" s="119"/>
      <c r="P28" s="119"/>
      <c r="Q28" s="119"/>
      <c r="R28" s="120"/>
      <c r="S28" s="121"/>
      <c r="T28" s="121"/>
      <c r="U28" s="122"/>
      <c r="V28" s="122"/>
      <c r="W28" s="123">
        <f>SUM(W17:W24)</f>
        <v>0</v>
      </c>
      <c r="X28" s="123">
        <f>SUM(X17:X27)</f>
        <v>32080</v>
      </c>
      <c r="Y28" s="123">
        <f>SUM(Y17:Y22)</f>
        <v>0</v>
      </c>
      <c r="Z28" s="123">
        <f>SUM(Z17:Z24)</f>
        <v>0</v>
      </c>
      <c r="AA28" s="123">
        <f>SUM(AA17:AA22)</f>
        <v>0</v>
      </c>
      <c r="AB28" s="124"/>
      <c r="AC28" s="123">
        <f>SUM(AC17:AC27)</f>
        <v>47400.92</v>
      </c>
      <c r="AD28" s="123">
        <f>SUM(AD17:AD27)</f>
        <v>79480.92</v>
      </c>
      <c r="AE28" s="125"/>
      <c r="AF28" s="125"/>
      <c r="AG28" s="126"/>
      <c r="AH28" s="126"/>
      <c r="AI28" s="127"/>
    </row>
    <row r="29" spans="1:38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34"/>
      <c r="L29" s="29"/>
      <c r="M29" s="28"/>
      <c r="N29" s="28"/>
      <c r="O29" s="28"/>
      <c r="P29" s="28"/>
      <c r="Q29" s="28"/>
      <c r="R29" s="28"/>
      <c r="S29" s="28"/>
      <c r="T29" s="28"/>
      <c r="U29" s="30"/>
      <c r="V29" s="30"/>
      <c r="W29" s="31"/>
      <c r="X29" s="31"/>
      <c r="Y29" s="31"/>
      <c r="Z29" s="31"/>
      <c r="AA29" s="31"/>
      <c r="AB29" s="32"/>
      <c r="AC29" s="31"/>
      <c r="AD29" s="31"/>
      <c r="AE29" s="33"/>
      <c r="AF29" s="33"/>
      <c r="AG29" s="33"/>
      <c r="AH29" s="33"/>
      <c r="AI29" s="4"/>
    </row>
    <row r="30" spans="1:38">
      <c r="A30" s="4" t="s">
        <v>156</v>
      </c>
      <c r="B30" s="4"/>
      <c r="C30" s="4"/>
      <c r="D30" s="4"/>
      <c r="E30" s="4"/>
      <c r="F30" s="4"/>
      <c r="G30" s="4"/>
      <c r="H30" s="4"/>
      <c r="I30" s="4"/>
      <c r="J30" s="4"/>
      <c r="K30" s="34"/>
      <c r="L30" s="5"/>
      <c r="M30" s="4"/>
      <c r="N30" s="4"/>
      <c r="O30" s="4"/>
      <c r="P30" s="4"/>
      <c r="Q30" s="4"/>
      <c r="R30" s="4"/>
      <c r="S30" s="4"/>
      <c r="T30" s="4"/>
      <c r="U30" s="4"/>
      <c r="V30" s="4"/>
      <c r="W30" s="5"/>
      <c r="X30" s="5"/>
      <c r="Y30" s="5"/>
      <c r="Z30" s="5"/>
      <c r="AA30" s="5"/>
      <c r="AB30" s="4"/>
      <c r="AC30" s="5"/>
      <c r="AD30" s="5"/>
      <c r="AE30" s="4"/>
      <c r="AF30" s="4"/>
      <c r="AG30" s="4"/>
      <c r="AH30" s="4"/>
      <c r="AI30" s="4"/>
      <c r="AJ30" s="4"/>
      <c r="AK30" s="4"/>
      <c r="AL30" s="4"/>
    </row>
    <row r="31" spans="1:38">
      <c r="A31" s="4" t="s">
        <v>157</v>
      </c>
      <c r="B31" s="4"/>
      <c r="C31" s="4"/>
      <c r="D31" s="4"/>
      <c r="E31" s="4"/>
      <c r="F31" s="4"/>
      <c r="G31" s="4"/>
      <c r="H31" s="4"/>
      <c r="I31" s="4"/>
      <c r="J31" s="4"/>
      <c r="K31" s="34"/>
      <c r="L31" s="5"/>
      <c r="M31" s="4"/>
      <c r="N31" s="4"/>
      <c r="O31" s="4"/>
      <c r="P31" s="4"/>
      <c r="Q31" s="4"/>
      <c r="R31" s="4"/>
      <c r="S31" s="4"/>
      <c r="T31" s="4"/>
      <c r="U31" s="4"/>
      <c r="V31" s="4"/>
      <c r="W31" s="5"/>
      <c r="X31" s="5"/>
      <c r="Y31" s="5"/>
      <c r="Z31" s="5"/>
      <c r="AA31" s="5"/>
      <c r="AB31" s="4"/>
      <c r="AC31" s="5"/>
      <c r="AD31" s="5"/>
      <c r="AE31" s="4"/>
      <c r="AF31" s="4"/>
      <c r="AG31" s="4"/>
      <c r="AH31" s="4"/>
      <c r="AI31" s="4"/>
      <c r="AJ31" s="4"/>
      <c r="AK31" s="4"/>
      <c r="AL31" s="4"/>
    </row>
    <row r="32" spans="1:38">
      <c r="A32" s="34" t="s">
        <v>158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5"/>
      <c r="M32" s="34"/>
      <c r="N32" s="34"/>
      <c r="O32" s="4"/>
      <c r="P32" s="4"/>
      <c r="Q32" s="4"/>
      <c r="R32" s="4"/>
      <c r="S32" s="4"/>
      <c r="T32" s="4"/>
      <c r="U32" s="4"/>
      <c r="V32" s="4"/>
      <c r="W32" s="5"/>
      <c r="X32" s="5"/>
      <c r="Y32" s="5"/>
      <c r="Z32" s="5"/>
      <c r="AA32" s="5"/>
      <c r="AB32" s="4"/>
      <c r="AC32" s="5"/>
      <c r="AD32" s="5"/>
      <c r="AE32" s="4"/>
      <c r="AF32" s="4"/>
      <c r="AG32" s="4"/>
      <c r="AH32" s="4"/>
      <c r="AI32" s="4"/>
      <c r="AJ32" s="4"/>
      <c r="AK32" s="4"/>
      <c r="AL32" s="4"/>
    </row>
    <row r="33" spans="1:14">
      <c r="A33" s="8"/>
      <c r="B33" s="8"/>
      <c r="C33" s="8"/>
      <c r="D33" s="8"/>
      <c r="E33" s="8"/>
      <c r="F33" s="8"/>
      <c r="G33" s="8"/>
      <c r="H33" s="8"/>
      <c r="I33" s="8"/>
      <c r="J33" s="8"/>
      <c r="L33" s="9"/>
      <c r="M33" s="8"/>
      <c r="N33" s="8"/>
    </row>
  </sheetData>
  <mergeCells count="65">
    <mergeCell ref="B14:N14"/>
    <mergeCell ref="O14:R14"/>
    <mergeCell ref="S14:AD14"/>
    <mergeCell ref="W15:AA15"/>
    <mergeCell ref="A28:K28"/>
    <mergeCell ref="A14:A16"/>
    <mergeCell ref="A17:A18"/>
    <mergeCell ref="B15:B16"/>
    <mergeCell ref="B17:B18"/>
    <mergeCell ref="C15:C16"/>
    <mergeCell ref="C17:C18"/>
    <mergeCell ref="D15:D16"/>
    <mergeCell ref="D17:D18"/>
    <mergeCell ref="E15:E16"/>
    <mergeCell ref="E17:E18"/>
    <mergeCell ref="F15:F16"/>
    <mergeCell ref="F17:F18"/>
    <mergeCell ref="G15:G16"/>
    <mergeCell ref="G17:G18"/>
    <mergeCell ref="H15:H16"/>
    <mergeCell ref="H17:H18"/>
    <mergeCell ref="I15:I16"/>
    <mergeCell ref="I17:I18"/>
    <mergeCell ref="J15:J16"/>
    <mergeCell ref="J17:J18"/>
    <mergeCell ref="K15:K16"/>
    <mergeCell ref="K17:K18"/>
    <mergeCell ref="L15:L16"/>
    <mergeCell ref="L17:L18"/>
    <mergeCell ref="M15:M16"/>
    <mergeCell ref="M17:M18"/>
    <mergeCell ref="N15:N16"/>
    <mergeCell ref="N17:N18"/>
    <mergeCell ref="O15:O16"/>
    <mergeCell ref="O17:O18"/>
    <mergeCell ref="P15:P16"/>
    <mergeCell ref="P17:P18"/>
    <mergeCell ref="Q15:Q16"/>
    <mergeCell ref="Q17:Q18"/>
    <mergeCell ref="R15:R16"/>
    <mergeCell ref="R17:R18"/>
    <mergeCell ref="S15:S16"/>
    <mergeCell ref="S17:S18"/>
    <mergeCell ref="T15:T16"/>
    <mergeCell ref="T17:T18"/>
    <mergeCell ref="U15:U16"/>
    <mergeCell ref="U17:U18"/>
    <mergeCell ref="V15:V16"/>
    <mergeCell ref="V17:V18"/>
    <mergeCell ref="W17:W18"/>
    <mergeCell ref="X17:X18"/>
    <mergeCell ref="Y17:Y18"/>
    <mergeCell ref="Z17:Z18"/>
    <mergeCell ref="AA17:AA18"/>
    <mergeCell ref="AB15:AB16"/>
    <mergeCell ref="AC15:AC16"/>
    <mergeCell ref="AD15:AD16"/>
    <mergeCell ref="AD17:AD18"/>
    <mergeCell ref="AE17:AE18"/>
    <mergeCell ref="AF17:AF18"/>
    <mergeCell ref="AG17:AG18"/>
    <mergeCell ref="AH17:AH18"/>
    <mergeCell ref="AI14:AI16"/>
    <mergeCell ref="AI17:AI18"/>
    <mergeCell ref="AE14:AH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SDTI DIÁRIAS SERVIDOR NOV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dcterms:created xsi:type="dcterms:W3CDTF">2013-10-11T22:14:00Z</dcterms:created>
  <dcterms:modified xsi:type="dcterms:W3CDTF">2026-02-25T17:54:52Z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A92087E7AD3748AF901C4507A39F0097_12</vt:lpwstr>
  </property>
  <property fmtid="{D5CDD505-2E9C-101B-9397-08002B2CF9AE}" pid="3" name="KSOProductBuildVer">
    <vt:lpwstr>1046-12.2.0.21931</vt:lpwstr>
  </property>
</Properties>
</file>