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24120" yWindow="-1095" windowWidth="24240" windowHeight="13020" tabRatio="779"/>
  </bookViews>
  <sheets>
    <sheet name="RBPREV DIÁRIAS SERVIDOR DEZ2025" sheetId="1" r:id="rId1"/>
  </sheets>
  <calcPr calcId="162913"/>
</workbook>
</file>

<file path=xl/calcChain.xml><?xml version="1.0" encoding="utf-8"?>
<calcChain xmlns="http://schemas.openxmlformats.org/spreadsheetml/2006/main">
  <c r="W64" i="1" l="1"/>
  <c r="X64" i="1"/>
  <c r="Y64" i="1"/>
  <c r="Z64" i="1"/>
  <c r="AA64" i="1"/>
  <c r="AC64" i="1"/>
  <c r="AD64" i="1"/>
  <c r="AD55" i="1" l="1"/>
  <c r="AD56" i="1"/>
  <c r="AD57" i="1"/>
  <c r="AD58" i="1"/>
  <c r="AD59" i="1"/>
  <c r="AD60" i="1"/>
  <c r="AD61" i="1"/>
  <c r="AD62" i="1"/>
  <c r="AD63" i="1"/>
  <c r="AD54" i="1"/>
  <c r="Y54" i="1"/>
  <c r="Y55" i="1"/>
  <c r="Y56" i="1"/>
  <c r="Y57" i="1"/>
  <c r="Y58" i="1"/>
  <c r="Y59" i="1"/>
  <c r="Y60" i="1"/>
  <c r="Y61" i="1"/>
  <c r="Y62" i="1"/>
  <c r="Y63" i="1"/>
  <c r="AD53" i="1"/>
  <c r="AD52" i="1"/>
  <c r="Y52" i="1"/>
  <c r="Y53" i="1"/>
  <c r="AD48" i="1"/>
  <c r="AD49" i="1"/>
  <c r="AD50" i="1"/>
  <c r="AD51" i="1"/>
  <c r="Y51" i="1"/>
  <c r="Y50" i="1"/>
  <c r="Y49" i="1"/>
  <c r="Y48" i="1"/>
  <c r="Y47" i="1"/>
  <c r="AD47" i="1"/>
  <c r="AD42" i="1"/>
  <c r="AD43" i="1"/>
  <c r="AD44" i="1"/>
  <c r="AD45" i="1"/>
  <c r="AD46" i="1"/>
  <c r="AD41" i="1"/>
  <c r="Y42" i="1"/>
  <c r="Y43" i="1"/>
  <c r="Y44" i="1"/>
  <c r="Y45" i="1"/>
  <c r="Y46" i="1"/>
  <c r="Y41" i="1"/>
  <c r="AD39" i="1"/>
  <c r="AD40" i="1"/>
  <c r="AD38" i="1"/>
  <c r="Y38" i="1"/>
  <c r="Y39" i="1"/>
  <c r="Y40" i="1"/>
  <c r="AD29" i="1"/>
  <c r="AD30" i="1"/>
  <c r="AD31" i="1"/>
  <c r="AD32" i="1"/>
  <c r="AD33" i="1"/>
  <c r="AD34" i="1"/>
  <c r="AD35" i="1"/>
  <c r="AD36" i="1"/>
  <c r="AD37" i="1"/>
  <c r="AD18" i="1"/>
  <c r="Y32" i="1"/>
  <c r="Y30" i="1"/>
  <c r="Y31" i="1"/>
  <c r="Y33" i="1"/>
  <c r="Y34" i="1"/>
  <c r="Y35" i="1"/>
  <c r="Y36" i="1"/>
  <c r="Y37" i="1"/>
  <c r="AD28" i="1"/>
  <c r="Y29" i="1"/>
  <c r="Y28" i="1"/>
  <c r="AD26" i="1" l="1"/>
  <c r="AD27" i="1"/>
  <c r="AD25" i="1"/>
  <c r="Y27" i="1"/>
  <c r="Y26" i="1"/>
  <c r="AD24" i="1"/>
  <c r="Y24" i="1"/>
  <c r="Y25" i="1"/>
  <c r="Y18" i="1"/>
  <c r="Y21" i="1"/>
  <c r="L64" i="1" l="1"/>
  <c r="AD23" i="1" l="1"/>
  <c r="AD22" i="1"/>
  <c r="AD21" i="1"/>
  <c r="AD20" i="1"/>
  <c r="AD19" i="1"/>
  <c r="Y23" i="1"/>
  <c r="Y22" i="1"/>
  <c r="Y20" i="1"/>
  <c r="Y19" i="1"/>
</calcChain>
</file>

<file path=xl/sharedStrings.xml><?xml version="1.0" encoding="utf-8"?>
<sst xmlns="http://schemas.openxmlformats.org/spreadsheetml/2006/main" count="787" uniqueCount="253">
  <si>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</si>
  <si>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</si>
  <si>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</si>
  <si>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</si>
  <si>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</si>
  <si>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</si>
  <si>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</si>
  <si>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</si>
  <si>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</si>
  <si>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</si>
  <si>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</si>
  <si>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</si>
  <si>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</si>
  <si>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</si>
  <si>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</si>
  <si>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</si>
  <si>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</si>
  <si>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</si>
  <si>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</si>
  <si>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</si>
  <si>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</si>
  <si>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</si>
  <si>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</si>
  <si>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</si>
  <si>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</si>
  <si>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</si>
  <si>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</si>
  <si>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</si>
  <si>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</si>
  <si>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</si>
  <si>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</si>
  <si>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</si>
  <si>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IDENTIFICAÇÃO DO ÓRGÃO/ENTIDADE/FUNDO: </t>
  </si>
  <si>
    <t xml:space="preserve">REALIZADO ATÉ O MÊS/ANO (ACUMULADO): </t>
  </si>
  <si>
    <t>Data da emissão:</t>
  </si>
  <si>
    <t xml:space="preserve">Nome do responsável pela elaboração: </t>
  </si>
  <si>
    <t xml:space="preserve">Nome do titular do Órgão/Entidade/Fundo (no exercício do cargo):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</si>
  <si>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</si>
  <si>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</si>
  <si>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</si>
  <si>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</si>
  <si>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</si>
  <si>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</si>
  <si>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</si>
  <si>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</si>
  <si>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</si>
  <si>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</si>
  <si>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</si>
  <si>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Denize Araújo de Souza</t>
  </si>
  <si>
    <t>Weberlúcio Dávila Freitas</t>
  </si>
  <si>
    <t>Maria do Socorro Oliveira da Costa</t>
  </si>
  <si>
    <t>Francisca de Oliveira Cruz Gomes</t>
  </si>
  <si>
    <t>Emília Judite Silva Loureiro</t>
  </si>
  <si>
    <t>Poliana Tessinari de Oliveira</t>
  </si>
  <si>
    <t>Francisco Andrade Cacau Júnior</t>
  </si>
  <si>
    <t>Maria Gecilda Araújo Ribeiro</t>
  </si>
  <si>
    <t>Membra Do Caps</t>
  </si>
  <si>
    <t>Membro Do Caps</t>
  </si>
  <si>
    <t>Membra Do Confis</t>
  </si>
  <si>
    <t>Membro Do Coin</t>
  </si>
  <si>
    <t>Membra Do Coin</t>
  </si>
  <si>
    <t>Estatutário</t>
  </si>
  <si>
    <t>Participação no "7º Congresso Brasileiro de Investimentos de RPPS"</t>
  </si>
  <si>
    <t>065/2025</t>
  </si>
  <si>
    <t>RBR/FLN/RBR</t>
  </si>
  <si>
    <t>Aéreo</t>
  </si>
  <si>
    <t xml:space="preserve">082030036
</t>
  </si>
  <si>
    <t xml:space="preserve">082030031
</t>
  </si>
  <si>
    <t xml:space="preserve">082030035
</t>
  </si>
  <si>
    <t xml:space="preserve">082030032
</t>
  </si>
  <si>
    <t xml:space="preserve">082030038
</t>
  </si>
  <si>
    <t xml:space="preserve">082030033
</t>
  </si>
  <si>
    <t>III</t>
  </si>
  <si>
    <t>082030002/2021</t>
  </si>
  <si>
    <t>Regular</t>
  </si>
  <si>
    <t>28/03/2025</t>
  </si>
  <si>
    <t>A</t>
  </si>
  <si>
    <t>RBPREV</t>
  </si>
  <si>
    <t>SEMSA</t>
  </si>
  <si>
    <t>COGEM</t>
  </si>
  <si>
    <t xml:space="preserve">RBPREV- APOSENTADA </t>
  </si>
  <si>
    <t>PGM</t>
  </si>
  <si>
    <t>CÂMARA MUNICIPAL</t>
  </si>
  <si>
    <t>INSTITUTO  DE PREVIDÊNCIA DE RIO BRANCO - RBPREV</t>
  </si>
  <si>
    <t>Clara Bregense Vieira</t>
  </si>
  <si>
    <t>Felipe Moura Sales</t>
  </si>
  <si>
    <t>Eden Klynsmann da Silva Mota</t>
  </si>
  <si>
    <t>Joas da Silva Pereira</t>
  </si>
  <si>
    <t>ANALISTA PREVIDENCIARIO - TEC
DA INFORMAÇÃO</t>
  </si>
  <si>
    <t>Participação no "Curso de Contratações de TIC na Administração Pública"</t>
  </si>
  <si>
    <t>099/2025</t>
  </si>
  <si>
    <t>RBR/SSA/RBR</t>
  </si>
  <si>
    <t>29/04/2025</t>
  </si>
  <si>
    <t>Cícero Jean de Almeida Rocha</t>
  </si>
  <si>
    <t>Márcia Nunes Freitas de Oliveira</t>
  </si>
  <si>
    <t>Marcos Augusto Oliveira Meireles</t>
  </si>
  <si>
    <t>Adonidas Feitosa Rodrigues Junior</t>
  </si>
  <si>
    <t>Willian Pollis Mantovani</t>
  </si>
  <si>
    <t>Elizânia Alves da Silva</t>
  </si>
  <si>
    <t xml:space="preserve">0121.000050/2025-09  </t>
  </si>
  <si>
    <t>PROCURADORA JURÍDICA - Membra do CAPS</t>
  </si>
  <si>
    <t>Cargo Político</t>
  </si>
  <si>
    <t>Diretor Presidente</t>
  </si>
  <si>
    <t>Diretor de Previdência</t>
  </si>
  <si>
    <t>AUDITOR FISCAL DE OBRAS E
URBANISMO</t>
  </si>
  <si>
    <t>SEINFRA</t>
  </si>
  <si>
    <t>AUDITOR FISCAL SANITÁRIO</t>
  </si>
  <si>
    <t>_</t>
  </si>
  <si>
    <t>Membro do CAPS</t>
  </si>
  <si>
    <t>Membra do Confis</t>
  </si>
  <si>
    <t>RBPREV - APOSENTADA</t>
  </si>
  <si>
    <t>Participação no "58º Congresso Nacional ABIPEM"</t>
  </si>
  <si>
    <t>II</t>
  </si>
  <si>
    <t>RBR/AGU/RBR</t>
  </si>
  <si>
    <t>082030089/2025</t>
  </si>
  <si>
    <t>082030090/2025</t>
  </si>
  <si>
    <t>082030091/2025</t>
  </si>
  <si>
    <t>082030093/2025</t>
  </si>
  <si>
    <t>082030088/2025</t>
  </si>
  <si>
    <t>082030087/2025</t>
  </si>
  <si>
    <t>082030094/2025</t>
  </si>
  <si>
    <t>082030092/2025</t>
  </si>
  <si>
    <t>082030086/2025</t>
  </si>
  <si>
    <t>082030120/2025</t>
  </si>
  <si>
    <t>082030115/2025</t>
  </si>
  <si>
    <t>082030118/2025</t>
  </si>
  <si>
    <t>082030114/2025</t>
  </si>
  <si>
    <t>0820301121/2025</t>
  </si>
  <si>
    <t>082030119/2025</t>
  </si>
  <si>
    <t>082030113/2025</t>
  </si>
  <si>
    <t>LEONIDAS MARTINS MAGALHAES NETO</t>
  </si>
  <si>
    <t>Cargo em Comissão</t>
  </si>
  <si>
    <t>082030112/2025</t>
  </si>
  <si>
    <t>082030085/2025</t>
  </si>
  <si>
    <t>082030117/2025</t>
  </si>
  <si>
    <t>082030116/2025</t>
  </si>
  <si>
    <t>0121.000050/2025-09</t>
  </si>
  <si>
    <t xml:space="preserve"> Assessoria de Comunicação da Previdência Socia</t>
  </si>
  <si>
    <t>14/06/2025</t>
  </si>
  <si>
    <t>15/07/2025</t>
  </si>
  <si>
    <t xml:space="preserve">0121.000066/2025-62  </t>
  </si>
  <si>
    <t>Antônio Freitas Ferreira Coelho</t>
  </si>
  <si>
    <t>Izabelli Barboza Lopes Ribeiro</t>
  </si>
  <si>
    <t>Clara Breguense Vieira</t>
  </si>
  <si>
    <t>Chefe do Patrimônio</t>
  </si>
  <si>
    <t>Chefe da Divisão Administrativa</t>
  </si>
  <si>
    <t>Seção de Suprimentos, Convênios, Compras e Contrato </t>
  </si>
  <si>
    <t>Curso Completo sobre a Nova Lei Geral de Licitações Públicas - Lei 14.133/2021,</t>
  </si>
  <si>
    <t>30/08/205</t>
  </si>
  <si>
    <t>RBR/JPA/RBR</t>
  </si>
  <si>
    <t>082030162/2025</t>
  </si>
  <si>
    <t>082030163/2025</t>
  </si>
  <si>
    <t>18/09/2025</t>
  </si>
  <si>
    <t>19/09/2025</t>
  </si>
  <si>
    <t xml:space="preserve">0121.000112/2025-81 </t>
  </si>
  <si>
    <t>Rejane Maria da Silva</t>
  </si>
  <si>
    <t>Servidor RBPREV</t>
  </si>
  <si>
    <t>3° CONGRESSO BRASILEIRO DE MULHERES DE RPP'S.</t>
  </si>
  <si>
    <t>RBR/BSB/RBR</t>
  </si>
  <si>
    <t>082030124/2025</t>
  </si>
  <si>
    <t>082030171/2025</t>
  </si>
  <si>
    <t>082030167/2025</t>
  </si>
  <si>
    <t>082030122/2025</t>
  </si>
  <si>
    <t>082030169/2025</t>
  </si>
  <si>
    <t>082030121/2025</t>
  </si>
  <si>
    <t>082030168/2025</t>
  </si>
  <si>
    <t>082030123/2025</t>
  </si>
  <si>
    <t>082030170/2025</t>
  </si>
  <si>
    <t>082030125/2025</t>
  </si>
  <si>
    <t>082030172/2025</t>
  </si>
  <si>
    <t>24/09/2025</t>
  </si>
  <si>
    <t>0121.000079/2025-02</t>
  </si>
  <si>
    <t>MÉDICO</t>
  </si>
  <si>
    <t>"Curso de Atualização em Perícia Judicial"Como também, realizar perícia,
considerando os processos nº 034/2017 - 9770/2017, 071/2018 - 13396/2018 e Processo
nº 3229/2015 - nº 28639/2015,</t>
  </si>
  <si>
    <t>RBR/GRU/RBR</t>
  </si>
  <si>
    <t>082030137/2025</t>
  </si>
  <si>
    <t>082030198/2025</t>
  </si>
  <si>
    <t>04/12/2025</t>
  </si>
  <si>
    <t>Enoque Pereira de Araújo</t>
  </si>
  <si>
    <t>EVELYN BRUNA LIMA EVANGELISTA</t>
  </si>
  <si>
    <t>JOAO PAULO DA SILVA MATOS VILELA</t>
  </si>
  <si>
    <t xml:space="preserve">0121.000052/2025-52 </t>
  </si>
  <si>
    <t>Procuradoria Jurídica do RBPREV</t>
  </si>
  <si>
    <t>Procurador Jurídico do RBPREV</t>
  </si>
  <si>
    <t>39 º Congresso Brasileiro de Direito Administrativo</t>
  </si>
  <si>
    <t>70/10/2025</t>
  </si>
  <si>
    <t>11/102025</t>
  </si>
  <si>
    <t>RBR/CNF/RBR</t>
  </si>
  <si>
    <t>082030153/2025</t>
  </si>
  <si>
    <t>082030152/2025</t>
  </si>
  <si>
    <t>082030207/2025</t>
  </si>
  <si>
    <t>07/11/2025</t>
  </si>
  <si>
    <t>11/11/2025</t>
  </si>
  <si>
    <t>ALINE LINO SOARES</t>
  </si>
  <si>
    <t>MANUELLE CAVALCANTE BARDALES</t>
  </si>
  <si>
    <t>0121.000188/2025-66</t>
  </si>
  <si>
    <t>Divisão de Atendimento ao Público e Instrução de Processos</t>
  </si>
  <si>
    <t>"Curso Completo e Prático sobre Contribuição e Aposentadoria na
Administração Pública</t>
  </si>
  <si>
    <t>082030164/2025</t>
  </si>
  <si>
    <t>082030230/2025</t>
  </si>
  <si>
    <t>082030165/2025</t>
  </si>
  <si>
    <t>082030231/2025</t>
  </si>
  <si>
    <t>TÉCNICO PREVIDENCIÁRIO</t>
  </si>
  <si>
    <t>CICERO JEAN DE ALMEIDA ROCHA</t>
  </si>
  <si>
    <t>VANUZA MARIA FELIX DOS REIS FEITOSA</t>
  </si>
  <si>
    <t xml:space="preserve">0121.000202/2025-76  </t>
  </si>
  <si>
    <t>curso O Regime Previdenciário do Servidor Público: Cálculo de Aposentadorias e Pensões,</t>
  </si>
  <si>
    <t>curso O Regime Previdenciário do Servidor Público: Cálculo de Aposentadorias e Pensões</t>
  </si>
  <si>
    <t>RBR/CE/RBR</t>
  </si>
  <si>
    <t>082030182/2025</t>
  </si>
  <si>
    <t>082030254/2025</t>
  </si>
  <si>
    <t>082030181/2025</t>
  </si>
  <si>
    <t>082030253/2025</t>
  </si>
  <si>
    <t>30/12/2025</t>
  </si>
  <si>
    <t>14/01/2026</t>
  </si>
  <si>
    <t>DEBORA MARIA PINTO BRAIDI MOURA</t>
  </si>
  <si>
    <t>ADONIDAS FEITOSA RODRIGUES JUNIOR</t>
  </si>
  <si>
    <t>RAIMUNDO VAZ DE AZEVEDO</t>
  </si>
  <si>
    <t>WELBERLUCIO DAVILA FREITAS</t>
  </si>
  <si>
    <t>MARCOS AUGUSTO DE OLIVEIRA MEIRELES</t>
  </si>
  <si>
    <t> EMILIA JUDITE SILVA LOUREIRO</t>
  </si>
  <si>
    <t>ELIZANIA ALVES DA SILVA</t>
  </si>
  <si>
    <t>FRANCISCA DE OLIVEIRA CRUZ GOMES</t>
  </si>
  <si>
    <t> AMIDES TAVARES DE SOUZA</t>
  </si>
  <si>
    <t>AUDITOR FISCAL DE OBRAS E URBANISMO</t>
  </si>
  <si>
    <t>RBPREV -APOSENTADO</t>
  </si>
  <si>
    <t>17256-1</t>
  </si>
  <si>
    <t xml:space="preserve">Diretor de Adiministração e Finanças </t>
  </si>
  <si>
    <t>13º Congresso Brasileiro de Conselheiros de RPPS</t>
  </si>
  <si>
    <t xml:space="preserve"> 0121.000215/2025-16</t>
  </si>
  <si>
    <t>RBR/REC/RBR</t>
  </si>
  <si>
    <t>082030196/2025</t>
  </si>
  <si>
    <t>082030261/2025</t>
  </si>
  <si>
    <t>082030200/2025</t>
  </si>
  <si>
    <t>082030266/2025</t>
  </si>
  <si>
    <t>082030197/2025</t>
  </si>
  <si>
    <t>082030264/2025</t>
  </si>
  <si>
    <t>082030195/2025</t>
  </si>
  <si>
    <t>082030265/2025</t>
  </si>
  <si>
    <t>082030201/2025</t>
  </si>
  <si>
    <t>082030267/2025</t>
  </si>
  <si>
    <t>082030203/2025</t>
  </si>
  <si>
    <t>082030268/2025</t>
  </si>
  <si>
    <t>082030269/2025</t>
  </si>
  <si>
    <t>082030270/2025</t>
  </si>
  <si>
    <t>082030199/2025</t>
  </si>
  <si>
    <t>082030263/2025</t>
  </si>
  <si>
    <t>082030204/2025</t>
  </si>
  <si>
    <t>082030262/2025</t>
  </si>
  <si>
    <t>08/01/2026</t>
  </si>
  <si>
    <t>JANEIRO À DEZEMBRO/2025</t>
  </si>
  <si>
    <t>Manual de Referência - 12ª Edição - Anexos IV, VI, VII e IX</t>
  </si>
  <si>
    <t>PRESTAÇÃO DE CONTAS MENSAL - EXERCÍCIO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</si>
</sst>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rgb="FF222222"/>
      <name val="Arial"/>
      <family val="2"/>
    </font>
    <font>
      <sz val="10"/>
      <color rgb="FF21252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 wrapText="1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3" xfId="2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3" fillId="0" borderId="1" xfId="2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4" fontId="10" fillId="0" borderId="0" xfId="2" applyFont="1" applyFill="1" applyAlignment="1">
      <alignment vertical="center"/>
    </xf>
    <xf numFmtId="0" fontId="11" fillId="0" borderId="0" xfId="0" applyFont="1" applyAlignment="1">
      <alignment vertical="center"/>
    </xf>
    <xf numFmtId="44" fontId="11" fillId="0" borderId="0" xfId="2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44" fontId="10" fillId="0" borderId="0" xfId="2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44" fontId="10" fillId="0" borderId="0" xfId="2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44" fontId="10" fillId="0" borderId="0" xfId="2" applyFont="1" applyFill="1" applyBorder="1" applyAlignment="1">
      <alignment vertical="center"/>
    </xf>
    <xf numFmtId="17" fontId="12" fillId="0" borderId="8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44" fontId="11" fillId="0" borderId="0" xfId="2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4" fontId="2" fillId="0" borderId="10" xfId="2" applyFont="1" applyFill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4" fontId="2" fillId="0" borderId="15" xfId="2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43" fontId="2" fillId="0" borderId="15" xfId="1" applyFont="1" applyFill="1" applyBorder="1" applyAlignment="1">
      <alignment horizontal="center" vertical="center"/>
    </xf>
    <xf numFmtId="43" fontId="2" fillId="0" borderId="15" xfId="1" applyFont="1" applyFill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44" fontId="3" fillId="2" borderId="3" xfId="2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44" fontId="5" fillId="0" borderId="2" xfId="2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4" fontId="8" fillId="0" borderId="1" xfId="2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4" fontId="5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</xdr:colOff>
      <xdr:row>0</xdr:row>
      <xdr:rowOff>9525</xdr:rowOff>
    </xdr:from>
    <xdr:to>
      <xdr:col>1</xdr:col>
      <xdr:colOff>738186</xdr:colOff>
      <xdr:row>3</xdr:row>
      <xdr:rowOff>166688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9525"/>
          <a:ext cx="647699" cy="692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80" zoomScaleNormal="80" workbookViewId="0">
      <selection activeCell="E13" sqref="E13"/>
    </sheetView>
  </sheetViews>
  <sheetFormatPr defaultColWidth="9.140625" defaultRowHeight="12.75" x14ac:dyDescent="0.25"/>
  <cols>
    <col min="1" max="1" width="8.85546875" style="8" customWidth="1"/>
    <col min="2" max="2" width="21.5703125" style="8" bestFit="1" customWidth="1"/>
    <col min="3" max="3" width="14.42578125" style="8" bestFit="1" customWidth="1"/>
    <col min="4" max="4" width="23.140625" style="8" bestFit="1" customWidth="1"/>
    <col min="5" max="5" width="20.140625" style="8" bestFit="1" customWidth="1"/>
    <col min="6" max="6" width="41.85546875" style="8" bestFit="1" customWidth="1"/>
    <col min="7" max="7" width="10.140625" style="8" bestFit="1" customWidth="1"/>
    <col min="8" max="8" width="18.7109375" style="8" bestFit="1" customWidth="1"/>
    <col min="9" max="9" width="55.140625" style="8" bestFit="1" customWidth="1"/>
    <col min="10" max="10" width="23.5703125" style="8" bestFit="1" customWidth="1"/>
    <col min="11" max="11" width="82.140625" style="10" bestFit="1" customWidth="1"/>
    <col min="12" max="12" width="24.28515625" style="15" bestFit="1" customWidth="1"/>
    <col min="13" max="13" width="8" style="8" bestFit="1" customWidth="1"/>
    <col min="14" max="14" width="13.42578125" style="8" bestFit="1" customWidth="1"/>
    <col min="15" max="15" width="14.28515625" style="8" bestFit="1" customWidth="1"/>
    <col min="16" max="16" width="17" style="8" bestFit="1" customWidth="1"/>
    <col min="17" max="17" width="14" style="8" bestFit="1" customWidth="1"/>
    <col min="18" max="18" width="20.5703125" style="8" bestFit="1" customWidth="1"/>
    <col min="19" max="19" width="18" style="8" customWidth="1"/>
    <col min="20" max="20" width="13.85546875" style="11" customWidth="1"/>
    <col min="21" max="21" width="17.85546875" style="11" customWidth="1"/>
    <col min="22" max="22" width="17.5703125" style="11" customWidth="1"/>
    <col min="23" max="23" width="15.28515625" style="15" bestFit="1" customWidth="1"/>
    <col min="24" max="24" width="13" style="15" bestFit="1" customWidth="1"/>
    <col min="25" max="25" width="15.28515625" style="15" bestFit="1" customWidth="1"/>
    <col min="26" max="26" width="10.7109375" style="15" bestFit="1" customWidth="1"/>
    <col min="27" max="27" width="20.7109375" style="15" bestFit="1" customWidth="1"/>
    <col min="28" max="28" width="22.7109375" style="8" customWidth="1"/>
    <col min="29" max="29" width="16.42578125" style="15" customWidth="1"/>
    <col min="30" max="30" width="15.28515625" style="15" bestFit="1" customWidth="1"/>
    <col min="31" max="31" width="10.85546875" style="8" bestFit="1" customWidth="1"/>
    <col min="32" max="32" width="18.7109375" style="8" bestFit="1" customWidth="1"/>
    <col min="33" max="33" width="13.85546875" style="8" bestFit="1" customWidth="1"/>
    <col min="34" max="34" width="27.140625" style="8" bestFit="1" customWidth="1"/>
    <col min="35" max="35" width="26.140625" style="8" customWidth="1"/>
    <col min="36" max="16384" width="9.140625" style="8"/>
  </cols>
  <sheetData>
    <row r="1" spans="1:38" s="66" customFormat="1" ht="14.25" x14ac:dyDescent="0.25">
      <c r="K1" s="70"/>
      <c r="L1" s="67"/>
      <c r="T1" s="72"/>
      <c r="U1" s="72"/>
      <c r="V1" s="72"/>
      <c r="W1" s="67"/>
      <c r="X1" s="67"/>
      <c r="Y1" s="67"/>
      <c r="Z1" s="67"/>
      <c r="AA1" s="67"/>
      <c r="AC1" s="67"/>
      <c r="AD1" s="67"/>
    </row>
    <row r="2" spans="1:38" s="66" customFormat="1" ht="14.25" x14ac:dyDescent="0.25">
      <c r="K2" s="70"/>
      <c r="L2" s="67"/>
      <c r="T2" s="72"/>
      <c r="U2" s="72"/>
      <c r="V2" s="72"/>
      <c r="W2" s="67"/>
      <c r="X2" s="67"/>
      <c r="Y2" s="67"/>
      <c r="Z2" s="67"/>
      <c r="AA2" s="67"/>
      <c r="AC2" s="67"/>
      <c r="AD2" s="67"/>
    </row>
    <row r="3" spans="1:38" s="66" customFormat="1" ht="14.25" x14ac:dyDescent="0.25">
      <c r="K3" s="70"/>
      <c r="L3" s="67"/>
      <c r="T3" s="72"/>
      <c r="U3" s="72"/>
      <c r="V3" s="72"/>
      <c r="W3" s="67"/>
      <c r="X3" s="67"/>
      <c r="Y3" s="67"/>
      <c r="Z3" s="67"/>
      <c r="AA3" s="67"/>
      <c r="AC3" s="67"/>
      <c r="AD3" s="67"/>
    </row>
    <row r="4" spans="1:38" s="66" customFormat="1" ht="14.25" x14ac:dyDescent="0.25">
      <c r="K4" s="70"/>
      <c r="L4" s="67"/>
      <c r="T4" s="72"/>
      <c r="U4" s="72"/>
      <c r="V4" s="72"/>
      <c r="W4" s="67"/>
      <c r="X4" s="67"/>
      <c r="Y4" s="67"/>
      <c r="Z4" s="67"/>
      <c r="AA4" s="67"/>
      <c r="AC4" s="67"/>
      <c r="AD4" s="67"/>
    </row>
    <row r="5" spans="1:38" s="68" customFormat="1" ht="15" x14ac:dyDescent="0.25">
      <c r="A5" s="68" t="s">
        <v>24</v>
      </c>
      <c r="K5" s="119"/>
      <c r="L5" s="69"/>
      <c r="T5" s="114"/>
      <c r="U5" s="114"/>
      <c r="V5" s="114"/>
      <c r="W5" s="69"/>
      <c r="X5" s="69"/>
      <c r="Y5" s="69"/>
      <c r="Z5" s="69"/>
      <c r="AA5" s="69"/>
      <c r="AC5" s="69"/>
      <c r="AD5" s="69"/>
    </row>
    <row r="6" spans="1:38" s="66" customFormat="1" ht="14.25" x14ac:dyDescent="0.25">
      <c r="K6" s="70"/>
      <c r="L6" s="67"/>
      <c r="T6" s="72"/>
      <c r="U6" s="72"/>
      <c r="V6" s="72"/>
      <c r="W6" s="67"/>
      <c r="X6" s="67"/>
      <c r="Y6" s="67"/>
      <c r="Z6" s="67"/>
      <c r="AA6" s="67"/>
      <c r="AC6" s="67"/>
      <c r="AD6" s="67"/>
    </row>
    <row r="7" spans="1:38" s="68" customFormat="1" ht="15" x14ac:dyDescent="0.25">
      <c r="A7" s="68" t="s">
        <v>252</v>
      </c>
      <c r="K7" s="119"/>
      <c r="L7" s="69"/>
      <c r="T7" s="114"/>
      <c r="U7" s="114"/>
      <c r="V7" s="114"/>
      <c r="W7" s="69"/>
      <c r="X7" s="69"/>
      <c r="Y7" s="69"/>
      <c r="Z7" s="69"/>
      <c r="AA7" s="69"/>
      <c r="AC7" s="69"/>
      <c r="AD7" s="69"/>
    </row>
    <row r="8" spans="1:38" s="66" customFormat="1" ht="14.25" x14ac:dyDescent="0.25">
      <c r="A8" s="66" t="s">
        <v>30</v>
      </c>
      <c r="K8" s="70"/>
      <c r="L8" s="67"/>
      <c r="O8" s="70"/>
      <c r="P8" s="70"/>
      <c r="Q8" s="70"/>
      <c r="R8" s="70"/>
      <c r="S8" s="70"/>
      <c r="T8" s="72"/>
      <c r="U8" s="72"/>
      <c r="V8" s="72"/>
      <c r="W8" s="71"/>
      <c r="X8" s="71"/>
      <c r="Y8" s="71"/>
      <c r="Z8" s="71"/>
      <c r="AA8" s="71"/>
      <c r="AB8" s="70"/>
      <c r="AC8" s="71"/>
      <c r="AD8" s="71"/>
      <c r="AE8" s="70"/>
      <c r="AF8" s="70"/>
      <c r="AG8" s="70"/>
      <c r="AH8" s="70"/>
      <c r="AI8" s="70"/>
      <c r="AJ8" s="70"/>
      <c r="AK8" s="70"/>
      <c r="AL8" s="70"/>
    </row>
    <row r="9" spans="1:38" s="66" customFormat="1" ht="14.25" x14ac:dyDescent="0.25">
      <c r="A9" s="66" t="s">
        <v>251</v>
      </c>
      <c r="K9" s="70"/>
      <c r="L9" s="71"/>
      <c r="M9" s="70"/>
      <c r="N9" s="70"/>
      <c r="O9" s="70"/>
      <c r="P9" s="70"/>
      <c r="Q9" s="70"/>
      <c r="R9" s="70"/>
      <c r="S9" s="70"/>
      <c r="T9" s="72"/>
      <c r="U9" s="72"/>
      <c r="V9" s="72"/>
      <c r="W9" s="71"/>
      <c r="X9" s="71"/>
      <c r="Y9" s="71"/>
      <c r="Z9" s="71"/>
      <c r="AA9" s="71"/>
      <c r="AB9" s="70"/>
      <c r="AC9" s="71"/>
      <c r="AD9" s="71"/>
      <c r="AE9" s="70"/>
      <c r="AF9" s="70"/>
      <c r="AG9" s="70"/>
      <c r="AH9" s="70"/>
      <c r="AI9" s="70"/>
      <c r="AJ9" s="70"/>
      <c r="AK9" s="70"/>
      <c r="AL9" s="70"/>
    </row>
    <row r="10" spans="1:38" s="66" customFormat="1" ht="15" thickBot="1" x14ac:dyDescent="0.3">
      <c r="B10" s="72"/>
      <c r="C10" s="72"/>
      <c r="D10" s="72"/>
      <c r="E10" s="72"/>
      <c r="F10" s="72"/>
      <c r="G10" s="72"/>
      <c r="H10" s="72"/>
      <c r="I10" s="72"/>
      <c r="J10" s="72"/>
      <c r="K10" s="70"/>
      <c r="L10" s="73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3"/>
      <c r="X10" s="73"/>
      <c r="Y10" s="73"/>
      <c r="Z10" s="73"/>
      <c r="AA10" s="73"/>
      <c r="AB10" s="72"/>
      <c r="AC10" s="73"/>
      <c r="AD10" s="73"/>
      <c r="AE10" s="72"/>
      <c r="AF10" s="72"/>
      <c r="AG10" s="72"/>
      <c r="AH10" s="72"/>
      <c r="AI10" s="72"/>
      <c r="AJ10" s="72"/>
      <c r="AK10" s="72"/>
      <c r="AL10" s="72"/>
    </row>
    <row r="11" spans="1:38" s="66" customFormat="1" ht="15.75" thickBot="1" x14ac:dyDescent="0.3">
      <c r="A11" s="68" t="s">
        <v>32</v>
      </c>
      <c r="E11" s="74" t="s">
        <v>83</v>
      </c>
      <c r="F11" s="75"/>
      <c r="K11" s="70"/>
      <c r="L11" s="76"/>
      <c r="T11" s="72"/>
      <c r="U11" s="72"/>
      <c r="V11" s="72"/>
      <c r="W11" s="67"/>
      <c r="X11" s="67"/>
      <c r="Y11" s="67"/>
      <c r="Z11" s="67"/>
      <c r="AA11" s="67"/>
      <c r="AC11" s="67"/>
      <c r="AD11" s="67"/>
    </row>
    <row r="12" spans="1:38" s="66" customFormat="1" ht="15.75" thickBot="1" x14ac:dyDescent="0.3">
      <c r="A12" s="68" t="s">
        <v>33</v>
      </c>
      <c r="E12" s="77" t="s">
        <v>250</v>
      </c>
      <c r="F12" s="75"/>
      <c r="K12" s="70"/>
      <c r="L12" s="76"/>
      <c r="T12" s="72"/>
      <c r="U12" s="72"/>
      <c r="V12" s="72"/>
      <c r="W12" s="67"/>
      <c r="X12" s="67"/>
      <c r="Y12" s="67"/>
      <c r="Z12" s="67"/>
      <c r="AA12" s="67"/>
      <c r="AC12" s="67"/>
      <c r="AD12" s="67"/>
    </row>
    <row r="13" spans="1:38" s="66" customFormat="1" ht="14.25" x14ac:dyDescent="0.25">
      <c r="K13" s="70"/>
      <c r="L13" s="67"/>
      <c r="T13" s="72"/>
      <c r="U13" s="72"/>
      <c r="V13" s="72"/>
      <c r="W13" s="67"/>
      <c r="X13" s="67"/>
      <c r="Y13" s="67"/>
      <c r="Z13" s="67"/>
      <c r="AA13" s="67"/>
      <c r="AC13" s="67"/>
      <c r="AD13" s="67"/>
    </row>
    <row r="14" spans="1:38" s="66" customFormat="1" ht="15.75" thickBot="1" x14ac:dyDescent="0.3">
      <c r="A14" s="78" t="s">
        <v>27</v>
      </c>
      <c r="B14" s="79"/>
      <c r="C14" s="79"/>
      <c r="D14" s="79"/>
      <c r="E14" s="79"/>
      <c r="F14" s="79"/>
      <c r="G14" s="79"/>
      <c r="H14" s="79"/>
      <c r="I14" s="79"/>
      <c r="J14" s="79"/>
      <c r="K14" s="120"/>
      <c r="L14" s="80"/>
      <c r="M14" s="79"/>
      <c r="N14" s="79"/>
      <c r="O14" s="79"/>
      <c r="P14" s="79"/>
      <c r="Q14" s="79"/>
      <c r="R14" s="79"/>
      <c r="S14" s="79"/>
      <c r="T14" s="115"/>
      <c r="U14" s="115"/>
      <c r="V14" s="115"/>
      <c r="W14" s="80"/>
      <c r="X14" s="80"/>
      <c r="Y14" s="80"/>
      <c r="Z14" s="80"/>
      <c r="AA14" s="80"/>
      <c r="AB14" s="79"/>
      <c r="AC14" s="80"/>
      <c r="AD14" s="80"/>
      <c r="AE14" s="79"/>
      <c r="AF14" s="79"/>
      <c r="AG14" s="79"/>
      <c r="AH14" s="79"/>
      <c r="AI14" s="79"/>
    </row>
    <row r="15" spans="1:38" x14ac:dyDescent="0.25">
      <c r="A15" s="85" t="s">
        <v>13</v>
      </c>
      <c r="B15" s="59" t="s">
        <v>0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 t="s">
        <v>1</v>
      </c>
      <c r="P15" s="59"/>
      <c r="Q15" s="59"/>
      <c r="R15" s="59"/>
      <c r="S15" s="59" t="s">
        <v>2</v>
      </c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86" t="s">
        <v>3</v>
      </c>
      <c r="AF15" s="86"/>
      <c r="AG15" s="86"/>
      <c r="AH15" s="86"/>
      <c r="AI15" s="56" t="s">
        <v>47</v>
      </c>
    </row>
    <row r="16" spans="1:38" x14ac:dyDescent="0.25">
      <c r="A16" s="87"/>
      <c r="B16" s="54" t="s">
        <v>14</v>
      </c>
      <c r="C16" s="52" t="s">
        <v>4</v>
      </c>
      <c r="D16" s="54" t="s">
        <v>5</v>
      </c>
      <c r="E16" s="54" t="s">
        <v>6</v>
      </c>
      <c r="F16" s="54" t="s">
        <v>37</v>
      </c>
      <c r="G16" s="54" t="s">
        <v>8</v>
      </c>
      <c r="H16" s="54" t="s">
        <v>21</v>
      </c>
      <c r="I16" s="54" t="s">
        <v>38</v>
      </c>
      <c r="J16" s="54" t="s">
        <v>9</v>
      </c>
      <c r="K16" s="54" t="s">
        <v>11</v>
      </c>
      <c r="L16" s="65" t="s">
        <v>26</v>
      </c>
      <c r="M16" s="52" t="s">
        <v>28</v>
      </c>
      <c r="N16" s="52" t="s">
        <v>7</v>
      </c>
      <c r="O16" s="52" t="s">
        <v>40</v>
      </c>
      <c r="P16" s="52" t="s">
        <v>39</v>
      </c>
      <c r="Q16" s="54" t="s">
        <v>15</v>
      </c>
      <c r="R16" s="52" t="s">
        <v>10</v>
      </c>
      <c r="S16" s="52" t="s">
        <v>29</v>
      </c>
      <c r="T16" s="52" t="s">
        <v>25</v>
      </c>
      <c r="U16" s="52" t="s">
        <v>16</v>
      </c>
      <c r="V16" s="52" t="s">
        <v>41</v>
      </c>
      <c r="W16" s="60" t="s">
        <v>17</v>
      </c>
      <c r="X16" s="60"/>
      <c r="Y16" s="60"/>
      <c r="Z16" s="60"/>
      <c r="AA16" s="60"/>
      <c r="AB16" s="52" t="s">
        <v>31</v>
      </c>
      <c r="AC16" s="65" t="s">
        <v>42</v>
      </c>
      <c r="AD16" s="65" t="s">
        <v>20</v>
      </c>
      <c r="AE16" s="64"/>
      <c r="AF16" s="64"/>
      <c r="AG16" s="64"/>
      <c r="AH16" s="64"/>
      <c r="AI16" s="57"/>
    </row>
    <row r="17" spans="1:35" ht="39" thickBot="1" x14ac:dyDescent="0.3">
      <c r="A17" s="88"/>
      <c r="B17" s="55"/>
      <c r="C17" s="53"/>
      <c r="D17" s="55"/>
      <c r="E17" s="55"/>
      <c r="F17" s="55"/>
      <c r="G17" s="55"/>
      <c r="H17" s="55"/>
      <c r="I17" s="55"/>
      <c r="J17" s="55"/>
      <c r="K17" s="55"/>
      <c r="L17" s="89"/>
      <c r="M17" s="53"/>
      <c r="N17" s="53"/>
      <c r="O17" s="53"/>
      <c r="P17" s="53"/>
      <c r="Q17" s="55"/>
      <c r="R17" s="53"/>
      <c r="S17" s="53"/>
      <c r="T17" s="53"/>
      <c r="U17" s="53"/>
      <c r="V17" s="53"/>
      <c r="W17" s="90" t="s">
        <v>18</v>
      </c>
      <c r="X17" s="90" t="s">
        <v>19</v>
      </c>
      <c r="Y17" s="90" t="s">
        <v>12</v>
      </c>
      <c r="Z17" s="90" t="s">
        <v>22</v>
      </c>
      <c r="AA17" s="90" t="s">
        <v>23</v>
      </c>
      <c r="AB17" s="53"/>
      <c r="AC17" s="89"/>
      <c r="AD17" s="89"/>
      <c r="AE17" s="14" t="s">
        <v>5</v>
      </c>
      <c r="AF17" s="14" t="s">
        <v>46</v>
      </c>
      <c r="AG17" s="14" t="s">
        <v>43</v>
      </c>
      <c r="AH17" s="14" t="s">
        <v>44</v>
      </c>
      <c r="AI17" s="58"/>
    </row>
    <row r="18" spans="1:35" ht="25.5" x14ac:dyDescent="0.25">
      <c r="A18" s="62">
        <v>1</v>
      </c>
      <c r="B18" s="49" t="s">
        <v>63</v>
      </c>
      <c r="C18" s="49">
        <v>55</v>
      </c>
      <c r="D18" s="45">
        <v>45715</v>
      </c>
      <c r="E18" s="49">
        <v>13967</v>
      </c>
      <c r="F18" s="81" t="s">
        <v>48</v>
      </c>
      <c r="G18" s="105">
        <v>544723</v>
      </c>
      <c r="H18" s="50" t="s">
        <v>61</v>
      </c>
      <c r="I18" s="82" t="s">
        <v>56</v>
      </c>
      <c r="J18" s="1" t="s">
        <v>78</v>
      </c>
      <c r="K18" s="121" t="s">
        <v>62</v>
      </c>
      <c r="L18" s="101">
        <v>413.66</v>
      </c>
      <c r="M18" s="1" t="s">
        <v>72</v>
      </c>
      <c r="N18" s="49">
        <v>4.5</v>
      </c>
      <c r="O18" s="84">
        <v>45727</v>
      </c>
      <c r="P18" s="84">
        <v>45731</v>
      </c>
      <c r="Q18" s="50" t="s">
        <v>64</v>
      </c>
      <c r="R18" s="50" t="s">
        <v>65</v>
      </c>
      <c r="S18" s="1"/>
      <c r="T18" s="62">
        <v>1802</v>
      </c>
      <c r="U18" s="62">
        <v>82030048</v>
      </c>
      <c r="V18" s="116" t="s">
        <v>71</v>
      </c>
      <c r="W18" s="18">
        <v>1861.47</v>
      </c>
      <c r="X18" s="18"/>
      <c r="Y18" s="18">
        <f>W18-X18</f>
        <v>1861.47</v>
      </c>
      <c r="Z18" s="18"/>
      <c r="AA18" s="18"/>
      <c r="AB18" s="83" t="s">
        <v>73</v>
      </c>
      <c r="AC18" s="18">
        <v>3975.08</v>
      </c>
      <c r="AD18" s="18">
        <f>X18+AC18</f>
        <v>3975.08</v>
      </c>
      <c r="AE18" s="4" t="s">
        <v>75</v>
      </c>
      <c r="AF18" s="4" t="s">
        <v>76</v>
      </c>
      <c r="AG18" s="4" t="s">
        <v>75</v>
      </c>
      <c r="AH18" s="4" t="s">
        <v>74</v>
      </c>
      <c r="AI18" s="1"/>
    </row>
    <row r="19" spans="1:35" ht="25.5" x14ac:dyDescent="0.25">
      <c r="A19" s="41">
        <v>2</v>
      </c>
      <c r="B19" s="27" t="s">
        <v>63</v>
      </c>
      <c r="C19" s="27">
        <v>57</v>
      </c>
      <c r="D19" s="28">
        <v>45715</v>
      </c>
      <c r="E19" s="27">
        <v>13967</v>
      </c>
      <c r="F19" s="25" t="s">
        <v>49</v>
      </c>
      <c r="G19" s="2"/>
      <c r="H19" s="24" t="s">
        <v>61</v>
      </c>
      <c r="I19" s="26" t="s">
        <v>57</v>
      </c>
      <c r="J19" s="2" t="s">
        <v>82</v>
      </c>
      <c r="K19" s="122" t="s">
        <v>62</v>
      </c>
      <c r="L19" s="102">
        <v>413.66</v>
      </c>
      <c r="M19" s="2" t="s">
        <v>72</v>
      </c>
      <c r="N19" s="27">
        <v>4.5</v>
      </c>
      <c r="O19" s="30">
        <v>45727</v>
      </c>
      <c r="P19" s="30">
        <v>45731</v>
      </c>
      <c r="Q19" s="24" t="s">
        <v>64</v>
      </c>
      <c r="R19" s="24" t="s">
        <v>65</v>
      </c>
      <c r="S19" s="2"/>
      <c r="T19" s="41">
        <v>1802</v>
      </c>
      <c r="U19" s="41">
        <v>82030041</v>
      </c>
      <c r="V19" s="117" t="s">
        <v>70</v>
      </c>
      <c r="W19" s="19">
        <v>1861.47</v>
      </c>
      <c r="X19" s="19"/>
      <c r="Y19" s="19">
        <f>W19-X19</f>
        <v>1861.47</v>
      </c>
      <c r="Z19" s="19"/>
      <c r="AA19" s="19"/>
      <c r="AB19" s="29" t="s">
        <v>73</v>
      </c>
      <c r="AC19" s="19">
        <v>3975.08</v>
      </c>
      <c r="AD19" s="19">
        <f>X19+AC19</f>
        <v>3975.08</v>
      </c>
      <c r="AE19" s="39" t="s">
        <v>75</v>
      </c>
      <c r="AF19" s="39" t="s">
        <v>76</v>
      </c>
      <c r="AG19" s="39" t="s">
        <v>75</v>
      </c>
      <c r="AH19" s="39" t="s">
        <v>74</v>
      </c>
      <c r="AI19" s="2"/>
    </row>
    <row r="20" spans="1:35" x14ac:dyDescent="0.25">
      <c r="A20" s="41">
        <v>3</v>
      </c>
      <c r="B20" s="27" t="s">
        <v>63</v>
      </c>
      <c r="C20" s="27">
        <v>59</v>
      </c>
      <c r="D20" s="28">
        <v>45715</v>
      </c>
      <c r="E20" s="27">
        <v>13967</v>
      </c>
      <c r="F20" s="26" t="s">
        <v>50</v>
      </c>
      <c r="G20" s="2">
        <v>19135</v>
      </c>
      <c r="H20" s="24" t="s">
        <v>61</v>
      </c>
      <c r="I20" s="26" t="s">
        <v>56</v>
      </c>
      <c r="J20" s="2" t="s">
        <v>77</v>
      </c>
      <c r="K20" s="122" t="s">
        <v>62</v>
      </c>
      <c r="L20" s="102">
        <v>413.66</v>
      </c>
      <c r="M20" s="2" t="s">
        <v>72</v>
      </c>
      <c r="N20" s="27">
        <v>4.5</v>
      </c>
      <c r="O20" s="30">
        <v>45727</v>
      </c>
      <c r="P20" s="30">
        <v>45731</v>
      </c>
      <c r="Q20" s="24" t="s">
        <v>64</v>
      </c>
      <c r="R20" s="24" t="s">
        <v>65</v>
      </c>
      <c r="S20" s="2"/>
      <c r="T20" s="41">
        <v>1802</v>
      </c>
      <c r="U20" s="41">
        <v>82030044</v>
      </c>
      <c r="V20" s="41">
        <v>82030037</v>
      </c>
      <c r="W20" s="19">
        <v>1861.47</v>
      </c>
      <c r="X20" s="19"/>
      <c r="Y20" s="19">
        <f t="shared" ref="Y20:Y31" si="0">W20-X20</f>
        <v>1861.47</v>
      </c>
      <c r="Z20" s="19"/>
      <c r="AA20" s="19"/>
      <c r="AB20" s="29" t="s">
        <v>73</v>
      </c>
      <c r="AC20" s="19">
        <v>3975.08</v>
      </c>
      <c r="AD20" s="19">
        <f t="shared" ref="AD20:AD24" si="1">X20+AC20</f>
        <v>3975.08</v>
      </c>
      <c r="AE20" s="39" t="s">
        <v>75</v>
      </c>
      <c r="AF20" s="39" t="s">
        <v>76</v>
      </c>
      <c r="AG20" s="39" t="s">
        <v>75</v>
      </c>
      <c r="AH20" s="39" t="s">
        <v>74</v>
      </c>
      <c r="AI20" s="2"/>
    </row>
    <row r="21" spans="1:35" ht="25.5" x14ac:dyDescent="0.25">
      <c r="A21" s="41">
        <v>4</v>
      </c>
      <c r="B21" s="27" t="s">
        <v>63</v>
      </c>
      <c r="C21" s="27">
        <v>54</v>
      </c>
      <c r="D21" s="28">
        <v>45715</v>
      </c>
      <c r="E21" s="27">
        <v>13967</v>
      </c>
      <c r="F21" s="26" t="s">
        <v>51</v>
      </c>
      <c r="G21" s="2">
        <v>709679</v>
      </c>
      <c r="H21" s="24" t="s">
        <v>61</v>
      </c>
      <c r="I21" s="26" t="s">
        <v>58</v>
      </c>
      <c r="J21" s="2" t="s">
        <v>79</v>
      </c>
      <c r="K21" s="122" t="s">
        <v>62</v>
      </c>
      <c r="L21" s="102">
        <v>413.66</v>
      </c>
      <c r="M21" s="2" t="s">
        <v>72</v>
      </c>
      <c r="N21" s="27">
        <v>4.5</v>
      </c>
      <c r="O21" s="30">
        <v>45727</v>
      </c>
      <c r="P21" s="30">
        <v>45731</v>
      </c>
      <c r="Q21" s="24" t="s">
        <v>64</v>
      </c>
      <c r="R21" s="24" t="s">
        <v>65</v>
      </c>
      <c r="S21" s="2"/>
      <c r="T21" s="41">
        <v>1802</v>
      </c>
      <c r="U21" s="41">
        <v>82030046</v>
      </c>
      <c r="V21" s="117" t="s">
        <v>69</v>
      </c>
      <c r="W21" s="19">
        <v>1861.47</v>
      </c>
      <c r="X21" s="19"/>
      <c r="Y21" s="19">
        <f>W21-X21</f>
        <v>1861.47</v>
      </c>
      <c r="Z21" s="19"/>
      <c r="AA21" s="19"/>
      <c r="AB21" s="29" t="s">
        <v>73</v>
      </c>
      <c r="AC21" s="19">
        <v>3975.08</v>
      </c>
      <c r="AD21" s="19">
        <f t="shared" si="1"/>
        <v>3975.08</v>
      </c>
      <c r="AE21" s="39" t="s">
        <v>75</v>
      </c>
      <c r="AF21" s="39" t="s">
        <v>76</v>
      </c>
      <c r="AG21" s="39" t="s">
        <v>75</v>
      </c>
      <c r="AH21" s="39" t="s">
        <v>74</v>
      </c>
      <c r="AI21" s="2"/>
    </row>
    <row r="22" spans="1:35" ht="25.5" x14ac:dyDescent="0.25">
      <c r="A22" s="41">
        <v>5</v>
      </c>
      <c r="B22" s="27" t="s">
        <v>63</v>
      </c>
      <c r="C22" s="27">
        <v>58</v>
      </c>
      <c r="D22" s="28">
        <v>45715</v>
      </c>
      <c r="E22" s="27">
        <v>13967</v>
      </c>
      <c r="F22" s="26" t="s">
        <v>52</v>
      </c>
      <c r="G22" s="2">
        <v>8877</v>
      </c>
      <c r="H22" s="24" t="s">
        <v>61</v>
      </c>
      <c r="I22" s="26" t="s">
        <v>58</v>
      </c>
      <c r="J22" s="2" t="s">
        <v>80</v>
      </c>
      <c r="K22" s="122" t="s">
        <v>62</v>
      </c>
      <c r="L22" s="102">
        <v>413.66</v>
      </c>
      <c r="M22" s="2" t="s">
        <v>72</v>
      </c>
      <c r="N22" s="27">
        <v>4.5</v>
      </c>
      <c r="O22" s="30">
        <v>45727</v>
      </c>
      <c r="P22" s="30">
        <v>45731</v>
      </c>
      <c r="Q22" s="24" t="s">
        <v>64</v>
      </c>
      <c r="R22" s="24" t="s">
        <v>65</v>
      </c>
      <c r="S22" s="2"/>
      <c r="T22" s="41">
        <v>1802</v>
      </c>
      <c r="U22" s="41">
        <v>82030042</v>
      </c>
      <c r="V22" s="117" t="s">
        <v>68</v>
      </c>
      <c r="W22" s="19">
        <v>1861.47</v>
      </c>
      <c r="X22" s="19"/>
      <c r="Y22" s="19">
        <f t="shared" si="0"/>
        <v>1861.47</v>
      </c>
      <c r="Z22" s="19"/>
      <c r="AA22" s="19"/>
      <c r="AB22" s="29" t="s">
        <v>73</v>
      </c>
      <c r="AC22" s="19">
        <v>3975.08</v>
      </c>
      <c r="AD22" s="19">
        <f t="shared" si="1"/>
        <v>3975.08</v>
      </c>
      <c r="AE22" s="39" t="s">
        <v>75</v>
      </c>
      <c r="AF22" s="39" t="s">
        <v>76</v>
      </c>
      <c r="AG22" s="39" t="s">
        <v>75</v>
      </c>
      <c r="AH22" s="39" t="s">
        <v>74</v>
      </c>
      <c r="AI22" s="2"/>
    </row>
    <row r="23" spans="1:35" x14ac:dyDescent="0.25">
      <c r="A23" s="41">
        <v>6</v>
      </c>
      <c r="B23" s="27" t="s">
        <v>63</v>
      </c>
      <c r="C23" s="27">
        <v>56</v>
      </c>
      <c r="D23" s="28">
        <v>45715</v>
      </c>
      <c r="E23" s="27">
        <v>13967</v>
      </c>
      <c r="F23" s="26" t="s">
        <v>53</v>
      </c>
      <c r="G23" s="2">
        <v>704365</v>
      </c>
      <c r="H23" s="24" t="s">
        <v>61</v>
      </c>
      <c r="I23" s="26" t="s">
        <v>58</v>
      </c>
      <c r="J23" s="2" t="s">
        <v>77</v>
      </c>
      <c r="K23" s="122" t="s">
        <v>62</v>
      </c>
      <c r="L23" s="102">
        <v>413.66</v>
      </c>
      <c r="M23" s="2" t="s">
        <v>72</v>
      </c>
      <c r="N23" s="27">
        <v>4.5</v>
      </c>
      <c r="O23" s="30">
        <v>45727</v>
      </c>
      <c r="P23" s="30">
        <v>45731</v>
      </c>
      <c r="Q23" s="24" t="s">
        <v>64</v>
      </c>
      <c r="R23" s="24" t="s">
        <v>65</v>
      </c>
      <c r="S23" s="2"/>
      <c r="T23" s="41">
        <v>1802</v>
      </c>
      <c r="U23" s="41">
        <v>82030047</v>
      </c>
      <c r="V23" s="41">
        <v>82030034</v>
      </c>
      <c r="W23" s="19">
        <v>1861.47</v>
      </c>
      <c r="X23" s="19"/>
      <c r="Y23" s="19">
        <f t="shared" si="0"/>
        <v>1861.47</v>
      </c>
      <c r="Z23" s="19"/>
      <c r="AA23" s="19"/>
      <c r="AB23" s="29" t="s">
        <v>73</v>
      </c>
      <c r="AC23" s="19">
        <v>3975.08</v>
      </c>
      <c r="AD23" s="19">
        <f t="shared" si="1"/>
        <v>3975.08</v>
      </c>
      <c r="AE23" s="39" t="s">
        <v>75</v>
      </c>
      <c r="AF23" s="39" t="s">
        <v>76</v>
      </c>
      <c r="AG23" s="39" t="s">
        <v>75</v>
      </c>
      <c r="AH23" s="39" t="s">
        <v>74</v>
      </c>
      <c r="AI23" s="2"/>
    </row>
    <row r="24" spans="1:35" ht="25.5" x14ac:dyDescent="0.25">
      <c r="A24" s="41">
        <v>7</v>
      </c>
      <c r="B24" s="27" t="s">
        <v>63</v>
      </c>
      <c r="C24" s="27">
        <v>53</v>
      </c>
      <c r="D24" s="28">
        <v>45715</v>
      </c>
      <c r="E24" s="27">
        <v>13967</v>
      </c>
      <c r="F24" s="26" t="s">
        <v>54</v>
      </c>
      <c r="G24" s="2">
        <v>700253</v>
      </c>
      <c r="H24" s="24" t="s">
        <v>61</v>
      </c>
      <c r="I24" s="26" t="s">
        <v>59</v>
      </c>
      <c r="J24" s="2" t="s">
        <v>81</v>
      </c>
      <c r="K24" s="122" t="s">
        <v>62</v>
      </c>
      <c r="L24" s="102">
        <v>413.66</v>
      </c>
      <c r="M24" s="2" t="s">
        <v>72</v>
      </c>
      <c r="N24" s="27">
        <v>4.5</v>
      </c>
      <c r="O24" s="30">
        <v>45727</v>
      </c>
      <c r="P24" s="30">
        <v>45731</v>
      </c>
      <c r="Q24" s="24" t="s">
        <v>64</v>
      </c>
      <c r="R24" s="24" t="s">
        <v>65</v>
      </c>
      <c r="S24" s="2"/>
      <c r="T24" s="41">
        <v>1802</v>
      </c>
      <c r="U24" s="41">
        <v>82030045</v>
      </c>
      <c r="V24" s="117" t="s">
        <v>67</v>
      </c>
      <c r="W24" s="19">
        <v>1861.47</v>
      </c>
      <c r="X24" s="19"/>
      <c r="Y24" s="19">
        <f t="shared" si="0"/>
        <v>1861.47</v>
      </c>
      <c r="Z24" s="19"/>
      <c r="AA24" s="19"/>
      <c r="AB24" s="29" t="s">
        <v>73</v>
      </c>
      <c r="AC24" s="19">
        <v>3975.08</v>
      </c>
      <c r="AD24" s="19">
        <f t="shared" si="1"/>
        <v>3975.08</v>
      </c>
      <c r="AE24" s="39" t="s">
        <v>75</v>
      </c>
      <c r="AF24" s="39" t="s">
        <v>76</v>
      </c>
      <c r="AG24" s="39" t="s">
        <v>75</v>
      </c>
      <c r="AH24" s="39" t="s">
        <v>74</v>
      </c>
      <c r="AI24" s="2"/>
    </row>
    <row r="25" spans="1:35" ht="25.5" x14ac:dyDescent="0.25">
      <c r="A25" s="41">
        <v>8</v>
      </c>
      <c r="B25" s="27" t="s">
        <v>63</v>
      </c>
      <c r="C25" s="27">
        <v>60</v>
      </c>
      <c r="D25" s="28">
        <v>45715</v>
      </c>
      <c r="E25" s="27">
        <v>13967</v>
      </c>
      <c r="F25" s="26" t="s">
        <v>55</v>
      </c>
      <c r="G25" s="106">
        <v>700253</v>
      </c>
      <c r="H25" s="24" t="s">
        <v>61</v>
      </c>
      <c r="I25" s="26" t="s">
        <v>60</v>
      </c>
      <c r="J25" s="2" t="s">
        <v>77</v>
      </c>
      <c r="K25" s="122" t="s">
        <v>62</v>
      </c>
      <c r="L25" s="102">
        <v>413.66</v>
      </c>
      <c r="M25" s="2" t="s">
        <v>72</v>
      </c>
      <c r="N25" s="27">
        <v>4.5</v>
      </c>
      <c r="O25" s="30">
        <v>45727</v>
      </c>
      <c r="P25" s="30">
        <v>45731</v>
      </c>
      <c r="Q25" s="24" t="s">
        <v>64</v>
      </c>
      <c r="R25" s="24" t="s">
        <v>65</v>
      </c>
      <c r="S25" s="2"/>
      <c r="T25" s="41">
        <v>1802</v>
      </c>
      <c r="U25" s="41">
        <v>82030043</v>
      </c>
      <c r="V25" s="117" t="s">
        <v>66</v>
      </c>
      <c r="W25" s="19">
        <v>1861.47</v>
      </c>
      <c r="X25" s="19"/>
      <c r="Y25" s="19">
        <f t="shared" si="0"/>
        <v>1861.47</v>
      </c>
      <c r="Z25" s="19"/>
      <c r="AA25" s="19"/>
      <c r="AB25" s="29" t="s">
        <v>73</v>
      </c>
      <c r="AC25" s="19">
        <v>3975.08</v>
      </c>
      <c r="AD25" s="19">
        <f>X25+AC25</f>
        <v>3975.08</v>
      </c>
      <c r="AE25" s="39" t="s">
        <v>75</v>
      </c>
      <c r="AF25" s="39" t="s">
        <v>76</v>
      </c>
      <c r="AG25" s="39" t="s">
        <v>75</v>
      </c>
      <c r="AH25" s="39" t="s">
        <v>74</v>
      </c>
      <c r="AI25" s="2"/>
    </row>
    <row r="26" spans="1:35" ht="25.5" x14ac:dyDescent="0.25">
      <c r="A26" s="41">
        <v>9</v>
      </c>
      <c r="B26" s="27" t="s">
        <v>90</v>
      </c>
      <c r="C26" s="27">
        <v>71</v>
      </c>
      <c r="D26" s="28">
        <v>45742</v>
      </c>
      <c r="E26" s="27">
        <v>13987</v>
      </c>
      <c r="F26" s="25" t="s">
        <v>86</v>
      </c>
      <c r="G26" s="106">
        <v>715723</v>
      </c>
      <c r="H26" s="24" t="s">
        <v>61</v>
      </c>
      <c r="I26" s="42" t="s">
        <v>88</v>
      </c>
      <c r="J26" s="2" t="s">
        <v>77</v>
      </c>
      <c r="K26" s="122" t="s">
        <v>89</v>
      </c>
      <c r="L26" s="102">
        <v>413.66</v>
      </c>
      <c r="M26" s="2" t="s">
        <v>72</v>
      </c>
      <c r="N26" s="27">
        <v>3.5</v>
      </c>
      <c r="O26" s="35">
        <v>45749</v>
      </c>
      <c r="P26" s="35">
        <v>45752</v>
      </c>
      <c r="Q26" s="24" t="s">
        <v>91</v>
      </c>
      <c r="R26" s="24" t="s">
        <v>65</v>
      </c>
      <c r="S26" s="2"/>
      <c r="T26" s="41">
        <v>1802</v>
      </c>
      <c r="U26" s="118">
        <v>82030055</v>
      </c>
      <c r="V26" s="118">
        <v>82030056</v>
      </c>
      <c r="W26" s="19">
        <v>1447.81</v>
      </c>
      <c r="X26" s="19"/>
      <c r="Y26" s="19">
        <f t="shared" si="0"/>
        <v>1447.81</v>
      </c>
      <c r="Z26" s="19"/>
      <c r="AA26" s="19"/>
      <c r="AB26" s="29" t="s">
        <v>73</v>
      </c>
      <c r="AC26" s="19">
        <v>5244.63</v>
      </c>
      <c r="AD26" s="19">
        <f t="shared" ref="AD26:AD63" si="2">X26+AC26</f>
        <v>5244.63</v>
      </c>
      <c r="AE26" s="39" t="s">
        <v>92</v>
      </c>
      <c r="AF26" s="39" t="s">
        <v>76</v>
      </c>
      <c r="AG26" s="39" t="s">
        <v>92</v>
      </c>
      <c r="AH26" s="39" t="s">
        <v>74</v>
      </c>
      <c r="AI26" s="2"/>
    </row>
    <row r="27" spans="1:35" ht="25.5" x14ac:dyDescent="0.25">
      <c r="A27" s="41">
        <v>10</v>
      </c>
      <c r="B27" s="27" t="s">
        <v>90</v>
      </c>
      <c r="C27" s="27">
        <v>70</v>
      </c>
      <c r="D27" s="28">
        <v>45742</v>
      </c>
      <c r="E27" s="27">
        <v>13986</v>
      </c>
      <c r="F27" s="25" t="s">
        <v>87</v>
      </c>
      <c r="G27" s="106">
        <v>715725</v>
      </c>
      <c r="H27" s="24" t="s">
        <v>61</v>
      </c>
      <c r="I27" s="42" t="s">
        <v>88</v>
      </c>
      <c r="J27" s="2" t="s">
        <v>77</v>
      </c>
      <c r="K27" s="122" t="s">
        <v>89</v>
      </c>
      <c r="L27" s="102">
        <v>413.66</v>
      </c>
      <c r="M27" s="2" t="s">
        <v>72</v>
      </c>
      <c r="N27" s="27">
        <v>3.5</v>
      </c>
      <c r="O27" s="35">
        <v>45749</v>
      </c>
      <c r="P27" s="35">
        <v>45752</v>
      </c>
      <c r="Q27" s="24" t="s">
        <v>91</v>
      </c>
      <c r="R27" s="24" t="s">
        <v>65</v>
      </c>
      <c r="S27" s="2"/>
      <c r="T27" s="41">
        <v>1802</v>
      </c>
      <c r="U27" s="118">
        <v>82030056</v>
      </c>
      <c r="V27" s="118">
        <v>82030057</v>
      </c>
      <c r="W27" s="19">
        <v>1447.81</v>
      </c>
      <c r="X27" s="19"/>
      <c r="Y27" s="19">
        <f t="shared" si="0"/>
        <v>1447.81</v>
      </c>
      <c r="Z27" s="19"/>
      <c r="AA27" s="19"/>
      <c r="AB27" s="29" t="s">
        <v>73</v>
      </c>
      <c r="AC27" s="19">
        <v>5245.63</v>
      </c>
      <c r="AD27" s="19">
        <f t="shared" si="2"/>
        <v>5245.63</v>
      </c>
      <c r="AE27" s="39" t="s">
        <v>92</v>
      </c>
      <c r="AF27" s="39" t="s">
        <v>76</v>
      </c>
      <c r="AG27" s="39" t="s">
        <v>92</v>
      </c>
      <c r="AH27" s="39" t="s">
        <v>74</v>
      </c>
      <c r="AI27" s="2"/>
    </row>
    <row r="28" spans="1:35" x14ac:dyDescent="0.25">
      <c r="A28" s="41">
        <v>11</v>
      </c>
      <c r="B28" s="27" t="s">
        <v>136</v>
      </c>
      <c r="C28" s="27">
        <v>107</v>
      </c>
      <c r="D28" s="28">
        <v>45824</v>
      </c>
      <c r="E28" s="40">
        <v>14031</v>
      </c>
      <c r="F28" s="25" t="s">
        <v>130</v>
      </c>
      <c r="G28" s="106">
        <v>715918</v>
      </c>
      <c r="H28" s="24" t="s">
        <v>131</v>
      </c>
      <c r="I28" s="42" t="s">
        <v>137</v>
      </c>
      <c r="J28" s="2" t="s">
        <v>77</v>
      </c>
      <c r="K28" s="122" t="s">
        <v>111</v>
      </c>
      <c r="L28" s="102">
        <v>480</v>
      </c>
      <c r="M28" s="2" t="s">
        <v>72</v>
      </c>
      <c r="N28" s="27">
        <v>6.5</v>
      </c>
      <c r="O28" s="35">
        <v>45831</v>
      </c>
      <c r="P28" s="35">
        <v>45837</v>
      </c>
      <c r="Q28" s="24" t="s">
        <v>113</v>
      </c>
      <c r="R28" s="24" t="s">
        <v>65</v>
      </c>
      <c r="S28" s="2"/>
      <c r="T28" s="41">
        <v>1802</v>
      </c>
      <c r="U28" s="118" t="s">
        <v>133</v>
      </c>
      <c r="V28" s="118" t="s">
        <v>132</v>
      </c>
      <c r="W28" s="19">
        <v>3120</v>
      </c>
      <c r="X28" s="19"/>
      <c r="Y28" s="19">
        <f t="shared" si="0"/>
        <v>3120</v>
      </c>
      <c r="Z28" s="19"/>
      <c r="AA28" s="19"/>
      <c r="AB28" s="29" t="s">
        <v>73</v>
      </c>
      <c r="AC28" s="19">
        <v>3776.78</v>
      </c>
      <c r="AD28" s="19">
        <f t="shared" si="2"/>
        <v>3776.78</v>
      </c>
      <c r="AE28" s="39" t="s">
        <v>138</v>
      </c>
      <c r="AF28" s="39" t="s">
        <v>76</v>
      </c>
      <c r="AG28" s="39" t="s">
        <v>139</v>
      </c>
      <c r="AH28" s="39" t="s">
        <v>74</v>
      </c>
      <c r="AI28" s="2"/>
    </row>
    <row r="29" spans="1:35" x14ac:dyDescent="0.25">
      <c r="A29" s="41">
        <v>12</v>
      </c>
      <c r="B29" s="27" t="s">
        <v>99</v>
      </c>
      <c r="C29" s="27">
        <v>97</v>
      </c>
      <c r="D29" s="28">
        <v>45824</v>
      </c>
      <c r="E29" s="40">
        <v>14032</v>
      </c>
      <c r="F29" s="25" t="s">
        <v>85</v>
      </c>
      <c r="G29" s="106">
        <v>713061</v>
      </c>
      <c r="H29" s="24" t="s">
        <v>101</v>
      </c>
      <c r="I29" s="42" t="s">
        <v>102</v>
      </c>
      <c r="J29" s="2" t="s">
        <v>77</v>
      </c>
      <c r="K29" s="122" t="s">
        <v>111</v>
      </c>
      <c r="L29" s="103">
        <v>800</v>
      </c>
      <c r="M29" s="2" t="s">
        <v>112</v>
      </c>
      <c r="N29" s="27">
        <v>6.5</v>
      </c>
      <c r="O29" s="35">
        <v>45831</v>
      </c>
      <c r="P29" s="35">
        <v>45837</v>
      </c>
      <c r="Q29" s="24" t="s">
        <v>113</v>
      </c>
      <c r="R29" s="24" t="s">
        <v>65</v>
      </c>
      <c r="S29" s="2"/>
      <c r="T29" s="41">
        <v>1802</v>
      </c>
      <c r="U29" s="27" t="s">
        <v>116</v>
      </c>
      <c r="V29" s="118" t="s">
        <v>125</v>
      </c>
      <c r="W29" s="108">
        <v>5200</v>
      </c>
      <c r="X29" s="19"/>
      <c r="Y29" s="19">
        <f t="shared" si="0"/>
        <v>5200</v>
      </c>
      <c r="Z29" s="19"/>
      <c r="AA29" s="19"/>
      <c r="AB29" s="29" t="s">
        <v>73</v>
      </c>
      <c r="AC29" s="19">
        <v>3776.78</v>
      </c>
      <c r="AD29" s="19">
        <f t="shared" si="2"/>
        <v>3776.78</v>
      </c>
      <c r="AE29" s="39" t="s">
        <v>138</v>
      </c>
      <c r="AF29" s="39" t="s">
        <v>76</v>
      </c>
      <c r="AG29" s="39" t="s">
        <v>139</v>
      </c>
      <c r="AH29" s="39" t="s">
        <v>74</v>
      </c>
      <c r="AI29" s="2"/>
    </row>
    <row r="30" spans="1:35" x14ac:dyDescent="0.25">
      <c r="A30" s="41">
        <v>13</v>
      </c>
      <c r="B30" s="27" t="s">
        <v>99</v>
      </c>
      <c r="C30" s="27">
        <v>98</v>
      </c>
      <c r="D30" s="28">
        <v>45824</v>
      </c>
      <c r="E30" s="40">
        <v>14032</v>
      </c>
      <c r="F30" s="25" t="s">
        <v>93</v>
      </c>
      <c r="G30" s="106">
        <v>713007</v>
      </c>
      <c r="H30" s="24" t="s">
        <v>101</v>
      </c>
      <c r="I30" s="42" t="s">
        <v>103</v>
      </c>
      <c r="J30" s="2" t="s">
        <v>77</v>
      </c>
      <c r="K30" s="122" t="s">
        <v>111</v>
      </c>
      <c r="L30" s="103">
        <v>480</v>
      </c>
      <c r="M30" s="2" t="s">
        <v>72</v>
      </c>
      <c r="N30" s="27">
        <v>6.5</v>
      </c>
      <c r="O30" s="35">
        <v>45831</v>
      </c>
      <c r="P30" s="35">
        <v>45837</v>
      </c>
      <c r="Q30" s="24" t="s">
        <v>113</v>
      </c>
      <c r="R30" s="24" t="s">
        <v>65</v>
      </c>
      <c r="S30" s="2"/>
      <c r="T30" s="41">
        <v>1802</v>
      </c>
      <c r="U30" s="27" t="s">
        <v>114</v>
      </c>
      <c r="V30" s="118" t="s">
        <v>135</v>
      </c>
      <c r="W30" s="108">
        <v>3120</v>
      </c>
      <c r="X30" s="19"/>
      <c r="Y30" s="19">
        <f>W30</f>
        <v>3120</v>
      </c>
      <c r="Z30" s="19"/>
      <c r="AA30" s="19"/>
      <c r="AB30" s="29" t="s">
        <v>73</v>
      </c>
      <c r="AC30" s="19">
        <v>3776.78</v>
      </c>
      <c r="AD30" s="19">
        <f t="shared" si="2"/>
        <v>3776.78</v>
      </c>
      <c r="AE30" s="39" t="s">
        <v>138</v>
      </c>
      <c r="AF30" s="39" t="s">
        <v>76</v>
      </c>
      <c r="AG30" s="39" t="s">
        <v>139</v>
      </c>
      <c r="AH30" s="39" t="s">
        <v>74</v>
      </c>
      <c r="AI30" s="2"/>
    </row>
    <row r="31" spans="1:35" x14ac:dyDescent="0.25">
      <c r="A31" s="41">
        <v>14</v>
      </c>
      <c r="B31" s="27" t="s">
        <v>99</v>
      </c>
      <c r="C31" s="27">
        <v>100</v>
      </c>
      <c r="D31" s="28">
        <v>45824</v>
      </c>
      <c r="E31" s="40">
        <v>14031</v>
      </c>
      <c r="F31" s="25" t="s">
        <v>94</v>
      </c>
      <c r="G31" s="106">
        <v>542636</v>
      </c>
      <c r="H31" s="24" t="s">
        <v>61</v>
      </c>
      <c r="I31" s="42" t="s">
        <v>100</v>
      </c>
      <c r="J31" s="2" t="s">
        <v>81</v>
      </c>
      <c r="K31" s="122" t="s">
        <v>111</v>
      </c>
      <c r="L31" s="103">
        <v>800</v>
      </c>
      <c r="M31" s="2" t="s">
        <v>112</v>
      </c>
      <c r="N31" s="27">
        <v>6.5</v>
      </c>
      <c r="O31" s="35">
        <v>45831</v>
      </c>
      <c r="P31" s="35">
        <v>45837</v>
      </c>
      <c r="Q31" s="24" t="s">
        <v>113</v>
      </c>
      <c r="R31" s="24" t="s">
        <v>65</v>
      </c>
      <c r="S31" s="2"/>
      <c r="T31" s="41">
        <v>1802</v>
      </c>
      <c r="U31" s="27" t="s">
        <v>117</v>
      </c>
      <c r="V31" s="27" t="s">
        <v>123</v>
      </c>
      <c r="W31" s="108">
        <v>5200</v>
      </c>
      <c r="X31" s="19"/>
      <c r="Y31" s="19">
        <f t="shared" si="0"/>
        <v>5200</v>
      </c>
      <c r="Z31" s="19"/>
      <c r="AA31" s="19"/>
      <c r="AB31" s="29" t="s">
        <v>73</v>
      </c>
      <c r="AC31" s="19">
        <v>3776.78</v>
      </c>
      <c r="AD31" s="19">
        <f t="shared" si="2"/>
        <v>3776.78</v>
      </c>
      <c r="AE31" s="39" t="s">
        <v>138</v>
      </c>
      <c r="AF31" s="39" t="s">
        <v>76</v>
      </c>
      <c r="AG31" s="39" t="s">
        <v>139</v>
      </c>
      <c r="AH31" s="39" t="s">
        <v>74</v>
      </c>
      <c r="AI31" s="2"/>
    </row>
    <row r="32" spans="1:35" ht="25.5" x14ac:dyDescent="0.25">
      <c r="A32" s="41">
        <v>15</v>
      </c>
      <c r="B32" s="27" t="s">
        <v>99</v>
      </c>
      <c r="C32" s="27">
        <v>101</v>
      </c>
      <c r="D32" s="28">
        <v>45824</v>
      </c>
      <c r="E32" s="40">
        <v>14031</v>
      </c>
      <c r="F32" s="25" t="s">
        <v>95</v>
      </c>
      <c r="G32" s="106">
        <v>701640</v>
      </c>
      <c r="H32" s="24" t="s">
        <v>61</v>
      </c>
      <c r="I32" s="42" t="s">
        <v>104</v>
      </c>
      <c r="J32" s="2" t="s">
        <v>105</v>
      </c>
      <c r="K32" s="122" t="s">
        <v>111</v>
      </c>
      <c r="L32" s="103">
        <v>480</v>
      </c>
      <c r="M32" s="2" t="s">
        <v>72</v>
      </c>
      <c r="N32" s="27">
        <v>6.5</v>
      </c>
      <c r="O32" s="35">
        <v>45831</v>
      </c>
      <c r="P32" s="35">
        <v>45837</v>
      </c>
      <c r="Q32" s="24" t="s">
        <v>113</v>
      </c>
      <c r="R32" s="24" t="s">
        <v>65</v>
      </c>
      <c r="S32" s="2"/>
      <c r="T32" s="41">
        <v>1802</v>
      </c>
      <c r="U32" s="27" t="s">
        <v>115</v>
      </c>
      <c r="V32" s="118" t="s">
        <v>134</v>
      </c>
      <c r="W32" s="108">
        <v>3120</v>
      </c>
      <c r="X32" s="19"/>
      <c r="Y32" s="19">
        <f t="shared" ref="Y32:Y63" si="3">W32</f>
        <v>3120</v>
      </c>
      <c r="Z32" s="19"/>
      <c r="AA32" s="19"/>
      <c r="AB32" s="29" t="s">
        <v>73</v>
      </c>
      <c r="AC32" s="19">
        <v>3776.78</v>
      </c>
      <c r="AD32" s="19">
        <f t="shared" si="2"/>
        <v>3776.78</v>
      </c>
      <c r="AE32" s="39" t="s">
        <v>138</v>
      </c>
      <c r="AF32" s="39" t="s">
        <v>76</v>
      </c>
      <c r="AG32" s="39" t="s">
        <v>139</v>
      </c>
      <c r="AH32" s="39" t="s">
        <v>74</v>
      </c>
      <c r="AI32" s="2"/>
    </row>
    <row r="33" spans="1:35" x14ac:dyDescent="0.25">
      <c r="A33" s="41">
        <v>16</v>
      </c>
      <c r="B33" s="27" t="s">
        <v>99</v>
      </c>
      <c r="C33" s="27">
        <v>102</v>
      </c>
      <c r="D33" s="28">
        <v>45824</v>
      </c>
      <c r="E33" s="40">
        <v>14031</v>
      </c>
      <c r="F33" s="25" t="s">
        <v>96</v>
      </c>
      <c r="G33" s="106">
        <v>536922</v>
      </c>
      <c r="H33" s="24" t="s">
        <v>61</v>
      </c>
      <c r="I33" s="63" t="s">
        <v>106</v>
      </c>
      <c r="J33" s="2" t="s">
        <v>78</v>
      </c>
      <c r="K33" s="122" t="s">
        <v>111</v>
      </c>
      <c r="L33" s="103">
        <v>480</v>
      </c>
      <c r="M33" s="2" t="s">
        <v>72</v>
      </c>
      <c r="N33" s="27">
        <v>6.5</v>
      </c>
      <c r="O33" s="35">
        <v>45831</v>
      </c>
      <c r="P33" s="35">
        <v>45837</v>
      </c>
      <c r="Q33" s="24" t="s">
        <v>113</v>
      </c>
      <c r="R33" s="24" t="s">
        <v>65</v>
      </c>
      <c r="S33" s="2"/>
      <c r="T33" s="41">
        <v>1802</v>
      </c>
      <c r="U33" s="27" t="s">
        <v>121</v>
      </c>
      <c r="V33" s="27" t="s">
        <v>128</v>
      </c>
      <c r="W33" s="108">
        <v>3120</v>
      </c>
      <c r="X33" s="19"/>
      <c r="Y33" s="19">
        <f t="shared" si="3"/>
        <v>3120</v>
      </c>
      <c r="Z33" s="19"/>
      <c r="AA33" s="19"/>
      <c r="AB33" s="29" t="s">
        <v>73</v>
      </c>
      <c r="AC33" s="19">
        <v>3776.78</v>
      </c>
      <c r="AD33" s="19">
        <f t="shared" si="2"/>
        <v>3776.78</v>
      </c>
      <c r="AE33" s="39" t="s">
        <v>138</v>
      </c>
      <c r="AF33" s="39" t="s">
        <v>76</v>
      </c>
      <c r="AG33" s="39" t="s">
        <v>139</v>
      </c>
      <c r="AH33" s="39" t="s">
        <v>74</v>
      </c>
      <c r="AI33" s="2"/>
    </row>
    <row r="34" spans="1:35" x14ac:dyDescent="0.25">
      <c r="A34" s="41">
        <v>17</v>
      </c>
      <c r="B34" s="27" t="s">
        <v>99</v>
      </c>
      <c r="C34" s="27">
        <v>103</v>
      </c>
      <c r="D34" s="28">
        <v>45824</v>
      </c>
      <c r="E34" s="40">
        <v>14031</v>
      </c>
      <c r="F34" s="25" t="s">
        <v>97</v>
      </c>
      <c r="G34" s="106" t="s">
        <v>107</v>
      </c>
      <c r="H34" s="24" t="s">
        <v>61</v>
      </c>
      <c r="I34" s="42" t="s">
        <v>108</v>
      </c>
      <c r="J34" s="2" t="s">
        <v>82</v>
      </c>
      <c r="K34" s="122" t="s">
        <v>111</v>
      </c>
      <c r="L34" s="103">
        <v>480</v>
      </c>
      <c r="M34" s="2" t="s">
        <v>72</v>
      </c>
      <c r="N34" s="27">
        <v>6.5</v>
      </c>
      <c r="O34" s="35">
        <v>45831</v>
      </c>
      <c r="P34" s="35">
        <v>45837</v>
      </c>
      <c r="Q34" s="24" t="s">
        <v>113</v>
      </c>
      <c r="R34" s="24" t="s">
        <v>65</v>
      </c>
      <c r="S34" s="2"/>
      <c r="T34" s="41">
        <v>1802</v>
      </c>
      <c r="U34" s="27" t="s">
        <v>122</v>
      </c>
      <c r="V34" s="27" t="s">
        <v>129</v>
      </c>
      <c r="W34" s="108">
        <v>3120</v>
      </c>
      <c r="X34" s="19"/>
      <c r="Y34" s="19">
        <f t="shared" si="3"/>
        <v>3120</v>
      </c>
      <c r="Z34" s="19"/>
      <c r="AA34" s="19"/>
      <c r="AB34" s="29" t="s">
        <v>73</v>
      </c>
      <c r="AC34" s="19">
        <v>3776.78</v>
      </c>
      <c r="AD34" s="19">
        <f t="shared" si="2"/>
        <v>3776.78</v>
      </c>
      <c r="AE34" s="39" t="s">
        <v>138</v>
      </c>
      <c r="AF34" s="39" t="s">
        <v>76</v>
      </c>
      <c r="AG34" s="39" t="s">
        <v>139</v>
      </c>
      <c r="AH34" s="39" t="s">
        <v>74</v>
      </c>
      <c r="AI34" s="2"/>
    </row>
    <row r="35" spans="1:35" x14ac:dyDescent="0.25">
      <c r="A35" s="41">
        <v>18</v>
      </c>
      <c r="B35" s="27" t="s">
        <v>99</v>
      </c>
      <c r="C35" s="27">
        <v>104</v>
      </c>
      <c r="D35" s="28">
        <v>45824</v>
      </c>
      <c r="E35" s="40">
        <v>14031</v>
      </c>
      <c r="F35" s="25" t="s">
        <v>50</v>
      </c>
      <c r="G35" s="2">
        <v>19135</v>
      </c>
      <c r="H35" s="24" t="s">
        <v>61</v>
      </c>
      <c r="I35" s="42" t="s">
        <v>56</v>
      </c>
      <c r="J35" s="2" t="s">
        <v>77</v>
      </c>
      <c r="K35" s="122" t="s">
        <v>111</v>
      </c>
      <c r="L35" s="103">
        <v>480</v>
      </c>
      <c r="M35" s="2" t="s">
        <v>72</v>
      </c>
      <c r="N35" s="27">
        <v>6.5</v>
      </c>
      <c r="O35" s="35">
        <v>45831</v>
      </c>
      <c r="P35" s="35">
        <v>45837</v>
      </c>
      <c r="Q35" s="24" t="s">
        <v>113</v>
      </c>
      <c r="R35" s="24" t="s">
        <v>65</v>
      </c>
      <c r="S35" s="2"/>
      <c r="T35" s="41">
        <v>1802</v>
      </c>
      <c r="U35" s="118" t="s">
        <v>118</v>
      </c>
      <c r="V35" s="27" t="s">
        <v>124</v>
      </c>
      <c r="W35" s="108">
        <v>3120</v>
      </c>
      <c r="X35" s="19"/>
      <c r="Y35" s="19">
        <f t="shared" si="3"/>
        <v>3120</v>
      </c>
      <c r="Z35" s="19"/>
      <c r="AA35" s="19"/>
      <c r="AB35" s="29" t="s">
        <v>73</v>
      </c>
      <c r="AC35" s="19">
        <v>3776.78</v>
      </c>
      <c r="AD35" s="19">
        <f t="shared" si="2"/>
        <v>3776.78</v>
      </c>
      <c r="AE35" s="39" t="s">
        <v>138</v>
      </c>
      <c r="AF35" s="39" t="s">
        <v>76</v>
      </c>
      <c r="AG35" s="39" t="s">
        <v>139</v>
      </c>
      <c r="AH35" s="39" t="s">
        <v>74</v>
      </c>
      <c r="AI35" s="2"/>
    </row>
    <row r="36" spans="1:35" x14ac:dyDescent="0.25">
      <c r="A36" s="41">
        <v>19</v>
      </c>
      <c r="B36" s="27" t="s">
        <v>99</v>
      </c>
      <c r="C36" s="27">
        <v>105</v>
      </c>
      <c r="D36" s="28">
        <v>45824</v>
      </c>
      <c r="E36" s="40">
        <v>14031</v>
      </c>
      <c r="F36" s="25" t="s">
        <v>52</v>
      </c>
      <c r="G36" s="2">
        <v>8877</v>
      </c>
      <c r="H36" s="24" t="s">
        <v>61</v>
      </c>
      <c r="I36" s="42" t="s">
        <v>109</v>
      </c>
      <c r="J36" s="2" t="s">
        <v>110</v>
      </c>
      <c r="K36" s="122" t="s">
        <v>111</v>
      </c>
      <c r="L36" s="103">
        <v>480</v>
      </c>
      <c r="M36" s="2" t="s">
        <v>72</v>
      </c>
      <c r="N36" s="27">
        <v>6.5</v>
      </c>
      <c r="O36" s="35">
        <v>45831</v>
      </c>
      <c r="P36" s="35">
        <v>45837</v>
      </c>
      <c r="Q36" s="24" t="s">
        <v>113</v>
      </c>
      <c r="R36" s="24" t="s">
        <v>65</v>
      </c>
      <c r="S36" s="2"/>
      <c r="T36" s="41">
        <v>1802</v>
      </c>
      <c r="U36" s="27" t="s">
        <v>119</v>
      </c>
      <c r="V36" s="27" t="s">
        <v>126</v>
      </c>
      <c r="W36" s="108">
        <v>3120</v>
      </c>
      <c r="X36" s="19"/>
      <c r="Y36" s="19">
        <f t="shared" si="3"/>
        <v>3120</v>
      </c>
      <c r="Z36" s="19"/>
      <c r="AA36" s="19"/>
      <c r="AB36" s="29" t="s">
        <v>73</v>
      </c>
      <c r="AC36" s="19">
        <v>3776.78</v>
      </c>
      <c r="AD36" s="19">
        <f t="shared" si="2"/>
        <v>3776.78</v>
      </c>
      <c r="AE36" s="39" t="s">
        <v>138</v>
      </c>
      <c r="AF36" s="39" t="s">
        <v>76</v>
      </c>
      <c r="AG36" s="39" t="s">
        <v>139</v>
      </c>
      <c r="AH36" s="39" t="s">
        <v>74</v>
      </c>
      <c r="AI36" s="2"/>
    </row>
    <row r="37" spans="1:35" x14ac:dyDescent="0.25">
      <c r="A37" s="41">
        <v>20</v>
      </c>
      <c r="B37" s="27" t="s">
        <v>99</v>
      </c>
      <c r="C37" s="41">
        <v>106</v>
      </c>
      <c r="D37" s="28">
        <v>45824</v>
      </c>
      <c r="E37" s="40">
        <v>14031</v>
      </c>
      <c r="F37" s="2" t="s">
        <v>98</v>
      </c>
      <c r="G37" s="106">
        <v>8915</v>
      </c>
      <c r="H37" s="24" t="s">
        <v>61</v>
      </c>
      <c r="I37" s="42" t="s">
        <v>109</v>
      </c>
      <c r="J37" s="2" t="s">
        <v>110</v>
      </c>
      <c r="K37" s="122" t="s">
        <v>111</v>
      </c>
      <c r="L37" s="103">
        <v>480</v>
      </c>
      <c r="M37" s="2" t="s">
        <v>72</v>
      </c>
      <c r="N37" s="27">
        <v>6.5</v>
      </c>
      <c r="O37" s="35">
        <v>45831</v>
      </c>
      <c r="P37" s="35">
        <v>45837</v>
      </c>
      <c r="Q37" s="24" t="s">
        <v>113</v>
      </c>
      <c r="R37" s="24" t="s">
        <v>65</v>
      </c>
      <c r="S37" s="2"/>
      <c r="T37" s="41">
        <v>1802</v>
      </c>
      <c r="U37" s="27" t="s">
        <v>120</v>
      </c>
      <c r="V37" s="27" t="s">
        <v>127</v>
      </c>
      <c r="W37" s="108">
        <v>3120</v>
      </c>
      <c r="X37" s="19"/>
      <c r="Y37" s="19">
        <f t="shared" si="3"/>
        <v>3120</v>
      </c>
      <c r="Z37" s="19"/>
      <c r="AA37" s="19"/>
      <c r="AB37" s="29" t="s">
        <v>73</v>
      </c>
      <c r="AC37" s="19">
        <v>3776.78</v>
      </c>
      <c r="AD37" s="19">
        <f t="shared" si="2"/>
        <v>3776.78</v>
      </c>
      <c r="AE37" s="39" t="s">
        <v>138</v>
      </c>
      <c r="AF37" s="39" t="s">
        <v>76</v>
      </c>
      <c r="AG37" s="39" t="s">
        <v>139</v>
      </c>
      <c r="AH37" s="39" t="s">
        <v>74</v>
      </c>
      <c r="AI37" s="2"/>
    </row>
    <row r="38" spans="1:35" x14ac:dyDescent="0.25">
      <c r="A38" s="41">
        <v>21</v>
      </c>
      <c r="B38" s="27" t="s">
        <v>140</v>
      </c>
      <c r="C38" s="41">
        <v>140</v>
      </c>
      <c r="D38" s="28">
        <v>45887</v>
      </c>
      <c r="E38" s="40">
        <v>14076</v>
      </c>
      <c r="F38" s="26" t="s">
        <v>141</v>
      </c>
      <c r="G38" s="106">
        <v>712975</v>
      </c>
      <c r="H38" s="24" t="s">
        <v>131</v>
      </c>
      <c r="I38" s="42" t="s">
        <v>144</v>
      </c>
      <c r="J38" s="2" t="s">
        <v>77</v>
      </c>
      <c r="K38" s="63" t="s">
        <v>147</v>
      </c>
      <c r="L38" s="103">
        <v>480</v>
      </c>
      <c r="M38" s="2" t="s">
        <v>72</v>
      </c>
      <c r="N38" s="27">
        <v>5.5</v>
      </c>
      <c r="O38" s="35">
        <v>45894</v>
      </c>
      <c r="P38" s="35" t="s">
        <v>148</v>
      </c>
      <c r="Q38" s="24" t="s">
        <v>149</v>
      </c>
      <c r="R38" s="24" t="s">
        <v>65</v>
      </c>
      <c r="S38" s="2"/>
      <c r="T38" s="41">
        <v>1802</v>
      </c>
      <c r="U38" s="27" t="s">
        <v>135</v>
      </c>
      <c r="V38" s="27" t="s">
        <v>135</v>
      </c>
      <c r="W38" s="108">
        <v>2640</v>
      </c>
      <c r="X38" s="19"/>
      <c r="Y38" s="19">
        <f t="shared" si="3"/>
        <v>2640</v>
      </c>
      <c r="Z38" s="19"/>
      <c r="AA38" s="19"/>
      <c r="AB38" s="29" t="s">
        <v>73</v>
      </c>
      <c r="AC38" s="19">
        <v>4218.33</v>
      </c>
      <c r="AD38" s="19">
        <f t="shared" si="2"/>
        <v>4218.33</v>
      </c>
      <c r="AE38" s="39" t="s">
        <v>152</v>
      </c>
      <c r="AF38" s="39" t="s">
        <v>76</v>
      </c>
      <c r="AG38" s="39" t="s">
        <v>153</v>
      </c>
      <c r="AH38" s="39" t="s">
        <v>74</v>
      </c>
      <c r="AI38" s="2"/>
    </row>
    <row r="39" spans="1:35" x14ac:dyDescent="0.25">
      <c r="A39" s="41">
        <v>22</v>
      </c>
      <c r="B39" s="27" t="s">
        <v>140</v>
      </c>
      <c r="C39" s="41">
        <v>139</v>
      </c>
      <c r="D39" s="28">
        <v>45882</v>
      </c>
      <c r="E39" s="40">
        <v>14076</v>
      </c>
      <c r="F39" s="26" t="s">
        <v>142</v>
      </c>
      <c r="G39" s="2">
        <v>702403</v>
      </c>
      <c r="H39" s="2" t="s">
        <v>61</v>
      </c>
      <c r="I39" s="43" t="s">
        <v>145</v>
      </c>
      <c r="J39" s="2" t="s">
        <v>77</v>
      </c>
      <c r="K39" s="63" t="s">
        <v>147</v>
      </c>
      <c r="L39" s="103">
        <v>480</v>
      </c>
      <c r="M39" s="2" t="s">
        <v>72</v>
      </c>
      <c r="N39" s="2">
        <v>5.5</v>
      </c>
      <c r="O39" s="35">
        <v>45894</v>
      </c>
      <c r="P39" s="35" t="s">
        <v>148</v>
      </c>
      <c r="Q39" s="24" t="s">
        <v>149</v>
      </c>
      <c r="R39" s="24" t="s">
        <v>65</v>
      </c>
      <c r="S39" s="2"/>
      <c r="T39" s="41">
        <v>1802</v>
      </c>
      <c r="U39" s="27" t="s">
        <v>125</v>
      </c>
      <c r="V39" s="27" t="s">
        <v>151</v>
      </c>
      <c r="W39" s="19">
        <v>2640</v>
      </c>
      <c r="X39" s="19"/>
      <c r="Y39" s="19">
        <f t="shared" si="3"/>
        <v>2640</v>
      </c>
      <c r="Z39" s="19"/>
      <c r="AA39" s="19"/>
      <c r="AB39" s="29" t="s">
        <v>73</v>
      </c>
      <c r="AC39" s="19">
        <v>4218.33</v>
      </c>
      <c r="AD39" s="19">
        <f t="shared" si="2"/>
        <v>4218.33</v>
      </c>
      <c r="AE39" s="39" t="s">
        <v>152</v>
      </c>
      <c r="AF39" s="39" t="s">
        <v>76</v>
      </c>
      <c r="AG39" s="39" t="s">
        <v>153</v>
      </c>
      <c r="AH39" s="39" t="s">
        <v>74</v>
      </c>
      <c r="AI39" s="2"/>
    </row>
    <row r="40" spans="1:35" x14ac:dyDescent="0.25">
      <c r="A40" s="41">
        <v>23</v>
      </c>
      <c r="B40" s="27" t="s">
        <v>140</v>
      </c>
      <c r="C40" s="41">
        <v>138</v>
      </c>
      <c r="D40" s="28">
        <v>45882</v>
      </c>
      <c r="E40" s="40">
        <v>14076</v>
      </c>
      <c r="F40" s="26" t="s">
        <v>143</v>
      </c>
      <c r="G40" s="2">
        <v>714029</v>
      </c>
      <c r="H40" s="2" t="s">
        <v>131</v>
      </c>
      <c r="I40" s="26" t="s">
        <v>146</v>
      </c>
      <c r="J40" s="2" t="s">
        <v>77</v>
      </c>
      <c r="K40" s="63" t="s">
        <v>147</v>
      </c>
      <c r="L40" s="103">
        <v>480</v>
      </c>
      <c r="M40" s="2" t="s">
        <v>72</v>
      </c>
      <c r="N40" s="2">
        <v>5.5</v>
      </c>
      <c r="O40" s="35">
        <v>45894</v>
      </c>
      <c r="P40" s="35" t="s">
        <v>148</v>
      </c>
      <c r="Q40" s="24" t="s">
        <v>158</v>
      </c>
      <c r="R40" s="24" t="s">
        <v>65</v>
      </c>
      <c r="S40" s="2"/>
      <c r="T40" s="41">
        <v>1802</v>
      </c>
      <c r="U40" s="27" t="s">
        <v>134</v>
      </c>
      <c r="V40" s="27" t="s">
        <v>150</v>
      </c>
      <c r="W40" s="19">
        <v>2640</v>
      </c>
      <c r="X40" s="19"/>
      <c r="Y40" s="19">
        <f t="shared" si="3"/>
        <v>2640</v>
      </c>
      <c r="Z40" s="19"/>
      <c r="AA40" s="19"/>
      <c r="AB40" s="29" t="s">
        <v>73</v>
      </c>
      <c r="AC40" s="19">
        <v>4218.33</v>
      </c>
      <c r="AD40" s="19">
        <f t="shared" si="2"/>
        <v>4218.33</v>
      </c>
      <c r="AE40" s="39" t="s">
        <v>152</v>
      </c>
      <c r="AF40" s="39" t="s">
        <v>76</v>
      </c>
      <c r="AG40" s="39" t="s">
        <v>153</v>
      </c>
      <c r="AH40" s="39" t="s">
        <v>74</v>
      </c>
      <c r="AI40" s="2"/>
    </row>
    <row r="41" spans="1:35" x14ac:dyDescent="0.25">
      <c r="A41" s="41">
        <v>24</v>
      </c>
      <c r="B41" s="27" t="s">
        <v>154</v>
      </c>
      <c r="C41" s="27">
        <v>144</v>
      </c>
      <c r="D41" s="28">
        <v>45888</v>
      </c>
      <c r="E41" s="27">
        <v>14088</v>
      </c>
      <c r="F41" s="26" t="s">
        <v>48</v>
      </c>
      <c r="G41" s="106">
        <v>544723</v>
      </c>
      <c r="H41" s="24" t="s">
        <v>61</v>
      </c>
      <c r="I41" s="26" t="s">
        <v>56</v>
      </c>
      <c r="J41" s="2" t="s">
        <v>78</v>
      </c>
      <c r="K41" s="63" t="s">
        <v>157</v>
      </c>
      <c r="L41" s="103">
        <v>480</v>
      </c>
      <c r="M41" s="2" t="s">
        <v>72</v>
      </c>
      <c r="N41" s="2">
        <v>3.5</v>
      </c>
      <c r="O41" s="35">
        <v>45902</v>
      </c>
      <c r="P41" s="35">
        <v>45905</v>
      </c>
      <c r="Q41" s="24" t="s">
        <v>158</v>
      </c>
      <c r="R41" s="24" t="s">
        <v>65</v>
      </c>
      <c r="S41" s="2"/>
      <c r="T41" s="41">
        <v>1802</v>
      </c>
      <c r="U41" s="27" t="s">
        <v>164</v>
      </c>
      <c r="V41" s="27" t="s">
        <v>165</v>
      </c>
      <c r="W41" s="19">
        <v>1680</v>
      </c>
      <c r="X41" s="19"/>
      <c r="Y41" s="19">
        <f t="shared" si="3"/>
        <v>1680</v>
      </c>
      <c r="Z41" s="19"/>
      <c r="AA41" s="19"/>
      <c r="AB41" s="29" t="s">
        <v>73</v>
      </c>
      <c r="AC41" s="19">
        <v>4051.23</v>
      </c>
      <c r="AD41" s="19">
        <f t="shared" si="2"/>
        <v>4051.23</v>
      </c>
      <c r="AE41" s="39" t="s">
        <v>152</v>
      </c>
      <c r="AF41" s="39" t="s">
        <v>76</v>
      </c>
      <c r="AG41" s="39" t="s">
        <v>170</v>
      </c>
      <c r="AH41" s="39" t="s">
        <v>74</v>
      </c>
      <c r="AI41" s="2"/>
    </row>
    <row r="42" spans="1:35" x14ac:dyDescent="0.25">
      <c r="A42" s="41">
        <v>25</v>
      </c>
      <c r="B42" s="27" t="s">
        <v>154</v>
      </c>
      <c r="C42" s="27">
        <v>145</v>
      </c>
      <c r="D42" s="28">
        <v>45888</v>
      </c>
      <c r="E42" s="27">
        <v>14088</v>
      </c>
      <c r="F42" s="26" t="s">
        <v>94</v>
      </c>
      <c r="G42" s="106">
        <v>542636</v>
      </c>
      <c r="H42" s="24" t="s">
        <v>61</v>
      </c>
      <c r="I42" s="42" t="s">
        <v>100</v>
      </c>
      <c r="J42" s="2" t="s">
        <v>81</v>
      </c>
      <c r="K42" s="63" t="s">
        <v>157</v>
      </c>
      <c r="L42" s="103">
        <v>800</v>
      </c>
      <c r="M42" s="2" t="s">
        <v>112</v>
      </c>
      <c r="N42" s="2">
        <v>3.5</v>
      </c>
      <c r="O42" s="35">
        <v>45902</v>
      </c>
      <c r="P42" s="35">
        <v>45905</v>
      </c>
      <c r="Q42" s="24" t="s">
        <v>158</v>
      </c>
      <c r="R42" s="24" t="s">
        <v>65</v>
      </c>
      <c r="S42" s="2"/>
      <c r="T42" s="41">
        <v>1802</v>
      </c>
      <c r="U42" s="27" t="s">
        <v>123</v>
      </c>
      <c r="V42" s="27" t="s">
        <v>161</v>
      </c>
      <c r="W42" s="19">
        <v>2800</v>
      </c>
      <c r="X42" s="19"/>
      <c r="Y42" s="19">
        <f t="shared" si="3"/>
        <v>2800</v>
      </c>
      <c r="Z42" s="19"/>
      <c r="AA42" s="19"/>
      <c r="AB42" s="29" t="s">
        <v>73</v>
      </c>
      <c r="AC42" s="19">
        <v>4051.23</v>
      </c>
      <c r="AD42" s="19">
        <f t="shared" si="2"/>
        <v>4051.23</v>
      </c>
      <c r="AE42" s="39" t="s">
        <v>152</v>
      </c>
      <c r="AF42" s="39" t="s">
        <v>76</v>
      </c>
      <c r="AG42" s="39" t="s">
        <v>170</v>
      </c>
      <c r="AH42" s="39" t="s">
        <v>74</v>
      </c>
      <c r="AI42" s="2"/>
    </row>
    <row r="43" spans="1:35" x14ac:dyDescent="0.25">
      <c r="A43" s="41">
        <v>26</v>
      </c>
      <c r="B43" s="27" t="s">
        <v>154</v>
      </c>
      <c r="C43" s="27">
        <v>146</v>
      </c>
      <c r="D43" s="28">
        <v>45888</v>
      </c>
      <c r="E43" s="27">
        <v>14088</v>
      </c>
      <c r="F43" s="26" t="s">
        <v>50</v>
      </c>
      <c r="G43" s="2">
        <v>19135</v>
      </c>
      <c r="H43" s="24" t="s">
        <v>61</v>
      </c>
      <c r="I43" s="42" t="s">
        <v>56</v>
      </c>
      <c r="J43" s="2" t="s">
        <v>77</v>
      </c>
      <c r="K43" s="63" t="s">
        <v>157</v>
      </c>
      <c r="L43" s="103">
        <v>480</v>
      </c>
      <c r="M43" s="2" t="s">
        <v>72</v>
      </c>
      <c r="N43" s="2">
        <v>3.5</v>
      </c>
      <c r="O43" s="35">
        <v>45902</v>
      </c>
      <c r="P43" s="35">
        <v>45905</v>
      </c>
      <c r="Q43" s="24" t="s">
        <v>158</v>
      </c>
      <c r="R43" s="24" t="s">
        <v>65</v>
      </c>
      <c r="S43" s="2"/>
      <c r="T43" s="41">
        <v>1802</v>
      </c>
      <c r="U43" s="27" t="s">
        <v>166</v>
      </c>
      <c r="V43" s="27" t="s">
        <v>167</v>
      </c>
      <c r="W43" s="19">
        <v>1680</v>
      </c>
      <c r="X43" s="19"/>
      <c r="Y43" s="19">
        <f t="shared" si="3"/>
        <v>1680</v>
      </c>
      <c r="Z43" s="19"/>
      <c r="AA43" s="19"/>
      <c r="AB43" s="29" t="s">
        <v>73</v>
      </c>
      <c r="AC43" s="19">
        <v>4051.23</v>
      </c>
      <c r="AD43" s="19">
        <f t="shared" si="2"/>
        <v>4051.23</v>
      </c>
      <c r="AE43" s="39" t="s">
        <v>152</v>
      </c>
      <c r="AF43" s="39" t="s">
        <v>76</v>
      </c>
      <c r="AG43" s="39" t="s">
        <v>170</v>
      </c>
      <c r="AH43" s="39" t="s">
        <v>74</v>
      </c>
      <c r="AI43" s="2"/>
    </row>
    <row r="44" spans="1:35" x14ac:dyDescent="0.25">
      <c r="A44" s="41">
        <v>27</v>
      </c>
      <c r="B44" s="27" t="s">
        <v>154</v>
      </c>
      <c r="C44" s="27">
        <v>147</v>
      </c>
      <c r="D44" s="28">
        <v>45888</v>
      </c>
      <c r="E44" s="27">
        <v>14088</v>
      </c>
      <c r="F44" s="26" t="s">
        <v>52</v>
      </c>
      <c r="G44" s="2">
        <v>8877</v>
      </c>
      <c r="H44" s="24" t="s">
        <v>61</v>
      </c>
      <c r="I44" s="42" t="s">
        <v>109</v>
      </c>
      <c r="J44" s="2" t="s">
        <v>110</v>
      </c>
      <c r="K44" s="63" t="s">
        <v>157</v>
      </c>
      <c r="L44" s="103">
        <v>480</v>
      </c>
      <c r="M44" s="2" t="s">
        <v>72</v>
      </c>
      <c r="N44" s="2">
        <v>3.5</v>
      </c>
      <c r="O44" s="35">
        <v>45902</v>
      </c>
      <c r="P44" s="35">
        <v>45905</v>
      </c>
      <c r="Q44" s="24" t="s">
        <v>158</v>
      </c>
      <c r="R44" s="24" t="s">
        <v>65</v>
      </c>
      <c r="S44" s="2"/>
      <c r="T44" s="41">
        <v>1802</v>
      </c>
      <c r="U44" s="27" t="s">
        <v>162</v>
      </c>
      <c r="V44" s="27" t="s">
        <v>163</v>
      </c>
      <c r="W44" s="19">
        <v>1680</v>
      </c>
      <c r="X44" s="19"/>
      <c r="Y44" s="19">
        <f t="shared" si="3"/>
        <v>1680</v>
      </c>
      <c r="Z44" s="19"/>
      <c r="AA44" s="19"/>
      <c r="AB44" s="29" t="s">
        <v>73</v>
      </c>
      <c r="AC44" s="19">
        <v>4051.23</v>
      </c>
      <c r="AD44" s="19">
        <f t="shared" si="2"/>
        <v>4051.23</v>
      </c>
      <c r="AE44" s="39" t="s">
        <v>152</v>
      </c>
      <c r="AF44" s="39" t="s">
        <v>76</v>
      </c>
      <c r="AG44" s="39" t="s">
        <v>170</v>
      </c>
      <c r="AH44" s="39" t="s">
        <v>74</v>
      </c>
      <c r="AI44" s="2"/>
    </row>
    <row r="45" spans="1:35" x14ac:dyDescent="0.25">
      <c r="A45" s="41">
        <v>28</v>
      </c>
      <c r="B45" s="27" t="s">
        <v>154</v>
      </c>
      <c r="C45" s="27">
        <v>148</v>
      </c>
      <c r="D45" s="28">
        <v>45888</v>
      </c>
      <c r="E45" s="27">
        <v>14088</v>
      </c>
      <c r="F45" s="26" t="s">
        <v>98</v>
      </c>
      <c r="G45" s="106">
        <v>8915</v>
      </c>
      <c r="H45" s="24" t="s">
        <v>61</v>
      </c>
      <c r="I45" s="42" t="s">
        <v>109</v>
      </c>
      <c r="J45" s="2" t="s">
        <v>110</v>
      </c>
      <c r="K45" s="63" t="s">
        <v>157</v>
      </c>
      <c r="L45" s="103">
        <v>480</v>
      </c>
      <c r="M45" s="2" t="s">
        <v>72</v>
      </c>
      <c r="N45" s="2">
        <v>3.5</v>
      </c>
      <c r="O45" s="35">
        <v>45902</v>
      </c>
      <c r="P45" s="35">
        <v>45905</v>
      </c>
      <c r="Q45" s="24" t="s">
        <v>158</v>
      </c>
      <c r="R45" s="24" t="s">
        <v>65</v>
      </c>
      <c r="S45" s="2"/>
      <c r="T45" s="41">
        <v>1802</v>
      </c>
      <c r="U45" s="27" t="s">
        <v>159</v>
      </c>
      <c r="V45" s="27" t="s">
        <v>160</v>
      </c>
      <c r="W45" s="19">
        <v>1680</v>
      </c>
      <c r="X45" s="19"/>
      <c r="Y45" s="19">
        <f t="shared" si="3"/>
        <v>1680</v>
      </c>
      <c r="Z45" s="19"/>
      <c r="AA45" s="19"/>
      <c r="AB45" s="29" t="s">
        <v>73</v>
      </c>
      <c r="AC45" s="19">
        <v>4051.23</v>
      </c>
      <c r="AD45" s="19">
        <f t="shared" si="2"/>
        <v>4051.23</v>
      </c>
      <c r="AE45" s="39" t="s">
        <v>152</v>
      </c>
      <c r="AF45" s="39" t="s">
        <v>76</v>
      </c>
      <c r="AG45" s="39" t="s">
        <v>170</v>
      </c>
      <c r="AH45" s="39" t="s">
        <v>74</v>
      </c>
      <c r="AI45" s="2"/>
    </row>
    <row r="46" spans="1:35" x14ac:dyDescent="0.25">
      <c r="A46" s="41">
        <v>29</v>
      </c>
      <c r="B46" s="27" t="s">
        <v>154</v>
      </c>
      <c r="C46" s="27">
        <v>149</v>
      </c>
      <c r="D46" s="28">
        <v>45888</v>
      </c>
      <c r="E46" s="27">
        <v>14088</v>
      </c>
      <c r="F46" s="26" t="s">
        <v>155</v>
      </c>
      <c r="G46" s="2">
        <v>710002</v>
      </c>
      <c r="H46" s="24" t="s">
        <v>61</v>
      </c>
      <c r="I46" s="44" t="s">
        <v>156</v>
      </c>
      <c r="J46" s="2" t="s">
        <v>77</v>
      </c>
      <c r="K46" s="63" t="s">
        <v>157</v>
      </c>
      <c r="L46" s="103">
        <v>480</v>
      </c>
      <c r="M46" s="2" t="s">
        <v>72</v>
      </c>
      <c r="N46" s="2">
        <v>3.5</v>
      </c>
      <c r="O46" s="35">
        <v>45902</v>
      </c>
      <c r="P46" s="35">
        <v>45905</v>
      </c>
      <c r="Q46" s="24" t="s">
        <v>158</v>
      </c>
      <c r="R46" s="24" t="s">
        <v>65</v>
      </c>
      <c r="S46" s="2"/>
      <c r="T46" s="41">
        <v>1802</v>
      </c>
      <c r="U46" s="27" t="s">
        <v>168</v>
      </c>
      <c r="V46" s="27" t="s">
        <v>169</v>
      </c>
      <c r="W46" s="19">
        <v>1680</v>
      </c>
      <c r="X46" s="19"/>
      <c r="Y46" s="19">
        <f t="shared" si="3"/>
        <v>1680</v>
      </c>
      <c r="Z46" s="19"/>
      <c r="AA46" s="19"/>
      <c r="AB46" s="29" t="s">
        <v>73</v>
      </c>
      <c r="AC46" s="19">
        <v>4051.23</v>
      </c>
      <c r="AD46" s="19">
        <f t="shared" si="2"/>
        <v>4051.23</v>
      </c>
      <c r="AE46" s="39" t="s">
        <v>152</v>
      </c>
      <c r="AF46" s="39" t="s">
        <v>76</v>
      </c>
      <c r="AG46" s="39" t="s">
        <v>170</v>
      </c>
      <c r="AH46" s="39" t="s">
        <v>74</v>
      </c>
      <c r="AI46" s="2"/>
    </row>
    <row r="47" spans="1:35" ht="38.25" x14ac:dyDescent="0.25">
      <c r="A47" s="41">
        <v>30</v>
      </c>
      <c r="B47" s="27" t="s">
        <v>171</v>
      </c>
      <c r="C47" s="27">
        <v>249</v>
      </c>
      <c r="D47" s="28">
        <v>45916</v>
      </c>
      <c r="E47" s="27">
        <v>545031</v>
      </c>
      <c r="F47" s="63" t="s">
        <v>178</v>
      </c>
      <c r="G47" s="2">
        <v>545031</v>
      </c>
      <c r="H47" s="24" t="s">
        <v>61</v>
      </c>
      <c r="I47" s="44" t="s">
        <v>172</v>
      </c>
      <c r="J47" s="2" t="s">
        <v>78</v>
      </c>
      <c r="K47" s="122" t="s">
        <v>173</v>
      </c>
      <c r="L47" s="103">
        <v>480</v>
      </c>
      <c r="M47" s="2" t="s">
        <v>72</v>
      </c>
      <c r="N47" s="2">
        <v>8.1999999999999993</v>
      </c>
      <c r="O47" s="35">
        <v>45897</v>
      </c>
      <c r="P47" s="35">
        <v>45905</v>
      </c>
      <c r="Q47" s="24" t="s">
        <v>174</v>
      </c>
      <c r="R47" s="24" t="s">
        <v>65</v>
      </c>
      <c r="S47" s="2"/>
      <c r="T47" s="41">
        <v>1802</v>
      </c>
      <c r="U47" s="27" t="s">
        <v>175</v>
      </c>
      <c r="V47" s="27" t="s">
        <v>176</v>
      </c>
      <c r="W47" s="19"/>
      <c r="X47" s="19">
        <v>4080</v>
      </c>
      <c r="Y47" s="19">
        <f t="shared" si="3"/>
        <v>0</v>
      </c>
      <c r="Z47" s="19"/>
      <c r="AA47" s="19"/>
      <c r="AB47" s="29" t="s">
        <v>73</v>
      </c>
      <c r="AC47" s="51">
        <v>10547.27</v>
      </c>
      <c r="AD47" s="19">
        <f t="shared" si="2"/>
        <v>14627.27</v>
      </c>
      <c r="AE47" s="39" t="s">
        <v>177</v>
      </c>
      <c r="AF47" s="39" t="s">
        <v>76</v>
      </c>
      <c r="AG47" s="39" t="s">
        <v>177</v>
      </c>
      <c r="AH47" s="39" t="s">
        <v>74</v>
      </c>
      <c r="AI47" s="2"/>
    </row>
    <row r="48" spans="1:35" x14ac:dyDescent="0.25">
      <c r="A48" s="41">
        <v>31</v>
      </c>
      <c r="B48" s="27" t="s">
        <v>181</v>
      </c>
      <c r="C48" s="27">
        <v>158</v>
      </c>
      <c r="D48" s="28">
        <v>45930</v>
      </c>
      <c r="E48" s="40">
        <v>14098</v>
      </c>
      <c r="F48" s="107" t="s">
        <v>179</v>
      </c>
      <c r="G48" s="2">
        <v>713069</v>
      </c>
      <c r="H48" s="24" t="s">
        <v>131</v>
      </c>
      <c r="I48" s="44" t="s">
        <v>182</v>
      </c>
      <c r="J48" s="2" t="s">
        <v>77</v>
      </c>
      <c r="K48" s="122" t="s">
        <v>184</v>
      </c>
      <c r="L48" s="103">
        <v>480</v>
      </c>
      <c r="M48" s="2" t="s">
        <v>72</v>
      </c>
      <c r="N48" s="2">
        <v>4.5</v>
      </c>
      <c r="O48" s="35" t="s">
        <v>185</v>
      </c>
      <c r="P48" s="35" t="s">
        <v>186</v>
      </c>
      <c r="Q48" s="24" t="s">
        <v>187</v>
      </c>
      <c r="R48" s="24" t="s">
        <v>65</v>
      </c>
      <c r="S48" s="2"/>
      <c r="T48" s="41">
        <v>1802</v>
      </c>
      <c r="U48" s="27" t="s">
        <v>188</v>
      </c>
      <c r="V48" s="27" t="s">
        <v>188</v>
      </c>
      <c r="W48" s="19">
        <v>1920</v>
      </c>
      <c r="X48" s="19"/>
      <c r="Y48" s="19">
        <f t="shared" si="3"/>
        <v>1920</v>
      </c>
      <c r="Z48" s="19"/>
      <c r="AA48" s="19"/>
      <c r="AB48" s="29" t="s">
        <v>73</v>
      </c>
      <c r="AC48" s="51">
        <v>1864.52</v>
      </c>
      <c r="AD48" s="19">
        <f t="shared" si="2"/>
        <v>1864.52</v>
      </c>
      <c r="AE48" s="39" t="s">
        <v>191</v>
      </c>
      <c r="AF48" s="39" t="s">
        <v>76</v>
      </c>
      <c r="AG48" s="39" t="s">
        <v>192</v>
      </c>
      <c r="AH48" s="39" t="s">
        <v>74</v>
      </c>
      <c r="AI48" s="2"/>
    </row>
    <row r="49" spans="1:35" x14ac:dyDescent="0.25">
      <c r="A49" s="41">
        <v>32</v>
      </c>
      <c r="B49" s="27" t="s">
        <v>181</v>
      </c>
      <c r="C49" s="27">
        <v>157</v>
      </c>
      <c r="D49" s="28">
        <v>45930</v>
      </c>
      <c r="E49" s="40">
        <v>14098</v>
      </c>
      <c r="F49" s="107" t="s">
        <v>180</v>
      </c>
      <c r="G49" s="2">
        <v>715722</v>
      </c>
      <c r="H49" s="24" t="s">
        <v>61</v>
      </c>
      <c r="I49" s="44" t="s">
        <v>183</v>
      </c>
      <c r="J49" s="2" t="s">
        <v>77</v>
      </c>
      <c r="K49" s="122" t="s">
        <v>184</v>
      </c>
      <c r="L49" s="103">
        <v>480</v>
      </c>
      <c r="M49" s="2" t="s">
        <v>72</v>
      </c>
      <c r="N49" s="2">
        <v>4.5</v>
      </c>
      <c r="O49" s="35" t="s">
        <v>185</v>
      </c>
      <c r="P49" s="35" t="s">
        <v>186</v>
      </c>
      <c r="Q49" s="24" t="s">
        <v>187</v>
      </c>
      <c r="R49" s="24" t="s">
        <v>65</v>
      </c>
      <c r="S49" s="2"/>
      <c r="T49" s="41">
        <v>1802</v>
      </c>
      <c r="U49" s="27" t="s">
        <v>189</v>
      </c>
      <c r="V49" s="27" t="s">
        <v>190</v>
      </c>
      <c r="W49" s="19">
        <v>1920</v>
      </c>
      <c r="X49" s="19"/>
      <c r="Y49" s="19">
        <f t="shared" si="3"/>
        <v>1920</v>
      </c>
      <c r="Z49" s="19"/>
      <c r="AA49" s="19"/>
      <c r="AB49" s="29" t="s">
        <v>73</v>
      </c>
      <c r="AC49" s="51">
        <v>1864.52</v>
      </c>
      <c r="AD49" s="19">
        <f t="shared" si="2"/>
        <v>1864.52</v>
      </c>
      <c r="AE49" s="39" t="s">
        <v>191</v>
      </c>
      <c r="AF49" s="39" t="s">
        <v>76</v>
      </c>
      <c r="AG49" s="39" t="s">
        <v>192</v>
      </c>
      <c r="AH49" s="39" t="s">
        <v>74</v>
      </c>
      <c r="AI49" s="2"/>
    </row>
    <row r="50" spans="1:35" ht="25.5" x14ac:dyDescent="0.25">
      <c r="A50" s="41">
        <v>33</v>
      </c>
      <c r="B50" s="27" t="s">
        <v>195</v>
      </c>
      <c r="C50" s="27">
        <v>177</v>
      </c>
      <c r="D50" s="28">
        <v>45966</v>
      </c>
      <c r="E50" s="40">
        <v>14124</v>
      </c>
      <c r="F50" s="106" t="s">
        <v>193</v>
      </c>
      <c r="G50" s="2">
        <v>713223</v>
      </c>
      <c r="H50" s="24" t="s">
        <v>131</v>
      </c>
      <c r="I50" s="106" t="s">
        <v>196</v>
      </c>
      <c r="J50" s="2" t="s">
        <v>77</v>
      </c>
      <c r="K50" s="122" t="s">
        <v>197</v>
      </c>
      <c r="L50" s="103">
        <v>480</v>
      </c>
      <c r="M50" s="2" t="s">
        <v>72</v>
      </c>
      <c r="N50" s="2">
        <v>4.5</v>
      </c>
      <c r="O50" s="35">
        <v>45972</v>
      </c>
      <c r="P50" s="35">
        <v>45976</v>
      </c>
      <c r="Q50" s="24" t="s">
        <v>174</v>
      </c>
      <c r="R50" s="24" t="s">
        <v>65</v>
      </c>
      <c r="S50" s="2"/>
      <c r="T50" s="41">
        <v>1802</v>
      </c>
      <c r="U50" s="27" t="s">
        <v>198</v>
      </c>
      <c r="V50" s="27" t="s">
        <v>199</v>
      </c>
      <c r="W50" s="19">
        <v>2160</v>
      </c>
      <c r="X50" s="19"/>
      <c r="Y50" s="19">
        <f t="shared" si="3"/>
        <v>2160</v>
      </c>
      <c r="Z50" s="19"/>
      <c r="AA50" s="19"/>
      <c r="AB50" s="29" t="s">
        <v>73</v>
      </c>
      <c r="AC50" s="51">
        <v>2704.6</v>
      </c>
      <c r="AD50" s="19">
        <f t="shared" si="2"/>
        <v>2704.6</v>
      </c>
      <c r="AE50" s="39" t="s">
        <v>177</v>
      </c>
      <c r="AF50" s="39" t="s">
        <v>76</v>
      </c>
      <c r="AG50" s="39" t="s">
        <v>177</v>
      </c>
      <c r="AH50" s="39" t="s">
        <v>74</v>
      </c>
      <c r="AI50" s="2"/>
    </row>
    <row r="51" spans="1:35" ht="25.5" x14ac:dyDescent="0.25">
      <c r="A51" s="41">
        <v>34</v>
      </c>
      <c r="B51" s="27" t="s">
        <v>195</v>
      </c>
      <c r="C51" s="27">
        <v>178</v>
      </c>
      <c r="D51" s="28">
        <v>45966</v>
      </c>
      <c r="E51" s="40">
        <v>14124</v>
      </c>
      <c r="F51" s="106" t="s">
        <v>194</v>
      </c>
      <c r="G51" s="2">
        <v>715724</v>
      </c>
      <c r="H51" s="24" t="s">
        <v>61</v>
      </c>
      <c r="I51" s="106" t="s">
        <v>202</v>
      </c>
      <c r="J51" s="2" t="s">
        <v>77</v>
      </c>
      <c r="K51" s="122" t="s">
        <v>197</v>
      </c>
      <c r="L51" s="103">
        <v>480</v>
      </c>
      <c r="M51" s="2" t="s">
        <v>72</v>
      </c>
      <c r="N51" s="2">
        <v>4.5</v>
      </c>
      <c r="O51" s="35">
        <v>45972</v>
      </c>
      <c r="P51" s="35">
        <v>45976</v>
      </c>
      <c r="Q51" s="24" t="s">
        <v>174</v>
      </c>
      <c r="R51" s="24" t="s">
        <v>65</v>
      </c>
      <c r="S51" s="2"/>
      <c r="T51" s="41">
        <v>1802</v>
      </c>
      <c r="U51" s="27" t="s">
        <v>200</v>
      </c>
      <c r="V51" s="27" t="s">
        <v>201</v>
      </c>
      <c r="W51" s="19">
        <v>2160</v>
      </c>
      <c r="X51" s="19"/>
      <c r="Y51" s="19">
        <f t="shared" si="3"/>
        <v>2160</v>
      </c>
      <c r="Z51" s="19"/>
      <c r="AA51" s="19"/>
      <c r="AB51" s="29" t="s">
        <v>73</v>
      </c>
      <c r="AC51" s="51">
        <v>2704.6</v>
      </c>
      <c r="AD51" s="19">
        <f t="shared" si="2"/>
        <v>2704.6</v>
      </c>
      <c r="AE51" s="39" t="s">
        <v>177</v>
      </c>
      <c r="AF51" s="39" t="s">
        <v>76</v>
      </c>
      <c r="AG51" s="39" t="s">
        <v>177</v>
      </c>
      <c r="AH51" s="39" t="s">
        <v>74</v>
      </c>
      <c r="AI51" s="2"/>
    </row>
    <row r="52" spans="1:35" x14ac:dyDescent="0.25">
      <c r="A52" s="41">
        <v>35</v>
      </c>
      <c r="B52" s="27" t="s">
        <v>205</v>
      </c>
      <c r="C52" s="27">
        <v>377</v>
      </c>
      <c r="D52" s="28">
        <v>45986</v>
      </c>
      <c r="E52" s="40">
        <v>14144</v>
      </c>
      <c r="F52" s="106" t="s">
        <v>203</v>
      </c>
      <c r="G52" s="106">
        <v>713007</v>
      </c>
      <c r="H52" s="24" t="s">
        <v>101</v>
      </c>
      <c r="I52" s="42" t="s">
        <v>103</v>
      </c>
      <c r="J52" s="2" t="s">
        <v>77</v>
      </c>
      <c r="K52" s="122" t="s">
        <v>206</v>
      </c>
      <c r="L52" s="103">
        <v>480</v>
      </c>
      <c r="M52" s="2" t="s">
        <v>72</v>
      </c>
      <c r="N52" s="2">
        <v>4.5</v>
      </c>
      <c r="O52" s="35">
        <v>45993</v>
      </c>
      <c r="P52" s="35">
        <v>45997</v>
      </c>
      <c r="Q52" s="24" t="s">
        <v>208</v>
      </c>
      <c r="R52" s="24" t="s">
        <v>65</v>
      </c>
      <c r="S52" s="2"/>
      <c r="T52" s="41">
        <v>1802</v>
      </c>
      <c r="U52" s="27" t="s">
        <v>211</v>
      </c>
      <c r="V52" s="27" t="s">
        <v>212</v>
      </c>
      <c r="W52" s="19">
        <v>2160</v>
      </c>
      <c r="X52" s="19"/>
      <c r="Y52" s="19">
        <f t="shared" si="3"/>
        <v>2160</v>
      </c>
      <c r="Z52" s="19"/>
      <c r="AA52" s="19"/>
      <c r="AB52" s="29" t="s">
        <v>73</v>
      </c>
      <c r="AC52" s="51">
        <v>6293.36</v>
      </c>
      <c r="AD52" s="19">
        <f t="shared" si="2"/>
        <v>6293.36</v>
      </c>
      <c r="AE52" s="39" t="s">
        <v>214</v>
      </c>
      <c r="AF52" s="39" t="s">
        <v>76</v>
      </c>
      <c r="AG52" s="39" t="s">
        <v>213</v>
      </c>
      <c r="AH52" s="39" t="s">
        <v>74</v>
      </c>
      <c r="AI52" s="2"/>
    </row>
    <row r="53" spans="1:35" x14ac:dyDescent="0.25">
      <c r="A53" s="41">
        <v>36</v>
      </c>
      <c r="B53" s="27" t="s">
        <v>205</v>
      </c>
      <c r="C53" s="27">
        <v>183</v>
      </c>
      <c r="D53" s="28">
        <v>45986</v>
      </c>
      <c r="E53" s="40">
        <v>14143</v>
      </c>
      <c r="F53" s="26" t="s">
        <v>204</v>
      </c>
      <c r="G53" s="2">
        <v>713863</v>
      </c>
      <c r="H53" s="24" t="s">
        <v>131</v>
      </c>
      <c r="I53" s="106" t="s">
        <v>196</v>
      </c>
      <c r="J53" s="2" t="s">
        <v>77</v>
      </c>
      <c r="K53" s="109" t="s">
        <v>207</v>
      </c>
      <c r="L53" s="103">
        <v>480</v>
      </c>
      <c r="M53" s="2" t="s">
        <v>72</v>
      </c>
      <c r="N53" s="2">
        <v>4.5</v>
      </c>
      <c r="O53" s="35">
        <v>45993</v>
      </c>
      <c r="P53" s="35">
        <v>45997</v>
      </c>
      <c r="Q53" s="24" t="s">
        <v>208</v>
      </c>
      <c r="R53" s="24" t="s">
        <v>65</v>
      </c>
      <c r="S53" s="2"/>
      <c r="T53" s="41">
        <v>1802</v>
      </c>
      <c r="U53" s="27" t="s">
        <v>209</v>
      </c>
      <c r="V53" s="27" t="s">
        <v>210</v>
      </c>
      <c r="W53" s="19">
        <v>2160</v>
      </c>
      <c r="X53" s="19"/>
      <c r="Y53" s="19">
        <f t="shared" si="3"/>
        <v>2160</v>
      </c>
      <c r="Z53" s="19"/>
      <c r="AA53" s="19"/>
      <c r="AB53" s="29" t="s">
        <v>73</v>
      </c>
      <c r="AC53" s="19">
        <v>6293.36</v>
      </c>
      <c r="AD53" s="19">
        <f t="shared" si="2"/>
        <v>6293.36</v>
      </c>
      <c r="AE53" s="39" t="s">
        <v>214</v>
      </c>
      <c r="AF53" s="39" t="s">
        <v>76</v>
      </c>
      <c r="AG53" s="39" t="s">
        <v>213</v>
      </c>
      <c r="AH53" s="39" t="s">
        <v>74</v>
      </c>
      <c r="AI53" s="2"/>
    </row>
    <row r="54" spans="1:35" x14ac:dyDescent="0.25">
      <c r="A54" s="41">
        <v>37</v>
      </c>
      <c r="B54" s="27" t="s">
        <v>229</v>
      </c>
      <c r="C54" s="27">
        <v>189</v>
      </c>
      <c r="D54" s="28">
        <v>45993</v>
      </c>
      <c r="E54" s="40">
        <v>14143</v>
      </c>
      <c r="F54" s="26" t="s">
        <v>97</v>
      </c>
      <c r="G54" s="106" t="s">
        <v>107</v>
      </c>
      <c r="H54" s="24" t="s">
        <v>61</v>
      </c>
      <c r="I54" s="42" t="s">
        <v>108</v>
      </c>
      <c r="J54" s="2" t="s">
        <v>82</v>
      </c>
      <c r="K54" s="123" t="s">
        <v>228</v>
      </c>
      <c r="L54" s="103">
        <v>480</v>
      </c>
      <c r="M54" s="2" t="s">
        <v>72</v>
      </c>
      <c r="N54" s="2">
        <v>4.5</v>
      </c>
      <c r="O54" s="35">
        <v>46000</v>
      </c>
      <c r="P54" s="35">
        <v>46004</v>
      </c>
      <c r="Q54" s="24" t="s">
        <v>230</v>
      </c>
      <c r="R54" s="24" t="s">
        <v>65</v>
      </c>
      <c r="S54" s="2"/>
      <c r="T54" s="41">
        <v>1803</v>
      </c>
      <c r="U54" s="27" t="s">
        <v>247</v>
      </c>
      <c r="V54" s="27" t="s">
        <v>248</v>
      </c>
      <c r="W54" s="19">
        <v>2160</v>
      </c>
      <c r="X54" s="19"/>
      <c r="Y54" s="19">
        <f t="shared" si="3"/>
        <v>2160</v>
      </c>
      <c r="Z54" s="19"/>
      <c r="AA54" s="19"/>
      <c r="AB54" s="29" t="s">
        <v>73</v>
      </c>
      <c r="AC54" s="19">
        <v>5457.07</v>
      </c>
      <c r="AD54" s="19">
        <f t="shared" si="2"/>
        <v>5457.07</v>
      </c>
      <c r="AE54" s="39" t="s">
        <v>249</v>
      </c>
      <c r="AF54" s="39" t="s">
        <v>76</v>
      </c>
      <c r="AG54" s="39" t="s">
        <v>214</v>
      </c>
      <c r="AH54" s="39" t="s">
        <v>74</v>
      </c>
      <c r="AI54" s="2"/>
    </row>
    <row r="55" spans="1:35" x14ac:dyDescent="0.25">
      <c r="A55" s="41">
        <v>38</v>
      </c>
      <c r="B55" s="27" t="s">
        <v>229</v>
      </c>
      <c r="C55" s="27">
        <v>188</v>
      </c>
      <c r="D55" s="28">
        <v>45993</v>
      </c>
      <c r="E55" s="40">
        <v>14143</v>
      </c>
      <c r="F55" s="26" t="s">
        <v>215</v>
      </c>
      <c r="G55" s="2">
        <v>9032</v>
      </c>
      <c r="H55" s="24" t="s">
        <v>61</v>
      </c>
      <c r="I55" s="106" t="s">
        <v>224</v>
      </c>
      <c r="J55" s="2" t="s">
        <v>105</v>
      </c>
      <c r="K55" s="123" t="s">
        <v>228</v>
      </c>
      <c r="L55" s="103">
        <v>480</v>
      </c>
      <c r="M55" s="2" t="s">
        <v>72</v>
      </c>
      <c r="N55" s="2">
        <v>4.5</v>
      </c>
      <c r="O55" s="35">
        <v>46000</v>
      </c>
      <c r="P55" s="35">
        <v>46004</v>
      </c>
      <c r="Q55" s="24" t="s">
        <v>230</v>
      </c>
      <c r="R55" s="24" t="s">
        <v>65</v>
      </c>
      <c r="S55" s="2"/>
      <c r="T55" s="41">
        <v>1804</v>
      </c>
      <c r="U55" s="27" t="s">
        <v>231</v>
      </c>
      <c r="V55" s="27" t="s">
        <v>232</v>
      </c>
      <c r="W55" s="19">
        <v>2160</v>
      </c>
      <c r="X55" s="19"/>
      <c r="Y55" s="19">
        <f t="shared" si="3"/>
        <v>2160</v>
      </c>
      <c r="Z55" s="19"/>
      <c r="AA55" s="19"/>
      <c r="AB55" s="29" t="s">
        <v>73</v>
      </c>
      <c r="AC55" s="19">
        <v>5457.07</v>
      </c>
      <c r="AD55" s="19">
        <f t="shared" si="2"/>
        <v>5457.07</v>
      </c>
      <c r="AE55" s="39" t="s">
        <v>249</v>
      </c>
      <c r="AF55" s="39" t="s">
        <v>76</v>
      </c>
      <c r="AG55" s="39" t="s">
        <v>214</v>
      </c>
      <c r="AH55" s="39" t="s">
        <v>74</v>
      </c>
      <c r="AI55" s="2"/>
    </row>
    <row r="56" spans="1:35" x14ac:dyDescent="0.25">
      <c r="A56" s="41">
        <v>39</v>
      </c>
      <c r="B56" s="27" t="s">
        <v>229</v>
      </c>
      <c r="C56" s="27">
        <v>190</v>
      </c>
      <c r="D56" s="28">
        <v>45993</v>
      </c>
      <c r="E56" s="40">
        <v>14143</v>
      </c>
      <c r="F56" s="107" t="s">
        <v>216</v>
      </c>
      <c r="G56" s="106">
        <v>536922</v>
      </c>
      <c r="H56" s="24" t="s">
        <v>61</v>
      </c>
      <c r="I56" s="63" t="s">
        <v>106</v>
      </c>
      <c r="J56" s="2" t="s">
        <v>78</v>
      </c>
      <c r="K56" s="123" t="s">
        <v>228</v>
      </c>
      <c r="L56" s="103">
        <v>480</v>
      </c>
      <c r="M56" s="2" t="s">
        <v>72</v>
      </c>
      <c r="N56" s="2">
        <v>4.5</v>
      </c>
      <c r="O56" s="35">
        <v>46000</v>
      </c>
      <c r="P56" s="35">
        <v>46004</v>
      </c>
      <c r="Q56" s="24" t="s">
        <v>230</v>
      </c>
      <c r="R56" s="24" t="s">
        <v>65</v>
      </c>
      <c r="S56" s="2"/>
      <c r="T56" s="41">
        <v>1805</v>
      </c>
      <c r="U56" s="27" t="s">
        <v>245</v>
      </c>
      <c r="V56" s="27" t="s">
        <v>246</v>
      </c>
      <c r="W56" s="19">
        <v>2160</v>
      </c>
      <c r="X56" s="19"/>
      <c r="Y56" s="19">
        <f t="shared" si="3"/>
        <v>2160</v>
      </c>
      <c r="Z56" s="19"/>
      <c r="AA56" s="19"/>
      <c r="AB56" s="29" t="s">
        <v>73</v>
      </c>
      <c r="AC56" s="19">
        <v>5457.07</v>
      </c>
      <c r="AD56" s="19">
        <f t="shared" si="2"/>
        <v>5457.07</v>
      </c>
      <c r="AE56" s="39" t="s">
        <v>249</v>
      </c>
      <c r="AF56" s="39" t="s">
        <v>76</v>
      </c>
      <c r="AG56" s="39" t="s">
        <v>214</v>
      </c>
      <c r="AH56" s="39" t="s">
        <v>74</v>
      </c>
      <c r="AI56" s="2"/>
    </row>
    <row r="57" spans="1:35" x14ac:dyDescent="0.25">
      <c r="A57" s="41">
        <v>40</v>
      </c>
      <c r="B57" s="27" t="s">
        <v>229</v>
      </c>
      <c r="C57" s="27">
        <v>191</v>
      </c>
      <c r="D57" s="28">
        <v>45993</v>
      </c>
      <c r="E57" s="40">
        <v>14143</v>
      </c>
      <c r="F57" s="107" t="s">
        <v>217</v>
      </c>
      <c r="G57" s="2" t="s">
        <v>226</v>
      </c>
      <c r="H57" s="24" t="s">
        <v>61</v>
      </c>
      <c r="I57" s="106" t="s">
        <v>57</v>
      </c>
      <c r="J57" s="2" t="s">
        <v>225</v>
      </c>
      <c r="K57" s="123" t="s">
        <v>228</v>
      </c>
      <c r="L57" s="103">
        <v>480</v>
      </c>
      <c r="M57" s="2" t="s">
        <v>72</v>
      </c>
      <c r="N57" s="2">
        <v>4.5</v>
      </c>
      <c r="O57" s="35">
        <v>46000</v>
      </c>
      <c r="P57" s="35">
        <v>46004</v>
      </c>
      <c r="Q57" s="24" t="s">
        <v>230</v>
      </c>
      <c r="R57" s="24" t="s">
        <v>65</v>
      </c>
      <c r="S57" s="2"/>
      <c r="T57" s="41">
        <v>1806</v>
      </c>
      <c r="U57" s="27" t="s">
        <v>235</v>
      </c>
      <c r="V57" s="27" t="s">
        <v>236</v>
      </c>
      <c r="W57" s="19">
        <v>2160</v>
      </c>
      <c r="X57" s="19"/>
      <c r="Y57" s="19">
        <f t="shared" si="3"/>
        <v>2160</v>
      </c>
      <c r="Z57" s="19"/>
      <c r="AA57" s="19"/>
      <c r="AB57" s="29" t="s">
        <v>73</v>
      </c>
      <c r="AC57" s="19">
        <v>5457.07</v>
      </c>
      <c r="AD57" s="19">
        <f t="shared" si="2"/>
        <v>5457.07</v>
      </c>
      <c r="AE57" s="39" t="s">
        <v>249</v>
      </c>
      <c r="AF57" s="39" t="s">
        <v>76</v>
      </c>
      <c r="AG57" s="39" t="s">
        <v>214</v>
      </c>
      <c r="AH57" s="39" t="s">
        <v>74</v>
      </c>
      <c r="AI57" s="2"/>
    </row>
    <row r="58" spans="1:35" x14ac:dyDescent="0.25">
      <c r="A58" s="41">
        <v>41</v>
      </c>
      <c r="B58" s="27" t="s">
        <v>229</v>
      </c>
      <c r="C58" s="27">
        <v>192</v>
      </c>
      <c r="D58" s="28">
        <v>45993</v>
      </c>
      <c r="E58" s="40">
        <v>14143</v>
      </c>
      <c r="F58" s="107" t="s">
        <v>218</v>
      </c>
      <c r="G58" s="2"/>
      <c r="H58" s="24" t="s">
        <v>61</v>
      </c>
      <c r="I58" s="26" t="s">
        <v>57</v>
      </c>
      <c r="J58" s="2" t="s">
        <v>82</v>
      </c>
      <c r="K58" s="123" t="s">
        <v>228</v>
      </c>
      <c r="L58" s="103">
        <v>480</v>
      </c>
      <c r="M58" s="2" t="s">
        <v>72</v>
      </c>
      <c r="N58" s="2">
        <v>4.5</v>
      </c>
      <c r="O58" s="35">
        <v>46000</v>
      </c>
      <c r="P58" s="35">
        <v>46004</v>
      </c>
      <c r="Q58" s="24" t="s">
        <v>230</v>
      </c>
      <c r="R58" s="24" t="s">
        <v>65</v>
      </c>
      <c r="S58" s="2"/>
      <c r="T58" s="41">
        <v>1807</v>
      </c>
      <c r="U58" s="27" t="s">
        <v>237</v>
      </c>
      <c r="V58" s="27" t="s">
        <v>238</v>
      </c>
      <c r="W58" s="19">
        <v>2160</v>
      </c>
      <c r="X58" s="19"/>
      <c r="Y58" s="19">
        <f t="shared" si="3"/>
        <v>2160</v>
      </c>
      <c r="Z58" s="19"/>
      <c r="AA58" s="19"/>
      <c r="AB58" s="29" t="s">
        <v>73</v>
      </c>
      <c r="AC58" s="19">
        <v>5457.07</v>
      </c>
      <c r="AD58" s="19">
        <f t="shared" si="2"/>
        <v>5457.07</v>
      </c>
      <c r="AE58" s="39" t="s">
        <v>249</v>
      </c>
      <c r="AF58" s="39" t="s">
        <v>76</v>
      </c>
      <c r="AG58" s="39" t="s">
        <v>214</v>
      </c>
      <c r="AH58" s="39" t="s">
        <v>74</v>
      </c>
      <c r="AI58" s="2"/>
    </row>
    <row r="59" spans="1:35" x14ac:dyDescent="0.25">
      <c r="A59" s="41">
        <v>42</v>
      </c>
      <c r="B59" s="27" t="s">
        <v>229</v>
      </c>
      <c r="C59" s="27">
        <v>193</v>
      </c>
      <c r="D59" s="28">
        <v>45993</v>
      </c>
      <c r="E59" s="40">
        <v>14143</v>
      </c>
      <c r="F59" s="107" t="s">
        <v>219</v>
      </c>
      <c r="G59" s="106">
        <v>701640</v>
      </c>
      <c r="H59" s="24" t="s">
        <v>61</v>
      </c>
      <c r="I59" s="26" t="s">
        <v>57</v>
      </c>
      <c r="J59" s="2" t="s">
        <v>105</v>
      </c>
      <c r="K59" s="123" t="s">
        <v>228</v>
      </c>
      <c r="L59" s="103">
        <v>480</v>
      </c>
      <c r="M59" s="2" t="s">
        <v>72</v>
      </c>
      <c r="N59" s="2">
        <v>4.5</v>
      </c>
      <c r="O59" s="35">
        <v>46000</v>
      </c>
      <c r="P59" s="35">
        <v>46004</v>
      </c>
      <c r="Q59" s="24" t="s">
        <v>230</v>
      </c>
      <c r="R59" s="24" t="s">
        <v>65</v>
      </c>
      <c r="S59" s="2"/>
      <c r="T59" s="41">
        <v>1808</v>
      </c>
      <c r="U59" s="27" t="s">
        <v>233</v>
      </c>
      <c r="V59" s="27" t="s">
        <v>234</v>
      </c>
      <c r="W59" s="19">
        <v>2160</v>
      </c>
      <c r="X59" s="19"/>
      <c r="Y59" s="19">
        <f t="shared" si="3"/>
        <v>2160</v>
      </c>
      <c r="Z59" s="19"/>
      <c r="AA59" s="19"/>
      <c r="AB59" s="29" t="s">
        <v>73</v>
      </c>
      <c r="AC59" s="19">
        <v>5457.07</v>
      </c>
      <c r="AD59" s="19">
        <f t="shared" si="2"/>
        <v>5457.07</v>
      </c>
      <c r="AE59" s="39" t="s">
        <v>249</v>
      </c>
      <c r="AF59" s="39" t="s">
        <v>76</v>
      </c>
      <c r="AG59" s="39" t="s">
        <v>214</v>
      </c>
      <c r="AH59" s="39" t="s">
        <v>74</v>
      </c>
      <c r="AI59" s="2"/>
    </row>
    <row r="60" spans="1:35" x14ac:dyDescent="0.25">
      <c r="A60" s="41">
        <v>43</v>
      </c>
      <c r="B60" s="27" t="s">
        <v>229</v>
      </c>
      <c r="C60" s="27">
        <v>194</v>
      </c>
      <c r="D60" s="28">
        <v>45993</v>
      </c>
      <c r="E60" s="40">
        <v>14143</v>
      </c>
      <c r="F60" s="107" t="s">
        <v>220</v>
      </c>
      <c r="G60" s="2">
        <v>8877</v>
      </c>
      <c r="H60" s="24" t="s">
        <v>61</v>
      </c>
      <c r="I60" s="42" t="s">
        <v>109</v>
      </c>
      <c r="J60" s="2" t="s">
        <v>110</v>
      </c>
      <c r="K60" s="123" t="s">
        <v>228</v>
      </c>
      <c r="L60" s="103">
        <v>480</v>
      </c>
      <c r="M60" s="2" t="s">
        <v>72</v>
      </c>
      <c r="N60" s="2">
        <v>4.5</v>
      </c>
      <c r="O60" s="35">
        <v>46000</v>
      </c>
      <c r="P60" s="35">
        <v>46004</v>
      </c>
      <c r="Q60" s="24" t="s">
        <v>230</v>
      </c>
      <c r="R60" s="24" t="s">
        <v>65</v>
      </c>
      <c r="S60" s="2"/>
      <c r="T60" s="41">
        <v>1809</v>
      </c>
      <c r="U60" s="27" t="s">
        <v>239</v>
      </c>
      <c r="V60" s="27" t="s">
        <v>240</v>
      </c>
      <c r="W60" s="19">
        <v>2160</v>
      </c>
      <c r="X60" s="19"/>
      <c r="Y60" s="19">
        <f t="shared" si="3"/>
        <v>2160</v>
      </c>
      <c r="Z60" s="19"/>
      <c r="AA60" s="19"/>
      <c r="AB60" s="29" t="s">
        <v>73</v>
      </c>
      <c r="AC60" s="110">
        <v>4548.07</v>
      </c>
      <c r="AD60" s="19">
        <f t="shared" si="2"/>
        <v>4548.07</v>
      </c>
      <c r="AE60" s="39" t="s">
        <v>249</v>
      </c>
      <c r="AF60" s="39" t="s">
        <v>76</v>
      </c>
      <c r="AG60" s="39" t="s">
        <v>214</v>
      </c>
      <c r="AH60" s="39" t="s">
        <v>74</v>
      </c>
      <c r="AI60" s="2"/>
    </row>
    <row r="61" spans="1:35" x14ac:dyDescent="0.25">
      <c r="A61" s="41">
        <v>44</v>
      </c>
      <c r="B61" s="27" t="s">
        <v>229</v>
      </c>
      <c r="C61" s="27">
        <v>195</v>
      </c>
      <c r="D61" s="28">
        <v>45993</v>
      </c>
      <c r="E61" s="40">
        <v>14143</v>
      </c>
      <c r="F61" s="107" t="s">
        <v>221</v>
      </c>
      <c r="G61" s="106">
        <v>8915</v>
      </c>
      <c r="H61" s="24" t="s">
        <v>61</v>
      </c>
      <c r="I61" s="42" t="s">
        <v>109</v>
      </c>
      <c r="J61" s="2" t="s">
        <v>110</v>
      </c>
      <c r="K61" s="123" t="s">
        <v>228</v>
      </c>
      <c r="L61" s="103">
        <v>480</v>
      </c>
      <c r="M61" s="2" t="s">
        <v>72</v>
      </c>
      <c r="N61" s="2">
        <v>4.5</v>
      </c>
      <c r="O61" s="35">
        <v>46000</v>
      </c>
      <c r="P61" s="35">
        <v>46004</v>
      </c>
      <c r="Q61" s="24" t="s">
        <v>230</v>
      </c>
      <c r="R61" s="24" t="s">
        <v>65</v>
      </c>
      <c r="S61" s="2"/>
      <c r="T61" s="41">
        <v>1810</v>
      </c>
      <c r="U61" s="27" t="s">
        <v>241</v>
      </c>
      <c r="V61" s="27" t="s">
        <v>242</v>
      </c>
      <c r="W61" s="19">
        <v>2160</v>
      </c>
      <c r="X61" s="19"/>
      <c r="Y61" s="19">
        <f t="shared" si="3"/>
        <v>2160</v>
      </c>
      <c r="Z61" s="19"/>
      <c r="AA61" s="19"/>
      <c r="AB61" s="29" t="s">
        <v>73</v>
      </c>
      <c r="AC61" s="19">
        <v>5457.07</v>
      </c>
      <c r="AD61" s="19">
        <f t="shared" si="2"/>
        <v>5457.07</v>
      </c>
      <c r="AE61" s="39" t="s">
        <v>249</v>
      </c>
      <c r="AF61" s="39" t="s">
        <v>76</v>
      </c>
      <c r="AG61" s="39" t="s">
        <v>214</v>
      </c>
      <c r="AH61" s="39" t="s">
        <v>74</v>
      </c>
      <c r="AI61" s="2"/>
    </row>
    <row r="62" spans="1:35" x14ac:dyDescent="0.25">
      <c r="A62" s="41">
        <v>45</v>
      </c>
      <c r="B62" s="27" t="s">
        <v>229</v>
      </c>
      <c r="C62" s="27">
        <v>196</v>
      </c>
      <c r="D62" s="28">
        <v>45993</v>
      </c>
      <c r="E62" s="40">
        <v>14143</v>
      </c>
      <c r="F62" s="107" t="s">
        <v>222</v>
      </c>
      <c r="G62" s="2">
        <v>709679</v>
      </c>
      <c r="H62" s="24" t="s">
        <v>61</v>
      </c>
      <c r="I62" s="26" t="s">
        <v>58</v>
      </c>
      <c r="J62" s="2" t="s">
        <v>79</v>
      </c>
      <c r="K62" s="123" t="s">
        <v>228</v>
      </c>
      <c r="L62" s="103">
        <v>480</v>
      </c>
      <c r="M62" s="2" t="s">
        <v>72</v>
      </c>
      <c r="N62" s="2">
        <v>4.5</v>
      </c>
      <c r="O62" s="35">
        <v>46000</v>
      </c>
      <c r="P62" s="35">
        <v>46004</v>
      </c>
      <c r="Q62" s="24" t="s">
        <v>230</v>
      </c>
      <c r="R62" s="24" t="s">
        <v>65</v>
      </c>
      <c r="S62" s="2"/>
      <c r="T62" s="41">
        <v>1811</v>
      </c>
      <c r="U62" s="27" t="s">
        <v>242</v>
      </c>
      <c r="V62" s="27" t="s">
        <v>243</v>
      </c>
      <c r="W62" s="19">
        <v>2160</v>
      </c>
      <c r="X62" s="19"/>
      <c r="Y62" s="19">
        <f t="shared" si="3"/>
        <v>2160</v>
      </c>
      <c r="Z62" s="19"/>
      <c r="AA62" s="19"/>
      <c r="AB62" s="29" t="s">
        <v>73</v>
      </c>
      <c r="AC62" s="19">
        <v>5457.07</v>
      </c>
      <c r="AD62" s="19">
        <f t="shared" si="2"/>
        <v>5457.07</v>
      </c>
      <c r="AE62" s="39" t="s">
        <v>249</v>
      </c>
      <c r="AF62" s="39" t="s">
        <v>76</v>
      </c>
      <c r="AG62" s="39" t="s">
        <v>214</v>
      </c>
      <c r="AH62" s="39" t="s">
        <v>74</v>
      </c>
      <c r="AI62" s="2"/>
    </row>
    <row r="63" spans="1:35" ht="13.5" thickBot="1" x14ac:dyDescent="0.3">
      <c r="A63" s="61">
        <v>46</v>
      </c>
      <c r="B63" s="33" t="s">
        <v>229</v>
      </c>
      <c r="C63" s="33">
        <v>391</v>
      </c>
      <c r="D63" s="34">
        <v>45993</v>
      </c>
      <c r="E63" s="38">
        <v>14148</v>
      </c>
      <c r="F63" s="111" t="s">
        <v>223</v>
      </c>
      <c r="G63" s="3">
        <v>703575</v>
      </c>
      <c r="H63" s="36" t="s">
        <v>61</v>
      </c>
      <c r="I63" s="46" t="s">
        <v>227</v>
      </c>
      <c r="J63" s="3" t="s">
        <v>77</v>
      </c>
      <c r="K63" s="124" t="s">
        <v>228</v>
      </c>
      <c r="L63" s="104">
        <v>480</v>
      </c>
      <c r="M63" s="3" t="s">
        <v>72</v>
      </c>
      <c r="N63" s="3">
        <v>4.5</v>
      </c>
      <c r="O63" s="37">
        <v>46000</v>
      </c>
      <c r="P63" s="37">
        <v>46004</v>
      </c>
      <c r="Q63" s="36" t="s">
        <v>230</v>
      </c>
      <c r="R63" s="36" t="s">
        <v>65</v>
      </c>
      <c r="S63" s="3"/>
      <c r="T63" s="61">
        <v>1812</v>
      </c>
      <c r="U63" s="33" t="s">
        <v>176</v>
      </c>
      <c r="V63" s="33" t="s">
        <v>244</v>
      </c>
      <c r="W63" s="20">
        <v>2160</v>
      </c>
      <c r="X63" s="20"/>
      <c r="Y63" s="20">
        <f t="shared" si="3"/>
        <v>2160</v>
      </c>
      <c r="Z63" s="20"/>
      <c r="AA63" s="20"/>
      <c r="AB63" s="47" t="s">
        <v>73</v>
      </c>
      <c r="AC63" s="20">
        <v>5457.07</v>
      </c>
      <c r="AD63" s="20">
        <f t="shared" si="2"/>
        <v>5457.07</v>
      </c>
      <c r="AE63" s="91" t="s">
        <v>249</v>
      </c>
      <c r="AF63" s="91" t="s">
        <v>76</v>
      </c>
      <c r="AG63" s="91" t="s">
        <v>214</v>
      </c>
      <c r="AH63" s="91" t="s">
        <v>74</v>
      </c>
      <c r="AI63" s="3"/>
    </row>
    <row r="64" spans="1:35" ht="13.5" thickBot="1" x14ac:dyDescent="0.3">
      <c r="A64" s="92" t="s">
        <v>45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4">
        <f>SUM(L18:L37)</f>
        <v>9576.5999999999985</v>
      </c>
      <c r="M64" s="95"/>
      <c r="N64" s="95"/>
      <c r="O64" s="95"/>
      <c r="P64" s="95"/>
      <c r="Q64" s="95"/>
      <c r="R64" s="95"/>
      <c r="S64" s="96"/>
      <c r="T64" s="96"/>
      <c r="U64" s="97"/>
      <c r="V64" s="97"/>
      <c r="W64" s="94">
        <f>SUM(W18:W63)</f>
        <v>106347.38</v>
      </c>
      <c r="X64" s="94">
        <f>SUM(X18:X63)</f>
        <v>4080</v>
      </c>
      <c r="Y64" s="94">
        <f>SUM(Y18:Y63)</f>
        <v>106347.38</v>
      </c>
      <c r="Z64" s="94">
        <f>SUM(Z18:Z63)</f>
        <v>0</v>
      </c>
      <c r="AA64" s="94">
        <f>SUM(AA18:AA63)</f>
        <v>0</v>
      </c>
      <c r="AB64" s="98"/>
      <c r="AC64" s="94">
        <f>SUM(AC18:AC63)</f>
        <v>202955.00000000003</v>
      </c>
      <c r="AD64" s="94">
        <f>SUM(AD18:AD63)</f>
        <v>207035</v>
      </c>
      <c r="AE64" s="99"/>
      <c r="AF64" s="99"/>
      <c r="AG64" s="99"/>
      <c r="AH64" s="99"/>
      <c r="AI64" s="100"/>
    </row>
    <row r="65" spans="1:38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3"/>
      <c r="L65" s="21"/>
      <c r="M65" s="12"/>
      <c r="N65" s="12"/>
      <c r="O65" s="12"/>
      <c r="P65" s="12"/>
      <c r="Q65" s="12"/>
      <c r="R65" s="12"/>
      <c r="S65" s="12"/>
      <c r="T65" s="12"/>
      <c r="U65" s="5"/>
      <c r="V65" s="5"/>
      <c r="W65" s="23"/>
      <c r="X65" s="23"/>
      <c r="Y65" s="23"/>
      <c r="Z65" s="23"/>
      <c r="AA65" s="23"/>
      <c r="AB65" s="6"/>
      <c r="AC65" s="23"/>
      <c r="AD65" s="23"/>
      <c r="AE65" s="7"/>
      <c r="AF65" s="7"/>
      <c r="AG65" s="7"/>
      <c r="AH65" s="7"/>
      <c r="AI65" s="9"/>
    </row>
    <row r="66" spans="1:38" x14ac:dyDescent="0.25">
      <c r="A66" s="9" t="s">
        <v>34</v>
      </c>
      <c r="B66" s="9"/>
      <c r="C66" s="9"/>
      <c r="D66" s="9"/>
      <c r="E66" s="9"/>
      <c r="F66" s="9"/>
      <c r="G66" s="9"/>
      <c r="H66" s="9"/>
      <c r="I66" s="9"/>
      <c r="J66" s="9"/>
      <c r="K66" s="13"/>
      <c r="L66" s="16"/>
      <c r="M66" s="9"/>
      <c r="N66" s="9"/>
      <c r="O66" s="9"/>
      <c r="P66" s="9"/>
      <c r="Q66" s="9"/>
      <c r="R66" s="9"/>
      <c r="S66" s="9"/>
      <c r="T66" s="12"/>
      <c r="U66" s="12"/>
      <c r="V66" s="12"/>
      <c r="W66" s="16"/>
      <c r="X66" s="16"/>
      <c r="Y66" s="16"/>
      <c r="Z66" s="16"/>
      <c r="AA66" s="16"/>
      <c r="AB66" s="9"/>
      <c r="AC66" s="16"/>
      <c r="AD66" s="16"/>
      <c r="AE66" s="9"/>
      <c r="AF66" s="9"/>
      <c r="AG66" s="9"/>
      <c r="AH66" s="9"/>
      <c r="AI66" s="9"/>
      <c r="AJ66" s="9"/>
      <c r="AK66" s="9"/>
      <c r="AL66" s="9"/>
    </row>
    <row r="67" spans="1:38" x14ac:dyDescent="0.25">
      <c r="A67" s="31" t="s">
        <v>35</v>
      </c>
      <c r="B67" s="31"/>
      <c r="C67" s="31"/>
      <c r="D67" s="31" t="s">
        <v>84</v>
      </c>
      <c r="E67" s="32"/>
      <c r="F67" s="9"/>
      <c r="G67" s="9"/>
      <c r="H67" s="9"/>
      <c r="I67" s="9"/>
      <c r="J67" s="9"/>
      <c r="K67" s="13"/>
      <c r="L67" s="16"/>
      <c r="M67" s="9"/>
      <c r="N67" s="9"/>
      <c r="O67" s="9"/>
      <c r="P67" s="9"/>
      <c r="Q67" s="9"/>
      <c r="R67" s="9"/>
      <c r="S67" s="9"/>
      <c r="T67" s="12"/>
      <c r="U67" s="12"/>
      <c r="V67" s="12"/>
      <c r="W67" s="16"/>
      <c r="X67" s="16"/>
      <c r="Y67" s="16"/>
      <c r="Z67" s="16"/>
      <c r="AA67" s="16"/>
      <c r="AB67" s="9"/>
      <c r="AC67" s="16"/>
      <c r="AD67" s="16"/>
      <c r="AE67" s="9"/>
      <c r="AF67" s="112"/>
      <c r="AG67" s="9"/>
      <c r="AH67" s="9"/>
      <c r="AI67" s="9"/>
      <c r="AJ67" s="9"/>
      <c r="AK67" s="9"/>
      <c r="AL67" s="9"/>
    </row>
    <row r="68" spans="1:38" x14ac:dyDescent="0.25">
      <c r="A68" s="32" t="s">
        <v>36</v>
      </c>
      <c r="B68" s="32"/>
      <c r="C68" s="32"/>
      <c r="D68" s="32"/>
      <c r="E68" s="32" t="s">
        <v>85</v>
      </c>
      <c r="F68" s="13"/>
      <c r="G68" s="13"/>
      <c r="H68" s="13"/>
      <c r="I68" s="13"/>
      <c r="J68" s="13"/>
      <c r="K68" s="13"/>
      <c r="L68" s="22"/>
      <c r="M68" s="13"/>
      <c r="N68" s="13"/>
      <c r="O68" s="9"/>
      <c r="P68" s="9"/>
      <c r="Q68" s="9"/>
      <c r="R68" s="9"/>
      <c r="S68" s="9"/>
      <c r="T68" s="12"/>
      <c r="U68" s="12"/>
      <c r="V68" s="12"/>
      <c r="W68" s="16"/>
      <c r="X68" s="16"/>
      <c r="Y68" s="16"/>
      <c r="Z68" s="16"/>
      <c r="AA68" s="16"/>
      <c r="AB68" s="9"/>
      <c r="AC68" s="16"/>
      <c r="AD68" s="16"/>
      <c r="AE68" s="9"/>
      <c r="AF68" s="112"/>
      <c r="AG68" s="9"/>
      <c r="AH68" s="9"/>
      <c r="AI68" s="9"/>
      <c r="AJ68" s="9"/>
      <c r="AK68" s="9"/>
      <c r="AL68" s="9"/>
    </row>
    <row r="69" spans="1:38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L69" s="17"/>
      <c r="M69" s="10"/>
      <c r="N69" s="10"/>
      <c r="AF69" s="112"/>
    </row>
    <row r="70" spans="1:38" x14ac:dyDescent="0.25">
      <c r="AF70" s="112"/>
    </row>
    <row r="71" spans="1:38" x14ac:dyDescent="0.25">
      <c r="AF71" s="113"/>
    </row>
    <row r="72" spans="1:38" x14ac:dyDescent="0.25">
      <c r="AF72" s="113"/>
    </row>
    <row r="73" spans="1:38" x14ac:dyDescent="0.25">
      <c r="AF73" s="48"/>
    </row>
  </sheetData>
  <mergeCells count="34">
    <mergeCell ref="AB16:AB17"/>
    <mergeCell ref="AI15:AI17"/>
    <mergeCell ref="B15:N15"/>
    <mergeCell ref="S15:AD15"/>
    <mergeCell ref="K16:K17"/>
    <mergeCell ref="B16:B17"/>
    <mergeCell ref="AC16:AC17"/>
    <mergeCell ref="AD16:AD17"/>
    <mergeCell ref="W16:AA16"/>
    <mergeCell ref="U16:U17"/>
    <mergeCell ref="S16:S17"/>
    <mergeCell ref="AE15:AH16"/>
    <mergeCell ref="M16:M17"/>
    <mergeCell ref="O15:R15"/>
    <mergeCell ref="F16:F17"/>
    <mergeCell ref="G16:G17"/>
    <mergeCell ref="V16:V17"/>
    <mergeCell ref="L16:L17"/>
    <mergeCell ref="O16:O17"/>
    <mergeCell ref="C16:C17"/>
    <mergeCell ref="D16:D17"/>
    <mergeCell ref="E16:E17"/>
    <mergeCell ref="H16:H17"/>
    <mergeCell ref="I16:I17"/>
    <mergeCell ref="J16:J17"/>
    <mergeCell ref="P16:P17"/>
    <mergeCell ref="Q16:Q17"/>
    <mergeCell ref="R16:R17"/>
    <mergeCell ref="N16:N17"/>
    <mergeCell ref="A64:K64"/>
    <mergeCell ref="E11:F11"/>
    <mergeCell ref="E12:F12"/>
    <mergeCell ref="A15:A17"/>
    <mergeCell ref="T16:T17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RBPREV DIÁRIAS SERVIDOR DEZ2025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2026-03-25T21:08:23Z</dcterms:modified>
</cp:coreProperties>
</file>