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0" yWindow="0" windowWidth="28800" windowHeight="12210" tabRatio="779"/>
  </bookViews>
  <sheets>
    <sheet name="FMAS DIÁRIAS SERVIDOR DEZ 2025" sheetId="1" r:id="rId1"/>
  </sheets>
  <calcPr calcId="162913"/>
</workbook>
</file>

<file path=xl/calcChain.xml><?xml version="1.0" encoding="utf-8"?>
<calcChain xmlns="http://schemas.openxmlformats.org/spreadsheetml/2006/main">
  <c r="AD48" i="1" l="1"/>
  <c r="AC48" i="1"/>
  <c r="AA48" i="1"/>
  <c r="Z48" i="1"/>
  <c r="Y48" i="1"/>
  <c r="X48" i="1"/>
  <c r="W48" i="1"/>
  <c r="L48" i="1"/>
  <c r="AD46" i="1" l="1"/>
  <c r="Y46" i="1"/>
  <c r="Y47" i="1"/>
  <c r="Y45" i="1"/>
  <c r="Y44" i="1"/>
  <c r="AD47" i="1"/>
  <c r="AD45" i="1"/>
  <c r="AD44" i="1"/>
  <c r="AD43" i="1"/>
  <c r="Y43" i="1"/>
  <c r="AD42" i="1"/>
  <c r="Y42" i="1"/>
  <c r="Y41" i="1"/>
  <c r="AD41" i="1"/>
  <c r="AD40" i="1"/>
  <c r="Y40" i="1"/>
  <c r="AD39" i="1" l="1"/>
  <c r="Y39" i="1"/>
  <c r="AD38" i="1"/>
  <c r="Y38" i="1"/>
  <c r="AD37" i="1"/>
  <c r="Y37" i="1"/>
  <c r="AD36" i="1" l="1"/>
  <c r="Y36" i="1"/>
  <c r="AD35" i="1"/>
  <c r="Y35" i="1"/>
  <c r="AD34" i="1" l="1"/>
  <c r="Y34" i="1"/>
  <c r="AD33" i="1"/>
  <c r="Y33" i="1"/>
  <c r="AD32" i="1"/>
  <c r="Y32" i="1"/>
  <c r="AD31" i="1"/>
  <c r="Y31" i="1"/>
  <c r="AD30" i="1"/>
  <c r="Y30" i="1"/>
  <c r="AD29" i="1" l="1"/>
  <c r="Y29" i="1"/>
  <c r="AD28" i="1"/>
  <c r="Y28" i="1"/>
  <c r="AD27" i="1"/>
  <c r="Y27" i="1"/>
  <c r="AD26" i="1"/>
  <c r="Y26" i="1"/>
  <c r="AD25" i="1"/>
  <c r="Y25" i="1"/>
  <c r="AD24" i="1"/>
  <c r="Y24" i="1"/>
  <c r="AD23" i="1"/>
  <c r="Y23" i="1"/>
  <c r="AD22" i="1"/>
  <c r="Y22" i="1"/>
  <c r="AD21" i="1"/>
  <c r="Y21" i="1"/>
  <c r="Y20" i="1"/>
  <c r="Y19" i="1"/>
  <c r="Y18" i="1"/>
  <c r="AD20" i="1" l="1"/>
  <c r="AD19" i="1"/>
  <c r="AD18" i="1"/>
</calcChain>
</file>

<file path=xl/sharedStrings.xml><?xml version="1.0" encoding="utf-8"?>
<sst xmlns="http://schemas.openxmlformats.org/spreadsheetml/2006/main" count="547" uniqueCount="242">
  <si>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</si>
  <si>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</si>
  <si>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</si>
  <si>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</si>
  <si>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</si>
  <si>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</si>
  <si>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</si>
  <si>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</si>
  <si>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</si>
  <si>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</si>
  <si>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</si>
  <si>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</si>
  <si>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</si>
  <si>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</si>
  <si>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</si>
  <si>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</si>
  <si>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</si>
  <si>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</si>
  <si>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</si>
  <si>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</si>
  <si>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</si>
  <si>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</si>
  <si>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</si>
  <si>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</si>
  <si>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</si>
  <si>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</si>
  <si>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</si>
  <si>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</si>
  <si>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</si>
  <si>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</si>
  <si>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</si>
  <si>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</si>
  <si>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</si>
  <si>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</si>
  <si>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</si>
  <si>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</si>
  <si>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</si>
  <si>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</si>
  <si>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</si>
  <si>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</si>
  <si>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</si>
  <si>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</si>
  <si>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</si>
  <si>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Nome do responsável pela elaboração: Ailton José Blazute Braga</t>
  </si>
  <si>
    <t>IDENTIFICAÇÃO DO ÓRGÃO/ENTIDADE/FUNDO:  FUNDO MUNICIPAL DE ASSISTÊNCIA SOCIAL FNAS  - UNIDADE 605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</si>
  <si>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</si>
  <si>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</si>
  <si>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0473/2025</t>
  </si>
  <si>
    <t>82/2025</t>
  </si>
  <si>
    <t>Antonia Vanda Matos de Souza</t>
  </si>
  <si>
    <t>Sim</t>
  </si>
  <si>
    <t>Vice Presidente CMAS</t>
  </si>
  <si>
    <t>Participação na 66ª Reunião do Fonaceas, em Brasília (DF) nos dias 28 a 30/04/2025</t>
  </si>
  <si>
    <t>8 DIARIAS-CIVIL</t>
  </si>
  <si>
    <t>4 e 1/2</t>
  </si>
  <si>
    <t>Rio Branco (AC)Brasília (DF)Rio Branco (AC)</t>
  </si>
  <si>
    <t>Aéreo</t>
  </si>
  <si>
    <t>3.3.90.14</t>
  </si>
  <si>
    <t>206050433/2025</t>
  </si>
  <si>
    <t>206050350/2025</t>
  </si>
  <si>
    <t>Jocirlene Barbosa de Souza Santos</t>
  </si>
  <si>
    <t>Secretária Executiva dos Conselhos</t>
  </si>
  <si>
    <t>83/2025</t>
  </si>
  <si>
    <t>0474/2025</t>
  </si>
  <si>
    <t>CMAS</t>
  </si>
  <si>
    <t>206050434/2025</t>
  </si>
  <si>
    <t>206050351/2025</t>
  </si>
  <si>
    <t>Não</t>
  </si>
  <si>
    <t>Aprovada</t>
  </si>
  <si>
    <t>0729/2025</t>
  </si>
  <si>
    <t>João Marcos de Souza Luz</t>
  </si>
  <si>
    <t>Secretario</t>
  </si>
  <si>
    <t>SASDH</t>
  </si>
  <si>
    <t>3 e 1/2</t>
  </si>
  <si>
    <t>Participação no 5° Encontro Nacional do Congemas, em Aracaju (SE), nos dias 07 e 08/07/2025</t>
  </si>
  <si>
    <t>206050678/2025</t>
  </si>
  <si>
    <t>206050633/2025</t>
  </si>
  <si>
    <t>146/2025</t>
  </si>
  <si>
    <t>147/2025</t>
  </si>
  <si>
    <t>Caleb Lima Liberato</t>
  </si>
  <si>
    <t>Assessor de Comunicação</t>
  </si>
  <si>
    <t>0730/2025</t>
  </si>
  <si>
    <t>0726/2025</t>
  </si>
  <si>
    <t>144/2025</t>
  </si>
  <si>
    <t>145/2025</t>
  </si>
  <si>
    <t>Emerson Oliveira Souza</t>
  </si>
  <si>
    <t>206050634/2025</t>
  </si>
  <si>
    <t>206050679/2025</t>
  </si>
  <si>
    <t>206050631/2025</t>
  </si>
  <si>
    <t>206050676/2025</t>
  </si>
  <si>
    <t>0728/2025</t>
  </si>
  <si>
    <t>Assessor Especial</t>
  </si>
  <si>
    <t>206050677/2025</t>
  </si>
  <si>
    <t>206050632/2025</t>
  </si>
  <si>
    <t>0764/2025</t>
  </si>
  <si>
    <t>186/2025</t>
  </si>
  <si>
    <t xml:space="preserve">Participação na 67ª Reunião do Fórum Nacional dos Conselhos Estaduais de Assistência Social, em Aracaju (SE), nos dias 15 a 18/07/2025 </t>
  </si>
  <si>
    <t>5 e 1/2</t>
  </si>
  <si>
    <t>Rio Branco (AC)Aracaju (SE)Rio Branco (AC)</t>
  </si>
  <si>
    <t>206050780/2025</t>
  </si>
  <si>
    <t>206050715/2025</t>
  </si>
  <si>
    <t>16/07/2025</t>
  </si>
  <si>
    <t>19/05/2025</t>
  </si>
  <si>
    <t>0765/2025</t>
  </si>
  <si>
    <t>185/2025</t>
  </si>
  <si>
    <t>187/2025</t>
  </si>
  <si>
    <t>Brenda Lima de Azevedo</t>
  </si>
  <si>
    <t>Conselheira</t>
  </si>
  <si>
    <t>206050778/2025</t>
  </si>
  <si>
    <t>206050717/2025</t>
  </si>
  <si>
    <t>206050779/2025</t>
  </si>
  <si>
    <t>206050716/2025</t>
  </si>
  <si>
    <t>0904/2025</t>
  </si>
  <si>
    <t>199/2025</t>
  </si>
  <si>
    <t>Eliana de Souza Martins Lima</t>
  </si>
  <si>
    <t>Coordenadora</t>
  </si>
  <si>
    <t xml:space="preserve">Deslocamento até a cidade de Vilhena (RO), para acompanhar o menor M.L.G.  E entregar aos responsáveis nos dias 24 a 26/07/2025, em cumprimento de Decisão Judicial </t>
  </si>
  <si>
    <t>2</t>
  </si>
  <si>
    <t>Rio Branco (AC)Vilhena (RO) Rio Branco (AC)</t>
  </si>
  <si>
    <t>Terrestre</t>
  </si>
  <si>
    <t>206050856/2025</t>
  </si>
  <si>
    <t>206050789/2025</t>
  </si>
  <si>
    <t>28/07/2025</t>
  </si>
  <si>
    <t>0914/2025</t>
  </si>
  <si>
    <t>0913/2025</t>
  </si>
  <si>
    <t>204/2025</t>
  </si>
  <si>
    <t>205/2025</t>
  </si>
  <si>
    <t>Participação no 5° Encontro Nacional do Congemas, em Aracaju (SE), nos dias 13 e 14/08/2025</t>
  </si>
  <si>
    <t>Rio Branco (AC)Florianópolis (SC)Rio Branco (AC)</t>
  </si>
  <si>
    <t>206050861/2025</t>
  </si>
  <si>
    <t>206050794/2025</t>
  </si>
  <si>
    <t>206050857/2025</t>
  </si>
  <si>
    <t>206050790/2025</t>
  </si>
  <si>
    <t>1/2</t>
  </si>
  <si>
    <t>Lucas Alves de Lima</t>
  </si>
  <si>
    <t>1039/2025</t>
  </si>
  <si>
    <t>Antonio de Souza Brandão</t>
  </si>
  <si>
    <t>258/2025</t>
  </si>
  <si>
    <t>257/2025</t>
  </si>
  <si>
    <t>08/09/'2025</t>
  </si>
  <si>
    <t>Motorista</t>
  </si>
  <si>
    <t>Psicólogo</t>
  </si>
  <si>
    <t>Deslocamento até a cidade de Plácido de Castro (AC), no dia 29/08/2025, para acomplanhar em menor , em cumpimento de Decisão Judicial</t>
  </si>
  <si>
    <t>Rio Branco (AC)Plácido de Castro (AC)Rio Branco (AC)</t>
  </si>
  <si>
    <t>206051024/2025</t>
  </si>
  <si>
    <t>206050938/2025</t>
  </si>
  <si>
    <t>13/08/2025</t>
  </si>
  <si>
    <t>260/2025</t>
  </si>
  <si>
    <t>262/2025</t>
  </si>
  <si>
    <t>261/2025</t>
  </si>
  <si>
    <t>Participação no 25° Encontro Nacional do Congemas, em Macapá (AP), nos dias 11 e 12/09/2025</t>
  </si>
  <si>
    <t>Rio Branco (AC)Amapá(AP)Rio Branco (AC)</t>
  </si>
  <si>
    <t>206051082/2025</t>
  </si>
  <si>
    <t>206050955/2025</t>
  </si>
  <si>
    <t>206051083/2025</t>
  </si>
  <si>
    <t>206050956/2025</t>
  </si>
  <si>
    <t>206050957/2025</t>
  </si>
  <si>
    <t>206051084/2025</t>
  </si>
  <si>
    <t>1161/2025</t>
  </si>
  <si>
    <t>1162/2025</t>
  </si>
  <si>
    <t>Renísio Moura da Silva</t>
  </si>
  <si>
    <t>Deslocamento até o município de Plácido de Castro (AC), no dia 02/10/2025, para acompanhar 2 menores, em cumprimento de Decisão Judicial</t>
  </si>
  <si>
    <t>Deslocamento até a cidade de Plácido de Castro (AC), no dia 29/08/2025, para acomplanhar um menor , em cumprimento de Decisão Judicial</t>
  </si>
  <si>
    <t>Deslocamento até o município de Plácido de Castro (AC), no dia 02/10/2025, como motorista, para acompanhar 2 menores, em cumprimento de Decisão Judicial</t>
  </si>
  <si>
    <t>206051128/2025</t>
  </si>
  <si>
    <t>206051045/2025</t>
  </si>
  <si>
    <t>206051124/2025</t>
  </si>
  <si>
    <t>206051046/2025</t>
  </si>
  <si>
    <t>21/10/2025</t>
  </si>
  <si>
    <t>20/10/2025</t>
  </si>
  <si>
    <t>320/2025</t>
  </si>
  <si>
    <t>321/2025</t>
  </si>
  <si>
    <t>1227/2025</t>
  </si>
  <si>
    <t>Participação no 25° Encontro Nacional do Congemas, em Brasília (DF), nos dias 05 a 07/11/2025</t>
  </si>
  <si>
    <t>08/11/20285</t>
  </si>
  <si>
    <t>206051198/2025</t>
  </si>
  <si>
    <t>206051099/2025</t>
  </si>
  <si>
    <t>144/2023</t>
  </si>
  <si>
    <t>30/10/2025</t>
  </si>
  <si>
    <t>25/11/2025</t>
  </si>
  <si>
    <t>351/2025</t>
  </si>
  <si>
    <t>1228/2025</t>
  </si>
  <si>
    <t>350/2025</t>
  </si>
  <si>
    <t>Secretário</t>
  </si>
  <si>
    <t>206051199/2025</t>
  </si>
  <si>
    <t>352/2025</t>
  </si>
  <si>
    <t>1226/2025</t>
  </si>
  <si>
    <t>206051197/2025</t>
  </si>
  <si>
    <t>206051100/2025</t>
  </si>
  <si>
    <t>206051098/2025</t>
  </si>
  <si>
    <t>144/2023,</t>
  </si>
  <si>
    <t>089/2020</t>
  </si>
  <si>
    <t>1224/2025</t>
  </si>
  <si>
    <t>Deslocamento até o município de Cruzeiro do Sulva(AC), nos dias 29 a 30/05/2025, como motorista, para acompanhar 1 menor, em cumprimento de Decisão Judicial</t>
  </si>
  <si>
    <t>1 e 1/2</t>
  </si>
  <si>
    <t>Rio Branco(AC)Cruzeiro do Sul (AC)Rio Branco(AC)</t>
  </si>
  <si>
    <t>206051194/2025</t>
  </si>
  <si>
    <t>20605/1101</t>
  </si>
  <si>
    <t>REALIZADO ATÉ O MÊS/ANO (ACUMULADO): JANEIRO A DEZEMBRO DE 2025</t>
  </si>
  <si>
    <t>Data da emissão: 20/12/2025</t>
  </si>
  <si>
    <t>1471/2025</t>
  </si>
  <si>
    <t>105/2025</t>
  </si>
  <si>
    <t>03/11/2025</t>
  </si>
  <si>
    <t>415/2025</t>
  </si>
  <si>
    <t>Idelene Emília de melo Menzes</t>
  </si>
  <si>
    <t>Servidora</t>
  </si>
  <si>
    <t>Participação na 14ª Conferência Nacioanl de Assistência Social, em Brasília (DF), nos dias 06 a 09/12/2025</t>
  </si>
  <si>
    <t>Rio Branco(AC)Brasília(DF)Rio Branco(AC)</t>
  </si>
  <si>
    <t>206051405/2025</t>
  </si>
  <si>
    <t>206051232/2025</t>
  </si>
  <si>
    <t>A ser aprovada</t>
  </si>
  <si>
    <t>1468/2025</t>
  </si>
  <si>
    <t>399/2025</t>
  </si>
  <si>
    <t>Ivan Francisco Ferrera</t>
  </si>
  <si>
    <t xml:space="preserve">Sim </t>
  </si>
  <si>
    <t xml:space="preserve">Diretor </t>
  </si>
  <si>
    <t>206051400/2025</t>
  </si>
  <si>
    <t>206051241/2025</t>
  </si>
  <si>
    <t>1469/2025</t>
  </si>
  <si>
    <t>414/2025</t>
  </si>
  <si>
    <t>João Lucas Coelho da Silva</t>
  </si>
  <si>
    <t>Servidor</t>
  </si>
  <si>
    <t>206051408/2025</t>
  </si>
  <si>
    <t>206051235/2025</t>
  </si>
  <si>
    <t>1472/2025</t>
  </si>
  <si>
    <t>417/2025</t>
  </si>
  <si>
    <t>Deandrisson de Oliveira Amaral</t>
  </si>
  <si>
    <t xml:space="preserve">Servidor </t>
  </si>
  <si>
    <t>206051406/2025</t>
  </si>
  <si>
    <t>206051233/2025</t>
  </si>
  <si>
    <t>1466/2025</t>
  </si>
  <si>
    <t>397/2025</t>
  </si>
  <si>
    <t>206051402/2025</t>
  </si>
  <si>
    <t>206051229/2025</t>
  </si>
  <si>
    <t>1467/2025</t>
  </si>
  <si>
    <t>398/2025</t>
  </si>
  <si>
    <t>206051401/2025</t>
  </si>
  <si>
    <t>206051230/2025</t>
  </si>
  <si>
    <t>1470/2025</t>
  </si>
  <si>
    <t>Gabriel Ferreira Bezerra</t>
  </si>
  <si>
    <t>416/2025</t>
  </si>
  <si>
    <t>Manual de Referência - 12ª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</si>
</sst>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43" fontId="2" fillId="0" borderId="17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5" xfId="2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44" fontId="2" fillId="0" borderId="16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44" fontId="3" fillId="0" borderId="5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44" fontId="2" fillId="0" borderId="28" xfId="2" applyFont="1" applyFill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28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7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44" fontId="4" fillId="0" borderId="0" xfId="2" applyFont="1" applyFill="1" applyAlignment="1">
      <alignment vertical="center"/>
    </xf>
    <xf numFmtId="0" fontId="5" fillId="0" borderId="0" xfId="0" applyFont="1" applyFill="1" applyAlignment="1">
      <alignment vertical="center"/>
    </xf>
    <xf numFmtId="44" fontId="5" fillId="0" borderId="0" xfId="2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4" fontId="4" fillId="0" borderId="0" xfId="2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4" fontId="4" fillId="0" borderId="0" xfId="2" applyFont="1" applyFill="1" applyAlignment="1">
      <alignment horizontal="center" vertical="center"/>
    </xf>
    <xf numFmtId="44" fontId="4" fillId="0" borderId="0" xfId="2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44" fontId="5" fillId="0" borderId="14" xfId="2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0</xdr:row>
      <xdr:rowOff>9525</xdr:rowOff>
    </xdr:from>
    <xdr:to>
      <xdr:col>1</xdr:col>
      <xdr:colOff>878416</xdr:colOff>
      <xdr:row>3</xdr:row>
      <xdr:rowOff>137583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299" y="9525"/>
          <a:ext cx="668867" cy="667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3"/>
  <sheetViews>
    <sheetView tabSelected="1" zoomScale="90" zoomScaleNormal="90" workbookViewId="0">
      <selection activeCell="AB52" sqref="AB52"/>
    </sheetView>
  </sheetViews>
  <sheetFormatPr defaultColWidth="9.140625" defaultRowHeight="12.75" x14ac:dyDescent="0.25"/>
  <cols>
    <col min="1" max="1" width="4.28515625" style="20" customWidth="1"/>
    <col min="2" max="2" width="15" style="20" bestFit="1" customWidth="1"/>
    <col min="3" max="3" width="10.140625" style="20" customWidth="1"/>
    <col min="4" max="4" width="12.28515625" style="20" customWidth="1"/>
    <col min="5" max="5" width="8.42578125" style="20" customWidth="1"/>
    <col min="6" max="6" width="33" style="20" bestFit="1" customWidth="1"/>
    <col min="7" max="7" width="11.5703125" style="20" customWidth="1"/>
    <col min="8" max="8" width="9.28515625" style="20" customWidth="1"/>
    <col min="9" max="9" width="15.85546875" style="20" customWidth="1"/>
    <col min="10" max="10" width="11.28515625" style="20" customWidth="1"/>
    <col min="11" max="11" width="44.7109375" style="20" customWidth="1"/>
    <col min="12" max="12" width="16.140625" style="4" customWidth="1"/>
    <col min="13" max="13" width="15" style="20" bestFit="1" customWidth="1"/>
    <col min="14" max="14" width="10.7109375" style="20" customWidth="1"/>
    <col min="15" max="15" width="11.42578125" style="20" customWidth="1"/>
    <col min="16" max="16" width="11.140625" style="20" customWidth="1"/>
    <col min="17" max="17" width="18.85546875" style="20" customWidth="1"/>
    <col min="18" max="19" width="17" style="20" customWidth="1"/>
    <col min="20" max="20" width="11.7109375" style="20" customWidth="1"/>
    <col min="21" max="22" width="15.7109375" style="20" customWidth="1"/>
    <col min="23" max="24" width="14" style="4" bestFit="1" customWidth="1"/>
    <col min="25" max="25" width="10.5703125" style="4" bestFit="1" customWidth="1"/>
    <col min="26" max="26" width="10" style="4" bestFit="1" customWidth="1"/>
    <col min="27" max="27" width="19.28515625" style="4" bestFit="1" customWidth="1"/>
    <col min="28" max="28" width="28.28515625" style="20" customWidth="1"/>
    <col min="29" max="29" width="24.42578125" style="4" bestFit="1" customWidth="1"/>
    <col min="30" max="30" width="15.28515625" style="4" bestFit="1" customWidth="1"/>
    <col min="31" max="31" width="5.28515625" style="20" bestFit="1" customWidth="1"/>
    <col min="32" max="32" width="17.42578125" style="20" bestFit="1" customWidth="1"/>
    <col min="33" max="33" width="13.85546875" style="20" bestFit="1" customWidth="1"/>
    <col min="34" max="34" width="22.140625" style="20" customWidth="1"/>
    <col min="35" max="35" width="26" style="20" customWidth="1"/>
    <col min="36" max="16384" width="9.140625" style="20"/>
  </cols>
  <sheetData>
    <row r="1" spans="1:38" s="82" customFormat="1" ht="14.25" x14ac:dyDescent="0.25">
      <c r="L1" s="83"/>
      <c r="W1" s="83"/>
      <c r="X1" s="83"/>
      <c r="Y1" s="83"/>
      <c r="Z1" s="83"/>
      <c r="AA1" s="83"/>
      <c r="AC1" s="83"/>
      <c r="AD1" s="83"/>
    </row>
    <row r="2" spans="1:38" s="82" customFormat="1" ht="14.25" x14ac:dyDescent="0.25">
      <c r="L2" s="83"/>
      <c r="W2" s="83"/>
      <c r="X2" s="83"/>
      <c r="Y2" s="83"/>
      <c r="Z2" s="83"/>
      <c r="AA2" s="83"/>
      <c r="AC2" s="83"/>
      <c r="AD2" s="83"/>
    </row>
    <row r="3" spans="1:38" s="82" customFormat="1" ht="14.25" x14ac:dyDescent="0.25">
      <c r="L3" s="83"/>
      <c r="W3" s="83"/>
      <c r="X3" s="83"/>
      <c r="Y3" s="83"/>
      <c r="Z3" s="83"/>
      <c r="AA3" s="83"/>
      <c r="AC3" s="83"/>
      <c r="AD3" s="83"/>
    </row>
    <row r="4" spans="1:38" s="82" customFormat="1" ht="14.25" x14ac:dyDescent="0.25">
      <c r="L4" s="83"/>
      <c r="W4" s="83"/>
      <c r="X4" s="83"/>
      <c r="Y4" s="83"/>
      <c r="Z4" s="83"/>
      <c r="AA4" s="83"/>
      <c r="AC4" s="83"/>
      <c r="AD4" s="83"/>
    </row>
    <row r="5" spans="1:38" s="84" customFormat="1" ht="15" x14ac:dyDescent="0.25">
      <c r="A5" s="84" t="s">
        <v>24</v>
      </c>
      <c r="L5" s="85"/>
      <c r="W5" s="85"/>
      <c r="X5" s="85"/>
      <c r="Y5" s="85"/>
      <c r="Z5" s="85"/>
      <c r="AA5" s="85"/>
      <c r="AC5" s="85"/>
      <c r="AD5" s="85"/>
    </row>
    <row r="6" spans="1:38" s="82" customFormat="1" ht="14.25" x14ac:dyDescent="0.25">
      <c r="L6" s="83"/>
      <c r="W6" s="83"/>
      <c r="X6" s="83"/>
      <c r="Y6" s="83"/>
      <c r="Z6" s="83"/>
      <c r="AA6" s="83"/>
      <c r="AC6" s="83"/>
      <c r="AD6" s="83"/>
    </row>
    <row r="7" spans="1:38" s="84" customFormat="1" ht="15" x14ac:dyDescent="0.25">
      <c r="A7" s="84" t="s">
        <v>45</v>
      </c>
      <c r="L7" s="85"/>
      <c r="W7" s="85"/>
      <c r="X7" s="85"/>
      <c r="Y7" s="85"/>
      <c r="Z7" s="85"/>
      <c r="AA7" s="85"/>
      <c r="AC7" s="85"/>
      <c r="AD7" s="85"/>
    </row>
    <row r="8" spans="1:38" s="82" customFormat="1" ht="14.25" x14ac:dyDescent="0.25">
      <c r="A8" s="82" t="s">
        <v>30</v>
      </c>
      <c r="L8" s="83"/>
      <c r="O8" s="86"/>
      <c r="P8" s="86"/>
      <c r="Q8" s="86"/>
      <c r="R8" s="86"/>
      <c r="S8" s="86"/>
      <c r="T8" s="86"/>
      <c r="U8" s="86"/>
      <c r="V8" s="86"/>
      <c r="W8" s="87"/>
      <c r="X8" s="87"/>
      <c r="Y8" s="87"/>
      <c r="Z8" s="87"/>
      <c r="AA8" s="87"/>
      <c r="AB8" s="86"/>
      <c r="AC8" s="87"/>
      <c r="AD8" s="87"/>
      <c r="AE8" s="86"/>
      <c r="AF8" s="86"/>
      <c r="AG8" s="86"/>
      <c r="AH8" s="86"/>
      <c r="AI8" s="86"/>
      <c r="AJ8" s="86"/>
      <c r="AK8" s="86"/>
      <c r="AL8" s="86"/>
    </row>
    <row r="9" spans="1:38" s="82" customFormat="1" ht="14.25" x14ac:dyDescent="0.25">
      <c r="A9" s="82" t="s">
        <v>241</v>
      </c>
      <c r="K9" s="86"/>
      <c r="L9" s="87"/>
      <c r="M9" s="86"/>
      <c r="N9" s="86"/>
      <c r="O9" s="86"/>
      <c r="P9" s="86"/>
      <c r="Q9" s="86"/>
      <c r="R9" s="86"/>
      <c r="S9" s="86"/>
      <c r="T9" s="86"/>
      <c r="U9" s="86"/>
      <c r="V9" s="86"/>
      <c r="W9" s="87"/>
      <c r="X9" s="87"/>
      <c r="Y9" s="87"/>
      <c r="Z9" s="87"/>
      <c r="AA9" s="87"/>
      <c r="AB9" s="86"/>
      <c r="AC9" s="87"/>
      <c r="AD9" s="87"/>
      <c r="AE9" s="86"/>
      <c r="AF9" s="86"/>
      <c r="AG9" s="86"/>
      <c r="AH9" s="86"/>
      <c r="AI9" s="86"/>
      <c r="AJ9" s="86"/>
      <c r="AK9" s="86"/>
      <c r="AL9" s="86"/>
    </row>
    <row r="10" spans="1:38" s="82" customFormat="1" ht="14.25" x14ac:dyDescent="0.25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9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9"/>
      <c r="X10" s="89"/>
      <c r="Y10" s="89"/>
      <c r="Z10" s="89"/>
      <c r="AA10" s="89"/>
      <c r="AB10" s="88"/>
      <c r="AC10" s="89"/>
      <c r="AD10" s="89"/>
      <c r="AE10" s="88"/>
      <c r="AF10" s="88"/>
      <c r="AG10" s="88"/>
      <c r="AH10" s="88"/>
      <c r="AI10" s="88"/>
      <c r="AJ10" s="88"/>
      <c r="AK10" s="88"/>
      <c r="AL10" s="88"/>
    </row>
    <row r="11" spans="1:38" s="82" customFormat="1" ht="15" x14ac:dyDescent="0.25">
      <c r="A11" s="84" t="s">
        <v>44</v>
      </c>
      <c r="E11" s="94"/>
      <c r="F11" s="94"/>
      <c r="G11" s="94"/>
      <c r="H11" s="94"/>
      <c r="L11" s="90"/>
      <c r="W11" s="83"/>
      <c r="X11" s="83"/>
      <c r="Y11" s="83"/>
      <c r="Z11" s="83"/>
      <c r="AA11" s="83"/>
      <c r="AC11" s="83"/>
      <c r="AD11" s="83"/>
    </row>
    <row r="12" spans="1:38" s="82" customFormat="1" ht="15" x14ac:dyDescent="0.25">
      <c r="A12" s="84" t="s">
        <v>198</v>
      </c>
      <c r="E12" s="94"/>
      <c r="F12" s="94"/>
      <c r="G12" s="94"/>
      <c r="H12" s="94"/>
      <c r="L12" s="90"/>
      <c r="W12" s="83"/>
      <c r="X12" s="83"/>
      <c r="Y12" s="83"/>
      <c r="Z12" s="83"/>
      <c r="AA12" s="83"/>
      <c r="AC12" s="83"/>
      <c r="AD12" s="83"/>
    </row>
    <row r="13" spans="1:38" s="82" customFormat="1" ht="14.25" x14ac:dyDescent="0.25">
      <c r="L13" s="83"/>
      <c r="W13" s="83"/>
      <c r="X13" s="83"/>
      <c r="Y13" s="83"/>
      <c r="Z13" s="83"/>
      <c r="AA13" s="83"/>
      <c r="AC13" s="83"/>
      <c r="AD13" s="83"/>
    </row>
    <row r="14" spans="1:38" s="82" customFormat="1" ht="13.5" customHeight="1" thickBot="1" x14ac:dyDescent="0.3">
      <c r="A14" s="91" t="s">
        <v>27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3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3"/>
      <c r="X14" s="93"/>
      <c r="Y14" s="93"/>
      <c r="Z14" s="93"/>
      <c r="AA14" s="93"/>
      <c r="AB14" s="92"/>
      <c r="AC14" s="93"/>
      <c r="AD14" s="93"/>
      <c r="AE14" s="92"/>
      <c r="AF14" s="92"/>
      <c r="AG14" s="92"/>
      <c r="AH14" s="92"/>
      <c r="AI14" s="92"/>
    </row>
    <row r="15" spans="1:38" ht="12.95" customHeight="1" x14ac:dyDescent="0.25">
      <c r="A15" s="22" t="s">
        <v>13</v>
      </c>
      <c r="B15" s="23" t="s">
        <v>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 t="s">
        <v>1</v>
      </c>
      <c r="P15" s="23"/>
      <c r="Q15" s="23"/>
      <c r="R15" s="23"/>
      <c r="S15" s="24" t="s">
        <v>2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  <c r="AE15" s="27" t="s">
        <v>3</v>
      </c>
      <c r="AF15" s="28"/>
      <c r="AG15" s="28"/>
      <c r="AH15" s="29"/>
      <c r="AI15" s="30" t="s">
        <v>42</v>
      </c>
    </row>
    <row r="16" spans="1:38" ht="12.95" customHeight="1" x14ac:dyDescent="0.25">
      <c r="A16" s="31"/>
      <c r="B16" s="32" t="s">
        <v>14</v>
      </c>
      <c r="C16" s="33" t="s">
        <v>4</v>
      </c>
      <c r="D16" s="34" t="s">
        <v>5</v>
      </c>
      <c r="E16" s="34" t="s">
        <v>6</v>
      </c>
      <c r="F16" s="32" t="s">
        <v>32</v>
      </c>
      <c r="G16" s="32" t="s">
        <v>8</v>
      </c>
      <c r="H16" s="32" t="s">
        <v>21</v>
      </c>
      <c r="I16" s="32" t="s">
        <v>33</v>
      </c>
      <c r="J16" s="32" t="s">
        <v>9</v>
      </c>
      <c r="K16" s="32" t="s">
        <v>11</v>
      </c>
      <c r="L16" s="16" t="s">
        <v>26</v>
      </c>
      <c r="M16" s="35" t="s">
        <v>28</v>
      </c>
      <c r="N16" s="36" t="s">
        <v>7</v>
      </c>
      <c r="O16" s="33" t="s">
        <v>35</v>
      </c>
      <c r="P16" s="33" t="s">
        <v>34</v>
      </c>
      <c r="Q16" s="34" t="s">
        <v>15</v>
      </c>
      <c r="R16" s="37" t="s">
        <v>10</v>
      </c>
      <c r="S16" s="35" t="s">
        <v>29</v>
      </c>
      <c r="T16" s="35" t="s">
        <v>25</v>
      </c>
      <c r="U16" s="35" t="s">
        <v>16</v>
      </c>
      <c r="V16" s="35" t="s">
        <v>36</v>
      </c>
      <c r="W16" s="18" t="s">
        <v>17</v>
      </c>
      <c r="X16" s="18"/>
      <c r="Y16" s="18"/>
      <c r="Z16" s="18"/>
      <c r="AA16" s="18"/>
      <c r="AB16" s="35" t="s">
        <v>31</v>
      </c>
      <c r="AC16" s="16" t="s">
        <v>37</v>
      </c>
      <c r="AD16" s="16" t="s">
        <v>20</v>
      </c>
      <c r="AE16" s="38"/>
      <c r="AF16" s="39"/>
      <c r="AG16" s="39"/>
      <c r="AH16" s="40"/>
      <c r="AI16" s="41"/>
    </row>
    <row r="17" spans="1:35" ht="44.45" customHeight="1" thickBot="1" x14ac:dyDescent="0.3">
      <c r="A17" s="42"/>
      <c r="B17" s="43"/>
      <c r="C17" s="44"/>
      <c r="D17" s="45"/>
      <c r="E17" s="45"/>
      <c r="F17" s="43"/>
      <c r="G17" s="43"/>
      <c r="H17" s="43"/>
      <c r="I17" s="43"/>
      <c r="J17" s="43"/>
      <c r="K17" s="43"/>
      <c r="L17" s="17"/>
      <c r="M17" s="46"/>
      <c r="N17" s="47"/>
      <c r="O17" s="44"/>
      <c r="P17" s="44"/>
      <c r="Q17" s="45"/>
      <c r="R17" s="48"/>
      <c r="S17" s="46"/>
      <c r="T17" s="46"/>
      <c r="U17" s="46"/>
      <c r="V17" s="46"/>
      <c r="W17" s="15" t="s">
        <v>18</v>
      </c>
      <c r="X17" s="15" t="s">
        <v>19</v>
      </c>
      <c r="Y17" s="15" t="s">
        <v>12</v>
      </c>
      <c r="Z17" s="15" t="s">
        <v>22</v>
      </c>
      <c r="AA17" s="15" t="s">
        <v>23</v>
      </c>
      <c r="AB17" s="46"/>
      <c r="AC17" s="17"/>
      <c r="AD17" s="17"/>
      <c r="AE17" s="49" t="s">
        <v>5</v>
      </c>
      <c r="AF17" s="49" t="s">
        <v>41</v>
      </c>
      <c r="AG17" s="50" t="s">
        <v>38</v>
      </c>
      <c r="AH17" s="50" t="s">
        <v>39</v>
      </c>
      <c r="AI17" s="51"/>
    </row>
    <row r="18" spans="1:35" ht="38.25" x14ac:dyDescent="0.25">
      <c r="A18" s="52">
        <v>1</v>
      </c>
      <c r="B18" s="52" t="s">
        <v>47</v>
      </c>
      <c r="C18" s="52" t="s">
        <v>48</v>
      </c>
      <c r="D18" s="53">
        <v>45776</v>
      </c>
      <c r="E18" s="54">
        <v>14013</v>
      </c>
      <c r="F18" s="52" t="s">
        <v>49</v>
      </c>
      <c r="G18" s="52">
        <v>206050002</v>
      </c>
      <c r="H18" s="52" t="s">
        <v>67</v>
      </c>
      <c r="I18" s="55" t="s">
        <v>51</v>
      </c>
      <c r="J18" s="55" t="s">
        <v>64</v>
      </c>
      <c r="K18" s="56" t="s">
        <v>52</v>
      </c>
      <c r="L18" s="12">
        <v>800</v>
      </c>
      <c r="M18" s="52" t="s">
        <v>53</v>
      </c>
      <c r="N18" s="57" t="s">
        <v>54</v>
      </c>
      <c r="O18" s="53">
        <v>45774</v>
      </c>
      <c r="P18" s="53">
        <v>45778</v>
      </c>
      <c r="Q18" s="55" t="s">
        <v>55</v>
      </c>
      <c r="R18" s="52" t="s">
        <v>56</v>
      </c>
      <c r="S18" s="52" t="s">
        <v>57</v>
      </c>
      <c r="T18" s="52">
        <v>1660</v>
      </c>
      <c r="U18" s="52" t="s">
        <v>58</v>
      </c>
      <c r="V18" s="52" t="s">
        <v>59</v>
      </c>
      <c r="W18" s="12">
        <v>3600</v>
      </c>
      <c r="X18" s="12">
        <v>3600</v>
      </c>
      <c r="Y18" s="12">
        <f>W18-X18</f>
        <v>0</v>
      </c>
      <c r="Z18" s="12">
        <v>0</v>
      </c>
      <c r="AA18" s="12">
        <v>0</v>
      </c>
      <c r="AB18" s="58" t="s">
        <v>177</v>
      </c>
      <c r="AC18" s="7">
        <v>6003.21</v>
      </c>
      <c r="AD18" s="7">
        <f>X18+AC18</f>
        <v>9603.2099999999991</v>
      </c>
      <c r="AE18" s="53"/>
      <c r="AF18" s="52" t="s">
        <v>68</v>
      </c>
      <c r="AG18" s="100" t="s">
        <v>102</v>
      </c>
      <c r="AH18" s="100"/>
      <c r="AI18" s="101"/>
    </row>
    <row r="19" spans="1:35" ht="38.25" x14ac:dyDescent="0.25">
      <c r="A19" s="59">
        <v>2</v>
      </c>
      <c r="B19" s="59" t="s">
        <v>63</v>
      </c>
      <c r="C19" s="59" t="s">
        <v>62</v>
      </c>
      <c r="D19" s="60">
        <v>45776</v>
      </c>
      <c r="E19" s="61">
        <v>14013</v>
      </c>
      <c r="F19" s="59" t="s">
        <v>60</v>
      </c>
      <c r="G19" s="59">
        <v>206050003</v>
      </c>
      <c r="H19" s="59" t="s">
        <v>50</v>
      </c>
      <c r="I19" s="62" t="s">
        <v>61</v>
      </c>
      <c r="J19" s="62" t="s">
        <v>64</v>
      </c>
      <c r="K19" s="95" t="s">
        <v>52</v>
      </c>
      <c r="L19" s="13">
        <v>800</v>
      </c>
      <c r="M19" s="59" t="s">
        <v>53</v>
      </c>
      <c r="N19" s="96" t="s">
        <v>54</v>
      </c>
      <c r="O19" s="60">
        <v>45774</v>
      </c>
      <c r="P19" s="60">
        <v>45778</v>
      </c>
      <c r="Q19" s="62" t="s">
        <v>55</v>
      </c>
      <c r="R19" s="59" t="s">
        <v>56</v>
      </c>
      <c r="S19" s="59" t="s">
        <v>57</v>
      </c>
      <c r="T19" s="59">
        <v>1660</v>
      </c>
      <c r="U19" s="59" t="s">
        <v>65</v>
      </c>
      <c r="V19" s="59" t="s">
        <v>66</v>
      </c>
      <c r="W19" s="13">
        <v>3600</v>
      </c>
      <c r="X19" s="13">
        <v>3600</v>
      </c>
      <c r="Y19" s="13">
        <f>W19-X19</f>
        <v>0</v>
      </c>
      <c r="Z19" s="13">
        <v>0</v>
      </c>
      <c r="AA19" s="13">
        <v>0</v>
      </c>
      <c r="AB19" s="63" t="s">
        <v>177</v>
      </c>
      <c r="AC19" s="8">
        <v>6003.21</v>
      </c>
      <c r="AD19" s="8">
        <f t="shared" ref="AD19:AD20" si="0">X19+AC19</f>
        <v>9603.2099999999991</v>
      </c>
      <c r="AE19" s="60"/>
      <c r="AF19" s="59" t="s">
        <v>68</v>
      </c>
      <c r="AG19" s="97" t="s">
        <v>102</v>
      </c>
      <c r="AH19" s="97"/>
      <c r="AI19" s="98"/>
    </row>
    <row r="20" spans="1:35" ht="38.25" x14ac:dyDescent="0.25">
      <c r="A20" s="59">
        <v>3</v>
      </c>
      <c r="B20" s="59" t="s">
        <v>69</v>
      </c>
      <c r="C20" s="59" t="s">
        <v>84</v>
      </c>
      <c r="D20" s="60">
        <v>45842</v>
      </c>
      <c r="E20" s="61">
        <v>14059</v>
      </c>
      <c r="F20" s="59" t="s">
        <v>70</v>
      </c>
      <c r="G20" s="59">
        <v>206050006</v>
      </c>
      <c r="H20" s="59" t="s">
        <v>50</v>
      </c>
      <c r="I20" s="62" t="s">
        <v>71</v>
      </c>
      <c r="J20" s="62" t="s">
        <v>72</v>
      </c>
      <c r="K20" s="95" t="s">
        <v>74</v>
      </c>
      <c r="L20" s="13">
        <v>800</v>
      </c>
      <c r="M20" s="59" t="s">
        <v>53</v>
      </c>
      <c r="N20" s="96" t="s">
        <v>73</v>
      </c>
      <c r="O20" s="60">
        <v>45844</v>
      </c>
      <c r="P20" s="60">
        <v>45847</v>
      </c>
      <c r="Q20" s="62" t="s">
        <v>98</v>
      </c>
      <c r="R20" s="59" t="s">
        <v>56</v>
      </c>
      <c r="S20" s="59" t="s">
        <v>57</v>
      </c>
      <c r="T20" s="59">
        <v>1660</v>
      </c>
      <c r="U20" s="59" t="s">
        <v>75</v>
      </c>
      <c r="V20" s="59" t="s">
        <v>76</v>
      </c>
      <c r="W20" s="13">
        <v>2800</v>
      </c>
      <c r="X20" s="13">
        <v>2800</v>
      </c>
      <c r="Y20" s="13">
        <f t="shared" ref="Y20" si="1">W20-X20</f>
        <v>0</v>
      </c>
      <c r="Z20" s="13">
        <v>0</v>
      </c>
      <c r="AA20" s="13">
        <v>0</v>
      </c>
      <c r="AB20" s="63" t="s">
        <v>177</v>
      </c>
      <c r="AC20" s="8">
        <v>5674.96</v>
      </c>
      <c r="AD20" s="8">
        <f t="shared" si="0"/>
        <v>8474.9599999999991</v>
      </c>
      <c r="AE20" s="60"/>
      <c r="AF20" s="59" t="s">
        <v>68</v>
      </c>
      <c r="AG20" s="97" t="s">
        <v>101</v>
      </c>
      <c r="AH20" s="97"/>
      <c r="AI20" s="98"/>
    </row>
    <row r="21" spans="1:35" ht="38.25" x14ac:dyDescent="0.25">
      <c r="A21" s="59">
        <v>4</v>
      </c>
      <c r="B21" s="59" t="s">
        <v>81</v>
      </c>
      <c r="C21" s="59" t="s">
        <v>78</v>
      </c>
      <c r="D21" s="60">
        <v>45842</v>
      </c>
      <c r="E21" s="61">
        <v>14059</v>
      </c>
      <c r="F21" s="59" t="s">
        <v>79</v>
      </c>
      <c r="G21" s="59">
        <v>206050007</v>
      </c>
      <c r="H21" s="59" t="s">
        <v>50</v>
      </c>
      <c r="I21" s="62" t="s">
        <v>80</v>
      </c>
      <c r="J21" s="62" t="s">
        <v>72</v>
      </c>
      <c r="K21" s="95" t="s">
        <v>74</v>
      </c>
      <c r="L21" s="13">
        <v>800</v>
      </c>
      <c r="M21" s="59" t="s">
        <v>53</v>
      </c>
      <c r="N21" s="96" t="s">
        <v>73</v>
      </c>
      <c r="O21" s="60">
        <v>45844</v>
      </c>
      <c r="P21" s="60">
        <v>45847</v>
      </c>
      <c r="Q21" s="62" t="s">
        <v>98</v>
      </c>
      <c r="R21" s="59" t="s">
        <v>56</v>
      </c>
      <c r="S21" s="59" t="s">
        <v>57</v>
      </c>
      <c r="T21" s="59">
        <v>1660</v>
      </c>
      <c r="U21" s="59" t="s">
        <v>87</v>
      </c>
      <c r="V21" s="59" t="s">
        <v>86</v>
      </c>
      <c r="W21" s="13">
        <v>2800</v>
      </c>
      <c r="X21" s="13">
        <v>2800</v>
      </c>
      <c r="Y21" s="13">
        <f t="shared" ref="Y21:Y23" si="2">W21-X21</f>
        <v>0</v>
      </c>
      <c r="Z21" s="13">
        <v>0</v>
      </c>
      <c r="AA21" s="13">
        <v>0</v>
      </c>
      <c r="AB21" s="63" t="s">
        <v>177</v>
      </c>
      <c r="AC21" s="8">
        <v>5674.96</v>
      </c>
      <c r="AD21" s="8">
        <f t="shared" ref="AD21:AD23" si="3">X21+AC21</f>
        <v>8474.9599999999991</v>
      </c>
      <c r="AE21" s="60"/>
      <c r="AF21" s="59" t="s">
        <v>68</v>
      </c>
      <c r="AG21" s="97" t="s">
        <v>101</v>
      </c>
      <c r="AH21" s="97"/>
      <c r="AI21" s="98"/>
    </row>
    <row r="22" spans="1:35" ht="38.25" x14ac:dyDescent="0.25">
      <c r="A22" s="59">
        <v>5</v>
      </c>
      <c r="B22" s="59" t="s">
        <v>82</v>
      </c>
      <c r="C22" s="59" t="s">
        <v>83</v>
      </c>
      <c r="D22" s="60">
        <v>45842</v>
      </c>
      <c r="E22" s="61">
        <v>14059</v>
      </c>
      <c r="F22" s="59" t="s">
        <v>60</v>
      </c>
      <c r="G22" s="59">
        <v>206050004</v>
      </c>
      <c r="H22" s="59" t="s">
        <v>50</v>
      </c>
      <c r="I22" s="62" t="s">
        <v>61</v>
      </c>
      <c r="J22" s="62" t="s">
        <v>64</v>
      </c>
      <c r="K22" s="95" t="s">
        <v>74</v>
      </c>
      <c r="L22" s="13">
        <v>800</v>
      </c>
      <c r="M22" s="59" t="s">
        <v>53</v>
      </c>
      <c r="N22" s="96" t="s">
        <v>73</v>
      </c>
      <c r="O22" s="60">
        <v>45844</v>
      </c>
      <c r="P22" s="60">
        <v>45847</v>
      </c>
      <c r="Q22" s="62" t="s">
        <v>98</v>
      </c>
      <c r="R22" s="59" t="s">
        <v>56</v>
      </c>
      <c r="S22" s="59" t="s">
        <v>57</v>
      </c>
      <c r="T22" s="59">
        <v>1660</v>
      </c>
      <c r="U22" s="59" t="s">
        <v>89</v>
      </c>
      <c r="V22" s="59" t="s">
        <v>88</v>
      </c>
      <c r="W22" s="13">
        <v>2800</v>
      </c>
      <c r="X22" s="13">
        <v>2800</v>
      </c>
      <c r="Y22" s="13">
        <f t="shared" si="2"/>
        <v>0</v>
      </c>
      <c r="Z22" s="13">
        <v>0</v>
      </c>
      <c r="AA22" s="13">
        <v>0</v>
      </c>
      <c r="AB22" s="63" t="s">
        <v>177</v>
      </c>
      <c r="AC22" s="8">
        <v>5674.96</v>
      </c>
      <c r="AD22" s="8">
        <f t="shared" si="3"/>
        <v>8474.9599999999991</v>
      </c>
      <c r="AE22" s="60"/>
      <c r="AF22" s="59" t="s">
        <v>68</v>
      </c>
      <c r="AG22" s="97" t="s">
        <v>101</v>
      </c>
      <c r="AH22" s="97"/>
      <c r="AI22" s="98"/>
    </row>
    <row r="23" spans="1:35" ht="38.25" x14ac:dyDescent="0.25">
      <c r="A23" s="59">
        <v>6</v>
      </c>
      <c r="B23" s="59" t="s">
        <v>90</v>
      </c>
      <c r="C23" s="59" t="s">
        <v>77</v>
      </c>
      <c r="D23" s="60">
        <v>45842</v>
      </c>
      <c r="E23" s="61">
        <v>14059</v>
      </c>
      <c r="F23" s="59" t="s">
        <v>85</v>
      </c>
      <c r="G23" s="59">
        <v>206050005</v>
      </c>
      <c r="H23" s="59" t="s">
        <v>50</v>
      </c>
      <c r="I23" s="62" t="s">
        <v>91</v>
      </c>
      <c r="J23" s="62" t="s">
        <v>72</v>
      </c>
      <c r="K23" s="95" t="s">
        <v>74</v>
      </c>
      <c r="L23" s="13">
        <v>800</v>
      </c>
      <c r="M23" s="59" t="s">
        <v>53</v>
      </c>
      <c r="N23" s="96" t="s">
        <v>73</v>
      </c>
      <c r="O23" s="60">
        <v>45844</v>
      </c>
      <c r="P23" s="60">
        <v>45847</v>
      </c>
      <c r="Q23" s="62" t="s">
        <v>98</v>
      </c>
      <c r="R23" s="59" t="s">
        <v>56</v>
      </c>
      <c r="S23" s="59" t="s">
        <v>57</v>
      </c>
      <c r="T23" s="59">
        <v>1660</v>
      </c>
      <c r="U23" s="59" t="s">
        <v>92</v>
      </c>
      <c r="V23" s="59" t="s">
        <v>93</v>
      </c>
      <c r="W23" s="13">
        <v>2800</v>
      </c>
      <c r="X23" s="13">
        <v>2800</v>
      </c>
      <c r="Y23" s="13">
        <f t="shared" si="2"/>
        <v>0</v>
      </c>
      <c r="Z23" s="13">
        <v>0</v>
      </c>
      <c r="AA23" s="13">
        <v>0</v>
      </c>
      <c r="AB23" s="63" t="s">
        <v>177</v>
      </c>
      <c r="AC23" s="8">
        <v>5674.96</v>
      </c>
      <c r="AD23" s="8">
        <f t="shared" si="3"/>
        <v>8474.9599999999991</v>
      </c>
      <c r="AE23" s="60"/>
      <c r="AF23" s="59" t="s">
        <v>68</v>
      </c>
      <c r="AG23" s="97" t="s">
        <v>101</v>
      </c>
      <c r="AH23" s="97"/>
      <c r="AI23" s="98"/>
    </row>
    <row r="24" spans="1:35" ht="63.75" x14ac:dyDescent="0.25">
      <c r="A24" s="59">
        <v>7</v>
      </c>
      <c r="B24" s="59" t="s">
        <v>94</v>
      </c>
      <c r="C24" s="59" t="s">
        <v>95</v>
      </c>
      <c r="D24" s="60">
        <v>45864</v>
      </c>
      <c r="E24" s="61">
        <v>14073</v>
      </c>
      <c r="F24" s="59" t="s">
        <v>60</v>
      </c>
      <c r="G24" s="59">
        <v>206050009</v>
      </c>
      <c r="H24" s="59" t="s">
        <v>50</v>
      </c>
      <c r="I24" s="62" t="s">
        <v>61</v>
      </c>
      <c r="J24" s="62" t="s">
        <v>64</v>
      </c>
      <c r="K24" s="95" t="s">
        <v>96</v>
      </c>
      <c r="L24" s="13">
        <v>800</v>
      </c>
      <c r="M24" s="59" t="s">
        <v>53</v>
      </c>
      <c r="N24" s="96" t="s">
        <v>97</v>
      </c>
      <c r="O24" s="60">
        <v>45851</v>
      </c>
      <c r="P24" s="60">
        <v>45856</v>
      </c>
      <c r="Q24" s="62" t="s">
        <v>98</v>
      </c>
      <c r="R24" s="59" t="s">
        <v>56</v>
      </c>
      <c r="S24" s="59" t="s">
        <v>57</v>
      </c>
      <c r="T24" s="59">
        <v>1660</v>
      </c>
      <c r="U24" s="59" t="s">
        <v>99</v>
      </c>
      <c r="V24" s="59" t="s">
        <v>100</v>
      </c>
      <c r="W24" s="13">
        <v>4400</v>
      </c>
      <c r="X24" s="13">
        <v>4400</v>
      </c>
      <c r="Y24" s="13">
        <f t="shared" ref="Y24" si="4">W24-X24</f>
        <v>0</v>
      </c>
      <c r="Z24" s="13">
        <v>0</v>
      </c>
      <c r="AA24" s="13">
        <v>0</v>
      </c>
      <c r="AB24" s="63" t="s">
        <v>177</v>
      </c>
      <c r="AC24" s="8">
        <v>6992.87</v>
      </c>
      <c r="AD24" s="8">
        <f t="shared" ref="AD24" si="5">X24+AC24</f>
        <v>11392.869999999999</v>
      </c>
      <c r="AE24" s="60"/>
      <c r="AF24" s="59" t="s">
        <v>68</v>
      </c>
      <c r="AG24" s="97" t="s">
        <v>122</v>
      </c>
      <c r="AH24" s="97"/>
      <c r="AI24" s="98"/>
    </row>
    <row r="25" spans="1:35" ht="63.75" x14ac:dyDescent="0.25">
      <c r="A25" s="59">
        <v>8</v>
      </c>
      <c r="B25" s="59" t="s">
        <v>103</v>
      </c>
      <c r="C25" s="59" t="s">
        <v>104</v>
      </c>
      <c r="D25" s="60">
        <v>45864</v>
      </c>
      <c r="E25" s="61">
        <v>14073</v>
      </c>
      <c r="F25" s="59" t="s">
        <v>106</v>
      </c>
      <c r="G25" s="59">
        <v>206050011</v>
      </c>
      <c r="H25" s="59" t="s">
        <v>50</v>
      </c>
      <c r="I25" s="62" t="s">
        <v>107</v>
      </c>
      <c r="J25" s="62" t="s">
        <v>64</v>
      </c>
      <c r="K25" s="95" t="s">
        <v>96</v>
      </c>
      <c r="L25" s="13">
        <v>800</v>
      </c>
      <c r="M25" s="59" t="s">
        <v>53</v>
      </c>
      <c r="N25" s="96" t="s">
        <v>97</v>
      </c>
      <c r="O25" s="60">
        <v>45851</v>
      </c>
      <c r="P25" s="60">
        <v>45856</v>
      </c>
      <c r="Q25" s="62" t="s">
        <v>98</v>
      </c>
      <c r="R25" s="59" t="s">
        <v>56</v>
      </c>
      <c r="S25" s="59" t="s">
        <v>57</v>
      </c>
      <c r="T25" s="59">
        <v>1660</v>
      </c>
      <c r="U25" s="59" t="s">
        <v>108</v>
      </c>
      <c r="V25" s="59" t="s">
        <v>109</v>
      </c>
      <c r="W25" s="13">
        <v>2640</v>
      </c>
      <c r="X25" s="13">
        <v>2640</v>
      </c>
      <c r="Y25" s="13">
        <f t="shared" ref="Y25:Y26" si="6">W25-X25</f>
        <v>0</v>
      </c>
      <c r="Z25" s="13">
        <v>0</v>
      </c>
      <c r="AA25" s="13">
        <v>0</v>
      </c>
      <c r="AB25" s="63" t="s">
        <v>177</v>
      </c>
      <c r="AC25" s="8">
        <v>6992.87</v>
      </c>
      <c r="AD25" s="8">
        <f t="shared" ref="AD25:AD26" si="7">X25+AC25</f>
        <v>9632.869999999999</v>
      </c>
      <c r="AE25" s="60"/>
      <c r="AF25" s="59" t="s">
        <v>68</v>
      </c>
      <c r="AG25" s="97" t="s">
        <v>122</v>
      </c>
      <c r="AH25" s="97"/>
      <c r="AI25" s="98"/>
    </row>
    <row r="26" spans="1:35" ht="63.75" x14ac:dyDescent="0.25">
      <c r="A26" s="59">
        <v>9</v>
      </c>
      <c r="B26" s="59" t="s">
        <v>94</v>
      </c>
      <c r="C26" s="59" t="s">
        <v>105</v>
      </c>
      <c r="D26" s="60">
        <v>45864</v>
      </c>
      <c r="E26" s="61">
        <v>14073</v>
      </c>
      <c r="F26" s="59" t="s">
        <v>49</v>
      </c>
      <c r="G26" s="59">
        <v>206050010</v>
      </c>
      <c r="H26" s="59" t="s">
        <v>50</v>
      </c>
      <c r="I26" s="62" t="s">
        <v>51</v>
      </c>
      <c r="J26" s="62" t="s">
        <v>64</v>
      </c>
      <c r="K26" s="95" t="s">
        <v>96</v>
      </c>
      <c r="L26" s="13">
        <v>800</v>
      </c>
      <c r="M26" s="59" t="s">
        <v>53</v>
      </c>
      <c r="N26" s="96" t="s">
        <v>97</v>
      </c>
      <c r="O26" s="60">
        <v>45851</v>
      </c>
      <c r="P26" s="60">
        <v>45856</v>
      </c>
      <c r="Q26" s="62" t="s">
        <v>98</v>
      </c>
      <c r="R26" s="59" t="s">
        <v>56</v>
      </c>
      <c r="S26" s="59" t="s">
        <v>57</v>
      </c>
      <c r="T26" s="59">
        <v>1660</v>
      </c>
      <c r="U26" s="59" t="s">
        <v>110</v>
      </c>
      <c r="V26" s="59" t="s">
        <v>111</v>
      </c>
      <c r="W26" s="13">
        <v>4400</v>
      </c>
      <c r="X26" s="13">
        <v>4400</v>
      </c>
      <c r="Y26" s="13">
        <f t="shared" si="6"/>
        <v>0</v>
      </c>
      <c r="Z26" s="13">
        <v>0</v>
      </c>
      <c r="AA26" s="13">
        <v>0</v>
      </c>
      <c r="AB26" s="63" t="s">
        <v>190</v>
      </c>
      <c r="AC26" s="8">
        <v>6992.87</v>
      </c>
      <c r="AD26" s="8">
        <f t="shared" si="7"/>
        <v>11392.869999999999</v>
      </c>
      <c r="AE26" s="60"/>
      <c r="AF26" s="59" t="s">
        <v>68</v>
      </c>
      <c r="AG26" s="97" t="s">
        <v>122</v>
      </c>
      <c r="AH26" s="97"/>
      <c r="AI26" s="98"/>
    </row>
    <row r="27" spans="1:35" ht="76.5" x14ac:dyDescent="0.25">
      <c r="A27" s="59">
        <v>10</v>
      </c>
      <c r="B27" s="59" t="s">
        <v>112</v>
      </c>
      <c r="C27" s="59" t="s">
        <v>113</v>
      </c>
      <c r="D27" s="60">
        <v>45869</v>
      </c>
      <c r="E27" s="61">
        <v>14076</v>
      </c>
      <c r="F27" s="59" t="s">
        <v>114</v>
      </c>
      <c r="G27" s="59">
        <v>206050012</v>
      </c>
      <c r="H27" s="59" t="s">
        <v>50</v>
      </c>
      <c r="I27" s="62" t="s">
        <v>115</v>
      </c>
      <c r="J27" s="62" t="s">
        <v>72</v>
      </c>
      <c r="K27" s="95" t="s">
        <v>116</v>
      </c>
      <c r="L27" s="13">
        <v>480</v>
      </c>
      <c r="M27" s="59" t="s">
        <v>53</v>
      </c>
      <c r="N27" s="96" t="s">
        <v>117</v>
      </c>
      <c r="O27" s="60">
        <v>45862</v>
      </c>
      <c r="P27" s="60">
        <v>45864</v>
      </c>
      <c r="Q27" s="62" t="s">
        <v>118</v>
      </c>
      <c r="R27" s="59" t="s">
        <v>119</v>
      </c>
      <c r="S27" s="59" t="s">
        <v>57</v>
      </c>
      <c r="T27" s="59">
        <v>1500</v>
      </c>
      <c r="U27" s="59" t="s">
        <v>120</v>
      </c>
      <c r="V27" s="59" t="s">
        <v>121</v>
      </c>
      <c r="W27" s="13">
        <v>960</v>
      </c>
      <c r="X27" s="13">
        <v>960</v>
      </c>
      <c r="Y27" s="13">
        <f t="shared" ref="Y27:Y29" si="8">W27-X27</f>
        <v>0</v>
      </c>
      <c r="Z27" s="13">
        <v>0</v>
      </c>
      <c r="AA27" s="13">
        <v>0</v>
      </c>
      <c r="AB27" s="63" t="s">
        <v>191</v>
      </c>
      <c r="AC27" s="8">
        <v>963.74</v>
      </c>
      <c r="AD27" s="8">
        <f t="shared" ref="AD27:AD29" si="9">X27+AC27</f>
        <v>1923.74</v>
      </c>
      <c r="AE27" s="60"/>
      <c r="AF27" s="59" t="s">
        <v>68</v>
      </c>
      <c r="AG27" s="97" t="s">
        <v>146</v>
      </c>
      <c r="AH27" s="97"/>
      <c r="AI27" s="98"/>
    </row>
    <row r="28" spans="1:35" ht="38.25" x14ac:dyDescent="0.25">
      <c r="A28" s="59">
        <v>11</v>
      </c>
      <c r="B28" s="59" t="s">
        <v>123</v>
      </c>
      <c r="C28" s="59" t="s">
        <v>126</v>
      </c>
      <c r="D28" s="60">
        <v>45881</v>
      </c>
      <c r="E28" s="61">
        <v>14084</v>
      </c>
      <c r="F28" s="59" t="s">
        <v>79</v>
      </c>
      <c r="G28" s="59">
        <v>206050013</v>
      </c>
      <c r="H28" s="59" t="s">
        <v>50</v>
      </c>
      <c r="I28" s="62" t="s">
        <v>80</v>
      </c>
      <c r="J28" s="62" t="s">
        <v>72</v>
      </c>
      <c r="K28" s="95" t="s">
        <v>127</v>
      </c>
      <c r="L28" s="13">
        <v>800</v>
      </c>
      <c r="M28" s="59" t="s">
        <v>53</v>
      </c>
      <c r="N28" s="96" t="s">
        <v>54</v>
      </c>
      <c r="O28" s="60">
        <v>45881</v>
      </c>
      <c r="P28" s="60">
        <v>45885</v>
      </c>
      <c r="Q28" s="62" t="s">
        <v>128</v>
      </c>
      <c r="R28" s="59" t="s">
        <v>56</v>
      </c>
      <c r="S28" s="59" t="s">
        <v>57</v>
      </c>
      <c r="T28" s="59">
        <v>1660</v>
      </c>
      <c r="U28" s="59" t="s">
        <v>129</v>
      </c>
      <c r="V28" s="59" t="s">
        <v>130</v>
      </c>
      <c r="W28" s="13">
        <v>3600</v>
      </c>
      <c r="X28" s="13">
        <v>3600</v>
      </c>
      <c r="Y28" s="13">
        <f t="shared" si="8"/>
        <v>0</v>
      </c>
      <c r="Z28" s="13">
        <v>0</v>
      </c>
      <c r="AA28" s="13">
        <v>0</v>
      </c>
      <c r="AB28" s="63"/>
      <c r="AC28" s="8"/>
      <c r="AD28" s="8">
        <f t="shared" si="9"/>
        <v>3600</v>
      </c>
      <c r="AE28" s="60"/>
      <c r="AF28" s="59" t="s">
        <v>68</v>
      </c>
      <c r="AG28" s="97" t="s">
        <v>146</v>
      </c>
      <c r="AH28" s="97"/>
      <c r="AI28" s="98"/>
    </row>
    <row r="29" spans="1:35" ht="38.25" x14ac:dyDescent="0.25">
      <c r="A29" s="59">
        <v>12</v>
      </c>
      <c r="B29" s="59" t="s">
        <v>124</v>
      </c>
      <c r="C29" s="59" t="s">
        <v>125</v>
      </c>
      <c r="D29" s="60">
        <v>45881</v>
      </c>
      <c r="E29" s="61">
        <v>14084</v>
      </c>
      <c r="F29" s="59" t="s">
        <v>70</v>
      </c>
      <c r="G29" s="59">
        <v>206050014</v>
      </c>
      <c r="H29" s="59" t="s">
        <v>50</v>
      </c>
      <c r="I29" s="62" t="s">
        <v>71</v>
      </c>
      <c r="J29" s="62" t="s">
        <v>72</v>
      </c>
      <c r="K29" s="95" t="s">
        <v>127</v>
      </c>
      <c r="L29" s="13">
        <v>800</v>
      </c>
      <c r="M29" s="59" t="s">
        <v>53</v>
      </c>
      <c r="N29" s="96" t="s">
        <v>54</v>
      </c>
      <c r="O29" s="60">
        <v>45881</v>
      </c>
      <c r="P29" s="60">
        <v>45885</v>
      </c>
      <c r="Q29" s="62" t="s">
        <v>128</v>
      </c>
      <c r="R29" s="59" t="s">
        <v>56</v>
      </c>
      <c r="S29" s="59" t="s">
        <v>57</v>
      </c>
      <c r="T29" s="59">
        <v>1660</v>
      </c>
      <c r="U29" s="59" t="s">
        <v>131</v>
      </c>
      <c r="V29" s="59" t="s">
        <v>132</v>
      </c>
      <c r="W29" s="13">
        <v>3600</v>
      </c>
      <c r="X29" s="13">
        <v>3600</v>
      </c>
      <c r="Y29" s="13">
        <f t="shared" si="8"/>
        <v>0</v>
      </c>
      <c r="Z29" s="13">
        <v>0</v>
      </c>
      <c r="AA29" s="13">
        <v>0</v>
      </c>
      <c r="AB29" s="63"/>
      <c r="AC29" s="8"/>
      <c r="AD29" s="8">
        <f t="shared" si="9"/>
        <v>3600</v>
      </c>
      <c r="AE29" s="60"/>
      <c r="AF29" s="59" t="s">
        <v>68</v>
      </c>
      <c r="AG29" s="99" t="s">
        <v>146</v>
      </c>
      <c r="AH29" s="97"/>
      <c r="AI29" s="98"/>
    </row>
    <row r="30" spans="1:35" ht="63.75" x14ac:dyDescent="0.25">
      <c r="A30" s="59">
        <v>13</v>
      </c>
      <c r="B30" s="59" t="s">
        <v>135</v>
      </c>
      <c r="C30" s="59" t="s">
        <v>137</v>
      </c>
      <c r="D30" s="60" t="s">
        <v>139</v>
      </c>
      <c r="E30" s="61">
        <v>14101</v>
      </c>
      <c r="F30" s="59" t="s">
        <v>134</v>
      </c>
      <c r="G30" s="59">
        <v>206050015</v>
      </c>
      <c r="H30" s="59" t="s">
        <v>50</v>
      </c>
      <c r="I30" s="62" t="s">
        <v>141</v>
      </c>
      <c r="J30" s="62" t="s">
        <v>72</v>
      </c>
      <c r="K30" s="95" t="s">
        <v>162</v>
      </c>
      <c r="L30" s="13">
        <v>255</v>
      </c>
      <c r="M30" s="59" t="s">
        <v>53</v>
      </c>
      <c r="N30" s="96" t="s">
        <v>133</v>
      </c>
      <c r="O30" s="60">
        <v>45898</v>
      </c>
      <c r="P30" s="60">
        <v>45898</v>
      </c>
      <c r="Q30" s="62" t="s">
        <v>143</v>
      </c>
      <c r="R30" s="59" t="s">
        <v>119</v>
      </c>
      <c r="S30" s="59" t="s">
        <v>57</v>
      </c>
      <c r="T30" s="59">
        <v>1660</v>
      </c>
      <c r="U30" s="59" t="s">
        <v>144</v>
      </c>
      <c r="V30" s="59" t="s">
        <v>145</v>
      </c>
      <c r="W30" s="13">
        <v>127.5</v>
      </c>
      <c r="X30" s="13">
        <v>127.5</v>
      </c>
      <c r="Y30" s="13">
        <f t="shared" ref="Y30:Y33" si="10">W30-X30</f>
        <v>0</v>
      </c>
      <c r="Z30" s="13">
        <v>0</v>
      </c>
      <c r="AA30" s="13">
        <v>0</v>
      </c>
      <c r="AB30" s="63"/>
      <c r="AC30" s="8"/>
      <c r="AD30" s="8">
        <f t="shared" ref="AD30:AD34" si="11">X30+AC30</f>
        <v>127.5</v>
      </c>
      <c r="AE30" s="60"/>
      <c r="AF30" s="59" t="s">
        <v>68</v>
      </c>
      <c r="AG30" s="99" t="s">
        <v>168</v>
      </c>
      <c r="AH30" s="97"/>
      <c r="AI30" s="98"/>
    </row>
    <row r="31" spans="1:35" ht="63.75" x14ac:dyDescent="0.25">
      <c r="A31" s="59">
        <v>14</v>
      </c>
      <c r="B31" s="59">
        <v>10472025</v>
      </c>
      <c r="C31" s="59" t="s">
        <v>138</v>
      </c>
      <c r="D31" s="60" t="s">
        <v>139</v>
      </c>
      <c r="E31" s="61">
        <v>14101</v>
      </c>
      <c r="F31" s="59" t="s">
        <v>136</v>
      </c>
      <c r="G31" s="59">
        <v>206050017</v>
      </c>
      <c r="H31" s="59" t="s">
        <v>50</v>
      </c>
      <c r="I31" s="62" t="s">
        <v>140</v>
      </c>
      <c r="J31" s="62" t="s">
        <v>72</v>
      </c>
      <c r="K31" s="95" t="s">
        <v>142</v>
      </c>
      <c r="L31" s="13">
        <v>255</v>
      </c>
      <c r="M31" s="59" t="s">
        <v>53</v>
      </c>
      <c r="N31" s="96" t="s">
        <v>133</v>
      </c>
      <c r="O31" s="60">
        <v>45898</v>
      </c>
      <c r="P31" s="60">
        <v>45898</v>
      </c>
      <c r="Q31" s="62" t="s">
        <v>143</v>
      </c>
      <c r="R31" s="59" t="s">
        <v>119</v>
      </c>
      <c r="S31" s="59" t="s">
        <v>57</v>
      </c>
      <c r="T31" s="59">
        <v>1500</v>
      </c>
      <c r="U31" s="59" t="s">
        <v>131</v>
      </c>
      <c r="V31" s="59" t="s">
        <v>132</v>
      </c>
      <c r="W31" s="13">
        <v>127.5</v>
      </c>
      <c r="X31" s="13">
        <v>127.5</v>
      </c>
      <c r="Y31" s="13">
        <f t="shared" si="10"/>
        <v>0</v>
      </c>
      <c r="Z31" s="13">
        <v>0</v>
      </c>
      <c r="AA31" s="13">
        <v>0</v>
      </c>
      <c r="AB31" s="63"/>
      <c r="AC31" s="8"/>
      <c r="AD31" s="8">
        <f t="shared" si="11"/>
        <v>127.5</v>
      </c>
      <c r="AE31" s="60"/>
      <c r="AF31" s="59" t="s">
        <v>68</v>
      </c>
      <c r="AG31" s="99" t="s">
        <v>168</v>
      </c>
      <c r="AH31" s="97"/>
      <c r="AI31" s="98"/>
    </row>
    <row r="32" spans="1:35" ht="38.25" x14ac:dyDescent="0.25">
      <c r="A32" s="59">
        <v>15</v>
      </c>
      <c r="B32" s="59" t="s">
        <v>124</v>
      </c>
      <c r="C32" s="59" t="s">
        <v>147</v>
      </c>
      <c r="D32" s="60">
        <v>45908</v>
      </c>
      <c r="E32" s="61">
        <v>14102</v>
      </c>
      <c r="F32" s="59" t="s">
        <v>70</v>
      </c>
      <c r="G32" s="59">
        <v>206050018</v>
      </c>
      <c r="H32" s="59" t="s">
        <v>50</v>
      </c>
      <c r="I32" s="62" t="s">
        <v>71</v>
      </c>
      <c r="J32" s="62" t="s">
        <v>72</v>
      </c>
      <c r="K32" s="95" t="s">
        <v>150</v>
      </c>
      <c r="L32" s="13">
        <v>800</v>
      </c>
      <c r="M32" s="59" t="s">
        <v>53</v>
      </c>
      <c r="N32" s="96" t="s">
        <v>54</v>
      </c>
      <c r="O32" s="60">
        <v>45910</v>
      </c>
      <c r="P32" s="60">
        <v>45914</v>
      </c>
      <c r="Q32" s="62" t="s">
        <v>151</v>
      </c>
      <c r="R32" s="59" t="s">
        <v>56</v>
      </c>
      <c r="S32" s="59" t="s">
        <v>57</v>
      </c>
      <c r="T32" s="59">
        <v>1660</v>
      </c>
      <c r="U32" s="59" t="s">
        <v>152</v>
      </c>
      <c r="V32" s="59" t="s">
        <v>153</v>
      </c>
      <c r="W32" s="13">
        <v>3600</v>
      </c>
      <c r="X32" s="13">
        <v>3600</v>
      </c>
      <c r="Y32" s="13">
        <f t="shared" si="10"/>
        <v>0</v>
      </c>
      <c r="Z32" s="13">
        <v>0</v>
      </c>
      <c r="AA32" s="13">
        <v>0</v>
      </c>
      <c r="AB32" s="63" t="s">
        <v>177</v>
      </c>
      <c r="AC32" s="8">
        <v>8470.2800000000007</v>
      </c>
      <c r="AD32" s="8">
        <f t="shared" si="11"/>
        <v>12070.28</v>
      </c>
      <c r="AE32" s="60"/>
      <c r="AF32" s="59" t="s">
        <v>68</v>
      </c>
      <c r="AG32" s="99" t="s">
        <v>169</v>
      </c>
      <c r="AH32" s="97"/>
      <c r="AI32" s="98"/>
    </row>
    <row r="33" spans="1:35" ht="38.25" x14ac:dyDescent="0.25">
      <c r="A33" s="59">
        <v>16</v>
      </c>
      <c r="B33" s="59" t="s">
        <v>123</v>
      </c>
      <c r="C33" s="59" t="s">
        <v>148</v>
      </c>
      <c r="D33" s="60">
        <v>45908</v>
      </c>
      <c r="E33" s="61">
        <v>14102</v>
      </c>
      <c r="F33" s="59" t="s">
        <v>79</v>
      </c>
      <c r="G33" s="59">
        <v>206050020</v>
      </c>
      <c r="H33" s="59" t="s">
        <v>50</v>
      </c>
      <c r="I33" s="62" t="s">
        <v>80</v>
      </c>
      <c r="J33" s="62" t="s">
        <v>72</v>
      </c>
      <c r="K33" s="95" t="s">
        <v>150</v>
      </c>
      <c r="L33" s="13">
        <v>800</v>
      </c>
      <c r="M33" s="59" t="s">
        <v>53</v>
      </c>
      <c r="N33" s="96" t="s">
        <v>54</v>
      </c>
      <c r="O33" s="60">
        <v>45910</v>
      </c>
      <c r="P33" s="60">
        <v>45914</v>
      </c>
      <c r="Q33" s="62" t="s">
        <v>151</v>
      </c>
      <c r="R33" s="59" t="s">
        <v>56</v>
      </c>
      <c r="S33" s="59" t="s">
        <v>57</v>
      </c>
      <c r="T33" s="59">
        <v>1660</v>
      </c>
      <c r="U33" s="59" t="s">
        <v>157</v>
      </c>
      <c r="V33" s="59" t="s">
        <v>156</v>
      </c>
      <c r="W33" s="13">
        <v>3600</v>
      </c>
      <c r="X33" s="13">
        <v>3600</v>
      </c>
      <c r="Y33" s="13">
        <f t="shared" si="10"/>
        <v>0</v>
      </c>
      <c r="Z33" s="13">
        <v>0</v>
      </c>
      <c r="AA33" s="13">
        <v>0</v>
      </c>
      <c r="AB33" s="63" t="s">
        <v>177</v>
      </c>
      <c r="AC33" s="8">
        <v>8470.2800000000007</v>
      </c>
      <c r="AD33" s="8">
        <f t="shared" si="11"/>
        <v>12070.28</v>
      </c>
      <c r="AE33" s="60"/>
      <c r="AF33" s="59" t="s">
        <v>68</v>
      </c>
      <c r="AG33" s="97" t="s">
        <v>169</v>
      </c>
      <c r="AH33" s="97"/>
      <c r="AI33" s="98"/>
    </row>
    <row r="34" spans="1:35" ht="38.25" x14ac:dyDescent="0.25">
      <c r="A34" s="59">
        <v>17</v>
      </c>
      <c r="B34" s="59" t="s">
        <v>63</v>
      </c>
      <c r="C34" s="59" t="s">
        <v>149</v>
      </c>
      <c r="D34" s="60">
        <v>45908</v>
      </c>
      <c r="E34" s="61">
        <v>14102</v>
      </c>
      <c r="F34" s="59" t="s">
        <v>60</v>
      </c>
      <c r="G34" s="59">
        <v>206050019</v>
      </c>
      <c r="H34" s="59" t="s">
        <v>50</v>
      </c>
      <c r="I34" s="62" t="s">
        <v>61</v>
      </c>
      <c r="J34" s="62" t="s">
        <v>64</v>
      </c>
      <c r="K34" s="95" t="s">
        <v>150</v>
      </c>
      <c r="L34" s="13">
        <v>800</v>
      </c>
      <c r="M34" s="59" t="s">
        <v>53</v>
      </c>
      <c r="N34" s="96" t="s">
        <v>54</v>
      </c>
      <c r="O34" s="60">
        <v>45910</v>
      </c>
      <c r="P34" s="60">
        <v>45914</v>
      </c>
      <c r="Q34" s="62" t="s">
        <v>151</v>
      </c>
      <c r="R34" s="59" t="s">
        <v>56</v>
      </c>
      <c r="S34" s="59" t="s">
        <v>57</v>
      </c>
      <c r="T34" s="59">
        <v>1660</v>
      </c>
      <c r="U34" s="59" t="s">
        <v>154</v>
      </c>
      <c r="V34" s="59" t="s">
        <v>155</v>
      </c>
      <c r="W34" s="13">
        <v>3600</v>
      </c>
      <c r="X34" s="13">
        <v>3600</v>
      </c>
      <c r="Y34" s="13">
        <f>W34-X34</f>
        <v>0</v>
      </c>
      <c r="Z34" s="13">
        <v>0</v>
      </c>
      <c r="AA34" s="13">
        <v>0</v>
      </c>
      <c r="AB34" s="63" t="s">
        <v>177</v>
      </c>
      <c r="AC34" s="8">
        <v>8470.2800000000007</v>
      </c>
      <c r="AD34" s="8">
        <f t="shared" si="11"/>
        <v>12070.28</v>
      </c>
      <c r="AE34" s="60"/>
      <c r="AF34" s="59" t="s">
        <v>68</v>
      </c>
      <c r="AG34" s="97" t="s">
        <v>169</v>
      </c>
      <c r="AH34" s="97"/>
      <c r="AI34" s="98"/>
    </row>
    <row r="35" spans="1:35" ht="63.75" x14ac:dyDescent="0.25">
      <c r="A35" s="59">
        <v>18</v>
      </c>
      <c r="B35" s="59" t="s">
        <v>158</v>
      </c>
      <c r="C35" s="59" t="s">
        <v>170</v>
      </c>
      <c r="D35" s="60">
        <v>45937</v>
      </c>
      <c r="E35" s="61">
        <v>14123</v>
      </c>
      <c r="F35" s="59" t="s">
        <v>114</v>
      </c>
      <c r="G35" s="59">
        <v>206050021</v>
      </c>
      <c r="H35" s="59" t="s">
        <v>50</v>
      </c>
      <c r="I35" s="62" t="s">
        <v>115</v>
      </c>
      <c r="J35" s="62" t="s">
        <v>72</v>
      </c>
      <c r="K35" s="95" t="s">
        <v>161</v>
      </c>
      <c r="L35" s="13">
        <v>255</v>
      </c>
      <c r="M35" s="59" t="s">
        <v>53</v>
      </c>
      <c r="N35" s="96" t="s">
        <v>133</v>
      </c>
      <c r="O35" s="60">
        <v>45932</v>
      </c>
      <c r="P35" s="60">
        <v>45932</v>
      </c>
      <c r="Q35" s="62" t="s">
        <v>143</v>
      </c>
      <c r="R35" s="59" t="s">
        <v>119</v>
      </c>
      <c r="S35" s="59" t="s">
        <v>57</v>
      </c>
      <c r="T35" s="59">
        <v>1500</v>
      </c>
      <c r="U35" s="59" t="s">
        <v>166</v>
      </c>
      <c r="V35" s="59" t="s">
        <v>167</v>
      </c>
      <c r="W35" s="13">
        <v>127.5</v>
      </c>
      <c r="X35" s="13">
        <v>127.5</v>
      </c>
      <c r="Y35" s="13">
        <f>W35-X35</f>
        <v>0</v>
      </c>
      <c r="Z35" s="13">
        <v>0</v>
      </c>
      <c r="AA35" s="13">
        <v>0</v>
      </c>
      <c r="AB35" s="63"/>
      <c r="AC35" s="8"/>
      <c r="AD35" s="8">
        <f t="shared" ref="AD35:AD37" si="12">X35+AC35</f>
        <v>127.5</v>
      </c>
      <c r="AE35" s="60"/>
      <c r="AF35" s="59" t="s">
        <v>68</v>
      </c>
      <c r="AG35" s="97" t="s">
        <v>178</v>
      </c>
      <c r="AH35" s="97"/>
      <c r="AI35" s="98"/>
    </row>
    <row r="36" spans="1:35" ht="63.75" x14ac:dyDescent="0.25">
      <c r="A36" s="59">
        <v>19</v>
      </c>
      <c r="B36" s="59" t="s">
        <v>159</v>
      </c>
      <c r="C36" s="59" t="s">
        <v>171</v>
      </c>
      <c r="D36" s="60">
        <v>45937</v>
      </c>
      <c r="E36" s="61">
        <v>14123</v>
      </c>
      <c r="F36" s="59" t="s">
        <v>160</v>
      </c>
      <c r="G36" s="59">
        <v>206050022</v>
      </c>
      <c r="H36" s="59" t="s">
        <v>50</v>
      </c>
      <c r="I36" s="62" t="s">
        <v>140</v>
      </c>
      <c r="J36" s="62" t="s">
        <v>72</v>
      </c>
      <c r="K36" s="95" t="s">
        <v>163</v>
      </c>
      <c r="L36" s="13">
        <v>255</v>
      </c>
      <c r="M36" s="59" t="s">
        <v>53</v>
      </c>
      <c r="N36" s="96" t="s">
        <v>133</v>
      </c>
      <c r="O36" s="60">
        <v>45932</v>
      </c>
      <c r="P36" s="60">
        <v>45932</v>
      </c>
      <c r="Q36" s="62" t="s">
        <v>143</v>
      </c>
      <c r="R36" s="59" t="s">
        <v>119</v>
      </c>
      <c r="S36" s="59" t="s">
        <v>57</v>
      </c>
      <c r="T36" s="59">
        <v>1500</v>
      </c>
      <c r="U36" s="59" t="s">
        <v>164</v>
      </c>
      <c r="V36" s="59" t="s">
        <v>165</v>
      </c>
      <c r="W36" s="13">
        <v>127.5</v>
      </c>
      <c r="X36" s="13">
        <v>127.5</v>
      </c>
      <c r="Y36" s="13">
        <f>W36-X36</f>
        <v>0</v>
      </c>
      <c r="Z36" s="13">
        <v>0</v>
      </c>
      <c r="AA36" s="13">
        <v>0</v>
      </c>
      <c r="AB36" s="63"/>
      <c r="AC36" s="8"/>
      <c r="AD36" s="8">
        <f t="shared" si="12"/>
        <v>127.5</v>
      </c>
      <c r="AE36" s="60"/>
      <c r="AF36" s="59" t="s">
        <v>68</v>
      </c>
      <c r="AG36" s="97" t="s">
        <v>178</v>
      </c>
      <c r="AH36" s="97"/>
      <c r="AI36" s="98"/>
    </row>
    <row r="37" spans="1:35" ht="38.25" x14ac:dyDescent="0.25">
      <c r="A37" s="59">
        <v>20</v>
      </c>
      <c r="B37" s="59" t="s">
        <v>172</v>
      </c>
      <c r="C37" s="59" t="s">
        <v>180</v>
      </c>
      <c r="D37" s="60">
        <v>45951</v>
      </c>
      <c r="E37" s="61">
        <v>14133</v>
      </c>
      <c r="F37" s="59" t="s">
        <v>60</v>
      </c>
      <c r="G37" s="59">
        <v>206050025</v>
      </c>
      <c r="H37" s="59" t="s">
        <v>50</v>
      </c>
      <c r="I37" s="62" t="s">
        <v>61</v>
      </c>
      <c r="J37" s="62" t="s">
        <v>64</v>
      </c>
      <c r="K37" s="95" t="s">
        <v>173</v>
      </c>
      <c r="L37" s="13">
        <v>800</v>
      </c>
      <c r="M37" s="59" t="s">
        <v>53</v>
      </c>
      <c r="N37" s="96" t="s">
        <v>54</v>
      </c>
      <c r="O37" s="60">
        <v>45965</v>
      </c>
      <c r="P37" s="60" t="s">
        <v>174</v>
      </c>
      <c r="Q37" s="62" t="s">
        <v>55</v>
      </c>
      <c r="R37" s="59" t="s">
        <v>56</v>
      </c>
      <c r="S37" s="59" t="s">
        <v>57</v>
      </c>
      <c r="T37" s="59">
        <v>1660</v>
      </c>
      <c r="U37" s="59" t="s">
        <v>175</v>
      </c>
      <c r="V37" s="59" t="s">
        <v>176</v>
      </c>
      <c r="W37" s="13">
        <v>3600</v>
      </c>
      <c r="X37" s="13">
        <v>3600</v>
      </c>
      <c r="Y37" s="13">
        <f>W37-X37</f>
        <v>0</v>
      </c>
      <c r="Z37" s="13">
        <v>0</v>
      </c>
      <c r="AA37" s="13">
        <v>0</v>
      </c>
      <c r="AB37" s="63" t="s">
        <v>177</v>
      </c>
      <c r="AC37" s="8">
        <v>5414.25</v>
      </c>
      <c r="AD37" s="8">
        <f t="shared" si="12"/>
        <v>9014.25</v>
      </c>
      <c r="AE37" s="60"/>
      <c r="AF37" s="59" t="s">
        <v>68</v>
      </c>
      <c r="AG37" s="97" t="s">
        <v>179</v>
      </c>
      <c r="AH37" s="97"/>
      <c r="AI37" s="98"/>
    </row>
    <row r="38" spans="1:35" ht="38.25" x14ac:dyDescent="0.25">
      <c r="A38" s="59">
        <v>21</v>
      </c>
      <c r="B38" s="59" t="s">
        <v>181</v>
      </c>
      <c r="C38" s="59" t="s">
        <v>182</v>
      </c>
      <c r="D38" s="60">
        <v>45951</v>
      </c>
      <c r="E38" s="61">
        <v>14133</v>
      </c>
      <c r="F38" s="59" t="s">
        <v>70</v>
      </c>
      <c r="G38" s="59">
        <v>206050026</v>
      </c>
      <c r="H38" s="59" t="s">
        <v>50</v>
      </c>
      <c r="I38" s="62" t="s">
        <v>183</v>
      </c>
      <c r="J38" s="62" t="s">
        <v>72</v>
      </c>
      <c r="K38" s="95" t="s">
        <v>173</v>
      </c>
      <c r="L38" s="13">
        <v>800</v>
      </c>
      <c r="M38" s="59" t="s">
        <v>53</v>
      </c>
      <c r="N38" s="96" t="s">
        <v>54</v>
      </c>
      <c r="O38" s="60">
        <v>45965</v>
      </c>
      <c r="P38" s="60" t="s">
        <v>174</v>
      </c>
      <c r="Q38" s="62" t="s">
        <v>55</v>
      </c>
      <c r="R38" s="59" t="s">
        <v>56</v>
      </c>
      <c r="S38" s="59" t="s">
        <v>57</v>
      </c>
      <c r="T38" s="59">
        <v>1660</v>
      </c>
      <c r="U38" s="59" t="s">
        <v>184</v>
      </c>
      <c r="V38" s="59" t="s">
        <v>188</v>
      </c>
      <c r="W38" s="13">
        <v>3600</v>
      </c>
      <c r="X38" s="13">
        <v>3600</v>
      </c>
      <c r="Y38" s="13">
        <f t="shared" ref="Y38:Y47" si="13">W38-X38</f>
        <v>0</v>
      </c>
      <c r="Z38" s="13">
        <v>0</v>
      </c>
      <c r="AA38" s="13">
        <v>0</v>
      </c>
      <c r="AB38" s="63" t="s">
        <v>177</v>
      </c>
      <c r="AC38" s="8">
        <v>5414.25</v>
      </c>
      <c r="AD38" s="8">
        <f t="shared" ref="AD38:AD42" si="14">X38+AC38</f>
        <v>9014.25</v>
      </c>
      <c r="AE38" s="60"/>
      <c r="AF38" s="59" t="s">
        <v>68</v>
      </c>
      <c r="AG38" s="97" t="s">
        <v>179</v>
      </c>
      <c r="AH38" s="97"/>
      <c r="AI38" s="98"/>
    </row>
    <row r="39" spans="1:35" ht="38.25" x14ac:dyDescent="0.25">
      <c r="A39" s="59">
        <v>22</v>
      </c>
      <c r="B39" s="59" t="s">
        <v>186</v>
      </c>
      <c r="C39" s="59" t="s">
        <v>185</v>
      </c>
      <c r="D39" s="60">
        <v>45951</v>
      </c>
      <c r="E39" s="61">
        <v>14133</v>
      </c>
      <c r="F39" s="59" t="s">
        <v>79</v>
      </c>
      <c r="G39" s="59">
        <v>206050024</v>
      </c>
      <c r="H39" s="59" t="s">
        <v>50</v>
      </c>
      <c r="I39" s="62" t="s">
        <v>80</v>
      </c>
      <c r="J39" s="62" t="s">
        <v>72</v>
      </c>
      <c r="K39" s="95" t="s">
        <v>173</v>
      </c>
      <c r="L39" s="13">
        <v>800</v>
      </c>
      <c r="M39" s="59" t="s">
        <v>53</v>
      </c>
      <c r="N39" s="96" t="s">
        <v>54</v>
      </c>
      <c r="O39" s="60">
        <v>45965</v>
      </c>
      <c r="P39" s="60" t="s">
        <v>174</v>
      </c>
      <c r="Q39" s="62" t="s">
        <v>55</v>
      </c>
      <c r="R39" s="59" t="s">
        <v>56</v>
      </c>
      <c r="S39" s="59" t="s">
        <v>57</v>
      </c>
      <c r="T39" s="59">
        <v>1660</v>
      </c>
      <c r="U39" s="59" t="s">
        <v>187</v>
      </c>
      <c r="V39" s="59" t="s">
        <v>189</v>
      </c>
      <c r="W39" s="13">
        <v>3600</v>
      </c>
      <c r="X39" s="13">
        <v>3600</v>
      </c>
      <c r="Y39" s="13">
        <f t="shared" si="13"/>
        <v>0</v>
      </c>
      <c r="Z39" s="13">
        <v>0</v>
      </c>
      <c r="AA39" s="13">
        <v>0</v>
      </c>
      <c r="AB39" s="63" t="s">
        <v>177</v>
      </c>
      <c r="AC39" s="8">
        <v>5414.25</v>
      </c>
      <c r="AD39" s="8">
        <f t="shared" si="14"/>
        <v>9014.25</v>
      </c>
      <c r="AE39" s="60"/>
      <c r="AF39" s="59" t="s">
        <v>68</v>
      </c>
      <c r="AG39" s="97" t="s">
        <v>179</v>
      </c>
      <c r="AH39" s="97"/>
      <c r="AI39" s="98"/>
    </row>
    <row r="40" spans="1:35" ht="64.5" customHeight="1" x14ac:dyDescent="0.25">
      <c r="A40" s="59">
        <v>23</v>
      </c>
      <c r="B40" s="59" t="s">
        <v>192</v>
      </c>
      <c r="C40" s="59" t="s">
        <v>201</v>
      </c>
      <c r="D40" s="60">
        <v>45805</v>
      </c>
      <c r="E40" s="61">
        <v>14033</v>
      </c>
      <c r="F40" s="59" t="s">
        <v>160</v>
      </c>
      <c r="G40" s="59">
        <v>206050023</v>
      </c>
      <c r="H40" s="59" t="s">
        <v>50</v>
      </c>
      <c r="I40" s="62" t="s">
        <v>140</v>
      </c>
      <c r="J40" s="62" t="s">
        <v>72</v>
      </c>
      <c r="K40" s="95" t="s">
        <v>193</v>
      </c>
      <c r="L40" s="13">
        <v>255</v>
      </c>
      <c r="M40" s="59" t="s">
        <v>53</v>
      </c>
      <c r="N40" s="96" t="s">
        <v>194</v>
      </c>
      <c r="O40" s="60">
        <v>45806</v>
      </c>
      <c r="P40" s="60">
        <v>45807</v>
      </c>
      <c r="Q40" s="62" t="s">
        <v>195</v>
      </c>
      <c r="R40" s="59" t="s">
        <v>119</v>
      </c>
      <c r="S40" s="59" t="s">
        <v>57</v>
      </c>
      <c r="T40" s="59">
        <v>1500</v>
      </c>
      <c r="U40" s="59" t="s">
        <v>196</v>
      </c>
      <c r="V40" s="59" t="s">
        <v>197</v>
      </c>
      <c r="W40" s="13">
        <v>382.5</v>
      </c>
      <c r="X40" s="13">
        <v>382.5</v>
      </c>
      <c r="Y40" s="13">
        <f t="shared" si="13"/>
        <v>0</v>
      </c>
      <c r="Z40" s="13">
        <v>0</v>
      </c>
      <c r="AA40" s="13">
        <v>0</v>
      </c>
      <c r="AB40" s="63"/>
      <c r="AC40" s="8"/>
      <c r="AD40" s="8">
        <f t="shared" si="14"/>
        <v>382.5</v>
      </c>
      <c r="AE40" s="60"/>
      <c r="AF40" s="59" t="s">
        <v>68</v>
      </c>
      <c r="AG40" s="97" t="s">
        <v>202</v>
      </c>
      <c r="AH40" s="97"/>
      <c r="AI40" s="98"/>
    </row>
    <row r="41" spans="1:35" ht="64.5" customHeight="1" x14ac:dyDescent="0.25">
      <c r="A41" s="59">
        <v>24</v>
      </c>
      <c r="B41" s="59" t="s">
        <v>200</v>
      </c>
      <c r="C41" s="59" t="s">
        <v>203</v>
      </c>
      <c r="D41" s="60">
        <v>45996</v>
      </c>
      <c r="E41" s="61">
        <v>14157</v>
      </c>
      <c r="F41" s="59" t="s">
        <v>204</v>
      </c>
      <c r="G41" s="59">
        <v>206050031</v>
      </c>
      <c r="H41" s="59" t="s">
        <v>50</v>
      </c>
      <c r="I41" s="62" t="s">
        <v>205</v>
      </c>
      <c r="J41" s="62" t="s">
        <v>72</v>
      </c>
      <c r="K41" s="95" t="s">
        <v>206</v>
      </c>
      <c r="L41" s="13">
        <v>480</v>
      </c>
      <c r="M41" s="59" t="s">
        <v>53</v>
      </c>
      <c r="N41" s="96" t="s">
        <v>97</v>
      </c>
      <c r="O41" s="60">
        <v>45996</v>
      </c>
      <c r="P41" s="60">
        <v>46001</v>
      </c>
      <c r="Q41" s="62" t="s">
        <v>207</v>
      </c>
      <c r="R41" s="59" t="s">
        <v>56</v>
      </c>
      <c r="S41" s="59" t="s">
        <v>57</v>
      </c>
      <c r="T41" s="59">
        <v>1660</v>
      </c>
      <c r="U41" s="59" t="s">
        <v>208</v>
      </c>
      <c r="V41" s="59" t="s">
        <v>209</v>
      </c>
      <c r="W41" s="13">
        <v>2640</v>
      </c>
      <c r="X41" s="13">
        <v>2640</v>
      </c>
      <c r="Y41" s="13">
        <f t="shared" si="13"/>
        <v>0</v>
      </c>
      <c r="Z41" s="13">
        <v>0</v>
      </c>
      <c r="AA41" s="13">
        <v>0</v>
      </c>
      <c r="AB41" s="63" t="s">
        <v>177</v>
      </c>
      <c r="AC41" s="8">
        <v>5586.75</v>
      </c>
      <c r="AD41" s="8">
        <f t="shared" si="14"/>
        <v>8226.75</v>
      </c>
      <c r="AE41" s="60"/>
      <c r="AF41" s="59" t="s">
        <v>210</v>
      </c>
      <c r="AG41" s="97"/>
      <c r="AH41" s="97"/>
      <c r="AI41" s="98"/>
    </row>
    <row r="42" spans="1:35" ht="64.5" customHeight="1" x14ac:dyDescent="0.25">
      <c r="A42" s="59">
        <v>25</v>
      </c>
      <c r="B42" s="59" t="s">
        <v>211</v>
      </c>
      <c r="C42" s="59" t="s">
        <v>212</v>
      </c>
      <c r="D42" s="60">
        <v>45996</v>
      </c>
      <c r="E42" s="61">
        <v>14156</v>
      </c>
      <c r="F42" s="59" t="s">
        <v>213</v>
      </c>
      <c r="G42" s="59">
        <v>206050030</v>
      </c>
      <c r="H42" s="59" t="s">
        <v>214</v>
      </c>
      <c r="I42" s="62" t="s">
        <v>215</v>
      </c>
      <c r="J42" s="62" t="s">
        <v>72</v>
      </c>
      <c r="K42" s="95" t="s">
        <v>206</v>
      </c>
      <c r="L42" s="13">
        <v>800</v>
      </c>
      <c r="M42" s="59" t="s">
        <v>53</v>
      </c>
      <c r="N42" s="96" t="s">
        <v>97</v>
      </c>
      <c r="O42" s="60">
        <v>45996</v>
      </c>
      <c r="P42" s="60">
        <v>46001</v>
      </c>
      <c r="Q42" s="62" t="s">
        <v>207</v>
      </c>
      <c r="R42" s="59" t="s">
        <v>56</v>
      </c>
      <c r="S42" s="59" t="s">
        <v>57</v>
      </c>
      <c r="T42" s="59">
        <v>1660</v>
      </c>
      <c r="U42" s="59" t="s">
        <v>216</v>
      </c>
      <c r="V42" s="59" t="s">
        <v>217</v>
      </c>
      <c r="W42" s="13">
        <v>4400</v>
      </c>
      <c r="X42" s="13">
        <v>4400</v>
      </c>
      <c r="Y42" s="13">
        <f t="shared" si="13"/>
        <v>0</v>
      </c>
      <c r="Z42" s="13">
        <v>0</v>
      </c>
      <c r="AA42" s="13">
        <v>0</v>
      </c>
      <c r="AB42" s="63"/>
      <c r="AC42" s="8">
        <v>0</v>
      </c>
      <c r="AD42" s="8">
        <f t="shared" si="14"/>
        <v>4400</v>
      </c>
      <c r="AE42" s="60"/>
      <c r="AF42" s="59" t="s">
        <v>210</v>
      </c>
      <c r="AG42" s="97"/>
      <c r="AH42" s="97"/>
      <c r="AI42" s="98"/>
    </row>
    <row r="43" spans="1:35" ht="64.5" customHeight="1" x14ac:dyDescent="0.25">
      <c r="A43" s="59">
        <v>26</v>
      </c>
      <c r="B43" s="59" t="s">
        <v>218</v>
      </c>
      <c r="C43" s="59" t="s">
        <v>219</v>
      </c>
      <c r="D43" s="60">
        <v>45988</v>
      </c>
      <c r="E43" s="61">
        <v>14157</v>
      </c>
      <c r="F43" s="59" t="s">
        <v>220</v>
      </c>
      <c r="G43" s="59">
        <v>206050034</v>
      </c>
      <c r="H43" s="59" t="s">
        <v>214</v>
      </c>
      <c r="I43" s="62" t="s">
        <v>221</v>
      </c>
      <c r="J43" s="62" t="s">
        <v>72</v>
      </c>
      <c r="K43" s="95" t="s">
        <v>206</v>
      </c>
      <c r="L43" s="13">
        <v>480</v>
      </c>
      <c r="M43" s="59" t="s">
        <v>53</v>
      </c>
      <c r="N43" s="96" t="s">
        <v>97</v>
      </c>
      <c r="O43" s="60">
        <v>45996</v>
      </c>
      <c r="P43" s="60">
        <v>46001</v>
      </c>
      <c r="Q43" s="62" t="s">
        <v>207</v>
      </c>
      <c r="R43" s="59" t="s">
        <v>56</v>
      </c>
      <c r="S43" s="59" t="s">
        <v>57</v>
      </c>
      <c r="T43" s="59">
        <v>1660</v>
      </c>
      <c r="U43" s="59" t="s">
        <v>222</v>
      </c>
      <c r="V43" s="59" t="s">
        <v>223</v>
      </c>
      <c r="W43" s="13">
        <v>2640</v>
      </c>
      <c r="X43" s="13">
        <v>2640</v>
      </c>
      <c r="Y43" s="13">
        <f t="shared" si="13"/>
        <v>0</v>
      </c>
      <c r="Z43" s="13">
        <v>0</v>
      </c>
      <c r="AA43" s="13">
        <v>0</v>
      </c>
      <c r="AB43" s="63"/>
      <c r="AC43" s="8">
        <v>0</v>
      </c>
      <c r="AD43" s="8">
        <f t="shared" ref="AD43:AD47" si="15">X43+AC43</f>
        <v>2640</v>
      </c>
      <c r="AE43" s="60"/>
      <c r="AF43" s="59" t="s">
        <v>210</v>
      </c>
      <c r="AG43" s="97"/>
      <c r="AH43" s="97"/>
      <c r="AI43" s="98"/>
    </row>
    <row r="44" spans="1:35" ht="64.5" customHeight="1" x14ac:dyDescent="0.25">
      <c r="A44" s="59">
        <v>27</v>
      </c>
      <c r="B44" s="59" t="s">
        <v>224</v>
      </c>
      <c r="C44" s="59" t="s">
        <v>225</v>
      </c>
      <c r="D44" s="60">
        <v>45988</v>
      </c>
      <c r="E44" s="61">
        <v>14157</v>
      </c>
      <c r="F44" s="59" t="s">
        <v>226</v>
      </c>
      <c r="G44" s="59">
        <v>206050032</v>
      </c>
      <c r="H44" s="59" t="s">
        <v>214</v>
      </c>
      <c r="I44" s="62" t="s">
        <v>227</v>
      </c>
      <c r="J44" s="62" t="s">
        <v>72</v>
      </c>
      <c r="K44" s="95" t="s">
        <v>206</v>
      </c>
      <c r="L44" s="13">
        <v>480</v>
      </c>
      <c r="M44" s="59" t="s">
        <v>53</v>
      </c>
      <c r="N44" s="96" t="s">
        <v>97</v>
      </c>
      <c r="O44" s="60">
        <v>45996</v>
      </c>
      <c r="P44" s="60">
        <v>46001</v>
      </c>
      <c r="Q44" s="62" t="s">
        <v>207</v>
      </c>
      <c r="R44" s="59" t="s">
        <v>56</v>
      </c>
      <c r="S44" s="59" t="s">
        <v>57</v>
      </c>
      <c r="T44" s="59">
        <v>1660</v>
      </c>
      <c r="U44" s="59" t="s">
        <v>228</v>
      </c>
      <c r="V44" s="59" t="s">
        <v>229</v>
      </c>
      <c r="W44" s="13">
        <v>2640</v>
      </c>
      <c r="X44" s="13">
        <v>2640</v>
      </c>
      <c r="Y44" s="13">
        <f t="shared" si="13"/>
        <v>0</v>
      </c>
      <c r="Z44" s="13">
        <v>0</v>
      </c>
      <c r="AA44" s="13">
        <v>0</v>
      </c>
      <c r="AB44" s="63"/>
      <c r="AC44" s="8">
        <v>0</v>
      </c>
      <c r="AD44" s="8">
        <f t="shared" si="15"/>
        <v>2640</v>
      </c>
      <c r="AE44" s="60"/>
      <c r="AF44" s="59" t="s">
        <v>210</v>
      </c>
      <c r="AG44" s="97"/>
      <c r="AH44" s="97"/>
      <c r="AI44" s="98"/>
    </row>
    <row r="45" spans="1:35" ht="64.5" customHeight="1" x14ac:dyDescent="0.25">
      <c r="A45" s="59">
        <v>28</v>
      </c>
      <c r="B45" s="59" t="s">
        <v>230</v>
      </c>
      <c r="C45" s="59" t="s">
        <v>231</v>
      </c>
      <c r="D45" s="60">
        <v>45986</v>
      </c>
      <c r="E45" s="61">
        <v>14155</v>
      </c>
      <c r="F45" s="59" t="s">
        <v>70</v>
      </c>
      <c r="G45" s="59">
        <v>206050027</v>
      </c>
      <c r="H45" s="59" t="s">
        <v>214</v>
      </c>
      <c r="I45" s="62" t="s">
        <v>183</v>
      </c>
      <c r="J45" s="62" t="s">
        <v>72</v>
      </c>
      <c r="K45" s="95" t="s">
        <v>206</v>
      </c>
      <c r="L45" s="13">
        <v>800</v>
      </c>
      <c r="M45" s="59" t="s">
        <v>53</v>
      </c>
      <c r="N45" s="96" t="s">
        <v>97</v>
      </c>
      <c r="O45" s="60">
        <v>45996</v>
      </c>
      <c r="P45" s="60">
        <v>46001</v>
      </c>
      <c r="Q45" s="62" t="s">
        <v>207</v>
      </c>
      <c r="R45" s="59" t="s">
        <v>56</v>
      </c>
      <c r="S45" s="59" t="s">
        <v>57</v>
      </c>
      <c r="T45" s="59">
        <v>1660</v>
      </c>
      <c r="U45" s="59" t="s">
        <v>232</v>
      </c>
      <c r="V45" s="59" t="s">
        <v>233</v>
      </c>
      <c r="W45" s="13">
        <v>4400</v>
      </c>
      <c r="X45" s="13">
        <v>4400</v>
      </c>
      <c r="Y45" s="13">
        <f t="shared" si="13"/>
        <v>0</v>
      </c>
      <c r="Z45" s="13">
        <v>0</v>
      </c>
      <c r="AA45" s="13">
        <v>0</v>
      </c>
      <c r="AB45" s="63" t="s">
        <v>177</v>
      </c>
      <c r="AC45" s="8">
        <v>7724.85</v>
      </c>
      <c r="AD45" s="8">
        <f t="shared" si="15"/>
        <v>12124.85</v>
      </c>
      <c r="AE45" s="60"/>
      <c r="AF45" s="59" t="s">
        <v>210</v>
      </c>
      <c r="AG45" s="97"/>
      <c r="AH45" s="97"/>
      <c r="AI45" s="98"/>
    </row>
    <row r="46" spans="1:35" ht="64.5" customHeight="1" x14ac:dyDescent="0.25">
      <c r="A46" s="59">
        <v>29</v>
      </c>
      <c r="B46" s="59" t="s">
        <v>238</v>
      </c>
      <c r="C46" s="59" t="s">
        <v>240</v>
      </c>
      <c r="D46" s="60">
        <v>45988</v>
      </c>
      <c r="E46" s="61">
        <v>14157</v>
      </c>
      <c r="F46" s="59" t="s">
        <v>239</v>
      </c>
      <c r="G46" s="59">
        <v>206050033</v>
      </c>
      <c r="H46" s="59" t="s">
        <v>214</v>
      </c>
      <c r="I46" s="62" t="s">
        <v>221</v>
      </c>
      <c r="J46" s="62" t="s">
        <v>72</v>
      </c>
      <c r="K46" s="95" t="s">
        <v>206</v>
      </c>
      <c r="L46" s="13">
        <v>480</v>
      </c>
      <c r="M46" s="59" t="s">
        <v>53</v>
      </c>
      <c r="N46" s="96" t="s">
        <v>97</v>
      </c>
      <c r="O46" s="60">
        <v>45996</v>
      </c>
      <c r="P46" s="60">
        <v>46001</v>
      </c>
      <c r="Q46" s="62" t="s">
        <v>207</v>
      </c>
      <c r="R46" s="59" t="s">
        <v>56</v>
      </c>
      <c r="S46" s="59" t="s">
        <v>57</v>
      </c>
      <c r="T46" s="59">
        <v>1660</v>
      </c>
      <c r="U46" s="59" t="s">
        <v>232</v>
      </c>
      <c r="V46" s="59" t="s">
        <v>233</v>
      </c>
      <c r="W46" s="13">
        <v>2640</v>
      </c>
      <c r="X46" s="13">
        <v>2640</v>
      </c>
      <c r="Y46" s="13">
        <f t="shared" ref="Y46" si="16">W46-X46</f>
        <v>0</v>
      </c>
      <c r="Z46" s="13">
        <v>0</v>
      </c>
      <c r="AA46" s="13">
        <v>0</v>
      </c>
      <c r="AB46" s="63"/>
      <c r="AC46" s="8">
        <v>0</v>
      </c>
      <c r="AD46" s="8">
        <f t="shared" ref="AD46" si="17">X46+AC46</f>
        <v>2640</v>
      </c>
      <c r="AE46" s="60"/>
      <c r="AF46" s="59" t="s">
        <v>210</v>
      </c>
      <c r="AG46" s="97"/>
      <c r="AH46" s="97"/>
      <c r="AI46" s="98"/>
    </row>
    <row r="47" spans="1:35" ht="64.5" customHeight="1" thickBot="1" x14ac:dyDescent="0.3">
      <c r="A47" s="64">
        <v>30</v>
      </c>
      <c r="B47" s="64" t="s">
        <v>234</v>
      </c>
      <c r="C47" s="64" t="s">
        <v>235</v>
      </c>
      <c r="D47" s="65">
        <v>45986</v>
      </c>
      <c r="E47" s="66">
        <v>14155</v>
      </c>
      <c r="F47" s="64" t="s">
        <v>79</v>
      </c>
      <c r="G47" s="64">
        <v>206050028</v>
      </c>
      <c r="H47" s="64" t="s">
        <v>50</v>
      </c>
      <c r="I47" s="67" t="s">
        <v>80</v>
      </c>
      <c r="J47" s="67" t="s">
        <v>72</v>
      </c>
      <c r="K47" s="68" t="s">
        <v>206</v>
      </c>
      <c r="L47" s="14">
        <v>800</v>
      </c>
      <c r="M47" s="64" t="s">
        <v>53</v>
      </c>
      <c r="N47" s="69" t="s">
        <v>97</v>
      </c>
      <c r="O47" s="65">
        <v>45996</v>
      </c>
      <c r="P47" s="65">
        <v>46001</v>
      </c>
      <c r="Q47" s="67" t="s">
        <v>207</v>
      </c>
      <c r="R47" s="64" t="s">
        <v>56</v>
      </c>
      <c r="S47" s="64" t="s">
        <v>57</v>
      </c>
      <c r="T47" s="64">
        <v>1660</v>
      </c>
      <c r="U47" s="64" t="s">
        <v>236</v>
      </c>
      <c r="V47" s="64" t="s">
        <v>237</v>
      </c>
      <c r="W47" s="14">
        <v>4400</v>
      </c>
      <c r="X47" s="14">
        <v>4400</v>
      </c>
      <c r="Y47" s="14">
        <f t="shared" si="13"/>
        <v>0</v>
      </c>
      <c r="Z47" s="14">
        <v>0</v>
      </c>
      <c r="AA47" s="14">
        <v>0</v>
      </c>
      <c r="AB47" s="70" t="s">
        <v>177</v>
      </c>
      <c r="AC47" s="102">
        <v>7431.75</v>
      </c>
      <c r="AD47" s="102">
        <f t="shared" si="15"/>
        <v>11831.75</v>
      </c>
      <c r="AE47" s="65"/>
      <c r="AF47" s="64" t="s">
        <v>210</v>
      </c>
      <c r="AG47" s="103"/>
      <c r="AH47" s="103"/>
      <c r="AI47" s="104"/>
    </row>
    <row r="48" spans="1:35" ht="15.75" customHeight="1" thickBot="1" x14ac:dyDescent="0.3">
      <c r="A48" s="71" t="s">
        <v>40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9">
        <f>SUM(L18:L47)</f>
        <v>19675</v>
      </c>
      <c r="M48" s="73"/>
      <c r="N48" s="73"/>
      <c r="O48" s="73"/>
      <c r="P48" s="73"/>
      <c r="Q48" s="73"/>
      <c r="R48" s="74"/>
      <c r="S48" s="75"/>
      <c r="T48" s="75"/>
      <c r="U48" s="1"/>
      <c r="V48" s="1"/>
      <c r="W48" s="9">
        <f>SUM(W18:W47)</f>
        <v>84252.5</v>
      </c>
      <c r="X48" s="9">
        <f>SUM(X18:X47)</f>
        <v>84252.5</v>
      </c>
      <c r="Y48" s="9">
        <f>SUM(Y18:Y47)</f>
        <v>0</v>
      </c>
      <c r="Z48" s="9">
        <f>SUM(Z18:Z47)</f>
        <v>0</v>
      </c>
      <c r="AA48" s="9">
        <f>SUM(AA18:AA47)</f>
        <v>0</v>
      </c>
      <c r="AB48" s="9"/>
      <c r="AC48" s="9">
        <f>SUM(AC18:AC47)</f>
        <v>119045.55000000002</v>
      </c>
      <c r="AD48" s="9">
        <f>SUM(AD18:AD47)</f>
        <v>203298.05</v>
      </c>
      <c r="AE48" s="76"/>
      <c r="AF48" s="76"/>
      <c r="AG48" s="77"/>
      <c r="AH48" s="77"/>
      <c r="AI48" s="78"/>
    </row>
    <row r="49" spans="1:38" x14ac:dyDescent="0.25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10"/>
      <c r="M49" s="79"/>
      <c r="N49" s="79"/>
      <c r="O49" s="79"/>
      <c r="P49" s="79"/>
      <c r="Q49" s="79"/>
      <c r="R49" s="79"/>
      <c r="S49" s="79"/>
      <c r="T49" s="79"/>
      <c r="U49" s="2"/>
      <c r="V49" s="2"/>
      <c r="W49" s="11"/>
      <c r="X49" s="11"/>
      <c r="Y49" s="11"/>
      <c r="Z49" s="11"/>
      <c r="AA49" s="11"/>
      <c r="AB49" s="3"/>
      <c r="AC49" s="11"/>
      <c r="AD49" s="11"/>
      <c r="AE49" s="80"/>
      <c r="AF49" s="80"/>
      <c r="AG49" s="80"/>
      <c r="AH49" s="80"/>
      <c r="AI49" s="19"/>
    </row>
    <row r="50" spans="1:38" x14ac:dyDescent="0.25">
      <c r="A50" s="19" t="s">
        <v>199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5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5"/>
      <c r="X50" s="5"/>
      <c r="Y50" s="5"/>
      <c r="Z50" s="5"/>
      <c r="AA50" s="5"/>
      <c r="AB50" s="19"/>
      <c r="AC50" s="5"/>
      <c r="AD50" s="5"/>
      <c r="AE50" s="19"/>
      <c r="AF50" s="19"/>
      <c r="AG50" s="19"/>
      <c r="AH50" s="19"/>
      <c r="AI50" s="19"/>
      <c r="AJ50" s="19"/>
      <c r="AK50" s="19"/>
      <c r="AL50" s="19"/>
    </row>
    <row r="51" spans="1:38" x14ac:dyDescent="0.25">
      <c r="A51" s="19" t="s">
        <v>43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5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5"/>
      <c r="X51" s="5"/>
      <c r="Y51" s="5"/>
      <c r="Z51" s="5"/>
      <c r="AA51" s="5"/>
      <c r="AB51" s="19"/>
      <c r="AC51" s="5"/>
      <c r="AD51" s="5"/>
      <c r="AE51" s="19"/>
      <c r="AF51" s="19"/>
      <c r="AG51" s="19"/>
      <c r="AH51" s="19"/>
      <c r="AI51" s="19"/>
      <c r="AJ51" s="19"/>
      <c r="AK51" s="19"/>
      <c r="AL51" s="19"/>
    </row>
    <row r="52" spans="1:38" x14ac:dyDescent="0.25">
      <c r="A52" s="81" t="s">
        <v>46</v>
      </c>
      <c r="B52" s="81"/>
      <c r="C52" s="81"/>
      <c r="D52" s="81"/>
      <c r="E52" s="81"/>
      <c r="F52" s="81"/>
      <c r="G52" s="81"/>
      <c r="H52" s="81"/>
      <c r="I52" s="81"/>
      <c r="J52" s="81"/>
      <c r="K52" s="19"/>
      <c r="L52" s="5"/>
      <c r="M52" s="19"/>
      <c r="N52" s="81"/>
      <c r="O52" s="19"/>
      <c r="P52" s="19"/>
      <c r="Q52" s="19"/>
      <c r="R52" s="19"/>
      <c r="S52" s="19"/>
      <c r="T52" s="19"/>
      <c r="U52" s="19"/>
      <c r="V52" s="19"/>
      <c r="W52" s="5"/>
      <c r="X52" s="5"/>
      <c r="Y52" s="5"/>
      <c r="Z52" s="5"/>
      <c r="AA52" s="5"/>
      <c r="AB52" s="19"/>
      <c r="AC52" s="5"/>
      <c r="AD52" s="5"/>
      <c r="AE52" s="19"/>
      <c r="AF52" s="19"/>
      <c r="AG52" s="19"/>
      <c r="AH52" s="19"/>
      <c r="AI52" s="19"/>
      <c r="AJ52" s="19"/>
      <c r="AK52" s="19"/>
      <c r="AL52" s="19"/>
    </row>
    <row r="53" spans="1:38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6"/>
      <c r="M53" s="21"/>
      <c r="N53" s="21"/>
    </row>
  </sheetData>
  <mergeCells count="32">
    <mergeCell ref="AB16:AB17"/>
    <mergeCell ref="AI15:AI17"/>
    <mergeCell ref="B15:N15"/>
    <mergeCell ref="S15:AD15"/>
    <mergeCell ref="K16:K17"/>
    <mergeCell ref="B16:B17"/>
    <mergeCell ref="AC16:AC17"/>
    <mergeCell ref="AD16:AD17"/>
    <mergeCell ref="W16:AA16"/>
    <mergeCell ref="U16:U17"/>
    <mergeCell ref="S16:S17"/>
    <mergeCell ref="AE15:AH16"/>
    <mergeCell ref="M16:M17"/>
    <mergeCell ref="O15:R15"/>
    <mergeCell ref="F16:F17"/>
    <mergeCell ref="G16:G17"/>
    <mergeCell ref="A48:K48"/>
    <mergeCell ref="A15:A17"/>
    <mergeCell ref="T16:T17"/>
    <mergeCell ref="V16:V17"/>
    <mergeCell ref="L16:L17"/>
    <mergeCell ref="O16:O17"/>
    <mergeCell ref="C16:C17"/>
    <mergeCell ref="D16:D17"/>
    <mergeCell ref="E16:E17"/>
    <mergeCell ref="H16:H17"/>
    <mergeCell ref="I16:I17"/>
    <mergeCell ref="J16:J17"/>
    <mergeCell ref="P16:P17"/>
    <mergeCell ref="Q16:Q17"/>
    <mergeCell ref="R16:R17"/>
    <mergeCell ref="N16:N17"/>
  </mergeCells>
  <pageMargins left="0.511811024" right="0.511811024" top="0.78740157499999996" bottom="0.78740157499999996" header="0.31496062000000002" footer="0.31496062000000002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FMAS DIÁRIAS SERVIDOR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2024-10-22T13:02:56Z</cp:lastPrinted>
  <dcterms:created xsi:type="dcterms:W3CDTF">2013-10-11T22:14:02Z</dcterms:created>
  <dcterms:modified xsi:type="dcterms:W3CDTF">2026-02-25T18:20:49Z</dcterms:modified>
</cp:coreProperties>
</file>