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DF14841F-A781-4885-BA34-F86DA70974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COMDEC MA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1" i="1" l="1"/>
  <c r="AA21" i="1"/>
  <c r="Z21" i="1"/>
  <c r="X21" i="1"/>
  <c r="W21" i="1"/>
  <c r="L21" i="1"/>
  <c r="AD20" i="1"/>
  <c r="Y20" i="1"/>
  <c r="AD19" i="1"/>
  <c r="AD18" i="1"/>
  <c r="AD17" i="1"/>
  <c r="Y21" i="1" l="1"/>
  <c r="AD21" i="1"/>
</calcChain>
</file>

<file path=xl/sharedStrings.xml><?xml version="1.0" encoding="utf-8"?>
<sst xmlns="http://schemas.openxmlformats.org/spreadsheetml/2006/main" count="111" uniqueCount="92">
  <si>
    <t>PODER EXECUTIVO MUNICIPAL</t>
  </si>
  <si>
    <t>PRESTAÇÃO DE CONTAS MENSAL - EXERCÍCIO 2026</t>
  </si>
  <si>
    <t>RESOLUÇÃO Nº 87, DE 28 DE NOVEMBRO DE 2013 - TRIBUNAL DE CONTAS DO ESTADO DO ACRE</t>
  </si>
  <si>
    <t>Manual de Referência - 12ª Edição - Anexos IV, VI, VII e IX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</si>
  <si>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</si>
  <si>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</si>
  <si>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</si>
  <si>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</si>
  <si>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</si>
  <si>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</si>
  <si>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</si>
  <si>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</si>
  <si>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</si>
  <si>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</si>
  <si>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</si>
  <si>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</si>
  <si>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</si>
  <si>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</si>
  <si>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</si>
  <si>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</si>
  <si>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</si>
  <si>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</si>
  <si>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</si>
  <si>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</si>
  <si>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</si>
  <si>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</si>
  <si>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</si>
  <si>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</si>
  <si>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</si>
  <si>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</si>
  <si>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</si>
  <si>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</si>
  <si>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</si>
  <si>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</si>
  <si>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</si>
  <si>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</si>
  <si>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</si>
  <si>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</si>
  <si>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</si>
  <si>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</si>
  <si>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</si>
  <si>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</si>
  <si>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</si>
  <si>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</si>
  <si>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Processo : 000001/2026 - RBSEI nº 0103.000511/2026-02</t>
  </si>
  <si>
    <t>92/2026</t>
  </si>
  <si>
    <t>Cláudio Falcão de Sousa  - CPF nº 322.654.412-87</t>
  </si>
  <si>
    <t xml:space="preserve">NÃO COSNTA </t>
  </si>
  <si>
    <t xml:space="preserve">SERVIDOR /CEDIDO </t>
  </si>
  <si>
    <t xml:space="preserve">Coordenador </t>
  </si>
  <si>
    <t>Coordenadoria Municipal de Defesa Civil – COMDEC</t>
  </si>
  <si>
    <t xml:space="preserve">para participar do Workshop “Unindo teoria e prática para capacity Building – Lessons from Extreme Climate Event: Mechanisms and Incentives for Evidence-Based Environmental Policymaking at the Subnational Level”, promovido pela Fundção Getúlio Vargas (FGC EAESP), no dia 20 de março de 2026, na cidade de São Paulo – SP, </t>
  </si>
  <si>
    <t>II</t>
  </si>
  <si>
    <t xml:space="preserve">1 ½ </t>
  </si>
  <si>
    <t xml:space="preserve">RIO BRANCO – SÃO PAULO – RIO BRANCO </t>
  </si>
  <si>
    <t xml:space="preserve">AÉREO </t>
  </si>
  <si>
    <t>33.90.14.00</t>
  </si>
  <si>
    <t xml:space="preserve">1.500 (Recursos não vinculados de impostos </t>
  </si>
  <si>
    <t xml:space="preserve">006.011.0005/2026   </t>
  </si>
  <si>
    <t xml:space="preserve">31442/2026  </t>
  </si>
  <si>
    <t xml:space="preserve">FUNDAÇÃO GETÚLIO VARGAS SP MT  / FGV EAESP OS. 24642 Nº </t>
  </si>
  <si>
    <t>10/04/2026</t>
  </si>
  <si>
    <t>A</t>
  </si>
  <si>
    <t>A Prefeitura de Rio Branco encontra-se em processo de transição do 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</si>
  <si>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0101.000103/2026-60</t>
  </si>
  <si>
    <t>116//2026</t>
  </si>
  <si>
    <t>para participar de visita técnica ao Centro Nacional de Monitoramento e Alerta de Desastres Naturais (CEMADEN) e ao Instituto
Nacional de Pesquisas Espaciais (INPE), a realizar-se entre os dias 09 e 12 de março de 2026, na cidade de São José dos Campos-SP, concedendo-lhe passagens aéreas nos trechos Rio Branco/São Paulo/Rio Branco e 3 ½ (três e 
meia) diárias, referente ao período de 09 e 12 de março de 2026, nos termos do Decreto n° 1.275/2015 e suas alterações.
Art. 2º Esta Portaria entra em vigor na data de sua publicação, com efeitos retroativos a 09 de março de 2026.</t>
  </si>
  <si>
    <t xml:space="preserve">3 ½ </t>
  </si>
  <si>
    <t>15000000000 - RECURSOS NÃO VINCULADOS DE IMPOSTOS E TRANSFERÊNCIAS DE IMPOSTOS</t>
  </si>
  <si>
    <t>0060110003/2026</t>
  </si>
  <si>
    <t>1344126001/2026</t>
  </si>
  <si>
    <t>CONTRATO Nº 00045/SMCC/2026</t>
  </si>
  <si>
    <t>19/03/2026</t>
  </si>
  <si>
    <t>Processo : 000002/2026 - RBSEI nº 0103.000666/2026-85</t>
  </si>
  <si>
    <t>147/2026</t>
  </si>
  <si>
    <t>Márcia Maria Souza da Silva  - CPF nº 308.072.202-72</t>
  </si>
  <si>
    <t>Assessoria de Gestão Interna e Apoio Administrativo</t>
  </si>
  <si>
    <t xml:space="preserve">para ministrar uma capacitação técnica que tem por finalidade fortalecer as ações institucionais voltadas à prevenção, preparação e resposta aos desastres naturais, bem como, aprimorar os conhecimentos técnicos das equipes municipais que atuam direta e indiretamente nas atividades relacionadas à gestão de riscos, proteção e defesa civil, à Prefeitura Municipal de Santa Rosa do Purus - Acre, nos dias 23 a 26 de março de 2026, na cidade de Santa Rosa do Purus - Acre, via táxi aéreo, </t>
  </si>
  <si>
    <t>III</t>
  </si>
  <si>
    <t xml:space="preserve">2½ </t>
  </si>
  <si>
    <t xml:space="preserve">RBR - RIO BRANCO/  SANTA ROSA /RBR </t>
  </si>
  <si>
    <t xml:space="preserve">  006.011.0006/2026   </t>
  </si>
  <si>
    <t xml:space="preserve">Nº  31443/2026 </t>
  </si>
  <si>
    <t>As passagens aéreas serão custeadas pela Prefeitura Municipal de Santa Rosa do Purus - Acre.</t>
  </si>
  <si>
    <t>22/04/2026</t>
  </si>
  <si>
    <t>TOTAL</t>
  </si>
  <si>
    <t>Data da emissão: 09.06.2026</t>
  </si>
  <si>
    <t>Nome do responsável pela elaboração:  MILENA DE SOUZA NASCIMENTO</t>
  </si>
  <si>
    <t xml:space="preserve">Nome do titular do Órgão/Entidade/Fundo (no exercício do cargo):  CLAUDIO FALCÃO DE SOUZA           </t>
  </si>
  <si>
    <t xml:space="preserve"> táxi aéreo </t>
  </si>
  <si>
    <t>IDENTIFICAÇÃO DO ÓRGÃO/ENTIDADE/FUNDO: COORDENADORIA MUNICIPAL DE DEFESA CIVIL - COMDEC</t>
  </si>
  <si>
    <t>REALIZADO ATÉ O MÊS/ANO (ACUMULADO): JANEIRO A MAIO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</si>
</sst>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_-* #,##0.00_-;\-* #,##0.00_-;_-* &quot;-&quot;??_-;_-@"/>
  </numFmts>
  <fonts count="6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rgb="FFFF0000"/>
      <name val="Arial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3" fontId="1" fillId="0" borderId="31" xfId="0" applyNumberFormat="1" applyFont="1" applyBorder="1" applyAlignment="1">
      <alignment vertical="center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49" fontId="1" fillId="0" borderId="16" xfId="0" applyNumberFormat="1" applyFont="1" applyBorder="1" applyAlignment="1">
      <alignment horizontal="center" wrapText="1"/>
    </xf>
    <xf numFmtId="0" fontId="1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vertical="center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165" fontId="2" fillId="0" borderId="36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vertical="center"/>
    </xf>
    <xf numFmtId="165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3" fillId="0" borderId="24" xfId="0" applyFont="1" applyBorder="1"/>
    <xf numFmtId="0" fontId="2" fillId="0" borderId="15" xfId="0" applyFont="1" applyBorder="1" applyAlignment="1">
      <alignment horizontal="center" vertical="center" wrapText="1"/>
    </xf>
    <xf numFmtId="0" fontId="3" fillId="0" borderId="26" xfId="0" applyFont="1" applyBorder="1"/>
    <xf numFmtId="0" fontId="2" fillId="0" borderId="13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3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9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4" xfId="0" applyFont="1" applyBorder="1" applyAlignment="1">
      <alignment horizontal="center" vertical="center" wrapText="1"/>
    </xf>
    <xf numFmtId="0" fontId="3" fillId="0" borderId="25" xfId="0" applyFont="1" applyBorder="1"/>
    <xf numFmtId="0" fontId="1" fillId="0" borderId="3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/>
    </xf>
    <xf numFmtId="3" fontId="1" fillId="0" borderId="34" xfId="0" applyNumberFormat="1" applyFont="1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4" fontId="1" fillId="0" borderId="31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>
      <selection activeCell="G17" sqref="G17"/>
    </sheetView>
  </sheetViews>
  <sheetFormatPr defaultColWidth="14.42578125" defaultRowHeight="15" customHeight="1"/>
  <cols>
    <col min="1" max="1" width="6.42578125" customWidth="1"/>
    <col min="2" max="2" width="33.5703125" customWidth="1"/>
    <col min="3" max="3" width="10.140625" customWidth="1"/>
    <col min="4" max="4" width="13.42578125" customWidth="1"/>
    <col min="5" max="5" width="8.42578125" customWidth="1"/>
    <col min="6" max="6" width="30.85546875" customWidth="1"/>
    <col min="7" max="7" width="18" customWidth="1"/>
    <col min="8" max="8" width="21" customWidth="1"/>
    <col min="9" max="9" width="15.85546875" customWidth="1"/>
    <col min="10" max="10" width="18.5703125" customWidth="1"/>
    <col min="11" max="11" width="56.28515625" customWidth="1"/>
    <col min="12" max="12" width="16" customWidth="1"/>
    <col min="13" max="13" width="10.5703125" customWidth="1"/>
    <col min="14" max="14" width="10.7109375" customWidth="1"/>
    <col min="15" max="15" width="11.42578125" customWidth="1"/>
    <col min="16" max="16" width="11.140625" customWidth="1"/>
    <col min="17" max="17" width="18.85546875" customWidth="1"/>
    <col min="18" max="19" width="17" customWidth="1"/>
    <col min="20" max="20" width="19.5703125" customWidth="1"/>
    <col min="21" max="21" width="18.140625" customWidth="1"/>
    <col min="22" max="22" width="15.7109375" customWidth="1"/>
    <col min="23" max="23" width="13.42578125" customWidth="1"/>
    <col min="24" max="24" width="14.85546875" customWidth="1"/>
    <col min="25" max="25" width="14.7109375" customWidth="1"/>
    <col min="26" max="26" width="10.5703125" customWidth="1"/>
    <col min="27" max="27" width="19.42578125" customWidth="1"/>
    <col min="28" max="28" width="26.42578125" customWidth="1"/>
    <col min="29" max="29" width="21.5703125" customWidth="1"/>
    <col min="30" max="30" width="14.140625" customWidth="1"/>
    <col min="31" max="31" width="11.42578125" customWidth="1"/>
    <col min="32" max="33" width="16.42578125" customWidth="1"/>
    <col min="34" max="34" width="22.140625" customWidth="1"/>
    <col min="35" max="35" width="40.7109375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85" t="s">
        <v>0</v>
      </c>
      <c r="B4" s="85"/>
      <c r="C4" s="85"/>
      <c r="D4" s="85"/>
      <c r="E4" s="85"/>
      <c r="F4" s="85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85"/>
      <c r="B5" s="85"/>
      <c r="C5" s="85"/>
      <c r="D5" s="85"/>
      <c r="E5" s="85"/>
      <c r="F5" s="85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85" t="s">
        <v>1</v>
      </c>
      <c r="B6" s="85"/>
      <c r="C6" s="85"/>
      <c r="D6" s="85"/>
      <c r="E6" s="85"/>
      <c r="F6" s="85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85" t="s">
        <v>2</v>
      </c>
      <c r="B7" s="85"/>
      <c r="C7" s="85"/>
      <c r="D7" s="85"/>
      <c r="E7" s="85"/>
      <c r="F7" s="85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85" t="s">
        <v>3</v>
      </c>
      <c r="B8" s="85"/>
      <c r="C8" s="85"/>
      <c r="D8" s="85"/>
      <c r="E8" s="85"/>
      <c r="F8" s="85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85"/>
      <c r="B9" s="85"/>
      <c r="C9" s="85"/>
      <c r="D9" s="85"/>
      <c r="E9" s="85"/>
      <c r="F9" s="85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2.75" customHeight="1">
      <c r="A10" s="85" t="s">
        <v>90</v>
      </c>
      <c r="B10" s="85"/>
      <c r="C10" s="85"/>
      <c r="D10" s="85"/>
      <c r="E10" s="85"/>
      <c r="F10" s="85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12.75" customHeight="1">
      <c r="A11" s="85" t="s">
        <v>91</v>
      </c>
      <c r="B11" s="85"/>
      <c r="C11" s="85"/>
      <c r="D11" s="85"/>
      <c r="E11" s="85"/>
      <c r="F11" s="85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>
      <c r="A12" s="85"/>
      <c r="B12" s="85"/>
      <c r="C12" s="85"/>
      <c r="D12" s="85"/>
      <c r="E12" s="85"/>
      <c r="F12" s="85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86" t="s">
        <v>4</v>
      </c>
      <c r="B13" s="87"/>
      <c r="C13" s="87"/>
      <c r="D13" s="87"/>
      <c r="E13" s="87"/>
      <c r="F13" s="87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  <c r="AA13" s="10"/>
      <c r="AB13" s="9"/>
      <c r="AC13" s="10"/>
      <c r="AD13" s="10"/>
      <c r="AE13" s="9"/>
      <c r="AF13" s="9"/>
      <c r="AG13" s="9"/>
      <c r="AH13" s="9"/>
      <c r="AI13" s="9"/>
      <c r="AJ13" s="1"/>
      <c r="AK13" s="1"/>
      <c r="AL13" s="1"/>
    </row>
    <row r="14" spans="1:38" ht="12.75" customHeight="1">
      <c r="A14" s="54" t="s">
        <v>5</v>
      </c>
      <c r="B14" s="57" t="s">
        <v>6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9"/>
      <c r="O14" s="57" t="s">
        <v>7</v>
      </c>
      <c r="P14" s="58"/>
      <c r="Q14" s="58"/>
      <c r="R14" s="59"/>
      <c r="S14" s="57" t="s">
        <v>8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9"/>
      <c r="AE14" s="60" t="s">
        <v>9</v>
      </c>
      <c r="AF14" s="61"/>
      <c r="AG14" s="61"/>
      <c r="AH14" s="62"/>
      <c r="AI14" s="66" t="s">
        <v>10</v>
      </c>
      <c r="AJ14" s="1"/>
      <c r="AK14" s="1"/>
      <c r="AL14" s="1"/>
    </row>
    <row r="15" spans="1:38" ht="12.75" customHeight="1">
      <c r="A15" s="55"/>
      <c r="B15" s="45" t="s">
        <v>11</v>
      </c>
      <c r="C15" s="49" t="s">
        <v>12</v>
      </c>
      <c r="D15" s="45" t="s">
        <v>13</v>
      </c>
      <c r="E15" s="45" t="s">
        <v>14</v>
      </c>
      <c r="F15" s="45" t="s">
        <v>15</v>
      </c>
      <c r="G15" s="45" t="s">
        <v>16</v>
      </c>
      <c r="H15" s="45" t="s">
        <v>17</v>
      </c>
      <c r="I15" s="45" t="s">
        <v>18</v>
      </c>
      <c r="J15" s="45" t="s">
        <v>19</v>
      </c>
      <c r="K15" s="45" t="s">
        <v>20</v>
      </c>
      <c r="L15" s="53" t="s">
        <v>21</v>
      </c>
      <c r="M15" s="49" t="s">
        <v>22</v>
      </c>
      <c r="N15" s="71" t="s">
        <v>23</v>
      </c>
      <c r="O15" s="49" t="s">
        <v>24</v>
      </c>
      <c r="P15" s="49" t="s">
        <v>25</v>
      </c>
      <c r="Q15" s="45" t="s">
        <v>26</v>
      </c>
      <c r="R15" s="47" t="s">
        <v>27</v>
      </c>
      <c r="S15" s="49" t="s">
        <v>28</v>
      </c>
      <c r="T15" s="49" t="s">
        <v>29</v>
      </c>
      <c r="U15" s="49" t="s">
        <v>30</v>
      </c>
      <c r="V15" s="49" t="s">
        <v>31</v>
      </c>
      <c r="W15" s="50" t="s">
        <v>32</v>
      </c>
      <c r="X15" s="51"/>
      <c r="Y15" s="51"/>
      <c r="Z15" s="51"/>
      <c r="AA15" s="52"/>
      <c r="AB15" s="49" t="s">
        <v>33</v>
      </c>
      <c r="AC15" s="53" t="s">
        <v>34</v>
      </c>
      <c r="AD15" s="53" t="s">
        <v>35</v>
      </c>
      <c r="AE15" s="63"/>
      <c r="AF15" s="64"/>
      <c r="AG15" s="64"/>
      <c r="AH15" s="65"/>
      <c r="AI15" s="67"/>
      <c r="AJ15" s="1"/>
      <c r="AK15" s="1"/>
      <c r="AL15" s="1"/>
    </row>
    <row r="16" spans="1:38" ht="44.25" customHeight="1">
      <c r="A16" s="5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72"/>
      <c r="O16" s="46"/>
      <c r="P16" s="46"/>
      <c r="Q16" s="46"/>
      <c r="R16" s="48"/>
      <c r="S16" s="46"/>
      <c r="T16" s="46"/>
      <c r="U16" s="46"/>
      <c r="V16" s="46"/>
      <c r="W16" s="11" t="s">
        <v>36</v>
      </c>
      <c r="X16" s="11" t="s">
        <v>37</v>
      </c>
      <c r="Y16" s="11" t="s">
        <v>38</v>
      </c>
      <c r="Z16" s="11" t="s">
        <v>39</v>
      </c>
      <c r="AA16" s="11" t="s">
        <v>40</v>
      </c>
      <c r="AB16" s="46"/>
      <c r="AC16" s="46"/>
      <c r="AD16" s="46"/>
      <c r="AE16" s="12" t="s">
        <v>13</v>
      </c>
      <c r="AF16" s="12" t="s">
        <v>41</v>
      </c>
      <c r="AG16" s="13" t="s">
        <v>42</v>
      </c>
      <c r="AH16" s="13" t="s">
        <v>43</v>
      </c>
      <c r="AI16" s="68"/>
      <c r="AJ16" s="1"/>
      <c r="AK16" s="1"/>
      <c r="AL16" s="1"/>
    </row>
    <row r="17" spans="1:38" ht="115.5" customHeight="1">
      <c r="A17" s="14">
        <v>1</v>
      </c>
      <c r="B17" s="73" t="s">
        <v>44</v>
      </c>
      <c r="C17" s="15" t="s">
        <v>45</v>
      </c>
      <c r="D17" s="80">
        <v>46086</v>
      </c>
      <c r="E17" s="77">
        <v>14219</v>
      </c>
      <c r="F17" s="73" t="s">
        <v>46</v>
      </c>
      <c r="G17" s="15" t="s">
        <v>47</v>
      </c>
      <c r="H17" s="15" t="s">
        <v>48</v>
      </c>
      <c r="I17" s="15" t="s">
        <v>49</v>
      </c>
      <c r="J17" s="73" t="s">
        <v>50</v>
      </c>
      <c r="K17" s="73" t="s">
        <v>51</v>
      </c>
      <c r="L17" s="78">
        <v>800</v>
      </c>
      <c r="M17" s="73" t="s">
        <v>52</v>
      </c>
      <c r="N17" s="15" t="s">
        <v>53</v>
      </c>
      <c r="O17" s="80">
        <v>46100</v>
      </c>
      <c r="P17" s="80">
        <v>46101</v>
      </c>
      <c r="Q17" s="73" t="s">
        <v>54</v>
      </c>
      <c r="R17" s="73" t="s">
        <v>55</v>
      </c>
      <c r="S17" s="15" t="s">
        <v>56</v>
      </c>
      <c r="T17" s="73" t="s">
        <v>57</v>
      </c>
      <c r="U17" s="73" t="s">
        <v>58</v>
      </c>
      <c r="V17" s="73" t="s">
        <v>59</v>
      </c>
      <c r="W17" s="78">
        <v>0</v>
      </c>
      <c r="X17" s="78">
        <v>1200</v>
      </c>
      <c r="Y17" s="78">
        <v>1200</v>
      </c>
      <c r="Z17" s="78">
        <v>0</v>
      </c>
      <c r="AA17" s="78">
        <v>0</v>
      </c>
      <c r="AB17" s="73" t="s">
        <v>60</v>
      </c>
      <c r="AC17" s="78">
        <v>2920.93</v>
      </c>
      <c r="AD17" s="78">
        <f t="shared" ref="AD17:AD20" si="0">X17+AC17</f>
        <v>4120.93</v>
      </c>
      <c r="AE17" s="81" t="s">
        <v>61</v>
      </c>
      <c r="AF17" s="81" t="s">
        <v>62</v>
      </c>
      <c r="AG17" s="17"/>
      <c r="AH17" s="17"/>
      <c r="AI17" s="82" t="s">
        <v>63</v>
      </c>
      <c r="AJ17" s="1"/>
      <c r="AK17" s="1"/>
      <c r="AL17" s="1"/>
    </row>
    <row r="18" spans="1:38" ht="169.5" customHeight="1">
      <c r="A18" s="14">
        <v>2</v>
      </c>
      <c r="B18" s="15" t="s">
        <v>64</v>
      </c>
      <c r="C18" s="15" t="s">
        <v>65</v>
      </c>
      <c r="D18" s="80">
        <v>46090</v>
      </c>
      <c r="E18" s="16"/>
      <c r="F18" s="73" t="s">
        <v>46</v>
      </c>
      <c r="G18" s="15" t="s">
        <v>47</v>
      </c>
      <c r="H18" s="15" t="s">
        <v>48</v>
      </c>
      <c r="I18" s="15" t="s">
        <v>49</v>
      </c>
      <c r="J18" s="73" t="s">
        <v>50</v>
      </c>
      <c r="K18" s="73" t="s">
        <v>66</v>
      </c>
      <c r="L18" s="78">
        <v>800</v>
      </c>
      <c r="M18" s="73" t="s">
        <v>52</v>
      </c>
      <c r="N18" s="15" t="s">
        <v>67</v>
      </c>
      <c r="O18" s="80">
        <v>46090</v>
      </c>
      <c r="P18" s="80">
        <v>46093</v>
      </c>
      <c r="Q18" s="73" t="s">
        <v>54</v>
      </c>
      <c r="R18" s="73" t="s">
        <v>55</v>
      </c>
      <c r="S18" s="73" t="s">
        <v>56</v>
      </c>
      <c r="T18" s="73" t="s">
        <v>68</v>
      </c>
      <c r="U18" s="15" t="s">
        <v>69</v>
      </c>
      <c r="V18" s="73" t="s">
        <v>70</v>
      </c>
      <c r="W18" s="78">
        <v>0</v>
      </c>
      <c r="X18" s="78">
        <v>2800</v>
      </c>
      <c r="Y18" s="78">
        <v>2800</v>
      </c>
      <c r="Z18" s="78">
        <v>0</v>
      </c>
      <c r="AA18" s="78">
        <v>0</v>
      </c>
      <c r="AB18" s="73" t="s">
        <v>71</v>
      </c>
      <c r="AC18" s="78">
        <v>7292.64</v>
      </c>
      <c r="AD18" s="78">
        <f t="shared" si="0"/>
        <v>10092.64</v>
      </c>
      <c r="AE18" s="81" t="s">
        <v>72</v>
      </c>
      <c r="AF18" s="81" t="s">
        <v>62</v>
      </c>
      <c r="AG18" s="17"/>
      <c r="AH18" s="17"/>
      <c r="AI18" s="82" t="s">
        <v>63</v>
      </c>
      <c r="AJ18" s="1"/>
      <c r="AK18" s="1"/>
      <c r="AL18" s="1"/>
    </row>
    <row r="19" spans="1:38" ht="140.25" customHeight="1">
      <c r="A19" s="18">
        <v>3</v>
      </c>
      <c r="B19" s="74" t="s">
        <v>73</v>
      </c>
      <c r="C19" s="19" t="s">
        <v>74</v>
      </c>
      <c r="D19" s="75">
        <v>46118</v>
      </c>
      <c r="E19" s="76">
        <v>14241</v>
      </c>
      <c r="F19" s="74" t="s">
        <v>75</v>
      </c>
      <c r="G19" s="19" t="s">
        <v>47</v>
      </c>
      <c r="H19" s="19" t="s">
        <v>48</v>
      </c>
      <c r="I19" s="74" t="s">
        <v>76</v>
      </c>
      <c r="J19" s="74" t="s">
        <v>50</v>
      </c>
      <c r="K19" s="74" t="s">
        <v>77</v>
      </c>
      <c r="L19" s="79">
        <v>255</v>
      </c>
      <c r="M19" s="74" t="s">
        <v>78</v>
      </c>
      <c r="N19" s="19" t="s">
        <v>79</v>
      </c>
      <c r="O19" s="75">
        <v>46104</v>
      </c>
      <c r="P19" s="75">
        <v>46106</v>
      </c>
      <c r="Q19" s="74" t="s">
        <v>80</v>
      </c>
      <c r="R19" s="19" t="s">
        <v>89</v>
      </c>
      <c r="S19" s="74" t="s">
        <v>56</v>
      </c>
      <c r="T19" s="74" t="s">
        <v>57</v>
      </c>
      <c r="U19" s="74" t="s">
        <v>81</v>
      </c>
      <c r="V19" s="74" t="s">
        <v>82</v>
      </c>
      <c r="W19" s="79">
        <v>0</v>
      </c>
      <c r="X19" s="79">
        <v>637.5</v>
      </c>
      <c r="Y19" s="79">
        <v>637.5</v>
      </c>
      <c r="Z19" s="79">
        <v>0</v>
      </c>
      <c r="AA19" s="79">
        <v>0</v>
      </c>
      <c r="AB19" s="74" t="s">
        <v>83</v>
      </c>
      <c r="AC19" s="79">
        <v>5300</v>
      </c>
      <c r="AD19" s="79">
        <f t="shared" si="0"/>
        <v>5937.5</v>
      </c>
      <c r="AE19" s="25" t="s">
        <v>84</v>
      </c>
      <c r="AF19" s="25" t="s">
        <v>62</v>
      </c>
      <c r="AG19" s="21"/>
      <c r="AH19" s="21"/>
      <c r="AI19" s="83" t="s">
        <v>63</v>
      </c>
      <c r="AJ19" s="1"/>
      <c r="AK19" s="1"/>
      <c r="AL19" s="1"/>
    </row>
    <row r="20" spans="1:38" ht="12.75" customHeight="1">
      <c r="A20" s="22"/>
      <c r="B20" s="20"/>
      <c r="C20" s="20"/>
      <c r="D20" s="20"/>
      <c r="E20" s="20"/>
      <c r="F20" s="23"/>
      <c r="G20" s="20"/>
      <c r="H20" s="20"/>
      <c r="I20" s="20"/>
      <c r="J20" s="20"/>
      <c r="K20" s="20"/>
      <c r="L20" s="24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4"/>
      <c r="X20" s="24"/>
      <c r="Y20" s="24">
        <f>W20-X20</f>
        <v>0</v>
      </c>
      <c r="Z20" s="24"/>
      <c r="AA20" s="24"/>
      <c r="AB20" s="20"/>
      <c r="AC20" s="24"/>
      <c r="AD20" s="24">
        <f t="shared" si="0"/>
        <v>0</v>
      </c>
      <c r="AE20" s="25"/>
      <c r="AF20" s="25"/>
      <c r="AG20" s="26"/>
      <c r="AH20" s="26"/>
      <c r="AI20" s="27"/>
      <c r="AJ20" s="1"/>
      <c r="AK20" s="1"/>
      <c r="AL20" s="1"/>
    </row>
    <row r="21" spans="1:38" ht="15.75" customHeight="1">
      <c r="A21" s="69" t="s">
        <v>85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28">
        <f>SUM(L17:L20)</f>
        <v>1855</v>
      </c>
      <c r="M21" s="29"/>
      <c r="N21" s="29"/>
      <c r="O21" s="29"/>
      <c r="P21" s="29"/>
      <c r="Q21" s="29"/>
      <c r="R21" s="30"/>
      <c r="S21" s="31"/>
      <c r="T21" s="31"/>
      <c r="U21" s="32"/>
      <c r="V21" s="32"/>
      <c r="W21" s="33">
        <f t="shared" ref="W21:AA21" si="1">SUM(W17:W20)</f>
        <v>0</v>
      </c>
      <c r="X21" s="84">
        <f t="shared" si="1"/>
        <v>4637.5</v>
      </c>
      <c r="Y21" s="84">
        <f t="shared" si="1"/>
        <v>4637.5</v>
      </c>
      <c r="Z21" s="33">
        <f t="shared" si="1"/>
        <v>0</v>
      </c>
      <c r="AA21" s="33">
        <f t="shared" si="1"/>
        <v>0</v>
      </c>
      <c r="AB21" s="34"/>
      <c r="AC21" s="84">
        <f t="shared" ref="AC21:AD21" si="2">SUM(AC17:AC20)</f>
        <v>15513.57</v>
      </c>
      <c r="AD21" s="84">
        <f t="shared" si="2"/>
        <v>20151.07</v>
      </c>
      <c r="AE21" s="35"/>
      <c r="AF21" s="35"/>
      <c r="AG21" s="36"/>
      <c r="AH21" s="36"/>
      <c r="AI21" s="37"/>
      <c r="AJ21" s="1"/>
      <c r="AK21" s="1"/>
      <c r="AL21" s="1"/>
    </row>
    <row r="22" spans="1:38" ht="12.75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9"/>
      <c r="M22" s="38"/>
      <c r="N22" s="38"/>
      <c r="O22" s="38"/>
      <c r="P22" s="38"/>
      <c r="Q22" s="38"/>
      <c r="R22" s="38"/>
      <c r="S22" s="38"/>
      <c r="T22" s="38"/>
      <c r="U22" s="40"/>
      <c r="V22" s="40"/>
      <c r="W22" s="4"/>
      <c r="X22" s="4"/>
      <c r="Y22" s="4"/>
      <c r="Z22" s="4"/>
      <c r="AA22" s="4"/>
      <c r="AB22" s="41"/>
      <c r="AC22" s="4"/>
      <c r="AD22" s="4"/>
      <c r="AE22" s="42"/>
      <c r="AF22" s="42"/>
      <c r="AG22" s="42"/>
      <c r="AH22" s="42"/>
      <c r="AI22" s="3"/>
      <c r="AJ22" s="1"/>
      <c r="AK22" s="1"/>
      <c r="AL22" s="1"/>
    </row>
    <row r="23" spans="1:38" ht="12.75" customHeight="1">
      <c r="A23" s="3" t="s">
        <v>86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3"/>
      <c r="S23" s="3"/>
      <c r="T23" s="3"/>
      <c r="U23" s="3"/>
      <c r="V23" s="3"/>
      <c r="W23" s="4"/>
      <c r="X23" s="4"/>
      <c r="Y23" s="4"/>
      <c r="Z23" s="4"/>
      <c r="AA23" s="4"/>
      <c r="AB23" s="3"/>
      <c r="AC23" s="4"/>
      <c r="AD23" s="4"/>
      <c r="AE23" s="3"/>
      <c r="AF23" s="3"/>
      <c r="AG23" s="3"/>
      <c r="AH23" s="3"/>
      <c r="AI23" s="3"/>
      <c r="AJ23" s="3"/>
      <c r="AK23" s="3"/>
      <c r="AL23" s="3"/>
    </row>
    <row r="24" spans="1:38" ht="12.75" customHeight="1">
      <c r="A24" s="3" t="s">
        <v>87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3"/>
      <c r="R24" s="3"/>
      <c r="S24" s="3"/>
      <c r="T24" s="3"/>
      <c r="U24" s="3"/>
      <c r="V24" s="3"/>
      <c r="W24" s="4"/>
      <c r="X24" s="4"/>
      <c r="Y24" s="4"/>
      <c r="Z24" s="4"/>
      <c r="AA24" s="4"/>
      <c r="AB24" s="3"/>
      <c r="AC24" s="4"/>
      <c r="AD24" s="4"/>
      <c r="AE24" s="3"/>
      <c r="AF24" s="3"/>
      <c r="AG24" s="3"/>
      <c r="AH24" s="3"/>
      <c r="AI24" s="3"/>
      <c r="AJ24" s="3"/>
      <c r="AK24" s="3"/>
      <c r="AL24" s="3"/>
    </row>
    <row r="25" spans="1:38" ht="12.75" customHeight="1">
      <c r="A25" s="43" t="s">
        <v>88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4"/>
      <c r="M25" s="43"/>
      <c r="N25" s="43"/>
      <c r="O25" s="3"/>
      <c r="P25" s="3"/>
      <c r="Q25" s="3"/>
      <c r="R25" s="3"/>
      <c r="S25" s="3"/>
      <c r="T25" s="3"/>
      <c r="U25" s="3"/>
      <c r="V25" s="3"/>
      <c r="W25" s="4"/>
      <c r="X25" s="4"/>
      <c r="Y25" s="4"/>
      <c r="Z25" s="4"/>
      <c r="AA25" s="4"/>
      <c r="AB25" s="3"/>
      <c r="AC25" s="4"/>
      <c r="AD25" s="4"/>
      <c r="AE25" s="3"/>
      <c r="AF25" s="3"/>
      <c r="AG25" s="3"/>
      <c r="AH25" s="3"/>
      <c r="AI25" s="3"/>
      <c r="AJ25" s="3"/>
      <c r="AK25" s="3"/>
      <c r="AL25" s="3"/>
    </row>
    <row r="26" spans="1:38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6"/>
      <c r="M26" s="5"/>
      <c r="N26" s="5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  <c r="Z26" s="2"/>
      <c r="AA26" s="2"/>
      <c r="AB26" s="1"/>
      <c r="AC26" s="2"/>
      <c r="AD26" s="2"/>
      <c r="AE26" s="1"/>
      <c r="AF26" s="1"/>
      <c r="AG26" s="1"/>
      <c r="AH26" s="1"/>
      <c r="AI26" s="1"/>
      <c r="AJ26" s="1"/>
      <c r="AK26" s="1"/>
      <c r="AL26" s="1"/>
    </row>
    <row r="27" spans="1:38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  <c r="AA27" s="2"/>
      <c r="AB27" s="1"/>
      <c r="AC27" s="2"/>
      <c r="AD27" s="2"/>
      <c r="AE27" s="1"/>
      <c r="AF27" s="1"/>
      <c r="AG27" s="1"/>
      <c r="AH27" s="1"/>
      <c r="AI27" s="1"/>
      <c r="AJ27" s="1"/>
      <c r="AK27" s="1"/>
      <c r="AL27" s="1"/>
    </row>
    <row r="28" spans="1:3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  <c r="AA28" s="2"/>
      <c r="AB28" s="1"/>
      <c r="AC28" s="2"/>
      <c r="AD28" s="2"/>
      <c r="AE28" s="1"/>
      <c r="AF28" s="1"/>
      <c r="AG28" s="1"/>
      <c r="AH28" s="1"/>
      <c r="AI28" s="1"/>
      <c r="AJ28" s="1"/>
      <c r="AK28" s="1"/>
      <c r="AL28" s="1"/>
    </row>
    <row r="29" spans="1:3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  <row r="999" spans="1:3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2"/>
      <c r="Y999" s="2"/>
      <c r="Z999" s="2"/>
      <c r="AA999" s="2"/>
      <c r="AB999" s="1"/>
      <c r="AC999" s="2"/>
      <c r="AD999" s="2"/>
      <c r="AE999" s="1"/>
      <c r="AF999" s="1"/>
      <c r="AG999" s="1"/>
      <c r="AH999" s="1"/>
      <c r="AI999" s="1"/>
      <c r="AJ999" s="1"/>
      <c r="AK999" s="1"/>
      <c r="AL999" s="1"/>
    </row>
    <row r="1000" spans="1:38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2"/>
      <c r="X1000" s="2"/>
      <c r="Y1000" s="2"/>
      <c r="Z1000" s="2"/>
      <c r="AA1000" s="2"/>
      <c r="AB1000" s="1"/>
      <c r="AC1000" s="2"/>
      <c r="AD1000" s="2"/>
      <c r="AE1000" s="1"/>
      <c r="AF1000" s="1"/>
      <c r="AG1000" s="1"/>
      <c r="AH1000" s="1"/>
      <c r="AI1000" s="1"/>
      <c r="AJ1000" s="1"/>
      <c r="AK1000" s="1"/>
      <c r="AL1000" s="1"/>
    </row>
  </sheetData>
  <mergeCells count="32">
    <mergeCell ref="A21:K21"/>
    <mergeCell ref="K15:K16"/>
    <mergeCell ref="L15:L16"/>
    <mergeCell ref="M15:M16"/>
    <mergeCell ref="N15:N16"/>
    <mergeCell ref="AI14:AI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O15:O16"/>
    <mergeCell ref="P15:P16"/>
    <mergeCell ref="A14:A16"/>
    <mergeCell ref="B14:N14"/>
    <mergeCell ref="O14:R14"/>
    <mergeCell ref="S14:AD14"/>
    <mergeCell ref="AE14:AH15"/>
    <mergeCell ref="V15:V16"/>
    <mergeCell ref="W15:AA15"/>
    <mergeCell ref="AB15:AB16"/>
    <mergeCell ref="AC15:AC16"/>
    <mergeCell ref="AD15:AD16"/>
    <mergeCell ref="Q15:Q16"/>
    <mergeCell ref="R15:R16"/>
    <mergeCell ref="S15:S16"/>
    <mergeCell ref="T15:T16"/>
    <mergeCell ref="U15:U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COMDEC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2026-06-25T13:53:25Z</dcterms:modified>
</cp:coreProperties>
</file>