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1D253486-F0A2-47DE-A80D-D64225CB8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CGM MAI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0" i="1" l="1"/>
  <c r="AA20" i="1"/>
  <c r="Z20" i="1"/>
  <c r="Y20" i="1"/>
  <c r="X20" i="1"/>
  <c r="W20" i="1"/>
  <c r="L20" i="1"/>
  <c r="AC18" i="1"/>
  <c r="AD17" i="1"/>
  <c r="AD18" i="1" l="1"/>
  <c r="AD20" i="1" s="1"/>
</calcChain>
</file>

<file path=xl/sharedStrings.xml><?xml version="1.0" encoding="utf-8"?>
<sst xmlns="http://schemas.openxmlformats.org/spreadsheetml/2006/main" count="88" uniqueCount="77">
  <si>
    <t>PODER EXECUTIVO MUNICIPAL</t>
  </si>
  <si>
    <t>PRESTAÇÃO DE CONTAS MENSAL - EXERCÍCIO 2026</t>
  </si>
  <si>
    <t>RESOLUÇÃO Nº 87, DE 28 DE NOVEMBRO DE 2013 - TRIBUNAL DE CONTAS DO ESTADO DO ACRE</t>
  </si>
  <si>
    <t>Manual de Referência - 12ª Edição - Anexos IV, VI, VII e IX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</si>
  <si>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</si>
  <si>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</si>
  <si>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</si>
  <si>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</si>
  <si>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</si>
  <si>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</si>
  <si>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</si>
  <si>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</si>
  <si>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</si>
  <si>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</si>
  <si>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</si>
  <si>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</si>
  <si>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</si>
  <si>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</si>
  <si>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</si>
  <si>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</si>
  <si>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</si>
  <si>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</si>
  <si>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</si>
  <si>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</si>
  <si>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</si>
  <si>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</si>
  <si>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</si>
  <si>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</si>
  <si>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</si>
  <si>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</si>
  <si>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</si>
  <si>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</si>
  <si>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</si>
  <si>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</si>
  <si>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</si>
  <si>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</si>
  <si>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</si>
  <si>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</si>
  <si>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</si>
  <si>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</si>
  <si>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</si>
  <si>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</si>
  <si>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</si>
  <si>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</si>
  <si>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 xml:space="preserve">0050010001/2026 - RBSEI n. 0105.000039/2026-36 </t>
  </si>
  <si>
    <t>059/2026</t>
  </si>
  <si>
    <t xml:space="preserve">OSCAR VAREDA MOREIRA NETO </t>
  </si>
  <si>
    <t xml:space="preserve">servidor </t>
  </si>
  <si>
    <t xml:space="preserve">Controladoria Geral do Município  </t>
  </si>
  <si>
    <t xml:space="preserve">Participar da 57ª Reunião Técnica do Conselho Nacional de Controle Interno – CONACI, nos dias 19 e 20 de março de 2026, na cidade de Natal – RN.ÚNICO RBSEI nº 0105.000039/2026-36  /  0105.000087/2026-98 / 0105.000090/2026-17 </t>
  </si>
  <si>
    <t>II</t>
  </si>
  <si>
    <t>3,1/2</t>
  </si>
  <si>
    <t>Não foi possível identificar</t>
  </si>
  <si>
    <t xml:space="preserve">AÉREO </t>
  </si>
  <si>
    <t>33.90.14.00</t>
  </si>
  <si>
    <t xml:space="preserve">1.501- Outros Recursos Não Vinculados </t>
  </si>
  <si>
    <t>0050010001/2026</t>
  </si>
  <si>
    <t>005.001001/2026</t>
  </si>
  <si>
    <t>22/04/2026</t>
  </si>
  <si>
    <t>0050010003/2026</t>
  </si>
  <si>
    <t>58/2026</t>
  </si>
  <si>
    <t xml:space="preserve">LAURO TINOCO DANTAS </t>
  </si>
  <si>
    <t>711613-4</t>
  </si>
  <si>
    <t xml:space="preserve">Para acompanhar e assessorar o
Auditor Chefe, na 57ª Reunião Técnica do Conselho Nacional de Controle Interno CONACI, nos dias 19 e 20 de março de 2026, na cidade de Natal - RNÚNICO RBSEI nº 0105.000039/2026-36  /  0105.000087/2026-98 / 0105.000090/2026-17 </t>
  </si>
  <si>
    <t>0050010004/2026</t>
  </si>
  <si>
    <t>CONTRATO Nº 01080026/2024</t>
  </si>
  <si>
    <t xml:space="preserve">22/04/2026 </t>
  </si>
  <si>
    <t>TOTAL</t>
  </si>
  <si>
    <t>Data da emissão: 09.06.2026</t>
  </si>
  <si>
    <t xml:space="preserve">Nome do responsável pela elaboração: MILENA DE SOUZA NASCIMENTO </t>
  </si>
  <si>
    <t xml:space="preserve">Nome do titular do Órgão/Entidade/Fundo (no exercício do cargo): OSCAR VAREDA MOREIRA NETO </t>
  </si>
  <si>
    <t>IDENTIFICAÇÃO DO ÓRGÃO/ENTIDADE/FUNDO: CONTROLADORIA GERAL DO MUNICIPIO - CGM</t>
  </si>
  <si>
    <t>REALIZADO ATÉ O MÊS/ANO (ACUMULADO): JANEIRO A MAIO DE 2026</t>
  </si>
  <si>
    <t xml:space="preserve">Chefia de Gabinete </t>
  </si>
  <si>
    <t xml:space="preserve">Auditor Chefe </t>
  </si>
  <si>
    <t>RBR - RIO BRANCO/BSB - BRASILIA/FOR - FORTALEZA/NAT - NATAL SÃO
GONÇALO DO AMARANTE/GIG - RIO DE JANEIRO AEROPORTO INTERNACIONAL GALEÃO/BSB - BRASILIA/RBR - RIO BRANCO</t>
  </si>
  <si>
    <t>O encaminhamento dos autos ao Departamento de Contabilidade, para adoção das providências cabíveis quanto à baixa processual.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</si>
</sst>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"/>
    <numFmt numFmtId="165" formatCode="_-* #,##0.00_-;\-* #,##0.00_-;_-* &quot;-&quot;??_-;_-@"/>
  </numFmts>
  <fonts count="8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rgb="FF000000"/>
      <name val="Arial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14" fontId="1" fillId="0" borderId="32" xfId="0" applyNumberFormat="1" applyFont="1" applyBorder="1" applyAlignment="1">
      <alignment horizontal="center" vertical="center"/>
    </xf>
    <xf numFmtId="3" fontId="1" fillId="0" borderId="32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vertical="center"/>
    </xf>
    <xf numFmtId="14" fontId="4" fillId="0" borderId="32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vertical="center"/>
    </xf>
    <xf numFmtId="49" fontId="1" fillId="0" borderId="32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/>
    </xf>
    <xf numFmtId="1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12" fontId="1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65" fontId="1" fillId="0" borderId="36" xfId="0" applyNumberFormat="1" applyFont="1" applyBorder="1" applyAlignment="1">
      <alignment horizontal="center" vertical="center"/>
    </xf>
    <xf numFmtId="165" fontId="1" fillId="0" borderId="36" xfId="0" applyNumberFormat="1" applyFont="1" applyBorder="1" applyAlignment="1">
      <alignment vertical="center"/>
    </xf>
    <xf numFmtId="164" fontId="1" fillId="0" borderId="36" xfId="0" applyNumberFormat="1" applyFont="1" applyBorder="1" applyAlignment="1">
      <alignment vertical="center"/>
    </xf>
    <xf numFmtId="0" fontId="1" fillId="2" borderId="37" xfId="0" applyFont="1" applyFill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165" fontId="2" fillId="0" borderId="39" xfId="0" applyNumberFormat="1" applyFont="1" applyBorder="1" applyAlignment="1">
      <alignment horizontal="center" vertical="center"/>
    </xf>
    <xf numFmtId="164" fontId="2" fillId="0" borderId="40" xfId="0" applyNumberFormat="1" applyFont="1" applyBorder="1" applyAlignment="1">
      <alignment vertical="center"/>
    </xf>
    <xf numFmtId="165" fontId="2" fillId="0" borderId="40" xfId="0" applyNumberFormat="1" applyFont="1" applyBorder="1" applyAlignment="1">
      <alignment vertical="center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24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3" fillId="0" borderId="26" xfId="0" applyFont="1" applyBorder="1"/>
    <xf numFmtId="164" fontId="2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164" fontId="2" fillId="0" borderId="1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2" xfId="0" applyFont="1" applyBorder="1"/>
    <xf numFmtId="0" fontId="3" fillId="0" borderId="23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49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9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4" xfId="0" applyFont="1" applyBorder="1" applyAlignment="1">
      <alignment horizontal="center" vertical="center" wrapText="1"/>
    </xf>
    <xf numFmtId="0" fontId="3" fillId="0" borderId="25" xfId="0" applyFont="1" applyBorder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14" fontId="4" fillId="0" borderId="32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165" fontId="1" fillId="0" borderId="32" xfId="0" applyNumberFormat="1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workbookViewId="0">
      <selection activeCell="E17" sqref="E17"/>
    </sheetView>
  </sheetViews>
  <sheetFormatPr defaultColWidth="14.42578125" defaultRowHeight="15" customHeight="1"/>
  <cols>
    <col min="1" max="1" width="6.42578125" customWidth="1"/>
    <col min="2" max="2" width="19" customWidth="1"/>
    <col min="3" max="3" width="10.140625" customWidth="1"/>
    <col min="4" max="4" width="13.42578125" customWidth="1"/>
    <col min="5" max="5" width="8.42578125" customWidth="1"/>
    <col min="6" max="6" width="57.5703125" customWidth="1"/>
    <col min="7" max="8" width="9.28515625" customWidth="1"/>
    <col min="9" max="9" width="15.85546875" customWidth="1"/>
    <col min="10" max="10" width="21.28515625" customWidth="1"/>
    <col min="11" max="11" width="45.140625" customWidth="1"/>
    <col min="12" max="12" width="13.5703125" customWidth="1"/>
    <col min="13" max="13" width="10.5703125" customWidth="1"/>
    <col min="14" max="14" width="10.7109375" customWidth="1"/>
    <col min="15" max="15" width="11.42578125" customWidth="1"/>
    <col min="16" max="16" width="11.140625" customWidth="1"/>
    <col min="17" max="17" width="34.5703125" customWidth="1"/>
    <col min="18" max="19" width="17" customWidth="1"/>
    <col min="20" max="20" width="19.5703125" customWidth="1"/>
    <col min="21" max="22" width="15.7109375" customWidth="1"/>
    <col min="23" max="23" width="13.42578125" customWidth="1"/>
    <col min="24" max="24" width="16.85546875" customWidth="1"/>
    <col min="25" max="25" width="14.5703125" customWidth="1"/>
    <col min="26" max="26" width="10.5703125" customWidth="1"/>
    <col min="27" max="27" width="19.42578125" customWidth="1"/>
    <col min="28" max="28" width="23" customWidth="1"/>
    <col min="29" max="29" width="14.5703125" customWidth="1"/>
    <col min="30" max="30" width="14.140625" customWidth="1"/>
    <col min="31" max="31" width="11.42578125" customWidth="1"/>
    <col min="32" max="33" width="16.42578125" customWidth="1"/>
    <col min="34" max="34" width="24.140625" customWidth="1"/>
    <col min="35" max="35" width="26" customWidth="1"/>
    <col min="36" max="38" width="9.140625" customWidth="1"/>
  </cols>
  <sheetData>
    <row r="1" spans="1:3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>
      <c r="A4" s="90" t="s">
        <v>0</v>
      </c>
      <c r="B4" s="90"/>
      <c r="C4" s="90"/>
      <c r="D4" s="90"/>
      <c r="E4" s="90"/>
      <c r="F4" s="90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>
      <c r="A5" s="90"/>
      <c r="B5" s="90"/>
      <c r="C5" s="90"/>
      <c r="D5" s="90"/>
      <c r="E5" s="90"/>
      <c r="F5" s="90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>
      <c r="A6" s="90" t="s">
        <v>1</v>
      </c>
      <c r="B6" s="90"/>
      <c r="C6" s="90"/>
      <c r="D6" s="90"/>
      <c r="E6" s="90"/>
      <c r="F6" s="90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>
      <c r="A7" s="90" t="s">
        <v>2</v>
      </c>
      <c r="B7" s="90"/>
      <c r="C7" s="90"/>
      <c r="D7" s="90"/>
      <c r="E7" s="90"/>
      <c r="F7" s="90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>
      <c r="A8" s="90" t="s">
        <v>3</v>
      </c>
      <c r="B8" s="90"/>
      <c r="C8" s="90"/>
      <c r="D8" s="90"/>
      <c r="E8" s="90"/>
      <c r="F8" s="90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>
      <c r="A9" s="90"/>
      <c r="B9" s="93"/>
      <c r="C9" s="93"/>
      <c r="D9" s="93"/>
      <c r="E9" s="93"/>
      <c r="F9" s="93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12.75" customHeight="1">
      <c r="A10" s="90" t="s">
        <v>71</v>
      </c>
      <c r="B10" s="90"/>
      <c r="C10" s="90"/>
      <c r="D10" s="90"/>
      <c r="E10" s="90"/>
      <c r="F10" s="90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1"/>
      <c r="Y10" s="2"/>
      <c r="Z10" s="2"/>
      <c r="AA10" s="1"/>
      <c r="AB10" s="1"/>
      <c r="AC10" s="1"/>
      <c r="AD10" s="1"/>
      <c r="AE10" s="1"/>
      <c r="AF10" s="1"/>
      <c r="AG10" s="1"/>
      <c r="AH10" s="1"/>
    </row>
    <row r="11" spans="1:38" ht="15.75" customHeight="1">
      <c r="A11" s="94" t="s">
        <v>72</v>
      </c>
      <c r="B11" s="90"/>
      <c r="C11" s="90"/>
      <c r="D11" s="90"/>
      <c r="E11" s="90"/>
      <c r="F11" s="90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2"/>
      <c r="W11" s="2"/>
      <c r="X11" s="2"/>
      <c r="Y11" s="2"/>
      <c r="Z11" s="1"/>
      <c r="AA11" s="2"/>
      <c r="AB11" s="2"/>
      <c r="AC11" s="1"/>
      <c r="AD11" s="1"/>
      <c r="AE11" s="1"/>
      <c r="AF11" s="1"/>
      <c r="AG11" s="1"/>
      <c r="AH11" s="1"/>
      <c r="AI11" s="1"/>
      <c r="AJ11" s="1"/>
    </row>
    <row r="12" spans="1:38" ht="12.75" customHeight="1">
      <c r="A12" s="90"/>
      <c r="B12" s="90"/>
      <c r="C12" s="90"/>
      <c r="D12" s="90"/>
      <c r="E12" s="90"/>
      <c r="F12" s="90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13.5" customHeight="1">
      <c r="A13" s="91" t="s">
        <v>4</v>
      </c>
      <c r="B13" s="92"/>
      <c r="C13" s="92"/>
      <c r="D13" s="92"/>
      <c r="E13" s="92"/>
      <c r="F13" s="92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10"/>
      <c r="Y13" s="10"/>
      <c r="Z13" s="10"/>
      <c r="AA13" s="10"/>
      <c r="AB13" s="9"/>
      <c r="AC13" s="10"/>
      <c r="AD13" s="10"/>
      <c r="AE13" s="9"/>
      <c r="AF13" s="9"/>
      <c r="AG13" s="9"/>
      <c r="AH13" s="9"/>
      <c r="AI13" s="9"/>
      <c r="AJ13" s="1"/>
      <c r="AK13" s="1"/>
      <c r="AL13" s="1"/>
    </row>
    <row r="14" spans="1:38" ht="12.75" customHeight="1">
      <c r="A14" s="71" t="s">
        <v>5</v>
      </c>
      <c r="B14" s="74" t="s">
        <v>6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6"/>
      <c r="O14" s="74" t="s">
        <v>7</v>
      </c>
      <c r="P14" s="75"/>
      <c r="Q14" s="75"/>
      <c r="R14" s="76"/>
      <c r="S14" s="74" t="s">
        <v>8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7" t="s">
        <v>9</v>
      </c>
      <c r="AF14" s="78"/>
      <c r="AG14" s="78"/>
      <c r="AH14" s="79"/>
      <c r="AI14" s="83" t="s">
        <v>10</v>
      </c>
      <c r="AJ14" s="1"/>
      <c r="AK14" s="1"/>
      <c r="AL14" s="1"/>
    </row>
    <row r="15" spans="1:38" ht="12.75" customHeight="1">
      <c r="A15" s="72"/>
      <c r="B15" s="64" t="s">
        <v>11</v>
      </c>
      <c r="C15" s="62" t="s">
        <v>12</v>
      </c>
      <c r="D15" s="64" t="s">
        <v>13</v>
      </c>
      <c r="E15" s="64" t="s">
        <v>14</v>
      </c>
      <c r="F15" s="64" t="s">
        <v>15</v>
      </c>
      <c r="G15" s="64" t="s">
        <v>16</v>
      </c>
      <c r="H15" s="64" t="s">
        <v>17</v>
      </c>
      <c r="I15" s="64" t="s">
        <v>18</v>
      </c>
      <c r="J15" s="64" t="s">
        <v>19</v>
      </c>
      <c r="K15" s="64" t="s">
        <v>20</v>
      </c>
      <c r="L15" s="70" t="s">
        <v>21</v>
      </c>
      <c r="M15" s="62" t="s">
        <v>22</v>
      </c>
      <c r="N15" s="88" t="s">
        <v>23</v>
      </c>
      <c r="O15" s="62" t="s">
        <v>24</v>
      </c>
      <c r="P15" s="62" t="s">
        <v>25</v>
      </c>
      <c r="Q15" s="64" t="s">
        <v>26</v>
      </c>
      <c r="R15" s="65" t="s">
        <v>27</v>
      </c>
      <c r="S15" s="62" t="s">
        <v>28</v>
      </c>
      <c r="T15" s="62" t="s">
        <v>29</v>
      </c>
      <c r="U15" s="62" t="s">
        <v>30</v>
      </c>
      <c r="V15" s="62" t="s">
        <v>31</v>
      </c>
      <c r="W15" s="67" t="s">
        <v>32</v>
      </c>
      <c r="X15" s="68"/>
      <c r="Y15" s="68"/>
      <c r="Z15" s="68"/>
      <c r="AA15" s="69"/>
      <c r="AB15" s="62" t="s">
        <v>33</v>
      </c>
      <c r="AC15" s="70" t="s">
        <v>34</v>
      </c>
      <c r="AD15" s="70" t="s">
        <v>35</v>
      </c>
      <c r="AE15" s="80"/>
      <c r="AF15" s="81"/>
      <c r="AG15" s="81"/>
      <c r="AH15" s="82"/>
      <c r="AI15" s="84"/>
      <c r="AJ15" s="1"/>
      <c r="AK15" s="1"/>
      <c r="AL15" s="1"/>
    </row>
    <row r="16" spans="1:38" ht="44.25" customHeight="1">
      <c r="A16" s="7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89"/>
      <c r="O16" s="63"/>
      <c r="P16" s="63"/>
      <c r="Q16" s="63"/>
      <c r="R16" s="66"/>
      <c r="S16" s="63"/>
      <c r="T16" s="63"/>
      <c r="U16" s="63"/>
      <c r="V16" s="63"/>
      <c r="W16" s="11" t="s">
        <v>36</v>
      </c>
      <c r="X16" s="11" t="s">
        <v>37</v>
      </c>
      <c r="Y16" s="11" t="s">
        <v>38</v>
      </c>
      <c r="Z16" s="11" t="s">
        <v>39</v>
      </c>
      <c r="AA16" s="11" t="s">
        <v>40</v>
      </c>
      <c r="AB16" s="63"/>
      <c r="AC16" s="63"/>
      <c r="AD16" s="63"/>
      <c r="AE16" s="12" t="s">
        <v>13</v>
      </c>
      <c r="AF16" s="12" t="s">
        <v>41</v>
      </c>
      <c r="AG16" s="13" t="s">
        <v>42</v>
      </c>
      <c r="AH16" s="13" t="s">
        <v>43</v>
      </c>
      <c r="AI16" s="85"/>
      <c r="AJ16" s="1"/>
      <c r="AK16" s="1"/>
      <c r="AL16" s="1"/>
    </row>
    <row r="17" spans="1:38" ht="87" customHeight="1">
      <c r="A17" s="14">
        <v>1</v>
      </c>
      <c r="B17" s="22" t="s">
        <v>44</v>
      </c>
      <c r="C17" s="15" t="s">
        <v>45</v>
      </c>
      <c r="D17" s="16">
        <v>46076</v>
      </c>
      <c r="E17" s="17">
        <v>14209</v>
      </c>
      <c r="F17" s="18" t="s">
        <v>46</v>
      </c>
      <c r="G17" s="18">
        <v>715623</v>
      </c>
      <c r="H17" s="18" t="s">
        <v>47</v>
      </c>
      <c r="I17" s="95" t="s">
        <v>74</v>
      </c>
      <c r="J17" s="18" t="s">
        <v>48</v>
      </c>
      <c r="K17" s="96" t="s">
        <v>49</v>
      </c>
      <c r="L17" s="98">
        <v>800</v>
      </c>
      <c r="M17" s="96" t="s">
        <v>50</v>
      </c>
      <c r="N17" s="22" t="s">
        <v>51</v>
      </c>
      <c r="O17" s="20">
        <v>46099</v>
      </c>
      <c r="P17" s="100">
        <v>46102</v>
      </c>
      <c r="Q17" s="21" t="s">
        <v>52</v>
      </c>
      <c r="R17" s="21" t="s">
        <v>53</v>
      </c>
      <c r="S17" s="21" t="s">
        <v>54</v>
      </c>
      <c r="T17" s="101" t="s">
        <v>55</v>
      </c>
      <c r="U17" s="22" t="s">
        <v>56</v>
      </c>
      <c r="V17" s="18" t="s">
        <v>57</v>
      </c>
      <c r="W17" s="103">
        <v>0</v>
      </c>
      <c r="X17" s="103">
        <v>2800</v>
      </c>
      <c r="Y17" s="98">
        <v>2800</v>
      </c>
      <c r="Z17" s="98">
        <v>0</v>
      </c>
      <c r="AA17" s="98">
        <v>0</v>
      </c>
      <c r="AB17" s="105" t="s">
        <v>52</v>
      </c>
      <c r="AC17" s="19"/>
      <c r="AD17" s="98">
        <f>Y17</f>
        <v>2800</v>
      </c>
      <c r="AE17" s="22" t="s">
        <v>58</v>
      </c>
      <c r="AF17" s="22"/>
      <c r="AG17" s="23"/>
      <c r="AH17" s="107" t="s">
        <v>76</v>
      </c>
      <c r="AI17" s="24"/>
      <c r="AJ17" s="1"/>
      <c r="AK17" s="1"/>
      <c r="AL17" s="1"/>
    </row>
    <row r="18" spans="1:38" ht="90.75" customHeight="1">
      <c r="A18" s="15">
        <v>2</v>
      </c>
      <c r="B18" s="25" t="s">
        <v>59</v>
      </c>
      <c r="C18" s="15" t="s">
        <v>60</v>
      </c>
      <c r="D18" s="16">
        <v>46073</v>
      </c>
      <c r="E18" s="17">
        <v>14208</v>
      </c>
      <c r="F18" s="18" t="s">
        <v>61</v>
      </c>
      <c r="G18" s="99" t="s">
        <v>62</v>
      </c>
      <c r="H18" s="18" t="s">
        <v>47</v>
      </c>
      <c r="I18" s="95" t="s">
        <v>73</v>
      </c>
      <c r="J18" s="18" t="s">
        <v>48</v>
      </c>
      <c r="K18" s="97" t="s">
        <v>63</v>
      </c>
      <c r="L18" s="98">
        <v>800</v>
      </c>
      <c r="M18" s="96" t="s">
        <v>50</v>
      </c>
      <c r="N18" s="22" t="s">
        <v>51</v>
      </c>
      <c r="O18" s="20">
        <v>46099</v>
      </c>
      <c r="P18" s="100">
        <v>46102</v>
      </c>
      <c r="Q18" s="95" t="s">
        <v>75</v>
      </c>
      <c r="R18" s="18" t="s">
        <v>53</v>
      </c>
      <c r="S18" s="18" t="s">
        <v>54</v>
      </c>
      <c r="T18" s="102" t="s">
        <v>55</v>
      </c>
      <c r="U18" s="25" t="s">
        <v>59</v>
      </c>
      <c r="V18" s="18" t="s">
        <v>64</v>
      </c>
      <c r="W18" s="103">
        <v>0</v>
      </c>
      <c r="X18" s="103">
        <v>2800</v>
      </c>
      <c r="Y18" s="104">
        <v>2800</v>
      </c>
      <c r="Z18" s="104">
        <v>0</v>
      </c>
      <c r="AA18" s="104">
        <v>0</v>
      </c>
      <c r="AB18" s="105" t="s">
        <v>65</v>
      </c>
      <c r="AC18" s="104">
        <f>3722.1+1675.04</f>
        <v>5397.1399999999994</v>
      </c>
      <c r="AD18" s="104">
        <f>AC18+Y18</f>
        <v>8197.14</v>
      </c>
      <c r="AE18" s="25" t="s">
        <v>66</v>
      </c>
      <c r="AF18" s="25"/>
      <c r="AG18" s="25"/>
      <c r="AH18" s="106" t="s">
        <v>76</v>
      </c>
      <c r="AI18" s="15"/>
      <c r="AJ18" s="1"/>
      <c r="AK18" s="1"/>
      <c r="AL18" s="1"/>
    </row>
    <row r="19" spans="1:38" ht="12.75" customHeight="1">
      <c r="A19" s="26"/>
      <c r="B19" s="7"/>
      <c r="C19" s="7"/>
      <c r="D19" s="27"/>
      <c r="E19" s="28"/>
      <c r="F19" s="29"/>
      <c r="G19" s="30"/>
      <c r="H19" s="31"/>
      <c r="I19" s="31"/>
      <c r="J19" s="32"/>
      <c r="K19" s="33"/>
      <c r="L19" s="2"/>
      <c r="M19" s="7"/>
      <c r="N19" s="34"/>
      <c r="O19" s="35"/>
      <c r="P19" s="35"/>
      <c r="Q19" s="31"/>
      <c r="R19" s="36"/>
      <c r="S19" s="36"/>
      <c r="T19" s="37"/>
      <c r="U19" s="36"/>
      <c r="V19" s="36"/>
      <c r="W19" s="38"/>
      <c r="X19" s="39"/>
      <c r="Y19" s="40"/>
      <c r="Z19" s="40"/>
      <c r="AA19" s="40"/>
      <c r="AB19" s="41"/>
      <c r="AC19" s="40"/>
      <c r="AD19" s="40"/>
      <c r="AE19" s="42"/>
      <c r="AF19" s="42"/>
      <c r="AG19" s="43"/>
      <c r="AH19" s="43"/>
      <c r="AI19" s="44"/>
      <c r="AJ19" s="1"/>
      <c r="AK19" s="1"/>
      <c r="AL19" s="1"/>
    </row>
    <row r="20" spans="1:38" ht="15.75" customHeight="1">
      <c r="A20" s="86" t="s">
        <v>67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45">
        <f>SUM(L17:L18)</f>
        <v>1600</v>
      </c>
      <c r="M20" s="46"/>
      <c r="N20" s="46"/>
      <c r="O20" s="46"/>
      <c r="P20" s="46"/>
      <c r="Q20" s="46"/>
      <c r="R20" s="47"/>
      <c r="S20" s="48"/>
      <c r="T20" s="48"/>
      <c r="U20" s="49"/>
      <c r="V20" s="49"/>
      <c r="W20" s="50">
        <f>SUM(W17)</f>
        <v>0</v>
      </c>
      <c r="X20" s="50">
        <f t="shared" ref="X20:Y20" si="0">SUM(X17:X18)</f>
        <v>5600</v>
      </c>
      <c r="Y20" s="50">
        <f t="shared" si="0"/>
        <v>5600</v>
      </c>
      <c r="Z20" s="50">
        <f t="shared" ref="Z20:AA20" si="1">SUM(Z17)</f>
        <v>0</v>
      </c>
      <c r="AA20" s="50">
        <f t="shared" si="1"/>
        <v>0</v>
      </c>
      <c r="AB20" s="51"/>
      <c r="AC20" s="50">
        <f t="shared" ref="AC20:AD20" si="2">SUM(AC17:AC18)</f>
        <v>5397.1399999999994</v>
      </c>
      <c r="AD20" s="50">
        <f t="shared" si="2"/>
        <v>10997.14</v>
      </c>
      <c r="AE20" s="52"/>
      <c r="AF20" s="52"/>
      <c r="AG20" s="53"/>
      <c r="AH20" s="53"/>
      <c r="AI20" s="54"/>
      <c r="AJ20" s="1"/>
      <c r="AK20" s="1"/>
      <c r="AL20" s="1"/>
    </row>
    <row r="21" spans="1:38" ht="12.75" customHeight="1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6"/>
      <c r="M21" s="55"/>
      <c r="N21" s="55"/>
      <c r="O21" s="55"/>
      <c r="P21" s="55"/>
      <c r="Q21" s="55"/>
      <c r="R21" s="55"/>
      <c r="S21" s="55"/>
      <c r="T21" s="55"/>
      <c r="U21" s="57"/>
      <c r="V21" s="57"/>
      <c r="W21" s="4"/>
      <c r="X21" s="4"/>
      <c r="Y21" s="4"/>
      <c r="Z21" s="4"/>
      <c r="AA21" s="4"/>
      <c r="AB21" s="58"/>
      <c r="AC21" s="4"/>
      <c r="AD21" s="4"/>
      <c r="AE21" s="59"/>
      <c r="AF21" s="59"/>
      <c r="AG21" s="59"/>
      <c r="AH21" s="59"/>
      <c r="AI21" s="3"/>
      <c r="AJ21" s="1"/>
      <c r="AK21" s="1"/>
      <c r="AL21" s="1"/>
    </row>
    <row r="22" spans="1:38" ht="12.75" customHeight="1">
      <c r="A22" s="3" t="s">
        <v>68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4"/>
      <c r="M22" s="3"/>
      <c r="N22" s="3"/>
      <c r="O22" s="3"/>
      <c r="P22" s="3"/>
      <c r="Q22" s="3"/>
      <c r="R22" s="3"/>
      <c r="S22" s="3"/>
      <c r="T22" s="3"/>
      <c r="U22" s="3"/>
      <c r="V22" s="3"/>
      <c r="W22" s="4"/>
      <c r="X22" s="4"/>
      <c r="Y22" s="4"/>
      <c r="Z22" s="4"/>
      <c r="AA22" s="4"/>
      <c r="AB22" s="3"/>
      <c r="AC22" s="4"/>
      <c r="AD22" s="4"/>
      <c r="AE22" s="3"/>
      <c r="AF22" s="3"/>
      <c r="AG22" s="3"/>
      <c r="AH22" s="3"/>
      <c r="AI22" s="3"/>
      <c r="AJ22" s="3"/>
      <c r="AK22" s="3"/>
      <c r="AL22" s="3"/>
    </row>
    <row r="23" spans="1:38" ht="12.75" customHeight="1">
      <c r="A23" s="3" t="s">
        <v>69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  <c r="M23" s="3"/>
      <c r="N23" s="3"/>
      <c r="O23" s="3"/>
      <c r="P23" s="3"/>
      <c r="Q23" s="3"/>
      <c r="R23" s="3"/>
      <c r="S23" s="3"/>
      <c r="T23" s="3"/>
      <c r="U23" s="3"/>
      <c r="V23" s="3"/>
      <c r="W23" s="4"/>
      <c r="X23" s="4"/>
      <c r="Y23" s="4"/>
      <c r="Z23" s="4"/>
      <c r="AA23" s="4"/>
      <c r="AB23" s="3"/>
      <c r="AC23" s="4"/>
      <c r="AD23" s="4"/>
      <c r="AE23" s="3"/>
      <c r="AF23" s="3"/>
      <c r="AG23" s="3"/>
      <c r="AH23" s="3"/>
      <c r="AI23" s="3"/>
      <c r="AJ23" s="3"/>
      <c r="AK23" s="3"/>
      <c r="AL23" s="3"/>
    </row>
    <row r="24" spans="1:38" ht="12.75" customHeight="1">
      <c r="A24" s="60" t="s">
        <v>70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1"/>
      <c r="M24" s="60"/>
      <c r="N24" s="60"/>
      <c r="O24" s="3"/>
      <c r="P24" s="3"/>
      <c r="Q24" s="3"/>
      <c r="R24" s="3"/>
      <c r="S24" s="3"/>
      <c r="T24" s="3"/>
      <c r="U24" s="3"/>
      <c r="V24" s="3"/>
      <c r="W24" s="4"/>
      <c r="X24" s="4"/>
      <c r="Y24" s="4"/>
      <c r="Z24" s="4"/>
      <c r="AA24" s="4"/>
      <c r="AB24" s="3"/>
      <c r="AC24" s="4"/>
      <c r="AD24" s="4"/>
      <c r="AE24" s="3"/>
      <c r="AF24" s="3"/>
      <c r="AG24" s="3"/>
      <c r="AH24" s="3"/>
      <c r="AI24" s="3"/>
      <c r="AJ24" s="3"/>
      <c r="AK24" s="3"/>
      <c r="AL24" s="3"/>
    </row>
    <row r="25" spans="1:38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6"/>
      <c r="M25" s="5"/>
      <c r="N25" s="5"/>
      <c r="O25" s="1"/>
      <c r="P25" s="1"/>
      <c r="Q25" s="1"/>
      <c r="R25" s="1"/>
      <c r="S25" s="1"/>
      <c r="T25" s="1"/>
      <c r="U25" s="1"/>
      <c r="V25" s="1"/>
      <c r="W25" s="2"/>
      <c r="X25" s="2"/>
      <c r="Y25" s="2"/>
      <c r="Z25" s="2"/>
      <c r="AA25" s="2"/>
      <c r="AB25" s="1"/>
      <c r="AC25" s="2"/>
      <c r="AD25" s="2"/>
      <c r="AE25" s="1"/>
      <c r="AF25" s="1"/>
      <c r="AG25" s="1"/>
      <c r="AH25" s="1"/>
      <c r="AI25" s="1"/>
      <c r="AJ25" s="1"/>
      <c r="AK25" s="1"/>
      <c r="AL25" s="1"/>
    </row>
    <row r="26" spans="1:38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  <c r="Z26" s="2"/>
      <c r="AA26" s="2"/>
      <c r="AB26" s="1"/>
      <c r="AC26" s="2"/>
      <c r="AD26" s="2"/>
      <c r="AE26" s="1"/>
      <c r="AF26" s="1"/>
      <c r="AG26" s="1"/>
      <c r="AH26" s="1"/>
      <c r="AI26" s="1"/>
      <c r="AJ26" s="1"/>
      <c r="AK26" s="1"/>
      <c r="AL26" s="1"/>
    </row>
    <row r="27" spans="1:38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  <c r="Z27" s="2"/>
      <c r="AA27" s="2"/>
      <c r="AB27" s="1"/>
      <c r="AC27" s="2"/>
      <c r="AD27" s="2"/>
      <c r="AE27" s="1"/>
      <c r="AF27" s="1"/>
      <c r="AG27" s="1"/>
      <c r="AH27" s="1"/>
      <c r="AI27" s="1"/>
      <c r="AJ27" s="1"/>
      <c r="AK27" s="1"/>
      <c r="AL27" s="1"/>
    </row>
    <row r="28" spans="1:3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  <c r="AA28" s="2"/>
      <c r="AB28" s="1"/>
      <c r="AC28" s="2"/>
      <c r="AD28" s="2"/>
      <c r="AE28" s="1"/>
      <c r="AF28" s="1"/>
      <c r="AG28" s="1"/>
      <c r="AH28" s="1"/>
      <c r="AI28" s="1"/>
      <c r="AJ28" s="1"/>
      <c r="AK28" s="1"/>
      <c r="AL28" s="1"/>
    </row>
    <row r="29" spans="1:38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  <c r="AB29" s="1"/>
      <c r="AC29" s="2"/>
      <c r="AD29" s="2"/>
      <c r="AE29" s="1"/>
      <c r="AF29" s="1"/>
      <c r="AG29" s="1"/>
      <c r="AH29" s="1"/>
      <c r="AI29" s="1"/>
      <c r="AJ29" s="1"/>
      <c r="AK29" s="1"/>
      <c r="AL29" s="1"/>
    </row>
    <row r="30" spans="1:3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  <c r="AB30" s="1"/>
      <c r="AC30" s="2"/>
      <c r="AD30" s="2"/>
      <c r="AE30" s="1"/>
      <c r="AF30" s="1"/>
      <c r="AG30" s="1"/>
      <c r="AH30" s="1"/>
      <c r="AI30" s="1"/>
      <c r="AJ30" s="1"/>
      <c r="AK30" s="1"/>
      <c r="AL30" s="1"/>
    </row>
    <row r="31" spans="1:3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  <c r="AB31" s="1"/>
      <c r="AC31" s="2"/>
      <c r="AD31" s="2"/>
      <c r="AE31" s="1"/>
      <c r="AF31" s="1"/>
      <c r="AG31" s="1"/>
      <c r="AH31" s="1"/>
      <c r="AI31" s="1"/>
      <c r="AJ31" s="1"/>
      <c r="AK31" s="1"/>
      <c r="AL31" s="1"/>
    </row>
    <row r="32" spans="1:3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  <c r="AB32" s="1"/>
      <c r="AC32" s="2"/>
      <c r="AD32" s="2"/>
      <c r="AE32" s="1"/>
      <c r="AF32" s="1"/>
      <c r="AG32" s="1"/>
      <c r="AH32" s="1"/>
      <c r="AI32" s="1"/>
      <c r="AJ32" s="1"/>
      <c r="AK32" s="1"/>
      <c r="AL32" s="1"/>
    </row>
    <row r="33" spans="1:3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  <c r="AB33" s="1"/>
      <c r="AC33" s="2"/>
      <c r="AD33" s="2"/>
      <c r="AE33" s="1"/>
      <c r="AF33" s="1"/>
      <c r="AG33" s="1"/>
      <c r="AH33" s="1"/>
      <c r="AI33" s="1"/>
      <c r="AJ33" s="1"/>
      <c r="AK33" s="1"/>
      <c r="AL33" s="1"/>
    </row>
    <row r="34" spans="1:38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  <c r="AB34" s="1"/>
      <c r="AC34" s="2"/>
      <c r="AD34" s="2"/>
      <c r="AE34" s="1"/>
      <c r="AF34" s="1"/>
      <c r="AG34" s="1"/>
      <c r="AH34" s="1"/>
      <c r="AI34" s="1"/>
      <c r="AJ34" s="1"/>
      <c r="AK34" s="1"/>
      <c r="AL34" s="1"/>
    </row>
    <row r="35" spans="1:38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  <c r="AB35" s="1"/>
      <c r="AC35" s="2"/>
      <c r="AD35" s="2"/>
      <c r="AE35" s="1"/>
      <c r="AF35" s="1"/>
      <c r="AG35" s="1"/>
      <c r="AH35" s="1"/>
      <c r="AI35" s="1"/>
      <c r="AJ35" s="1"/>
      <c r="AK35" s="1"/>
      <c r="AL35" s="1"/>
    </row>
    <row r="36" spans="1:38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  <c r="AB36" s="1"/>
      <c r="AC36" s="2"/>
      <c r="AD36" s="2"/>
      <c r="AE36" s="1"/>
      <c r="AF36" s="1"/>
      <c r="AG36" s="1"/>
      <c r="AH36" s="1"/>
      <c r="AI36" s="1"/>
      <c r="AJ36" s="1"/>
      <c r="AK36" s="1"/>
      <c r="AL36" s="1"/>
    </row>
    <row r="37" spans="1:3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  <c r="AB37" s="1"/>
      <c r="AC37" s="2"/>
      <c r="AD37" s="2"/>
      <c r="AE37" s="1"/>
      <c r="AF37" s="1"/>
      <c r="AG37" s="1"/>
      <c r="AH37" s="1"/>
      <c r="AI37" s="1"/>
      <c r="AJ37" s="1"/>
      <c r="AK37" s="1"/>
      <c r="AL37" s="1"/>
    </row>
    <row r="38" spans="1: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  <c r="AB38" s="1"/>
      <c r="AC38" s="2"/>
      <c r="AD38" s="2"/>
      <c r="AE38" s="1"/>
      <c r="AF38" s="1"/>
      <c r="AG38" s="1"/>
      <c r="AH38" s="1"/>
      <c r="AI38" s="1"/>
      <c r="AJ38" s="1"/>
      <c r="AK38" s="1"/>
      <c r="AL38" s="1"/>
    </row>
    <row r="39" spans="1:3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  <c r="AB39" s="1"/>
      <c r="AC39" s="2"/>
      <c r="AD39" s="2"/>
      <c r="AE39" s="1"/>
      <c r="AF39" s="1"/>
      <c r="AG39" s="1"/>
      <c r="AH39" s="1"/>
      <c r="AI39" s="1"/>
      <c r="AJ39" s="1"/>
      <c r="AK39" s="1"/>
      <c r="AL39" s="1"/>
    </row>
    <row r="40" spans="1:38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  <c r="AA40" s="2"/>
      <c r="AB40" s="1"/>
      <c r="AC40" s="2"/>
      <c r="AD40" s="2"/>
      <c r="AE40" s="1"/>
      <c r="AF40" s="1"/>
      <c r="AG40" s="1"/>
      <c r="AH40" s="1"/>
      <c r="AI40" s="1"/>
      <c r="AJ40" s="1"/>
      <c r="AK40" s="1"/>
      <c r="AL40" s="1"/>
    </row>
    <row r="41" spans="1:38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  <c r="AA41" s="2"/>
      <c r="AB41" s="1"/>
      <c r="AC41" s="2"/>
      <c r="AD41" s="2"/>
      <c r="AE41" s="1"/>
      <c r="AF41" s="1"/>
      <c r="AG41" s="1"/>
      <c r="AH41" s="1"/>
      <c r="AI41" s="1"/>
      <c r="AJ41" s="1"/>
      <c r="AK41" s="1"/>
      <c r="AL41" s="1"/>
    </row>
    <row r="42" spans="1:3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  <c r="AB42" s="1"/>
      <c r="AC42" s="2"/>
      <c r="AD42" s="2"/>
      <c r="AE42" s="1"/>
      <c r="AF42" s="1"/>
      <c r="AG42" s="1"/>
      <c r="AH42" s="1"/>
      <c r="AI42" s="1"/>
      <c r="AJ42" s="1"/>
      <c r="AK42" s="1"/>
      <c r="AL42" s="1"/>
    </row>
    <row r="43" spans="1:38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  <c r="AA985" s="2"/>
      <c r="AB985" s="1"/>
      <c r="AC985" s="2"/>
      <c r="AD985" s="2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  <c r="AA986" s="2"/>
      <c r="AB986" s="1"/>
      <c r="AC986" s="2"/>
      <c r="AD986" s="2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  <c r="AA987" s="2"/>
      <c r="AB987" s="1"/>
      <c r="AC987" s="2"/>
      <c r="AD987" s="2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  <c r="AA988" s="2"/>
      <c r="AB988" s="1"/>
      <c r="AC988" s="2"/>
      <c r="AD988" s="2"/>
      <c r="AE988" s="1"/>
      <c r="AF988" s="1"/>
      <c r="AG988" s="1"/>
      <c r="AH988" s="1"/>
      <c r="AI988" s="1"/>
      <c r="AJ988" s="1"/>
      <c r="AK988" s="1"/>
      <c r="AL988" s="1"/>
    </row>
    <row r="989" spans="1:3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  <c r="Z989" s="2"/>
      <c r="AA989" s="2"/>
      <c r="AB989" s="1"/>
      <c r="AC989" s="2"/>
      <c r="AD989" s="2"/>
      <c r="AE989" s="1"/>
      <c r="AF989" s="1"/>
      <c r="AG989" s="1"/>
      <c r="AH989" s="1"/>
      <c r="AI989" s="1"/>
      <c r="AJ989" s="1"/>
      <c r="AK989" s="1"/>
      <c r="AL989" s="1"/>
    </row>
    <row r="990" spans="1:3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  <c r="Z990" s="2"/>
      <c r="AA990" s="2"/>
      <c r="AB990" s="1"/>
      <c r="AC990" s="2"/>
      <c r="AD990" s="2"/>
      <c r="AE990" s="1"/>
      <c r="AF990" s="1"/>
      <c r="AG990" s="1"/>
      <c r="AH990" s="1"/>
      <c r="AI990" s="1"/>
      <c r="AJ990" s="1"/>
      <c r="AK990" s="1"/>
      <c r="AL990" s="1"/>
    </row>
    <row r="991" spans="1:3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2"/>
      <c r="Y991" s="2"/>
      <c r="Z991" s="2"/>
      <c r="AA991" s="2"/>
      <c r="AB991" s="1"/>
      <c r="AC991" s="2"/>
      <c r="AD991" s="2"/>
      <c r="AE991" s="1"/>
      <c r="AF991" s="1"/>
      <c r="AG991" s="1"/>
      <c r="AH991" s="1"/>
      <c r="AI991" s="1"/>
      <c r="AJ991" s="1"/>
      <c r="AK991" s="1"/>
      <c r="AL991" s="1"/>
    </row>
    <row r="992" spans="1:3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2"/>
      <c r="Y992" s="2"/>
      <c r="Z992" s="2"/>
      <c r="AA992" s="2"/>
      <c r="AB992" s="1"/>
      <c r="AC992" s="2"/>
      <c r="AD992" s="2"/>
      <c r="AE992" s="1"/>
      <c r="AF992" s="1"/>
      <c r="AG992" s="1"/>
      <c r="AH992" s="1"/>
      <c r="AI992" s="1"/>
      <c r="AJ992" s="1"/>
      <c r="AK992" s="1"/>
      <c r="AL992" s="1"/>
    </row>
    <row r="993" spans="1:3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2"/>
      <c r="Y993" s="2"/>
      <c r="Z993" s="2"/>
      <c r="AA993" s="2"/>
      <c r="AB993" s="1"/>
      <c r="AC993" s="2"/>
      <c r="AD993" s="2"/>
      <c r="AE993" s="1"/>
      <c r="AF993" s="1"/>
      <c r="AG993" s="1"/>
      <c r="AH993" s="1"/>
      <c r="AI993" s="1"/>
      <c r="AJ993" s="1"/>
      <c r="AK993" s="1"/>
      <c r="AL993" s="1"/>
    </row>
    <row r="994" spans="1:3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2"/>
      <c r="AA994" s="2"/>
      <c r="AB994" s="1"/>
      <c r="AC994" s="2"/>
      <c r="AD994" s="2"/>
      <c r="AE994" s="1"/>
      <c r="AF994" s="1"/>
      <c r="AG994" s="1"/>
      <c r="AH994" s="1"/>
      <c r="AI994" s="1"/>
      <c r="AJ994" s="1"/>
      <c r="AK994" s="1"/>
      <c r="AL994" s="1"/>
    </row>
    <row r="995" spans="1:3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2"/>
      <c r="AA995" s="2"/>
      <c r="AB995" s="1"/>
      <c r="AC995" s="2"/>
      <c r="AD995" s="2"/>
      <c r="AE995" s="1"/>
      <c r="AF995" s="1"/>
      <c r="AG995" s="1"/>
      <c r="AH995" s="1"/>
      <c r="AI995" s="1"/>
      <c r="AJ995" s="1"/>
      <c r="AK995" s="1"/>
      <c r="AL995" s="1"/>
    </row>
    <row r="996" spans="1:3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2"/>
      <c r="AA996" s="2"/>
      <c r="AB996" s="1"/>
      <c r="AC996" s="2"/>
      <c r="AD996" s="2"/>
      <c r="AE996" s="1"/>
      <c r="AF996" s="1"/>
      <c r="AG996" s="1"/>
      <c r="AH996" s="1"/>
      <c r="AI996" s="1"/>
      <c r="AJ996" s="1"/>
      <c r="AK996" s="1"/>
      <c r="AL996" s="1"/>
    </row>
    <row r="997" spans="1:3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2"/>
      <c r="AA997" s="2"/>
      <c r="AB997" s="1"/>
      <c r="AC997" s="2"/>
      <c r="AD997" s="2"/>
      <c r="AE997" s="1"/>
      <c r="AF997" s="1"/>
      <c r="AG997" s="1"/>
      <c r="AH997" s="1"/>
      <c r="AI997" s="1"/>
      <c r="AJ997" s="1"/>
      <c r="AK997" s="1"/>
      <c r="AL997" s="1"/>
    </row>
    <row r="998" spans="1:3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2"/>
      <c r="AA998" s="2"/>
      <c r="AB998" s="1"/>
      <c r="AC998" s="2"/>
      <c r="AD998" s="2"/>
      <c r="AE998" s="1"/>
      <c r="AF998" s="1"/>
      <c r="AG998" s="1"/>
      <c r="AH998" s="1"/>
      <c r="AI998" s="1"/>
      <c r="AJ998" s="1"/>
      <c r="AK998" s="1"/>
      <c r="AL998" s="1"/>
    </row>
    <row r="999" spans="1:38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2"/>
      <c r="X999" s="2"/>
      <c r="Y999" s="2"/>
      <c r="Z999" s="2"/>
      <c r="AA999" s="2"/>
      <c r="AB999" s="1"/>
      <c r="AC999" s="2"/>
      <c r="AD999" s="2"/>
      <c r="AE999" s="1"/>
      <c r="AF999" s="1"/>
      <c r="AG999" s="1"/>
      <c r="AH999" s="1"/>
      <c r="AI999" s="1"/>
      <c r="AJ999" s="1"/>
      <c r="AK999" s="1"/>
      <c r="AL999" s="1"/>
    </row>
    <row r="1000" spans="1:38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2"/>
      <c r="X1000" s="2"/>
      <c r="Y1000" s="2"/>
      <c r="Z1000" s="2"/>
      <c r="AA1000" s="2"/>
      <c r="AB1000" s="1"/>
      <c r="AC1000" s="2"/>
      <c r="AD1000" s="2"/>
      <c r="AE1000" s="1"/>
      <c r="AF1000" s="1"/>
      <c r="AG1000" s="1"/>
      <c r="AH1000" s="1"/>
      <c r="AI1000" s="1"/>
      <c r="AJ1000" s="1"/>
      <c r="AK1000" s="1"/>
      <c r="AL1000" s="1"/>
    </row>
  </sheetData>
  <mergeCells count="32">
    <mergeCell ref="A20:K20"/>
    <mergeCell ref="L15:L16"/>
    <mergeCell ref="M15:M16"/>
    <mergeCell ref="N15:N16"/>
    <mergeCell ref="O15:O16"/>
    <mergeCell ref="AE14:AH15"/>
    <mergeCell ref="AI14:AI16"/>
    <mergeCell ref="AD15:AD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14:A16"/>
    <mergeCell ref="B14:N14"/>
    <mergeCell ref="O14:R14"/>
    <mergeCell ref="S14:AD14"/>
    <mergeCell ref="U15:U16"/>
    <mergeCell ref="V15:V16"/>
    <mergeCell ref="W15:AA15"/>
    <mergeCell ref="AB15:AB16"/>
    <mergeCell ref="AC15:AC16"/>
    <mergeCell ref="P15:P16"/>
    <mergeCell ref="Q15:Q16"/>
    <mergeCell ref="R15:R16"/>
    <mergeCell ref="S15:S16"/>
    <mergeCell ref="T15:T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CGM MAI-2026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2026-06-25T13:30:21Z</dcterms:modified>
</cp:coreProperties>
</file>