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809"/>
  </bookViews>
  <sheets>
    <sheet name="SMCC LICITAÇÕES DEZ 2022" sheetId="1" r:id="rId1"/>
  </sheets>
  <calcPr calcId="145621"/>
</workbook>
</file>

<file path=xl/calcChain.xml><?xml version="1.0" encoding="utf-8"?>
<calcChain xmlns="http://schemas.openxmlformats.org/spreadsheetml/2006/main">
  <c r="AI83" i="1" l="1"/>
  <c r="AJ83" i="1"/>
  <c r="AK83" i="1"/>
  <c r="AL83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19" i="1"/>
  <c r="AE83" i="1"/>
  <c r="AD83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19" i="1"/>
  <c r="S83" i="1"/>
  <c r="R83" i="1"/>
  <c r="L83" i="1"/>
</calcChain>
</file>

<file path=xl/sharedStrings.xml><?xml version="1.0" encoding="utf-8"?>
<sst xmlns="http://schemas.openxmlformats.org/spreadsheetml/2006/main" count="504" uniqueCount="338">
  <si>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</si>
  <si>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</si>
  <si>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</si>
  <si>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</si>
  <si>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</si>
  <si>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</si>
  <si>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</si>
  <si>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</si>
  <si>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</si>
  <si>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</si>
  <si>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</si>
  <si>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</si>
  <si>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</si>
  <si>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</si>
  <si>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</si>
  <si>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</si>
  <si>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</si>
  <si>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</si>
  <si>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</si>
  <si>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</si>
  <si>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</si>
  <si>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</si>
  <si>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</si>
  <si>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</si>
  <si>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</si>
  <si>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</si>
  <si>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</si>
  <si>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</si>
  <si>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</si>
  <si>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</si>
  <si>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</si>
  <si>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</si>
  <si>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</si>
  <si>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</si>
  <si>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</si>
  <si>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</si>
  <si>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</si>
  <si>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</si>
  <si>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</si>
  <si>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</si>
  <si>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</si>
  <si>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</si>
  <si>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</si>
  <si>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</si>
  <si>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</si>
  <si>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</si>
  <si>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</si>
  <si>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</si>
  <si>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</si>
  <si>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</si>
  <si>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</si>
  <si>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</si>
  <si>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</si>
  <si>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</si>
  <si>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</si>
  <si>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</si>
  <si>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</si>
  <si>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</si>
  <si>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</si>
  <si>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</si>
  <si>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</si>
  <si>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</si>
  <si>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</si>
  <si>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</si>
  <si>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</si>
  <si>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</si>
  <si>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</si>
  <si>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</si>
  <si>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</si>
  <si>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</si>
  <si>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</si>
  <si>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</si>
  <si>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</si>
  <si>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</si>
  <si>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</si>
  <si>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</si>
  <si>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</si>
  <si>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</si>
  <si>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</si>
  <si>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</si>
  <si>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</si>
  <si>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</si>
  <si>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</si>
  <si>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</si>
  <si>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</si>
  <si>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</si>
  <si>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</si>
  <si>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</si>
  <si>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</si>
  <si>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</si>
  <si>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</si>
  <si>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</si>
  <si>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</si>
  <si>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</si>
  <si>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</si>
  <si>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</si>
  <si>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</si>
  <si>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</si>
  <si>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</si>
  <si>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</si>
  <si>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</si>
  <si>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</si>
  <si>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</si>
  <si>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</si>
  <si>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</si>
  <si>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</si>
  <si>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</si>
  <si>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</si>
  <si>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</si>
  <si>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</si>
  <si>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</si>
  <si>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</si>
  <si>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</si>
  <si>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</si>
  <si>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</si>
  <si>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</si>
  <si>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</si>
  <si>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 xml:space="preserve"> Executado no Exercício 2021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</si>
  <si>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</si>
  <si>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</si>
  <si>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</si>
  <si>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</si>
  <si>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</si>
  <si>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</si>
  <si>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</si>
  <si>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</si>
  <si>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Pregão Para Registro de Preço</t>
  </si>
  <si>
    <t>Menor Preço</t>
  </si>
  <si>
    <t>01 - Recurso Próprio</t>
  </si>
  <si>
    <t>624/2016</t>
  </si>
  <si>
    <t>Serviço terceririzado de vigilância eltrônica</t>
  </si>
  <si>
    <t>Rio Branco Segurança e Vigilância Ltda</t>
  </si>
  <si>
    <t>16.803.988/0001-67</t>
  </si>
  <si>
    <t>01 Recurso Próprio</t>
  </si>
  <si>
    <t>016/2018</t>
  </si>
  <si>
    <t>Contratação de empresa especilizada para prestação de serviço de manutenção preventiva e corretiva (com substituição de peças) nos elevadores instalados na Prefeitura Municipal de Rio Branco</t>
  </si>
  <si>
    <t>Amazonelev Ltda</t>
  </si>
  <si>
    <t>22.391.531/0001-95</t>
  </si>
  <si>
    <t>807/2016</t>
  </si>
  <si>
    <t>Prestação de serviço de limpeza e conservação</t>
  </si>
  <si>
    <t>Tec News Eireli - EPP</t>
  </si>
  <si>
    <t>05.608.779/0001-46</t>
  </si>
  <si>
    <t>037/2019</t>
  </si>
  <si>
    <t>Serviço de locação de impressora jato de tinta - sistema bulk ink</t>
  </si>
  <si>
    <t>Dux Comercio Represnentação Imp e Exp Ltda</t>
  </si>
  <si>
    <t>05.502.105/0001-62</t>
  </si>
  <si>
    <t>054/2020</t>
  </si>
  <si>
    <t>22.172.177/0001-08</t>
  </si>
  <si>
    <t>Pregão para Registro de Preço</t>
  </si>
  <si>
    <t>Contratação de material de consumo(gelo)</t>
  </si>
  <si>
    <t>SANCAR COMERCIO E SERVIÇOS EIRELI</t>
  </si>
  <si>
    <t>08.805.247/0001-97</t>
  </si>
  <si>
    <t>008/2021</t>
  </si>
  <si>
    <t>005/2020</t>
  </si>
  <si>
    <t>Serviço de locação de veículo utilitário(caminhonete) com condutor</t>
  </si>
  <si>
    <t>17.337.136/0001-94</t>
  </si>
  <si>
    <t>009/2021</t>
  </si>
  <si>
    <t>034/2021</t>
  </si>
  <si>
    <t>044/2021</t>
  </si>
  <si>
    <t>009/2020</t>
  </si>
  <si>
    <t>Serviço tercerizado de apoio operacional (motoboy)</t>
  </si>
  <si>
    <t>RIO BRANCO FORTE - EIRELI</t>
  </si>
  <si>
    <t>84.323.419/0001-74</t>
  </si>
  <si>
    <t>045/2021</t>
  </si>
  <si>
    <t>Serviço tercerizado de apoio operacional administrativo</t>
  </si>
  <si>
    <t>NORTE COMERCIO E SERVIÇOS EIRELI</t>
  </si>
  <si>
    <t>21.813.150/0001-94</t>
  </si>
  <si>
    <t>Dispensa de Licitação</t>
  </si>
  <si>
    <t>08.026.787/0001-72</t>
  </si>
  <si>
    <t>063/2021</t>
  </si>
  <si>
    <t>081/2020</t>
  </si>
  <si>
    <t>Serviço de locação de veículo (tipo caminhonete)</t>
  </si>
  <si>
    <t>W &amp; L OLIVEIRA EIRELI</t>
  </si>
  <si>
    <t>001/2021</t>
  </si>
  <si>
    <t>00.997.672/0001-13</t>
  </si>
  <si>
    <t>TOTAL</t>
  </si>
  <si>
    <t>1º Termo Adit</t>
  </si>
  <si>
    <t>Prorrogação do Prazo - contrato vigilância</t>
  </si>
  <si>
    <t>31/04/2018</t>
  </si>
  <si>
    <t>2º Termo Adit</t>
  </si>
  <si>
    <t>Prorrogação do Prazo e aditivivar em 25% - contrato vigilância</t>
  </si>
  <si>
    <t>3º Termo Adit</t>
  </si>
  <si>
    <t>4º Termo Adit</t>
  </si>
  <si>
    <t>Supressão de valor</t>
  </si>
  <si>
    <t>5º Termo Adit</t>
  </si>
  <si>
    <t>6º Termo Adit</t>
  </si>
  <si>
    <t>Prorrogação do prazo 12 (doze) meses</t>
  </si>
  <si>
    <t>1º Termo Aditivo</t>
  </si>
  <si>
    <t>Aditivar prazo ao contrato</t>
  </si>
  <si>
    <t>2º Termo Aditivo</t>
  </si>
  <si>
    <t>Reequilibrio economico financeiro</t>
  </si>
  <si>
    <t>0101/2021</t>
  </si>
  <si>
    <t>31/122021</t>
  </si>
  <si>
    <t>Adfitar em 20% ao contrato</t>
  </si>
  <si>
    <t>Aditar prazo e valor</t>
  </si>
  <si>
    <t>023/2022</t>
  </si>
  <si>
    <t>7º Termo Adit</t>
  </si>
  <si>
    <t xml:space="preserve"> Executado no Exercício 2022</t>
  </si>
  <si>
    <t>31/12/20222</t>
  </si>
  <si>
    <t>31/122022</t>
  </si>
  <si>
    <t>3º Termo Aditivo</t>
  </si>
  <si>
    <t>4º Termo Aditivo</t>
  </si>
  <si>
    <t>025/2022</t>
  </si>
  <si>
    <t>003/2022</t>
  </si>
  <si>
    <t>047/2022</t>
  </si>
  <si>
    <t>046/2022</t>
  </si>
  <si>
    <t>01030003/2022</t>
  </si>
  <si>
    <t>29/12/202</t>
  </si>
  <si>
    <t>Aditar prazo ao contrato</t>
  </si>
  <si>
    <t>W &amp; K SERVIÇOS, COMÉRCIO E CONSULT LTDA</t>
  </si>
  <si>
    <t>Aditar em 14,28 o contrato</t>
  </si>
  <si>
    <t>0101/2023</t>
  </si>
  <si>
    <t>31/12/203</t>
  </si>
  <si>
    <t>01030004/2021</t>
  </si>
  <si>
    <t>01030026/2021</t>
  </si>
  <si>
    <t>0101/2022</t>
  </si>
  <si>
    <t>Aditar prazo ao contato</t>
  </si>
  <si>
    <t>147/2022</t>
  </si>
  <si>
    <t>002/2022</t>
  </si>
  <si>
    <t>Serviço de confecção de placa inaugural</t>
  </si>
  <si>
    <t>01030018/2022</t>
  </si>
  <si>
    <t>O. MILANIN NETO EIRELI</t>
  </si>
  <si>
    <t>33.590.012/0001-72</t>
  </si>
  <si>
    <t>059/2022</t>
  </si>
  <si>
    <t xml:space="preserve">Locação de estação de trabalho </t>
  </si>
  <si>
    <t>01030015/2022</t>
  </si>
  <si>
    <t>I9 SOLUÇÕES DO BRASIL LTDA</t>
  </si>
  <si>
    <t>04.361.899/0001-29</t>
  </si>
  <si>
    <t>Secretaria Municipal de Educação</t>
  </si>
  <si>
    <t>027/2022</t>
  </si>
  <si>
    <t>52/2021</t>
  </si>
  <si>
    <t>Serviço de manutenção predial</t>
  </si>
  <si>
    <t>007/2021</t>
  </si>
  <si>
    <t>Policia Civil do Esado do Acre</t>
  </si>
  <si>
    <t>010301482/2022</t>
  </si>
  <si>
    <t>19.725.788/0001-21</t>
  </si>
  <si>
    <t>139/2022</t>
  </si>
  <si>
    <t xml:space="preserve">Serviços reprográficos </t>
  </si>
  <si>
    <t>01030017/2022</t>
  </si>
  <si>
    <t>PRB SERV. COM. REP. LTDA</t>
  </si>
  <si>
    <t>037/2022</t>
  </si>
  <si>
    <t>197/2020</t>
  </si>
  <si>
    <t>Serviço de apoio administrativo</t>
  </si>
  <si>
    <t>001/2022</t>
  </si>
  <si>
    <t>Secretaria de Estado da Fazenda</t>
  </si>
  <si>
    <t>01030007/2022</t>
  </si>
  <si>
    <t>017/2022</t>
  </si>
  <si>
    <t>Serviço de locação de estação de travalho</t>
  </si>
  <si>
    <t>01030008/2022</t>
  </si>
  <si>
    <t>TEC NEWS - EPP EIREILI</t>
  </si>
  <si>
    <t xml:space="preserve">M &amp; E ELETRICIDE, COM E SERV. </t>
  </si>
  <si>
    <t>R.. S. FREITAS JUCÁ</t>
  </si>
  <si>
    <t>07.190.927/0001-45</t>
  </si>
  <si>
    <t>004/2022</t>
  </si>
  <si>
    <t>01030009/2022</t>
  </si>
  <si>
    <t>B. C. DE SOUZA JUNIOR</t>
  </si>
  <si>
    <t>Aquisição de material permanene e consumo</t>
  </si>
  <si>
    <t>01030010/2022</t>
  </si>
  <si>
    <t>048/2022</t>
  </si>
  <si>
    <t>099/2022</t>
  </si>
  <si>
    <t>Aquisição de material permanene (ar condicinado)</t>
  </si>
  <si>
    <t>Secretaria Esado Casa Civil</t>
  </si>
  <si>
    <t>010/2021</t>
  </si>
  <si>
    <t>01030013/2022</t>
  </si>
  <si>
    <t>DREAM IND. E COM. LTDA</t>
  </si>
  <si>
    <t>23.799.842/0001-50</t>
  </si>
  <si>
    <t>018/2022</t>
  </si>
  <si>
    <t>01030006/2022</t>
  </si>
  <si>
    <t>UATUMA TURISMO E EENTOS EIRELI</t>
  </si>
  <si>
    <t>14.181.341/00001-15</t>
  </si>
  <si>
    <t>1º Termo Aditi</t>
  </si>
  <si>
    <t>Aditar valor ao contrato</t>
  </si>
  <si>
    <t>024/2022</t>
  </si>
  <si>
    <t>054/2022</t>
  </si>
  <si>
    <t>01030001/2022</t>
  </si>
  <si>
    <t>M S COM. REPRESENT EIREI</t>
  </si>
  <si>
    <t>1º Termo Aditiv</t>
  </si>
  <si>
    <t>171/2022</t>
  </si>
  <si>
    <t>103/2022</t>
  </si>
  <si>
    <t>Aquisição material consumo</t>
  </si>
  <si>
    <t>Aquisição material de consumo</t>
  </si>
  <si>
    <t>01030020/2022</t>
  </si>
  <si>
    <t>AUGUSTO S DE ARAUJO EIRELI</t>
  </si>
  <si>
    <t>01030021/2022</t>
  </si>
  <si>
    <t>NORTE DISTRIBUIDORA DE PRODUTOS LTDA</t>
  </si>
  <si>
    <t>37.306.014//0001-48</t>
  </si>
  <si>
    <t>05.511.061/0001-37</t>
  </si>
  <si>
    <t>060/2022</t>
  </si>
  <si>
    <t>Concorrência</t>
  </si>
  <si>
    <t>Serviço de Publicidade</t>
  </si>
  <si>
    <t>01030014/2022</t>
  </si>
  <si>
    <t>CIDADE AGENCIA DE PUBLICIDADE</t>
  </si>
  <si>
    <t/>
  </si>
  <si>
    <t>37309/2022</t>
  </si>
  <si>
    <t>01030005/2022</t>
  </si>
  <si>
    <t>148/2022</t>
  </si>
  <si>
    <t>127/2022</t>
  </si>
  <si>
    <t>Serviço de agenciamento de  viagem</t>
  </si>
  <si>
    <t>Seriço de agwnciamento e viagevm</t>
  </si>
  <si>
    <t>Policia ilitar do Estado do Acre</t>
  </si>
  <si>
    <t>006/2022</t>
  </si>
  <si>
    <t>01030019/2022</t>
  </si>
  <si>
    <t>016/2021</t>
  </si>
  <si>
    <t>01030016/2022</t>
  </si>
  <si>
    <t>RIO BRANCO SEGURANÇA ELETRONICA LTDA</t>
  </si>
  <si>
    <t>Prefeitura de Feijó</t>
  </si>
  <si>
    <t>Serviço de vigilãncia eletrônica</t>
  </si>
  <si>
    <t>Aquisição de material permanente (veiculo0</t>
  </si>
  <si>
    <t>AGRO NORTE IMP E EXP LTDA</t>
  </si>
  <si>
    <t>01030022/2022</t>
  </si>
  <si>
    <t>04.582.979/0001-04</t>
  </si>
  <si>
    <t>076/2022</t>
  </si>
  <si>
    <t>038/2022</t>
  </si>
  <si>
    <t>01.201.419/0001-74</t>
  </si>
  <si>
    <t>065/2021</t>
  </si>
  <si>
    <t>276/2022</t>
  </si>
  <si>
    <t>010030018/2022</t>
  </si>
  <si>
    <t>M F DISTRIBUIDORA LTDA</t>
  </si>
  <si>
    <t>26.062.483/0001-42</t>
  </si>
  <si>
    <t>032/2020</t>
  </si>
  <si>
    <t>Policia Civil do Estado do Acre</t>
  </si>
  <si>
    <t>021/2021</t>
  </si>
  <si>
    <t>043/2020</t>
  </si>
  <si>
    <t>Serviço de manutenção predial preventIva</t>
  </si>
  <si>
    <t>WFM COMERCO E CONSTRUÇÃO EIRELI</t>
  </si>
  <si>
    <t>08.291.050/0001-87</t>
  </si>
  <si>
    <t>010030026/2022</t>
  </si>
  <si>
    <t>Aditar valor ao cotrato</t>
  </si>
  <si>
    <t>Data da emissão: 06/03/2023</t>
  </si>
  <si>
    <t xml:space="preserve">Nome do responsável pela elaboração: FRANCISCO JOCIEL MARQUES DA SILVA </t>
  </si>
  <si>
    <t>Nome do titular do Órgão/Entidade/Fundo (no exercício do cargo): VALTIM JOSÉ DA SILVA</t>
  </si>
  <si>
    <t>PODER EXECUTIVO MUNICIPAL</t>
  </si>
  <si>
    <t>PRESTAÇÃO DE CONTAS - EXERCÍCIO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</si>
  <si>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SECRETRIA MUNICIPAL DA CASA CIVIL - SMCC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</si>
  <si>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</si>
  <si>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Nº do Convênio/ Contrato</t>
  </si>
  <si>
    <t>Não concluída em 2022</t>
  </si>
  <si>
    <t>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</si>
</sst>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4" fillId="0" borderId="0" xfId="3" applyFont="1" applyFill="1" applyAlignment="1">
      <alignment horizontal="left" vertical="center"/>
    </xf>
    <xf numFmtId="44" fontId="5" fillId="0" borderId="0" xfId="3" applyFont="1" applyFill="1" applyBorder="1" applyAlignment="1">
      <alignment horizontal="left" vertical="center"/>
    </xf>
    <xf numFmtId="44" fontId="2" fillId="0" borderId="1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3" fillId="0" borderId="4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 wrapText="1"/>
    </xf>
    <xf numFmtId="44" fontId="3" fillId="0" borderId="0" xfId="3" applyFont="1" applyFill="1" applyAlignment="1">
      <alignment vertical="center"/>
    </xf>
    <xf numFmtId="44" fontId="3" fillId="0" borderId="1" xfId="3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4" fontId="3" fillId="0" borderId="8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4" fontId="2" fillId="0" borderId="15" xfId="3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4" fontId="2" fillId="0" borderId="1" xfId="3" applyFont="1" applyFill="1" applyBorder="1" applyAlignment="1">
      <alignment horizontal="center" vertical="center" wrapText="1"/>
    </xf>
    <xf numFmtId="44" fontId="3" fillId="0" borderId="4" xfId="3" applyFont="1" applyFill="1" applyBorder="1" applyAlignment="1">
      <alignment vertical="center" wrapText="1"/>
    </xf>
    <xf numFmtId="44" fontId="3" fillId="0" borderId="8" xfId="3" applyFont="1" applyFill="1" applyBorder="1" applyAlignment="1">
      <alignment vertical="center" wrapText="1"/>
    </xf>
    <xf numFmtId="44" fontId="3" fillId="0" borderId="4" xfId="3" applyFont="1" applyFill="1" applyBorder="1" applyAlignment="1">
      <alignment horizontal="center" vertical="center" wrapText="1"/>
    </xf>
    <xf numFmtId="44" fontId="3" fillId="0" borderId="8" xfId="3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7"/>
  <sheetViews>
    <sheetView tabSelected="1" topLeftCell="A64" zoomScaleNormal="100" workbookViewId="0">
      <selection activeCell="D92" sqref="D92"/>
    </sheetView>
  </sheetViews>
  <sheetFormatPr defaultRowHeight="12.75" x14ac:dyDescent="0.25"/>
  <cols>
    <col min="1" max="1" width="5.5703125" style="3" customWidth="1"/>
    <col min="2" max="2" width="12.5703125" style="3" bestFit="1" customWidth="1"/>
    <col min="3" max="3" width="10.7109375" style="3" bestFit="1" customWidth="1"/>
    <col min="4" max="4" width="17.7109375" style="3" customWidth="1"/>
    <col min="5" max="5" width="11" style="3" bestFit="1" customWidth="1"/>
    <col min="6" max="6" width="50.7109375" style="3" customWidth="1"/>
    <col min="7" max="7" width="12.28515625" style="3" customWidth="1"/>
    <col min="8" max="8" width="15.5703125" style="1" customWidth="1"/>
    <col min="9" max="9" width="37.7109375" style="1" customWidth="1"/>
    <col min="10" max="10" width="18.42578125" style="3" bestFit="1" customWidth="1"/>
    <col min="11" max="11" width="10.42578125" style="3" bestFit="1" customWidth="1"/>
    <col min="12" max="12" width="16" style="71" bestFit="1" customWidth="1"/>
    <col min="13" max="13" width="10.5703125" style="3" customWidth="1"/>
    <col min="14" max="14" width="11.5703125" style="3" customWidth="1"/>
    <col min="15" max="15" width="10.5703125" style="3" customWidth="1"/>
    <col min="16" max="16" width="12.85546875" style="3" customWidth="1"/>
    <col min="17" max="17" width="13.140625" style="3" bestFit="1" customWidth="1"/>
    <col min="18" max="18" width="10.42578125" style="71" bestFit="1" customWidth="1"/>
    <col min="19" max="19" width="12.7109375" style="71" customWidth="1"/>
    <col min="20" max="20" width="13" style="3" customWidth="1"/>
    <col min="21" max="21" width="8.5703125" style="3" customWidth="1"/>
    <col min="22" max="22" width="12.85546875" style="3" customWidth="1"/>
    <col min="23" max="23" width="10.5703125" style="3" customWidth="1"/>
    <col min="24" max="24" width="14.5703125" style="3" customWidth="1"/>
    <col min="25" max="25" width="42.42578125" style="3" customWidth="1"/>
    <col min="26" max="26" width="11.5703125" style="3" customWidth="1"/>
    <col min="27" max="29" width="10.5703125" style="3" customWidth="1"/>
    <col min="30" max="31" width="10.5703125" style="71" customWidth="1"/>
    <col min="32" max="33" width="10.5703125" style="3" customWidth="1"/>
    <col min="34" max="34" width="10.5703125" style="71" customWidth="1"/>
    <col min="35" max="35" width="22.85546875" style="71" customWidth="1"/>
    <col min="36" max="36" width="18.5703125" style="71" customWidth="1"/>
    <col min="37" max="37" width="16.140625" style="71" customWidth="1"/>
    <col min="38" max="38" width="20.85546875" style="71" customWidth="1"/>
    <col min="39" max="39" width="11.5703125" style="3" customWidth="1"/>
    <col min="40" max="40" width="13.85546875" style="3" customWidth="1"/>
    <col min="41" max="41" width="28.42578125" style="3" bestFit="1" customWidth="1"/>
    <col min="42" max="42" width="13.140625" style="3" customWidth="1"/>
    <col min="43" max="43" width="13.7109375" style="3" bestFit="1" customWidth="1"/>
    <col min="44" max="44" width="14.42578125" style="3" customWidth="1"/>
    <col min="45" max="45" width="13.85546875" style="3" customWidth="1"/>
    <col min="46" max="46" width="10.7109375" style="3" bestFit="1" customWidth="1"/>
    <col min="47" max="47" width="13.42578125" style="3" customWidth="1"/>
    <col min="48" max="48" width="10.7109375" style="3" bestFit="1" customWidth="1"/>
    <col min="49" max="49" width="4.42578125" style="3" bestFit="1" customWidth="1"/>
    <col min="50" max="50" width="9.140625" style="3"/>
    <col min="51" max="51" width="5" style="3" bestFit="1" customWidth="1"/>
    <col min="52" max="52" width="7.5703125" style="3" bestFit="1" customWidth="1"/>
    <col min="53" max="53" width="9.140625" style="3"/>
    <col min="54" max="54" width="11.28515625" style="3" customWidth="1"/>
    <col min="55" max="55" width="13.42578125" style="3" customWidth="1"/>
    <col min="56" max="56" width="12.140625" style="3" customWidth="1"/>
    <col min="57" max="57" width="10.140625" style="3" customWidth="1"/>
    <col min="58" max="59" width="9.140625" style="3"/>
    <col min="60" max="60" width="9.140625" style="3" customWidth="1"/>
    <col min="61" max="16384" width="9.140625" style="3"/>
  </cols>
  <sheetData>
    <row r="1" spans="1:60" s="31" customFormat="1" ht="15" x14ac:dyDescent="0.25">
      <c r="F1" s="32"/>
      <c r="H1" s="33"/>
      <c r="I1" s="59"/>
      <c r="L1" s="64"/>
      <c r="R1" s="64"/>
      <c r="S1" s="64"/>
      <c r="AD1" s="64"/>
      <c r="AE1" s="64"/>
      <c r="AH1" s="64"/>
      <c r="AI1" s="64"/>
      <c r="AJ1" s="64"/>
      <c r="AK1" s="64"/>
      <c r="AL1" s="64"/>
    </row>
    <row r="2" spans="1:60" s="31" customFormat="1" ht="15" x14ac:dyDescent="0.25">
      <c r="F2" s="32"/>
      <c r="H2" s="33"/>
      <c r="I2" s="59"/>
      <c r="L2" s="64"/>
      <c r="R2" s="64"/>
      <c r="S2" s="64"/>
      <c r="AD2" s="64"/>
      <c r="AE2" s="64"/>
      <c r="AH2" s="64"/>
      <c r="AI2" s="64"/>
      <c r="AJ2" s="64"/>
      <c r="AK2" s="64"/>
      <c r="AL2" s="64"/>
    </row>
    <row r="3" spans="1:60" s="31" customFormat="1" ht="15" x14ac:dyDescent="0.25">
      <c r="F3" s="32"/>
      <c r="H3" s="33"/>
      <c r="I3" s="59"/>
      <c r="L3" s="64"/>
      <c r="R3" s="64"/>
      <c r="S3" s="64"/>
      <c r="AD3" s="64"/>
      <c r="AE3" s="64"/>
      <c r="AH3" s="64"/>
      <c r="AI3" s="64"/>
      <c r="AJ3" s="64"/>
      <c r="AK3" s="64"/>
      <c r="AL3" s="64"/>
    </row>
    <row r="4" spans="1:60" s="31" customFormat="1" ht="15" x14ac:dyDescent="0.25">
      <c r="A4" s="33" t="s">
        <v>331</v>
      </c>
      <c r="F4" s="32"/>
      <c r="H4" s="33"/>
      <c r="I4" s="59"/>
      <c r="L4" s="64"/>
      <c r="R4" s="64"/>
      <c r="S4" s="64"/>
      <c r="AD4" s="64"/>
      <c r="AE4" s="64"/>
      <c r="AH4" s="64"/>
      <c r="AI4" s="64"/>
      <c r="AJ4" s="64"/>
      <c r="AK4" s="64"/>
      <c r="AL4" s="64"/>
    </row>
    <row r="5" spans="1:60" s="31" customFormat="1" ht="15" x14ac:dyDescent="0.25">
      <c r="F5" s="32"/>
      <c r="H5" s="33"/>
      <c r="I5" s="59"/>
      <c r="L5" s="64"/>
      <c r="R5" s="64"/>
      <c r="S5" s="64"/>
      <c r="AD5" s="64"/>
      <c r="AE5" s="64"/>
      <c r="AH5" s="64"/>
      <c r="AI5" s="64"/>
      <c r="AJ5" s="64"/>
      <c r="AK5" s="64"/>
      <c r="AL5" s="64"/>
    </row>
    <row r="6" spans="1:60" s="31" customFormat="1" ht="15" x14ac:dyDescent="0.25">
      <c r="A6" s="33" t="s">
        <v>332</v>
      </c>
      <c r="F6" s="32"/>
      <c r="H6" s="33"/>
      <c r="I6" s="59"/>
      <c r="L6" s="64"/>
      <c r="R6" s="64"/>
      <c r="S6" s="64"/>
      <c r="AD6" s="64"/>
      <c r="AE6" s="64"/>
      <c r="AH6" s="64"/>
      <c r="AI6" s="64"/>
      <c r="AJ6" s="64"/>
      <c r="AK6" s="64"/>
      <c r="AL6" s="64"/>
    </row>
    <row r="7" spans="1:60" s="31" customFormat="1" ht="15" x14ac:dyDescent="0.25">
      <c r="A7" s="31" t="s">
        <v>92</v>
      </c>
      <c r="F7" s="32"/>
      <c r="H7" s="33"/>
      <c r="I7" s="59"/>
      <c r="L7" s="64"/>
      <c r="R7" s="64"/>
      <c r="S7" s="64"/>
      <c r="AD7" s="64"/>
      <c r="AE7" s="64"/>
      <c r="AH7" s="64"/>
      <c r="AI7" s="64"/>
      <c r="AJ7" s="64"/>
      <c r="AK7" s="64"/>
      <c r="AL7" s="64"/>
    </row>
    <row r="8" spans="1:60" s="31" customFormat="1" ht="15" x14ac:dyDescent="0.25">
      <c r="A8" s="31" t="s">
        <v>118</v>
      </c>
      <c r="F8" s="32"/>
      <c r="H8" s="33"/>
      <c r="I8" s="59"/>
      <c r="L8" s="64"/>
      <c r="R8" s="64"/>
      <c r="S8" s="64"/>
      <c r="AD8" s="64"/>
      <c r="AE8" s="64"/>
      <c r="AH8" s="64"/>
      <c r="AI8" s="64"/>
      <c r="AJ8" s="64"/>
      <c r="AK8" s="64"/>
      <c r="AL8" s="64"/>
    </row>
    <row r="9" spans="1:60" s="31" customFormat="1" ht="15" x14ac:dyDescent="0.25">
      <c r="F9" s="32"/>
      <c r="H9" s="33"/>
      <c r="I9" s="59"/>
      <c r="L9" s="64"/>
      <c r="R9" s="64"/>
      <c r="S9" s="64"/>
      <c r="AD9" s="64"/>
      <c r="AE9" s="64"/>
      <c r="AH9" s="64"/>
      <c r="AI9" s="64"/>
      <c r="AJ9" s="64"/>
      <c r="AK9" s="64"/>
      <c r="AL9" s="64"/>
    </row>
    <row r="10" spans="1:60" s="31" customFormat="1" ht="15" x14ac:dyDescent="0.25">
      <c r="A10" s="31" t="s">
        <v>333</v>
      </c>
      <c r="F10" s="32"/>
      <c r="H10" s="33"/>
      <c r="I10" s="59"/>
      <c r="L10" s="64"/>
      <c r="R10" s="64"/>
      <c r="S10" s="64"/>
      <c r="AD10" s="64"/>
      <c r="AE10" s="64"/>
      <c r="AH10" s="64"/>
      <c r="AI10" s="64"/>
      <c r="AJ10" s="64"/>
      <c r="AK10" s="64"/>
      <c r="AL10" s="64"/>
    </row>
    <row r="11" spans="1:60" s="31" customFormat="1" ht="15" x14ac:dyDescent="0.25">
      <c r="A11" s="31" t="s">
        <v>334</v>
      </c>
      <c r="F11" s="32"/>
      <c r="H11" s="33"/>
      <c r="I11" s="59"/>
      <c r="L11" s="64"/>
      <c r="R11" s="64"/>
      <c r="S11" s="64"/>
      <c r="AD11" s="64"/>
      <c r="AE11" s="64"/>
      <c r="AH11" s="64"/>
      <c r="AI11" s="64"/>
      <c r="AJ11" s="64"/>
      <c r="AK11" s="64"/>
      <c r="AL11" s="64"/>
    </row>
    <row r="12" spans="1:60" s="31" customFormat="1" ht="15" x14ac:dyDescent="0.25">
      <c r="F12" s="32"/>
      <c r="H12" s="33"/>
      <c r="I12" s="59"/>
      <c r="L12" s="64"/>
      <c r="R12" s="64"/>
      <c r="S12" s="64"/>
      <c r="AD12" s="64"/>
      <c r="AE12" s="64"/>
      <c r="AH12" s="64"/>
      <c r="AI12" s="64"/>
      <c r="AJ12" s="64"/>
      <c r="AK12" s="64"/>
      <c r="AL12" s="64"/>
    </row>
    <row r="13" spans="1:60" s="31" customFormat="1" ht="15.75" thickBot="1" x14ac:dyDescent="0.3">
      <c r="A13" s="34" t="s">
        <v>69</v>
      </c>
      <c r="B13" s="34"/>
      <c r="C13" s="34"/>
      <c r="D13" s="34"/>
      <c r="E13" s="34"/>
      <c r="F13" s="55"/>
      <c r="G13" s="34"/>
      <c r="H13" s="34"/>
      <c r="I13" s="55"/>
      <c r="J13" s="34"/>
      <c r="K13" s="34"/>
      <c r="L13" s="65"/>
      <c r="M13" s="34"/>
      <c r="N13" s="34"/>
      <c r="O13" s="34"/>
      <c r="P13" s="34"/>
      <c r="Q13" s="34"/>
      <c r="R13" s="65"/>
      <c r="S13" s="6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65"/>
      <c r="AE13" s="65"/>
      <c r="AF13" s="34"/>
      <c r="AG13" s="34"/>
      <c r="AH13" s="65"/>
      <c r="AI13" s="65"/>
      <c r="AJ13" s="65"/>
      <c r="AK13" s="65"/>
      <c r="AL13" s="65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 x14ac:dyDescent="0.25">
      <c r="A14" s="44" t="s">
        <v>51</v>
      </c>
      <c r="B14" s="4" t="s">
        <v>20</v>
      </c>
      <c r="C14" s="4"/>
      <c r="D14" s="4"/>
      <c r="E14" s="4"/>
      <c r="F14" s="4"/>
      <c r="G14" s="4"/>
      <c r="H14" s="4" t="s">
        <v>70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 t="s">
        <v>74</v>
      </c>
      <c r="AN14" s="4"/>
      <c r="AO14" s="4"/>
      <c r="AP14" s="4"/>
      <c r="AQ14" s="4" t="s">
        <v>91</v>
      </c>
      <c r="AR14" s="4"/>
      <c r="AS14" s="4"/>
      <c r="AT14" s="4"/>
      <c r="AU14" s="4"/>
      <c r="AV14" s="4"/>
      <c r="AW14" s="4" t="s">
        <v>71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5"/>
    </row>
    <row r="15" spans="1:60" x14ac:dyDescent="0.25">
      <c r="A15" s="45"/>
      <c r="B15" s="9"/>
      <c r="C15" s="9"/>
      <c r="D15" s="9"/>
      <c r="E15" s="9"/>
      <c r="F15" s="9"/>
      <c r="G15" s="9"/>
      <c r="H15" s="9" t="s">
        <v>49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102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 t="s">
        <v>94</v>
      </c>
      <c r="AG15" s="9"/>
      <c r="AH15" s="9"/>
      <c r="AI15" s="9" t="s">
        <v>50</v>
      </c>
      <c r="AJ15" s="9"/>
      <c r="AK15" s="9"/>
      <c r="AL15" s="9"/>
      <c r="AM15" s="9" t="s">
        <v>76</v>
      </c>
      <c r="AN15" s="9" t="s">
        <v>77</v>
      </c>
      <c r="AO15" s="9" t="s">
        <v>75</v>
      </c>
      <c r="AP15" s="9" t="s">
        <v>111</v>
      </c>
      <c r="AQ15" s="9" t="s">
        <v>81</v>
      </c>
      <c r="AR15" s="9" t="s">
        <v>82</v>
      </c>
      <c r="AS15" s="9" t="s">
        <v>83</v>
      </c>
      <c r="AT15" s="9" t="s">
        <v>85</v>
      </c>
      <c r="AU15" s="9" t="s">
        <v>84</v>
      </c>
      <c r="AV15" s="9" t="s">
        <v>85</v>
      </c>
      <c r="AW15" s="9" t="s">
        <v>1</v>
      </c>
      <c r="AX15" s="9" t="s">
        <v>56</v>
      </c>
      <c r="AY15" s="46" t="s">
        <v>59</v>
      </c>
      <c r="AZ15" s="46"/>
      <c r="BA15" s="46"/>
      <c r="BB15" s="46" t="s">
        <v>123</v>
      </c>
      <c r="BC15" s="46"/>
      <c r="BD15" s="9" t="s">
        <v>337</v>
      </c>
      <c r="BE15" s="9" t="s">
        <v>336</v>
      </c>
      <c r="BF15" s="46" t="s">
        <v>61</v>
      </c>
      <c r="BG15" s="46"/>
      <c r="BH15" s="47"/>
    </row>
    <row r="16" spans="1:60" x14ac:dyDescent="0.25">
      <c r="A16" s="4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 t="s">
        <v>93</v>
      </c>
      <c r="AA16" s="9"/>
      <c r="AB16" s="9" t="s">
        <v>96</v>
      </c>
      <c r="AC16" s="9"/>
      <c r="AD16" s="9"/>
      <c r="AE16" s="9"/>
      <c r="AF16" s="9" t="s">
        <v>95</v>
      </c>
      <c r="AG16" s="9"/>
      <c r="AH16" s="9"/>
      <c r="AI16" s="66"/>
      <c r="AJ16" s="85" t="s">
        <v>103</v>
      </c>
      <c r="AK16" s="85"/>
      <c r="AL16" s="8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46"/>
      <c r="AZ16" s="46"/>
      <c r="BA16" s="46"/>
      <c r="BB16" s="46"/>
      <c r="BC16" s="46"/>
      <c r="BD16" s="9"/>
      <c r="BE16" s="9"/>
      <c r="BF16" s="9" t="s">
        <v>121</v>
      </c>
      <c r="BG16" s="9" t="s">
        <v>122</v>
      </c>
      <c r="BH16" s="47" t="s">
        <v>60</v>
      </c>
    </row>
    <row r="17" spans="1:60" ht="38.25" x14ac:dyDescent="0.25">
      <c r="A17" s="45"/>
      <c r="B17" s="35" t="s">
        <v>6</v>
      </c>
      <c r="C17" s="35" t="s">
        <v>7</v>
      </c>
      <c r="D17" s="35" t="s">
        <v>0</v>
      </c>
      <c r="E17" s="35" t="s">
        <v>1</v>
      </c>
      <c r="F17" s="35" t="s">
        <v>2</v>
      </c>
      <c r="G17" s="35" t="s">
        <v>8</v>
      </c>
      <c r="H17" s="48" t="s">
        <v>119</v>
      </c>
      <c r="I17" s="35" t="s">
        <v>3</v>
      </c>
      <c r="J17" s="35" t="s">
        <v>18</v>
      </c>
      <c r="K17" s="35" t="s">
        <v>9</v>
      </c>
      <c r="L17" s="66" t="s">
        <v>47</v>
      </c>
      <c r="M17" s="35" t="s">
        <v>13</v>
      </c>
      <c r="N17" s="35" t="s">
        <v>12</v>
      </c>
      <c r="O17" s="35" t="s">
        <v>11</v>
      </c>
      <c r="P17" s="35" t="s">
        <v>4</v>
      </c>
      <c r="Q17" s="35" t="s">
        <v>335</v>
      </c>
      <c r="R17" s="66" t="s">
        <v>52</v>
      </c>
      <c r="S17" s="66" t="s">
        <v>53</v>
      </c>
      <c r="T17" s="35" t="s">
        <v>5</v>
      </c>
      <c r="U17" s="35" t="s">
        <v>1</v>
      </c>
      <c r="V17" s="35" t="s">
        <v>106</v>
      </c>
      <c r="W17" s="35" t="s">
        <v>9</v>
      </c>
      <c r="X17" s="35" t="s">
        <v>13</v>
      </c>
      <c r="Y17" s="35" t="s">
        <v>10</v>
      </c>
      <c r="Z17" s="35" t="s">
        <v>12</v>
      </c>
      <c r="AA17" s="35" t="s">
        <v>11</v>
      </c>
      <c r="AB17" s="35" t="s">
        <v>14</v>
      </c>
      <c r="AC17" s="35" t="s">
        <v>15</v>
      </c>
      <c r="AD17" s="66" t="s">
        <v>16</v>
      </c>
      <c r="AE17" s="66" t="s">
        <v>17</v>
      </c>
      <c r="AF17" s="35" t="s">
        <v>101</v>
      </c>
      <c r="AG17" s="35" t="s">
        <v>100</v>
      </c>
      <c r="AH17" s="66" t="s">
        <v>99</v>
      </c>
      <c r="AI17" s="66" t="s">
        <v>21</v>
      </c>
      <c r="AJ17" s="66" t="s">
        <v>117</v>
      </c>
      <c r="AK17" s="66" t="s">
        <v>197</v>
      </c>
      <c r="AL17" s="66" t="s">
        <v>19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49" t="s">
        <v>57</v>
      </c>
      <c r="AZ17" s="49" t="s">
        <v>58</v>
      </c>
      <c r="BA17" s="35" t="s">
        <v>120</v>
      </c>
      <c r="BB17" s="35" t="s">
        <v>124</v>
      </c>
      <c r="BC17" s="35" t="s">
        <v>125</v>
      </c>
      <c r="BD17" s="9"/>
      <c r="BE17" s="9"/>
      <c r="BF17" s="9"/>
      <c r="BG17" s="9"/>
      <c r="BH17" s="47"/>
    </row>
    <row r="18" spans="1:60" ht="13.5" thickBot="1" x14ac:dyDescent="0.3">
      <c r="A18" s="50"/>
      <c r="B18" s="51" t="s">
        <v>22</v>
      </c>
      <c r="C18" s="51" t="s">
        <v>23</v>
      </c>
      <c r="D18" s="52" t="s">
        <v>46</v>
      </c>
      <c r="E18" s="51" t="s">
        <v>24</v>
      </c>
      <c r="F18" s="51" t="s">
        <v>25</v>
      </c>
      <c r="G18" s="51" t="s">
        <v>26</v>
      </c>
      <c r="H18" s="52" t="s">
        <v>27</v>
      </c>
      <c r="I18" s="51" t="s">
        <v>28</v>
      </c>
      <c r="J18" s="51" t="s">
        <v>29</v>
      </c>
      <c r="K18" s="51" t="s">
        <v>30</v>
      </c>
      <c r="L18" s="67" t="s">
        <v>31</v>
      </c>
      <c r="M18" s="51" t="s">
        <v>32</v>
      </c>
      <c r="N18" s="51" t="s">
        <v>33</v>
      </c>
      <c r="O18" s="51" t="s">
        <v>34</v>
      </c>
      <c r="P18" s="51" t="s">
        <v>35</v>
      </c>
      <c r="Q18" s="51" t="s">
        <v>36</v>
      </c>
      <c r="R18" s="67" t="s">
        <v>37</v>
      </c>
      <c r="S18" s="67" t="s">
        <v>48</v>
      </c>
      <c r="T18" s="51" t="s">
        <v>38</v>
      </c>
      <c r="U18" s="51" t="s">
        <v>105</v>
      </c>
      <c r="V18" s="51" t="s">
        <v>39</v>
      </c>
      <c r="W18" s="51" t="s">
        <v>40</v>
      </c>
      <c r="X18" s="51" t="s">
        <v>41</v>
      </c>
      <c r="Y18" s="51" t="s">
        <v>42</v>
      </c>
      <c r="Z18" s="51" t="s">
        <v>43</v>
      </c>
      <c r="AA18" s="51" t="s">
        <v>44</v>
      </c>
      <c r="AB18" s="51" t="s">
        <v>54</v>
      </c>
      <c r="AC18" s="51" t="s">
        <v>45</v>
      </c>
      <c r="AD18" s="67" t="s">
        <v>72</v>
      </c>
      <c r="AE18" s="67" t="s">
        <v>97</v>
      </c>
      <c r="AF18" s="51" t="s">
        <v>55</v>
      </c>
      <c r="AG18" s="51" t="s">
        <v>98</v>
      </c>
      <c r="AH18" s="67" t="s">
        <v>107</v>
      </c>
      <c r="AI18" s="67" t="s">
        <v>108</v>
      </c>
      <c r="AJ18" s="67" t="s">
        <v>109</v>
      </c>
      <c r="AK18" s="67" t="s">
        <v>109</v>
      </c>
      <c r="AL18" s="67" t="s">
        <v>110</v>
      </c>
      <c r="AM18" s="51" t="s">
        <v>62</v>
      </c>
      <c r="AN18" s="51" t="s">
        <v>63</v>
      </c>
      <c r="AO18" s="51" t="s">
        <v>64</v>
      </c>
      <c r="AP18" s="53" t="s">
        <v>65</v>
      </c>
      <c r="AQ18" s="53" t="s">
        <v>66</v>
      </c>
      <c r="AR18" s="53" t="s">
        <v>67</v>
      </c>
      <c r="AS18" s="53" t="s">
        <v>68</v>
      </c>
      <c r="AT18" s="53" t="s">
        <v>73</v>
      </c>
      <c r="AU18" s="53" t="s">
        <v>78</v>
      </c>
      <c r="AV18" s="53" t="s">
        <v>79</v>
      </c>
      <c r="AW18" s="53" t="s">
        <v>112</v>
      </c>
      <c r="AX18" s="53" t="s">
        <v>80</v>
      </c>
      <c r="AY18" s="53" t="s">
        <v>86</v>
      </c>
      <c r="AZ18" s="53" t="s">
        <v>87</v>
      </c>
      <c r="BA18" s="53" t="s">
        <v>88</v>
      </c>
      <c r="BB18" s="53" t="s">
        <v>89</v>
      </c>
      <c r="BC18" s="53" t="s">
        <v>90</v>
      </c>
      <c r="BD18" s="53" t="s">
        <v>104</v>
      </c>
      <c r="BE18" s="53" t="s">
        <v>113</v>
      </c>
      <c r="BF18" s="53" t="s">
        <v>114</v>
      </c>
      <c r="BG18" s="53" t="s">
        <v>115</v>
      </c>
      <c r="BH18" s="54" t="s">
        <v>116</v>
      </c>
    </row>
    <row r="19" spans="1:60" x14ac:dyDescent="0.25">
      <c r="A19" s="22">
        <v>1</v>
      </c>
      <c r="B19" s="22" t="s">
        <v>195</v>
      </c>
      <c r="C19" s="11" t="s">
        <v>129</v>
      </c>
      <c r="D19" s="11" t="s">
        <v>126</v>
      </c>
      <c r="E19" s="11" t="s">
        <v>127</v>
      </c>
      <c r="F19" s="57" t="s">
        <v>130</v>
      </c>
      <c r="G19" s="23">
        <v>11969</v>
      </c>
      <c r="H19" s="60"/>
      <c r="I19" s="61" t="s">
        <v>131</v>
      </c>
      <c r="J19" s="22" t="s">
        <v>132</v>
      </c>
      <c r="K19" s="24">
        <v>42979</v>
      </c>
      <c r="L19" s="68">
        <v>46400</v>
      </c>
      <c r="M19" s="23">
        <v>12143</v>
      </c>
      <c r="N19" s="24">
        <v>42979</v>
      </c>
      <c r="O19" s="24">
        <v>43100</v>
      </c>
      <c r="P19" s="11" t="s">
        <v>133</v>
      </c>
      <c r="Q19" s="11"/>
      <c r="R19" s="68"/>
      <c r="S19" s="68"/>
      <c r="T19" s="11"/>
      <c r="U19" s="11"/>
      <c r="V19" s="41"/>
      <c r="W19" s="41"/>
      <c r="X19" s="42"/>
      <c r="Y19" s="41"/>
      <c r="Z19" s="41"/>
      <c r="AA19" s="41"/>
      <c r="AB19" s="41"/>
      <c r="AC19" s="42"/>
      <c r="AD19" s="88"/>
      <c r="AE19" s="88"/>
      <c r="AF19" s="41"/>
      <c r="AG19" s="42"/>
      <c r="AH19" s="88"/>
      <c r="AI19" s="86">
        <f>L19-AE19+AD19+AH19</f>
        <v>46400</v>
      </c>
      <c r="AJ19" s="86"/>
      <c r="AK19" s="86"/>
      <c r="AL19" s="86">
        <f>AJ19+AK19</f>
        <v>0</v>
      </c>
      <c r="AM19" s="42"/>
      <c r="AN19" s="42"/>
      <c r="AO19" s="42"/>
      <c r="AP19" s="42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1:60" x14ac:dyDescent="0.25">
      <c r="A20" s="8"/>
      <c r="B20" s="8"/>
      <c r="C20" s="6"/>
      <c r="D20" s="6"/>
      <c r="E20" s="6"/>
      <c r="F20" s="58"/>
      <c r="G20" s="36"/>
      <c r="H20" s="9"/>
      <c r="I20" s="62"/>
      <c r="J20" s="8"/>
      <c r="K20" s="37"/>
      <c r="L20" s="69"/>
      <c r="M20" s="36"/>
      <c r="N20" s="37"/>
      <c r="O20" s="37"/>
      <c r="P20" s="6"/>
      <c r="Q20" s="6"/>
      <c r="R20" s="69"/>
      <c r="S20" s="69"/>
      <c r="T20" s="6"/>
      <c r="U20" s="6"/>
      <c r="V20" s="17" t="s">
        <v>176</v>
      </c>
      <c r="W20" s="18">
        <v>43095</v>
      </c>
      <c r="X20" s="19">
        <v>12209</v>
      </c>
      <c r="Y20" s="17" t="s">
        <v>177</v>
      </c>
      <c r="Z20" s="18">
        <v>43101</v>
      </c>
      <c r="AA20" s="17" t="s">
        <v>178</v>
      </c>
      <c r="AB20" s="17"/>
      <c r="AC20" s="10"/>
      <c r="AD20" s="70"/>
      <c r="AE20" s="70"/>
      <c r="AF20" s="17"/>
      <c r="AG20" s="10"/>
      <c r="AH20" s="70"/>
      <c r="AI20" s="86">
        <f t="shared" ref="AI20:AI82" si="0">L20-AE20+AD20+AH20</f>
        <v>0</v>
      </c>
      <c r="AJ20" s="72"/>
      <c r="AK20" s="72"/>
      <c r="AL20" s="86">
        <f t="shared" ref="AL20:AL82" si="1">AJ20+AK20</f>
        <v>0</v>
      </c>
      <c r="AM20" s="10"/>
      <c r="AN20" s="10"/>
      <c r="AO20" s="10"/>
      <c r="AP20" s="10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25.5" x14ac:dyDescent="0.25">
      <c r="A21" s="8"/>
      <c r="B21" s="8"/>
      <c r="C21" s="6"/>
      <c r="D21" s="6"/>
      <c r="E21" s="6"/>
      <c r="F21" s="58"/>
      <c r="G21" s="36"/>
      <c r="H21" s="9"/>
      <c r="I21" s="62"/>
      <c r="J21" s="8"/>
      <c r="K21" s="37"/>
      <c r="L21" s="69"/>
      <c r="M21" s="36"/>
      <c r="N21" s="37"/>
      <c r="O21" s="37"/>
      <c r="P21" s="6"/>
      <c r="Q21" s="6"/>
      <c r="R21" s="69"/>
      <c r="S21" s="69"/>
      <c r="T21" s="6"/>
      <c r="U21" s="6"/>
      <c r="V21" s="17" t="s">
        <v>179</v>
      </c>
      <c r="W21" s="18">
        <v>43192</v>
      </c>
      <c r="X21" s="19">
        <v>12312</v>
      </c>
      <c r="Y21" s="17" t="s">
        <v>180</v>
      </c>
      <c r="Z21" s="18">
        <v>43221</v>
      </c>
      <c r="AA21" s="18">
        <v>43465</v>
      </c>
      <c r="AB21" s="20">
        <v>0.25</v>
      </c>
      <c r="AC21" s="10"/>
      <c r="AD21" s="70"/>
      <c r="AE21" s="70"/>
      <c r="AF21" s="21">
        <v>26100</v>
      </c>
      <c r="AG21" s="10"/>
      <c r="AH21" s="70"/>
      <c r="AI21" s="86">
        <f t="shared" si="0"/>
        <v>0</v>
      </c>
      <c r="AJ21" s="72"/>
      <c r="AK21" s="72"/>
      <c r="AL21" s="86">
        <f t="shared" si="1"/>
        <v>0</v>
      </c>
      <c r="AM21" s="10"/>
      <c r="AN21" s="10"/>
      <c r="AO21" s="10"/>
      <c r="AP21" s="10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x14ac:dyDescent="0.25">
      <c r="A22" s="8"/>
      <c r="B22" s="8"/>
      <c r="C22" s="6"/>
      <c r="D22" s="6"/>
      <c r="E22" s="6"/>
      <c r="F22" s="58"/>
      <c r="G22" s="36"/>
      <c r="H22" s="9"/>
      <c r="I22" s="62"/>
      <c r="J22" s="8"/>
      <c r="K22" s="37"/>
      <c r="L22" s="69"/>
      <c r="M22" s="36"/>
      <c r="N22" s="37"/>
      <c r="O22" s="37"/>
      <c r="P22" s="6"/>
      <c r="Q22" s="6"/>
      <c r="R22" s="69"/>
      <c r="S22" s="69"/>
      <c r="T22" s="6"/>
      <c r="U22" s="6"/>
      <c r="V22" s="17" t="s">
        <v>181</v>
      </c>
      <c r="W22" s="18">
        <v>43460</v>
      </c>
      <c r="X22" s="19">
        <v>12460</v>
      </c>
      <c r="Y22" s="17" t="s">
        <v>177</v>
      </c>
      <c r="Z22" s="18">
        <v>43466</v>
      </c>
      <c r="AA22" s="18">
        <v>43830</v>
      </c>
      <c r="AB22" s="20"/>
      <c r="AC22" s="10"/>
      <c r="AD22" s="70"/>
      <c r="AE22" s="70"/>
      <c r="AF22" s="21"/>
      <c r="AG22" s="10"/>
      <c r="AH22" s="70"/>
      <c r="AI22" s="86">
        <f t="shared" si="0"/>
        <v>0</v>
      </c>
      <c r="AJ22" s="72"/>
      <c r="AK22" s="72"/>
      <c r="AL22" s="86">
        <f t="shared" si="1"/>
        <v>0</v>
      </c>
      <c r="AM22" s="10"/>
      <c r="AN22" s="10"/>
      <c r="AO22" s="10"/>
      <c r="AP22" s="10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x14ac:dyDescent="0.25">
      <c r="A23" s="8"/>
      <c r="B23" s="8"/>
      <c r="C23" s="6"/>
      <c r="D23" s="6"/>
      <c r="E23" s="6"/>
      <c r="F23" s="58"/>
      <c r="G23" s="36"/>
      <c r="H23" s="9"/>
      <c r="I23" s="62"/>
      <c r="J23" s="8"/>
      <c r="K23" s="37"/>
      <c r="L23" s="69"/>
      <c r="M23" s="36"/>
      <c r="N23" s="37"/>
      <c r="O23" s="37"/>
      <c r="P23" s="6"/>
      <c r="Q23" s="6"/>
      <c r="R23" s="69"/>
      <c r="S23" s="69"/>
      <c r="T23" s="6"/>
      <c r="U23" s="6"/>
      <c r="V23" s="17" t="s">
        <v>182</v>
      </c>
      <c r="W23" s="18">
        <v>43985</v>
      </c>
      <c r="X23" s="19">
        <v>12571</v>
      </c>
      <c r="Y23" s="17" t="s">
        <v>183</v>
      </c>
      <c r="Z23" s="18">
        <v>43983</v>
      </c>
      <c r="AA23" s="18">
        <v>44196</v>
      </c>
      <c r="AB23" s="20"/>
      <c r="AC23" s="10"/>
      <c r="AD23" s="70"/>
      <c r="AE23" s="70"/>
      <c r="AF23" s="21"/>
      <c r="AG23" s="10"/>
      <c r="AH23" s="70"/>
      <c r="AI23" s="86">
        <f t="shared" si="0"/>
        <v>0</v>
      </c>
      <c r="AJ23" s="72"/>
      <c r="AK23" s="72"/>
      <c r="AL23" s="86">
        <f t="shared" si="1"/>
        <v>0</v>
      </c>
      <c r="AM23" s="10"/>
      <c r="AN23" s="10"/>
      <c r="AO23" s="10"/>
      <c r="AP23" s="10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x14ac:dyDescent="0.25">
      <c r="A24" s="8"/>
      <c r="B24" s="8"/>
      <c r="C24" s="6"/>
      <c r="D24" s="6"/>
      <c r="E24" s="6"/>
      <c r="F24" s="58"/>
      <c r="G24" s="36"/>
      <c r="H24" s="9"/>
      <c r="I24" s="62"/>
      <c r="J24" s="8"/>
      <c r="K24" s="37"/>
      <c r="L24" s="69"/>
      <c r="M24" s="36"/>
      <c r="N24" s="37"/>
      <c r="O24" s="37"/>
      <c r="P24" s="6"/>
      <c r="Q24" s="6"/>
      <c r="R24" s="69"/>
      <c r="S24" s="69"/>
      <c r="T24" s="6"/>
      <c r="U24" s="6"/>
      <c r="V24" s="17" t="s">
        <v>184</v>
      </c>
      <c r="W24" s="18">
        <v>43826</v>
      </c>
      <c r="X24" s="19">
        <v>12715</v>
      </c>
      <c r="Y24" s="17" t="s">
        <v>177</v>
      </c>
      <c r="Z24" s="18">
        <v>43831</v>
      </c>
      <c r="AA24" s="18">
        <v>44196</v>
      </c>
      <c r="AB24" s="20"/>
      <c r="AC24" s="10"/>
      <c r="AD24" s="70"/>
      <c r="AE24" s="70"/>
      <c r="AF24" s="21"/>
      <c r="AG24" s="10"/>
      <c r="AH24" s="70"/>
      <c r="AI24" s="86">
        <f t="shared" si="0"/>
        <v>0</v>
      </c>
      <c r="AJ24" s="72"/>
      <c r="AK24" s="72"/>
      <c r="AL24" s="86">
        <f t="shared" si="1"/>
        <v>0</v>
      </c>
      <c r="AM24" s="10"/>
      <c r="AN24" s="10"/>
      <c r="AO24" s="10"/>
      <c r="AP24" s="10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x14ac:dyDescent="0.25">
      <c r="A25" s="8"/>
      <c r="B25" s="8"/>
      <c r="C25" s="6"/>
      <c r="D25" s="6"/>
      <c r="E25" s="6"/>
      <c r="F25" s="58"/>
      <c r="G25" s="36"/>
      <c r="H25" s="9"/>
      <c r="I25" s="62"/>
      <c r="J25" s="8"/>
      <c r="K25" s="37"/>
      <c r="L25" s="69"/>
      <c r="M25" s="36"/>
      <c r="N25" s="37"/>
      <c r="O25" s="37"/>
      <c r="P25" s="6"/>
      <c r="Q25" s="6"/>
      <c r="R25" s="69"/>
      <c r="S25" s="69"/>
      <c r="T25" s="6"/>
      <c r="U25" s="6"/>
      <c r="V25" s="17" t="s">
        <v>185</v>
      </c>
      <c r="W25" s="18">
        <v>44194</v>
      </c>
      <c r="X25" s="19">
        <v>12952</v>
      </c>
      <c r="Y25" s="17" t="s">
        <v>177</v>
      </c>
      <c r="Z25" s="18">
        <v>44197</v>
      </c>
      <c r="AA25" s="18">
        <v>44561</v>
      </c>
      <c r="AB25" s="20"/>
      <c r="AC25" s="10"/>
      <c r="AD25" s="70"/>
      <c r="AE25" s="70"/>
      <c r="AF25" s="21"/>
      <c r="AG25" s="10"/>
      <c r="AH25" s="70"/>
      <c r="AI25" s="86">
        <f t="shared" si="0"/>
        <v>0</v>
      </c>
      <c r="AJ25" s="72">
        <v>139200</v>
      </c>
      <c r="AK25" s="72"/>
      <c r="AL25" s="86">
        <f t="shared" si="1"/>
        <v>139200</v>
      </c>
      <c r="AM25" s="10"/>
      <c r="AN25" s="10"/>
      <c r="AO25" s="10"/>
      <c r="AP25" s="10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x14ac:dyDescent="0.25">
      <c r="A26" s="8"/>
      <c r="B26" s="8"/>
      <c r="C26" s="6"/>
      <c r="D26" s="6"/>
      <c r="E26" s="6"/>
      <c r="F26" s="58"/>
      <c r="G26" s="36"/>
      <c r="H26" s="9"/>
      <c r="I26" s="62"/>
      <c r="J26" s="8"/>
      <c r="K26" s="37"/>
      <c r="L26" s="69"/>
      <c r="M26" s="36"/>
      <c r="N26" s="37"/>
      <c r="O26" s="37"/>
      <c r="P26" s="6"/>
      <c r="Q26" s="6"/>
      <c r="R26" s="69"/>
      <c r="S26" s="69"/>
      <c r="T26" s="6"/>
      <c r="U26" s="6"/>
      <c r="V26" s="17" t="s">
        <v>196</v>
      </c>
      <c r="W26" s="18">
        <v>44559</v>
      </c>
      <c r="X26" s="19">
        <v>13262</v>
      </c>
      <c r="Y26" s="17" t="s">
        <v>177</v>
      </c>
      <c r="Z26" s="18">
        <v>44562</v>
      </c>
      <c r="AA26" s="18">
        <v>44804</v>
      </c>
      <c r="AB26" s="20"/>
      <c r="AC26" s="10"/>
      <c r="AD26" s="70"/>
      <c r="AE26" s="70"/>
      <c r="AF26" s="21"/>
      <c r="AG26" s="10"/>
      <c r="AH26" s="70"/>
      <c r="AI26" s="86">
        <f t="shared" si="0"/>
        <v>0</v>
      </c>
      <c r="AJ26" s="72"/>
      <c r="AK26" s="72">
        <v>92800</v>
      </c>
      <c r="AL26" s="86">
        <f t="shared" si="1"/>
        <v>92800</v>
      </c>
      <c r="AM26" s="10"/>
      <c r="AN26" s="10"/>
      <c r="AO26" s="10"/>
      <c r="AP26" s="10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x14ac:dyDescent="0.25">
      <c r="A27" s="6">
        <v>2</v>
      </c>
      <c r="B27" s="6" t="s">
        <v>204</v>
      </c>
      <c r="C27" s="6" t="s">
        <v>134</v>
      </c>
      <c r="D27" s="6" t="s">
        <v>126</v>
      </c>
      <c r="E27" s="6" t="s">
        <v>127</v>
      </c>
      <c r="F27" s="58" t="s">
        <v>135</v>
      </c>
      <c r="G27" s="36">
        <v>12224</v>
      </c>
      <c r="H27" s="63"/>
      <c r="I27" s="62" t="s">
        <v>136</v>
      </c>
      <c r="J27" s="6" t="s">
        <v>137</v>
      </c>
      <c r="K27" s="37">
        <v>43139</v>
      </c>
      <c r="L27" s="69">
        <v>38909.93</v>
      </c>
      <c r="M27" s="36">
        <v>12243</v>
      </c>
      <c r="N27" s="37">
        <v>43139</v>
      </c>
      <c r="O27" s="37">
        <v>43465</v>
      </c>
      <c r="P27" s="6" t="s">
        <v>128</v>
      </c>
      <c r="Q27" s="10"/>
      <c r="R27" s="70"/>
      <c r="S27" s="70"/>
      <c r="T27" s="10"/>
      <c r="U27" s="10"/>
      <c r="V27" s="17"/>
      <c r="W27" s="17"/>
      <c r="X27" s="10"/>
      <c r="Y27" s="17"/>
      <c r="Z27" s="17"/>
      <c r="AA27" s="17"/>
      <c r="AB27" s="17"/>
      <c r="AC27" s="10"/>
      <c r="AD27" s="70"/>
      <c r="AE27" s="70"/>
      <c r="AF27" s="17"/>
      <c r="AG27" s="10"/>
      <c r="AH27" s="70"/>
      <c r="AI27" s="86">
        <f t="shared" si="0"/>
        <v>38909.93</v>
      </c>
      <c r="AJ27" s="72"/>
      <c r="AK27" s="72"/>
      <c r="AL27" s="86">
        <f t="shared" si="1"/>
        <v>0</v>
      </c>
      <c r="AM27" s="10"/>
      <c r="AN27" s="10"/>
      <c r="AO27" s="10"/>
      <c r="AP27" s="10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x14ac:dyDescent="0.25">
      <c r="A28" s="6"/>
      <c r="B28" s="6"/>
      <c r="C28" s="6"/>
      <c r="D28" s="6"/>
      <c r="E28" s="6"/>
      <c r="F28" s="58"/>
      <c r="G28" s="36"/>
      <c r="H28" s="9"/>
      <c r="I28" s="62"/>
      <c r="J28" s="6"/>
      <c r="K28" s="37"/>
      <c r="L28" s="69"/>
      <c r="M28" s="36"/>
      <c r="N28" s="37"/>
      <c r="O28" s="37"/>
      <c r="P28" s="6"/>
      <c r="Q28" s="10"/>
      <c r="R28" s="70"/>
      <c r="S28" s="70"/>
      <c r="T28" s="10"/>
      <c r="U28" s="10"/>
      <c r="V28" s="17" t="s">
        <v>176</v>
      </c>
      <c r="W28" s="18">
        <v>43461</v>
      </c>
      <c r="X28" s="19">
        <v>12460</v>
      </c>
      <c r="Y28" s="17" t="s">
        <v>186</v>
      </c>
      <c r="Z28" s="18">
        <v>43466</v>
      </c>
      <c r="AA28" s="18">
        <v>43830</v>
      </c>
      <c r="AB28" s="17"/>
      <c r="AC28" s="10"/>
      <c r="AD28" s="70"/>
      <c r="AE28" s="70"/>
      <c r="AF28" s="17"/>
      <c r="AG28" s="10"/>
      <c r="AH28" s="70"/>
      <c r="AI28" s="86">
        <f t="shared" si="0"/>
        <v>0</v>
      </c>
      <c r="AJ28" s="72"/>
      <c r="AK28" s="72"/>
      <c r="AL28" s="86">
        <f t="shared" si="1"/>
        <v>0</v>
      </c>
      <c r="AM28" s="10"/>
      <c r="AN28" s="10"/>
      <c r="AO28" s="10"/>
      <c r="AP28" s="10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x14ac:dyDescent="0.25">
      <c r="A29" s="6"/>
      <c r="B29" s="6"/>
      <c r="C29" s="6"/>
      <c r="D29" s="6"/>
      <c r="E29" s="6"/>
      <c r="F29" s="58"/>
      <c r="G29" s="36"/>
      <c r="H29" s="9"/>
      <c r="I29" s="62"/>
      <c r="J29" s="6"/>
      <c r="K29" s="37"/>
      <c r="L29" s="69"/>
      <c r="M29" s="36"/>
      <c r="N29" s="37"/>
      <c r="O29" s="37"/>
      <c r="P29" s="6"/>
      <c r="Q29" s="10"/>
      <c r="R29" s="70"/>
      <c r="S29" s="70"/>
      <c r="T29" s="10"/>
      <c r="U29" s="10"/>
      <c r="V29" s="17" t="s">
        <v>179</v>
      </c>
      <c r="W29" s="18">
        <v>43803</v>
      </c>
      <c r="X29" s="19">
        <v>12696</v>
      </c>
      <c r="Y29" s="17" t="s">
        <v>186</v>
      </c>
      <c r="Z29" s="18">
        <v>43831</v>
      </c>
      <c r="AA29" s="18">
        <v>44196</v>
      </c>
      <c r="AB29" s="17"/>
      <c r="AC29" s="10"/>
      <c r="AD29" s="70"/>
      <c r="AE29" s="70"/>
      <c r="AF29" s="17"/>
      <c r="AG29" s="10"/>
      <c r="AH29" s="70"/>
      <c r="AI29" s="86">
        <f t="shared" si="0"/>
        <v>0</v>
      </c>
      <c r="AJ29" s="72"/>
      <c r="AK29" s="72"/>
      <c r="AL29" s="86">
        <f t="shared" si="1"/>
        <v>0</v>
      </c>
      <c r="AM29" s="10"/>
      <c r="AN29" s="10"/>
      <c r="AO29" s="10"/>
      <c r="AP29" s="10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x14ac:dyDescent="0.25">
      <c r="A30" s="6"/>
      <c r="B30" s="6"/>
      <c r="C30" s="6"/>
      <c r="D30" s="6"/>
      <c r="E30" s="6"/>
      <c r="F30" s="58"/>
      <c r="G30" s="36"/>
      <c r="H30" s="9"/>
      <c r="I30" s="62"/>
      <c r="J30" s="6"/>
      <c r="K30" s="37"/>
      <c r="L30" s="69"/>
      <c r="M30" s="36"/>
      <c r="N30" s="37"/>
      <c r="O30" s="37"/>
      <c r="P30" s="6"/>
      <c r="Q30" s="10"/>
      <c r="R30" s="70"/>
      <c r="S30" s="70"/>
      <c r="T30" s="10"/>
      <c r="U30" s="10"/>
      <c r="V30" s="17" t="s">
        <v>181</v>
      </c>
      <c r="W30" s="18">
        <v>44194</v>
      </c>
      <c r="X30" s="19">
        <v>12952</v>
      </c>
      <c r="Y30" s="17" t="s">
        <v>186</v>
      </c>
      <c r="Z30" s="18">
        <v>44197</v>
      </c>
      <c r="AA30" s="18">
        <v>44561</v>
      </c>
      <c r="AB30" s="17"/>
      <c r="AC30" s="10"/>
      <c r="AD30" s="70"/>
      <c r="AE30" s="70"/>
      <c r="AF30" s="17"/>
      <c r="AG30" s="10"/>
      <c r="AH30" s="70"/>
      <c r="AI30" s="86">
        <f t="shared" si="0"/>
        <v>0</v>
      </c>
      <c r="AJ30" s="72">
        <v>26022</v>
      </c>
      <c r="AK30" s="72"/>
      <c r="AL30" s="86">
        <f t="shared" si="1"/>
        <v>26022</v>
      </c>
      <c r="AM30" s="10"/>
      <c r="AN30" s="10"/>
      <c r="AO30" s="10"/>
      <c r="AP30" s="10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25.5" x14ac:dyDescent="0.25">
      <c r="A31" s="6"/>
      <c r="B31" s="6"/>
      <c r="C31" s="6"/>
      <c r="D31" s="6"/>
      <c r="E31" s="6"/>
      <c r="F31" s="58"/>
      <c r="G31" s="36"/>
      <c r="H31" s="9"/>
      <c r="I31" s="62"/>
      <c r="J31" s="6"/>
      <c r="K31" s="37"/>
      <c r="L31" s="69"/>
      <c r="M31" s="36"/>
      <c r="N31" s="37"/>
      <c r="O31" s="37"/>
      <c r="P31" s="6"/>
      <c r="Q31" s="10"/>
      <c r="R31" s="70"/>
      <c r="S31" s="70"/>
      <c r="T31" s="10"/>
      <c r="U31" s="10"/>
      <c r="V31" s="17" t="s">
        <v>182</v>
      </c>
      <c r="W31" s="18">
        <v>44559</v>
      </c>
      <c r="X31" s="19">
        <v>12261</v>
      </c>
      <c r="Y31" s="17" t="s">
        <v>186</v>
      </c>
      <c r="Z31" s="18">
        <v>44562</v>
      </c>
      <c r="AA31" s="18" t="s">
        <v>198</v>
      </c>
      <c r="AB31" s="17"/>
      <c r="AC31" s="10"/>
      <c r="AD31" s="70"/>
      <c r="AE31" s="70"/>
      <c r="AF31" s="17"/>
      <c r="AG31" s="10"/>
      <c r="AH31" s="70"/>
      <c r="AI31" s="86">
        <f t="shared" si="0"/>
        <v>0</v>
      </c>
      <c r="AJ31" s="72"/>
      <c r="AK31" s="72">
        <v>19168.919999999998</v>
      </c>
      <c r="AL31" s="86">
        <f t="shared" si="1"/>
        <v>19168.919999999998</v>
      </c>
      <c r="AM31" s="10"/>
      <c r="AN31" s="10"/>
      <c r="AO31" s="10"/>
      <c r="AP31" s="10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x14ac:dyDescent="0.25">
      <c r="A32" s="6">
        <v>3</v>
      </c>
      <c r="B32" s="6" t="s">
        <v>203</v>
      </c>
      <c r="C32" s="6" t="s">
        <v>138</v>
      </c>
      <c r="D32" s="6" t="s">
        <v>126</v>
      </c>
      <c r="E32" s="6" t="s">
        <v>127</v>
      </c>
      <c r="F32" s="58" t="s">
        <v>139</v>
      </c>
      <c r="G32" s="36">
        <v>12001</v>
      </c>
      <c r="H32" s="63"/>
      <c r="I32" s="62" t="s">
        <v>140</v>
      </c>
      <c r="J32" s="6" t="s">
        <v>141</v>
      </c>
      <c r="K32" s="37">
        <v>43524</v>
      </c>
      <c r="L32" s="69">
        <v>410400</v>
      </c>
      <c r="M32" s="36">
        <v>12509</v>
      </c>
      <c r="N32" s="37">
        <v>43524</v>
      </c>
      <c r="O32" s="37">
        <v>43830</v>
      </c>
      <c r="P32" s="6" t="s">
        <v>133</v>
      </c>
      <c r="Q32" s="10"/>
      <c r="R32" s="70"/>
      <c r="S32" s="70"/>
      <c r="T32" s="10"/>
      <c r="U32" s="10"/>
      <c r="V32" s="17"/>
      <c r="W32" s="17"/>
      <c r="X32" s="10"/>
      <c r="Y32" s="17"/>
      <c r="Z32" s="17"/>
      <c r="AA32" s="17"/>
      <c r="AB32" s="17"/>
      <c r="AC32" s="10"/>
      <c r="AD32" s="70"/>
      <c r="AE32" s="70"/>
      <c r="AF32" s="17"/>
      <c r="AG32" s="10"/>
      <c r="AH32" s="70"/>
      <c r="AI32" s="86">
        <f t="shared" si="0"/>
        <v>410400</v>
      </c>
      <c r="AJ32" s="72"/>
      <c r="AK32" s="72"/>
      <c r="AL32" s="86">
        <f t="shared" si="1"/>
        <v>0</v>
      </c>
      <c r="AM32" s="10"/>
      <c r="AN32" s="10"/>
      <c r="AO32" s="10"/>
      <c r="AP32" s="10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25.5" x14ac:dyDescent="0.25">
      <c r="A33" s="6"/>
      <c r="B33" s="6"/>
      <c r="C33" s="6"/>
      <c r="D33" s="6"/>
      <c r="E33" s="6"/>
      <c r="F33" s="58"/>
      <c r="G33" s="36"/>
      <c r="H33" s="9"/>
      <c r="I33" s="62"/>
      <c r="J33" s="6"/>
      <c r="K33" s="37"/>
      <c r="L33" s="69"/>
      <c r="M33" s="36"/>
      <c r="N33" s="37"/>
      <c r="O33" s="37"/>
      <c r="P33" s="6"/>
      <c r="Q33" s="10"/>
      <c r="R33" s="70"/>
      <c r="S33" s="70"/>
      <c r="T33" s="10"/>
      <c r="U33" s="10"/>
      <c r="V33" s="17" t="s">
        <v>187</v>
      </c>
      <c r="W33" s="18">
        <v>43802</v>
      </c>
      <c r="X33" s="19">
        <v>12697</v>
      </c>
      <c r="Y33" s="17" t="s">
        <v>188</v>
      </c>
      <c r="Z33" s="18">
        <v>43831</v>
      </c>
      <c r="AA33" s="18">
        <v>44196</v>
      </c>
      <c r="AB33" s="17"/>
      <c r="AC33" s="10"/>
      <c r="AD33" s="70"/>
      <c r="AE33" s="70"/>
      <c r="AF33" s="17"/>
      <c r="AG33" s="10"/>
      <c r="AH33" s="70"/>
      <c r="AI33" s="86">
        <f t="shared" si="0"/>
        <v>0</v>
      </c>
      <c r="AJ33" s="72"/>
      <c r="AK33" s="72"/>
      <c r="AL33" s="86">
        <f t="shared" si="1"/>
        <v>0</v>
      </c>
      <c r="AM33" s="10"/>
      <c r="AN33" s="10"/>
      <c r="AO33" s="10"/>
      <c r="AP33" s="10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25.5" x14ac:dyDescent="0.25">
      <c r="A34" s="6"/>
      <c r="B34" s="6"/>
      <c r="C34" s="6"/>
      <c r="D34" s="6"/>
      <c r="E34" s="6"/>
      <c r="F34" s="58"/>
      <c r="G34" s="36"/>
      <c r="H34" s="9"/>
      <c r="I34" s="62"/>
      <c r="J34" s="6"/>
      <c r="K34" s="37"/>
      <c r="L34" s="69"/>
      <c r="M34" s="36"/>
      <c r="N34" s="37"/>
      <c r="O34" s="37"/>
      <c r="P34" s="6"/>
      <c r="Q34" s="10"/>
      <c r="R34" s="70"/>
      <c r="S34" s="70"/>
      <c r="T34" s="10"/>
      <c r="U34" s="10"/>
      <c r="V34" s="17" t="s">
        <v>189</v>
      </c>
      <c r="W34" s="18">
        <v>44153</v>
      </c>
      <c r="X34" s="19">
        <v>12926</v>
      </c>
      <c r="Y34" s="17" t="s">
        <v>190</v>
      </c>
      <c r="Z34" s="18">
        <v>44153</v>
      </c>
      <c r="AA34" s="18">
        <v>44196</v>
      </c>
      <c r="AB34" s="17"/>
      <c r="AC34" s="10"/>
      <c r="AD34" s="70"/>
      <c r="AE34" s="70"/>
      <c r="AF34" s="17"/>
      <c r="AG34" s="10"/>
      <c r="AH34" s="70"/>
      <c r="AI34" s="86">
        <f t="shared" si="0"/>
        <v>0</v>
      </c>
      <c r="AJ34" s="72"/>
      <c r="AK34" s="72"/>
      <c r="AL34" s="86">
        <f t="shared" si="1"/>
        <v>0</v>
      </c>
      <c r="AM34" s="10"/>
      <c r="AN34" s="10"/>
      <c r="AO34" s="10"/>
      <c r="AP34" s="10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x14ac:dyDescent="0.25">
      <c r="A35" s="6"/>
      <c r="B35" s="6"/>
      <c r="C35" s="6"/>
      <c r="D35" s="6"/>
      <c r="E35" s="6"/>
      <c r="F35" s="58"/>
      <c r="G35" s="36"/>
      <c r="H35" s="9"/>
      <c r="I35" s="62"/>
      <c r="J35" s="6"/>
      <c r="K35" s="37"/>
      <c r="L35" s="69"/>
      <c r="M35" s="36"/>
      <c r="N35" s="37"/>
      <c r="O35" s="37"/>
      <c r="P35" s="6"/>
      <c r="Q35" s="10"/>
      <c r="R35" s="70"/>
      <c r="S35" s="70"/>
      <c r="T35" s="10"/>
      <c r="U35" s="10"/>
      <c r="V35" s="17" t="s">
        <v>181</v>
      </c>
      <c r="W35" s="18">
        <v>44194</v>
      </c>
      <c r="X35" s="19"/>
      <c r="Y35" s="17" t="s">
        <v>188</v>
      </c>
      <c r="Z35" s="18">
        <v>44197</v>
      </c>
      <c r="AA35" s="18">
        <v>44561</v>
      </c>
      <c r="AB35" s="17"/>
      <c r="AC35" s="10"/>
      <c r="AD35" s="70"/>
      <c r="AE35" s="70"/>
      <c r="AF35" s="17"/>
      <c r="AG35" s="10"/>
      <c r="AH35" s="70"/>
      <c r="AI35" s="86">
        <f t="shared" si="0"/>
        <v>0</v>
      </c>
      <c r="AJ35" s="72">
        <v>616604</v>
      </c>
      <c r="AK35" s="72"/>
      <c r="AL35" s="86">
        <f t="shared" si="1"/>
        <v>616604</v>
      </c>
      <c r="AM35" s="10"/>
      <c r="AN35" s="10"/>
      <c r="AO35" s="10"/>
      <c r="AP35" s="10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x14ac:dyDescent="0.25">
      <c r="A36" s="6"/>
      <c r="B36" s="6"/>
      <c r="C36" s="6"/>
      <c r="D36" s="6"/>
      <c r="E36" s="6"/>
      <c r="F36" s="58"/>
      <c r="G36" s="36"/>
      <c r="H36" s="9"/>
      <c r="I36" s="62"/>
      <c r="J36" s="6"/>
      <c r="K36" s="37"/>
      <c r="L36" s="69"/>
      <c r="M36" s="36"/>
      <c r="N36" s="37"/>
      <c r="O36" s="37"/>
      <c r="P36" s="6"/>
      <c r="Q36" s="10"/>
      <c r="R36" s="70"/>
      <c r="S36" s="70"/>
      <c r="T36" s="10"/>
      <c r="U36" s="10"/>
      <c r="V36" s="17" t="s">
        <v>182</v>
      </c>
      <c r="W36" s="18">
        <v>44530</v>
      </c>
      <c r="X36" s="19"/>
      <c r="Y36" s="17" t="s">
        <v>190</v>
      </c>
      <c r="Z36" s="18">
        <v>44530</v>
      </c>
      <c r="AA36" s="18">
        <v>44561</v>
      </c>
      <c r="AB36" s="17"/>
      <c r="AC36" s="10"/>
      <c r="AD36" s="70"/>
      <c r="AE36" s="70"/>
      <c r="AF36" s="17"/>
      <c r="AG36" s="10"/>
      <c r="AH36" s="70"/>
      <c r="AI36" s="86">
        <f t="shared" si="0"/>
        <v>0</v>
      </c>
      <c r="AJ36" s="72">
        <v>80892</v>
      </c>
      <c r="AK36" s="72"/>
      <c r="AL36" s="86">
        <f t="shared" si="1"/>
        <v>80892</v>
      </c>
      <c r="AM36" s="10"/>
      <c r="AN36" s="10"/>
      <c r="AO36" s="10"/>
      <c r="AP36" s="10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x14ac:dyDescent="0.25">
      <c r="A37" s="6"/>
      <c r="B37" s="6"/>
      <c r="C37" s="6"/>
      <c r="D37" s="6"/>
      <c r="E37" s="6"/>
      <c r="F37" s="58"/>
      <c r="G37" s="36"/>
      <c r="H37" s="9"/>
      <c r="I37" s="62"/>
      <c r="J37" s="6"/>
      <c r="K37" s="37"/>
      <c r="L37" s="69"/>
      <c r="M37" s="36"/>
      <c r="N37" s="37"/>
      <c r="O37" s="37"/>
      <c r="P37" s="6"/>
      <c r="Q37" s="10"/>
      <c r="R37" s="70"/>
      <c r="S37" s="70"/>
      <c r="T37" s="10"/>
      <c r="U37" s="10"/>
      <c r="V37" s="17" t="s">
        <v>184</v>
      </c>
      <c r="W37" s="18">
        <v>44559</v>
      </c>
      <c r="X37" s="19">
        <v>13267</v>
      </c>
      <c r="Y37" s="17" t="s">
        <v>188</v>
      </c>
      <c r="Z37" s="18">
        <v>44562</v>
      </c>
      <c r="AA37" s="18" t="s">
        <v>199</v>
      </c>
      <c r="AB37" s="17"/>
      <c r="AC37" s="10"/>
      <c r="AD37" s="70"/>
      <c r="AE37" s="70"/>
      <c r="AF37" s="17"/>
      <c r="AG37" s="10"/>
      <c r="AH37" s="70"/>
      <c r="AI37" s="86">
        <f t="shared" si="0"/>
        <v>0</v>
      </c>
      <c r="AJ37" s="72"/>
      <c r="AK37" s="72">
        <v>476928</v>
      </c>
      <c r="AL37" s="86">
        <f t="shared" si="1"/>
        <v>476928</v>
      </c>
      <c r="AM37" s="10"/>
      <c r="AN37" s="10"/>
      <c r="AO37" s="10"/>
      <c r="AP37" s="10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ht="25.5" x14ac:dyDescent="0.25">
      <c r="A38" s="6">
        <v>4</v>
      </c>
      <c r="B38" s="38" t="s">
        <v>202</v>
      </c>
      <c r="C38" s="6" t="s">
        <v>142</v>
      </c>
      <c r="D38" s="6" t="s">
        <v>126</v>
      </c>
      <c r="E38" s="6" t="s">
        <v>127</v>
      </c>
      <c r="F38" s="58" t="s">
        <v>143</v>
      </c>
      <c r="G38" s="36">
        <v>12548</v>
      </c>
      <c r="H38" s="63"/>
      <c r="I38" s="62" t="s">
        <v>144</v>
      </c>
      <c r="J38" s="6" t="s">
        <v>145</v>
      </c>
      <c r="K38" s="37">
        <v>43832</v>
      </c>
      <c r="L38" s="69">
        <v>65994</v>
      </c>
      <c r="M38" s="36">
        <v>12715</v>
      </c>
      <c r="N38" s="37">
        <v>43832</v>
      </c>
      <c r="O38" s="37">
        <v>44196</v>
      </c>
      <c r="P38" s="6" t="s">
        <v>128</v>
      </c>
      <c r="Q38" s="10"/>
      <c r="R38" s="70"/>
      <c r="S38" s="70"/>
      <c r="T38" s="10"/>
      <c r="U38" s="10"/>
      <c r="V38" s="17" t="s">
        <v>187</v>
      </c>
      <c r="W38" s="18">
        <v>44194</v>
      </c>
      <c r="X38" s="19">
        <v>12952</v>
      </c>
      <c r="Y38" s="17" t="s">
        <v>188</v>
      </c>
      <c r="Z38" s="17" t="s">
        <v>191</v>
      </c>
      <c r="AA38" s="17" t="s">
        <v>192</v>
      </c>
      <c r="AB38" s="17"/>
      <c r="AC38" s="10"/>
      <c r="AD38" s="70"/>
      <c r="AE38" s="70"/>
      <c r="AF38" s="17"/>
      <c r="AG38" s="10"/>
      <c r="AH38" s="70"/>
      <c r="AI38" s="86">
        <f t="shared" si="0"/>
        <v>65994</v>
      </c>
      <c r="AJ38" s="72">
        <v>60935.26</v>
      </c>
      <c r="AK38" s="72"/>
      <c r="AL38" s="86">
        <f t="shared" si="1"/>
        <v>60935.26</v>
      </c>
      <c r="AM38" s="10"/>
      <c r="AN38" s="10"/>
      <c r="AO38" s="10"/>
      <c r="AP38" s="10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25.5" x14ac:dyDescent="0.25">
      <c r="A39" s="6"/>
      <c r="B39" s="38"/>
      <c r="C39" s="6"/>
      <c r="D39" s="6"/>
      <c r="E39" s="6"/>
      <c r="F39" s="58"/>
      <c r="G39" s="36"/>
      <c r="H39" s="63"/>
      <c r="I39" s="62"/>
      <c r="J39" s="6"/>
      <c r="K39" s="37"/>
      <c r="L39" s="69"/>
      <c r="M39" s="36"/>
      <c r="N39" s="37"/>
      <c r="O39" s="37"/>
      <c r="P39" s="6"/>
      <c r="Q39" s="10"/>
      <c r="R39" s="70"/>
      <c r="S39" s="70"/>
      <c r="T39" s="10"/>
      <c r="U39" s="10"/>
      <c r="V39" s="17" t="s">
        <v>189</v>
      </c>
      <c r="W39" s="18">
        <v>44271</v>
      </c>
      <c r="X39" s="10"/>
      <c r="Y39" s="17" t="s">
        <v>193</v>
      </c>
      <c r="Z39" s="18">
        <v>44271</v>
      </c>
      <c r="AA39" s="18">
        <v>44561</v>
      </c>
      <c r="AB39" s="20">
        <v>0.2</v>
      </c>
      <c r="AC39" s="10"/>
      <c r="AD39" s="70"/>
      <c r="AE39" s="70"/>
      <c r="AF39" s="21">
        <v>13198.8</v>
      </c>
      <c r="AG39" s="10"/>
      <c r="AH39" s="70"/>
      <c r="AI39" s="86">
        <f t="shared" si="0"/>
        <v>0</v>
      </c>
      <c r="AJ39" s="72">
        <v>13198</v>
      </c>
      <c r="AK39" s="72"/>
      <c r="AL39" s="86">
        <f t="shared" si="1"/>
        <v>13198</v>
      </c>
      <c r="AM39" s="10"/>
      <c r="AN39" s="10"/>
      <c r="AO39" s="10"/>
      <c r="AP39" s="10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25.5" x14ac:dyDescent="0.25">
      <c r="A40" s="6"/>
      <c r="B40" s="38"/>
      <c r="C40" s="6"/>
      <c r="D40" s="6"/>
      <c r="E40" s="6"/>
      <c r="F40" s="58"/>
      <c r="G40" s="36"/>
      <c r="H40" s="63"/>
      <c r="I40" s="62"/>
      <c r="J40" s="6"/>
      <c r="K40" s="37"/>
      <c r="L40" s="69"/>
      <c r="M40" s="36"/>
      <c r="N40" s="37"/>
      <c r="O40" s="37"/>
      <c r="P40" s="6"/>
      <c r="Q40" s="10"/>
      <c r="R40" s="70"/>
      <c r="S40" s="70"/>
      <c r="T40" s="10"/>
      <c r="U40" s="10"/>
      <c r="V40" s="17" t="s">
        <v>200</v>
      </c>
      <c r="W40" s="18">
        <v>44559</v>
      </c>
      <c r="X40" s="19">
        <v>13250</v>
      </c>
      <c r="Y40" s="17" t="s">
        <v>188</v>
      </c>
      <c r="Z40" s="18">
        <v>44562</v>
      </c>
      <c r="AA40" s="18">
        <v>44742</v>
      </c>
      <c r="AB40" s="20"/>
      <c r="AC40" s="10"/>
      <c r="AD40" s="70"/>
      <c r="AE40" s="70"/>
      <c r="AF40" s="21"/>
      <c r="AG40" s="10"/>
      <c r="AH40" s="70"/>
      <c r="AI40" s="86">
        <f t="shared" si="0"/>
        <v>0</v>
      </c>
      <c r="AJ40" s="72"/>
      <c r="AK40" s="72">
        <v>39596.400000000001</v>
      </c>
      <c r="AL40" s="86">
        <f t="shared" si="1"/>
        <v>39596.400000000001</v>
      </c>
      <c r="AM40" s="10"/>
      <c r="AN40" s="10"/>
      <c r="AO40" s="10"/>
      <c r="AP40" s="10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ht="25.5" x14ac:dyDescent="0.25">
      <c r="A41" s="6"/>
      <c r="B41" s="6"/>
      <c r="C41" s="6"/>
      <c r="D41" s="6"/>
      <c r="E41" s="6"/>
      <c r="F41" s="58"/>
      <c r="G41" s="36"/>
      <c r="H41" s="9"/>
      <c r="I41" s="62"/>
      <c r="J41" s="6"/>
      <c r="K41" s="37"/>
      <c r="L41" s="69"/>
      <c r="M41" s="36"/>
      <c r="N41" s="37"/>
      <c r="O41" s="37"/>
      <c r="P41" s="6"/>
      <c r="Q41" s="10"/>
      <c r="R41" s="70"/>
      <c r="S41" s="70"/>
      <c r="T41" s="10"/>
      <c r="U41" s="10"/>
      <c r="V41" s="17" t="s">
        <v>201</v>
      </c>
      <c r="W41" s="18">
        <v>44741</v>
      </c>
      <c r="X41" s="19">
        <v>13228</v>
      </c>
      <c r="Y41" s="17" t="s">
        <v>188</v>
      </c>
      <c r="Z41" s="18">
        <v>44743</v>
      </c>
      <c r="AA41" s="18">
        <v>48760</v>
      </c>
      <c r="AB41" s="20"/>
      <c r="AC41" s="10"/>
      <c r="AD41" s="70"/>
      <c r="AE41" s="70"/>
      <c r="AF41" s="21"/>
      <c r="AG41" s="10"/>
      <c r="AH41" s="70"/>
      <c r="AI41" s="86">
        <f t="shared" si="0"/>
        <v>0</v>
      </c>
      <c r="AJ41" s="72"/>
      <c r="AK41" s="72">
        <v>39596.400000000001</v>
      </c>
      <c r="AL41" s="86">
        <f t="shared" si="1"/>
        <v>39596.400000000001</v>
      </c>
      <c r="AM41" s="10"/>
      <c r="AN41" s="10"/>
      <c r="AO41" s="10"/>
      <c r="AP41" s="10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ht="25.5" x14ac:dyDescent="0.25">
      <c r="A42" s="10">
        <v>5</v>
      </c>
      <c r="B42" s="10" t="s">
        <v>205</v>
      </c>
      <c r="C42" s="10" t="s">
        <v>146</v>
      </c>
      <c r="D42" s="10" t="s">
        <v>148</v>
      </c>
      <c r="E42" s="10" t="s">
        <v>127</v>
      </c>
      <c r="F42" s="39" t="s">
        <v>149</v>
      </c>
      <c r="G42" s="19">
        <v>12934</v>
      </c>
      <c r="H42" s="48" t="s">
        <v>206</v>
      </c>
      <c r="I42" s="56" t="s">
        <v>150</v>
      </c>
      <c r="J42" s="10" t="s">
        <v>151</v>
      </c>
      <c r="K42" s="25">
        <v>44564</v>
      </c>
      <c r="L42" s="70">
        <v>3600</v>
      </c>
      <c r="M42" s="19">
        <v>13265</v>
      </c>
      <c r="N42" s="25">
        <v>44564</v>
      </c>
      <c r="O42" s="25">
        <v>44926</v>
      </c>
      <c r="P42" s="10" t="s">
        <v>128</v>
      </c>
      <c r="Q42" s="10"/>
      <c r="R42" s="70"/>
      <c r="S42" s="70"/>
      <c r="T42" s="10"/>
      <c r="U42" s="10"/>
      <c r="V42" s="10"/>
      <c r="W42" s="10"/>
      <c r="X42" s="10"/>
      <c r="Y42" s="10"/>
      <c r="Z42" s="10"/>
      <c r="AA42" s="10"/>
      <c r="AB42" s="17"/>
      <c r="AC42" s="10"/>
      <c r="AD42" s="70"/>
      <c r="AE42" s="70"/>
      <c r="AF42" s="17"/>
      <c r="AG42" s="10"/>
      <c r="AH42" s="70"/>
      <c r="AI42" s="86">
        <f t="shared" si="0"/>
        <v>3600</v>
      </c>
      <c r="AJ42" s="72"/>
      <c r="AK42" s="72"/>
      <c r="AL42" s="86">
        <f t="shared" si="1"/>
        <v>0</v>
      </c>
      <c r="AM42" s="10"/>
      <c r="AN42" s="10"/>
      <c r="AO42" s="10"/>
      <c r="AP42" s="10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x14ac:dyDescent="0.25">
      <c r="A43" s="6">
        <v>6</v>
      </c>
      <c r="B43" s="6" t="s">
        <v>152</v>
      </c>
      <c r="C43" s="6" t="s">
        <v>153</v>
      </c>
      <c r="D43" s="6" t="s">
        <v>126</v>
      </c>
      <c r="E43" s="6" t="s">
        <v>127</v>
      </c>
      <c r="F43" s="58" t="s">
        <v>154</v>
      </c>
      <c r="G43" s="36">
        <v>12712</v>
      </c>
      <c r="H43" s="63" t="s">
        <v>213</v>
      </c>
      <c r="I43" s="62" t="s">
        <v>209</v>
      </c>
      <c r="J43" s="6" t="s">
        <v>155</v>
      </c>
      <c r="K43" s="37">
        <v>44211</v>
      </c>
      <c r="L43" s="69">
        <v>173376</v>
      </c>
      <c r="M43" s="36">
        <v>13051</v>
      </c>
      <c r="N43" s="37">
        <v>44211</v>
      </c>
      <c r="O43" s="37">
        <v>44561</v>
      </c>
      <c r="P43" s="6" t="s">
        <v>128</v>
      </c>
      <c r="Q43" s="6"/>
      <c r="R43" s="69"/>
      <c r="S43" s="69"/>
      <c r="T43" s="6"/>
      <c r="U43" s="6"/>
      <c r="V43" s="10"/>
      <c r="W43" s="10"/>
      <c r="X43" s="10"/>
      <c r="Y43" s="10"/>
      <c r="Z43" s="10"/>
      <c r="AA43" s="10"/>
      <c r="AB43" s="17"/>
      <c r="AC43" s="10"/>
      <c r="AD43" s="70"/>
      <c r="AE43" s="70"/>
      <c r="AF43" s="17"/>
      <c r="AG43" s="10"/>
      <c r="AH43" s="70"/>
      <c r="AI43" s="86">
        <f t="shared" si="0"/>
        <v>173376</v>
      </c>
      <c r="AJ43" s="72">
        <v>167115.20000000001</v>
      </c>
      <c r="AK43" s="72"/>
      <c r="AL43" s="86">
        <f t="shared" si="1"/>
        <v>167115.20000000001</v>
      </c>
      <c r="AM43" s="10"/>
      <c r="AN43" s="10"/>
      <c r="AO43" s="10"/>
      <c r="AP43" s="10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x14ac:dyDescent="0.25">
      <c r="A44" s="6"/>
      <c r="B44" s="6"/>
      <c r="C44" s="6"/>
      <c r="D44" s="6"/>
      <c r="E44" s="6"/>
      <c r="F44" s="58"/>
      <c r="G44" s="36"/>
      <c r="H44" s="63"/>
      <c r="I44" s="62"/>
      <c r="J44" s="6"/>
      <c r="K44" s="37"/>
      <c r="L44" s="69"/>
      <c r="M44" s="36"/>
      <c r="N44" s="37"/>
      <c r="O44" s="37"/>
      <c r="P44" s="6"/>
      <c r="Q44" s="6"/>
      <c r="R44" s="69"/>
      <c r="S44" s="69"/>
      <c r="T44" s="6"/>
      <c r="U44" s="6"/>
      <c r="V44" s="17" t="s">
        <v>176</v>
      </c>
      <c r="W44" s="18">
        <v>44559</v>
      </c>
      <c r="X44" s="19"/>
      <c r="Y44" s="17" t="s">
        <v>186</v>
      </c>
      <c r="Z44" s="25">
        <v>44562</v>
      </c>
      <c r="AA44" s="25">
        <v>44926</v>
      </c>
      <c r="AB44" s="17"/>
      <c r="AC44" s="10"/>
      <c r="AD44" s="70"/>
      <c r="AE44" s="70"/>
      <c r="AF44" s="17"/>
      <c r="AG44" s="10"/>
      <c r="AH44" s="70"/>
      <c r="AI44" s="86">
        <f t="shared" si="0"/>
        <v>0</v>
      </c>
      <c r="AJ44" s="72"/>
      <c r="AK44" s="72"/>
      <c r="AL44" s="86">
        <f t="shared" si="1"/>
        <v>0</v>
      </c>
      <c r="AM44" s="10"/>
      <c r="AN44" s="10"/>
      <c r="AO44" s="10"/>
      <c r="AP44" s="10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x14ac:dyDescent="0.25">
      <c r="A45" s="6"/>
      <c r="B45" s="6"/>
      <c r="C45" s="6"/>
      <c r="D45" s="6"/>
      <c r="E45" s="6"/>
      <c r="F45" s="58"/>
      <c r="G45" s="36"/>
      <c r="H45" s="63"/>
      <c r="I45" s="62"/>
      <c r="J45" s="6"/>
      <c r="K45" s="37"/>
      <c r="L45" s="69"/>
      <c r="M45" s="36"/>
      <c r="N45" s="37"/>
      <c r="O45" s="37"/>
      <c r="P45" s="6"/>
      <c r="Q45" s="6"/>
      <c r="R45" s="69"/>
      <c r="S45" s="69"/>
      <c r="T45" s="6"/>
      <c r="U45" s="6"/>
      <c r="V45" s="17" t="s">
        <v>179</v>
      </c>
      <c r="W45" s="18">
        <v>44676</v>
      </c>
      <c r="X45" s="19">
        <v>13279</v>
      </c>
      <c r="Y45" s="17" t="s">
        <v>210</v>
      </c>
      <c r="Z45" s="25">
        <v>44676</v>
      </c>
      <c r="AA45" s="25">
        <v>44926</v>
      </c>
      <c r="AB45" s="17"/>
      <c r="AC45" s="10"/>
      <c r="AD45" s="70"/>
      <c r="AE45" s="70"/>
      <c r="AF45" s="27">
        <v>24768</v>
      </c>
      <c r="AG45" s="10"/>
      <c r="AH45" s="70"/>
      <c r="AI45" s="86">
        <f t="shared" si="0"/>
        <v>0</v>
      </c>
      <c r="AJ45" s="72"/>
      <c r="AK45" s="72">
        <v>189888</v>
      </c>
      <c r="AL45" s="86">
        <f t="shared" si="1"/>
        <v>189888</v>
      </c>
      <c r="AM45" s="10"/>
      <c r="AN45" s="10"/>
      <c r="AO45" s="10"/>
      <c r="AP45" s="10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x14ac:dyDescent="0.25">
      <c r="A46" s="6"/>
      <c r="B46" s="6"/>
      <c r="C46" s="6"/>
      <c r="D46" s="6"/>
      <c r="E46" s="6"/>
      <c r="F46" s="58"/>
      <c r="G46" s="36"/>
      <c r="H46" s="63"/>
      <c r="I46" s="62"/>
      <c r="J46" s="6"/>
      <c r="K46" s="37"/>
      <c r="L46" s="69"/>
      <c r="M46" s="36"/>
      <c r="N46" s="37"/>
      <c r="O46" s="37"/>
      <c r="P46" s="6"/>
      <c r="Q46" s="6"/>
      <c r="R46" s="69"/>
      <c r="S46" s="69"/>
      <c r="T46" s="6"/>
      <c r="U46" s="6"/>
      <c r="V46" s="17" t="s">
        <v>181</v>
      </c>
      <c r="W46" s="18">
        <v>44924</v>
      </c>
      <c r="X46" s="19">
        <v>13446</v>
      </c>
      <c r="Y46" s="17" t="s">
        <v>186</v>
      </c>
      <c r="Z46" s="25" t="s">
        <v>211</v>
      </c>
      <c r="AA46" s="25" t="s">
        <v>212</v>
      </c>
      <c r="AB46" s="17"/>
      <c r="AC46" s="10"/>
      <c r="AD46" s="70"/>
      <c r="AE46" s="70"/>
      <c r="AF46" s="17"/>
      <c r="AG46" s="10"/>
      <c r="AH46" s="70"/>
      <c r="AI46" s="86">
        <f t="shared" si="0"/>
        <v>0</v>
      </c>
      <c r="AJ46" s="72"/>
      <c r="AK46" s="72"/>
      <c r="AL46" s="86">
        <f t="shared" si="1"/>
        <v>0</v>
      </c>
      <c r="AM46" s="10"/>
      <c r="AN46" s="10"/>
      <c r="AO46" s="10"/>
      <c r="AP46" s="10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x14ac:dyDescent="0.25">
      <c r="A47" s="6">
        <v>7</v>
      </c>
      <c r="B47" s="6" t="s">
        <v>158</v>
      </c>
      <c r="C47" s="6" t="s">
        <v>159</v>
      </c>
      <c r="D47" s="6" t="s">
        <v>148</v>
      </c>
      <c r="E47" s="6" t="s">
        <v>127</v>
      </c>
      <c r="F47" s="58" t="s">
        <v>160</v>
      </c>
      <c r="G47" s="36">
        <v>12986</v>
      </c>
      <c r="H47" s="63"/>
      <c r="I47" s="62" t="s">
        <v>161</v>
      </c>
      <c r="J47" s="6" t="s">
        <v>162</v>
      </c>
      <c r="K47" s="37">
        <v>44319</v>
      </c>
      <c r="L47" s="69">
        <v>113172.6</v>
      </c>
      <c r="M47" s="36">
        <v>13054</v>
      </c>
      <c r="N47" s="37">
        <v>44319</v>
      </c>
      <c r="O47" s="37">
        <v>44503</v>
      </c>
      <c r="P47" s="6" t="s">
        <v>128</v>
      </c>
      <c r="Q47" s="10"/>
      <c r="R47" s="70"/>
      <c r="S47" s="70"/>
      <c r="T47" s="10"/>
      <c r="U47" s="10"/>
      <c r="V47" s="10"/>
      <c r="W47" s="10"/>
      <c r="X47" s="10"/>
      <c r="Y47" s="10"/>
      <c r="Z47" s="10"/>
      <c r="AA47" s="10"/>
      <c r="AB47" s="17"/>
      <c r="AC47" s="10"/>
      <c r="AD47" s="70"/>
      <c r="AE47" s="70"/>
      <c r="AF47" s="17"/>
      <c r="AG47" s="10"/>
      <c r="AH47" s="70"/>
      <c r="AI47" s="86">
        <f t="shared" si="0"/>
        <v>113172.6</v>
      </c>
      <c r="AJ47" s="72"/>
      <c r="AK47" s="72"/>
      <c r="AL47" s="86">
        <f t="shared" si="1"/>
        <v>0</v>
      </c>
      <c r="AM47" s="10"/>
      <c r="AN47" s="10"/>
      <c r="AO47" s="10"/>
      <c r="AP47" s="10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ht="25.5" x14ac:dyDescent="0.25">
      <c r="A48" s="6"/>
      <c r="B48" s="6"/>
      <c r="C48" s="6"/>
      <c r="D48" s="6"/>
      <c r="E48" s="6"/>
      <c r="F48" s="58"/>
      <c r="G48" s="36"/>
      <c r="H48" s="63"/>
      <c r="I48" s="62"/>
      <c r="J48" s="6"/>
      <c r="K48" s="37"/>
      <c r="L48" s="69"/>
      <c r="M48" s="36"/>
      <c r="N48" s="37"/>
      <c r="O48" s="37"/>
      <c r="P48" s="6"/>
      <c r="Q48" s="10"/>
      <c r="R48" s="70"/>
      <c r="S48" s="70"/>
      <c r="T48" s="10"/>
      <c r="U48" s="10"/>
      <c r="V48" s="17" t="s">
        <v>187</v>
      </c>
      <c r="W48" s="25">
        <v>44490</v>
      </c>
      <c r="X48" s="10"/>
      <c r="Y48" s="10" t="s">
        <v>194</v>
      </c>
      <c r="Z48" s="25">
        <v>44490</v>
      </c>
      <c r="AA48" s="25">
        <v>44681</v>
      </c>
      <c r="AB48" s="20">
        <v>0.2</v>
      </c>
      <c r="AC48" s="10"/>
      <c r="AD48" s="70"/>
      <c r="AE48" s="70"/>
      <c r="AF48" s="21">
        <v>22634.52</v>
      </c>
      <c r="AG48" s="10"/>
      <c r="AH48" s="70"/>
      <c r="AI48" s="86">
        <f t="shared" si="0"/>
        <v>0</v>
      </c>
      <c r="AJ48" s="72"/>
      <c r="AK48" s="72"/>
      <c r="AL48" s="86">
        <f t="shared" si="1"/>
        <v>0</v>
      </c>
      <c r="AM48" s="10"/>
      <c r="AN48" s="10"/>
      <c r="AO48" s="10"/>
      <c r="AP48" s="10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ht="25.5" x14ac:dyDescent="0.25">
      <c r="A49" s="6"/>
      <c r="B49" s="6"/>
      <c r="C49" s="6"/>
      <c r="D49" s="6"/>
      <c r="E49" s="6"/>
      <c r="F49" s="58"/>
      <c r="G49" s="6"/>
      <c r="H49" s="9"/>
      <c r="I49" s="62"/>
      <c r="J49" s="6"/>
      <c r="K49" s="6"/>
      <c r="L49" s="69"/>
      <c r="M49" s="6"/>
      <c r="N49" s="6"/>
      <c r="O49" s="6"/>
      <c r="P49" s="6"/>
      <c r="Q49" s="10"/>
      <c r="R49" s="70"/>
      <c r="S49" s="70"/>
      <c r="T49" s="10"/>
      <c r="U49" s="10"/>
      <c r="V49" s="17" t="s">
        <v>189</v>
      </c>
      <c r="W49" s="25">
        <v>44680</v>
      </c>
      <c r="X49" s="10"/>
      <c r="Y49" s="10" t="s">
        <v>208</v>
      </c>
      <c r="Z49" s="25">
        <v>44682</v>
      </c>
      <c r="AA49" s="25">
        <v>44926</v>
      </c>
      <c r="AB49" s="20"/>
      <c r="AC49" s="10"/>
      <c r="AD49" s="70"/>
      <c r="AE49" s="70"/>
      <c r="AF49" s="21"/>
      <c r="AG49" s="10"/>
      <c r="AH49" s="70"/>
      <c r="AI49" s="86">
        <f t="shared" si="0"/>
        <v>0</v>
      </c>
      <c r="AJ49" s="72"/>
      <c r="AK49" s="72">
        <v>271614.24</v>
      </c>
      <c r="AL49" s="86">
        <f t="shared" si="1"/>
        <v>271614.24</v>
      </c>
      <c r="AM49" s="10"/>
      <c r="AN49" s="10"/>
      <c r="AO49" s="10"/>
      <c r="AP49" s="10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x14ac:dyDescent="0.25">
      <c r="A50" s="8">
        <v>8</v>
      </c>
      <c r="B50" s="6" t="s">
        <v>163</v>
      </c>
      <c r="C50" s="8" t="s">
        <v>159</v>
      </c>
      <c r="D50" s="6" t="s">
        <v>148</v>
      </c>
      <c r="E50" s="6" t="s">
        <v>127</v>
      </c>
      <c r="F50" s="58" t="s">
        <v>164</v>
      </c>
      <c r="G50" s="36">
        <v>12986</v>
      </c>
      <c r="H50" s="63"/>
      <c r="I50" s="62" t="s">
        <v>165</v>
      </c>
      <c r="J50" s="6" t="s">
        <v>166</v>
      </c>
      <c r="K50" s="37">
        <v>44319</v>
      </c>
      <c r="L50" s="69">
        <v>252945.44</v>
      </c>
      <c r="M50" s="36">
        <v>13054</v>
      </c>
      <c r="N50" s="37">
        <v>44319</v>
      </c>
      <c r="O50" s="37">
        <v>44442</v>
      </c>
      <c r="P50" s="6" t="s">
        <v>128</v>
      </c>
      <c r="Q50" s="39"/>
      <c r="R50" s="72"/>
      <c r="S50" s="72"/>
      <c r="T50" s="39"/>
      <c r="U50" s="39"/>
      <c r="V50" s="10"/>
      <c r="W50" s="10"/>
      <c r="X50" s="10"/>
      <c r="Y50" s="10"/>
      <c r="Z50" s="10"/>
      <c r="AA50" s="10"/>
      <c r="AB50" s="17"/>
      <c r="AC50" s="10"/>
      <c r="AD50" s="70"/>
      <c r="AE50" s="70"/>
      <c r="AF50" s="17"/>
      <c r="AG50" s="10"/>
      <c r="AH50" s="70"/>
      <c r="AI50" s="86">
        <f t="shared" si="0"/>
        <v>252945.44</v>
      </c>
      <c r="AJ50" s="72"/>
      <c r="AK50" s="72"/>
      <c r="AL50" s="86">
        <f t="shared" si="1"/>
        <v>0</v>
      </c>
      <c r="AM50" s="10"/>
      <c r="AN50" s="10"/>
      <c r="AO50" s="10"/>
      <c r="AP50" s="10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ht="25.5" x14ac:dyDescent="0.25">
      <c r="A51" s="8"/>
      <c r="B51" s="6"/>
      <c r="C51" s="8"/>
      <c r="D51" s="6"/>
      <c r="E51" s="6"/>
      <c r="F51" s="58"/>
      <c r="G51" s="36"/>
      <c r="H51" s="63"/>
      <c r="I51" s="62"/>
      <c r="J51" s="6"/>
      <c r="K51" s="37"/>
      <c r="L51" s="69"/>
      <c r="M51" s="36"/>
      <c r="N51" s="37"/>
      <c r="O51" s="37"/>
      <c r="P51" s="6"/>
      <c r="Q51" s="39"/>
      <c r="R51" s="72"/>
      <c r="S51" s="72"/>
      <c r="T51" s="39"/>
      <c r="U51" s="39"/>
      <c r="V51" s="17" t="s">
        <v>187</v>
      </c>
      <c r="W51" s="25">
        <v>44410</v>
      </c>
      <c r="X51" s="10"/>
      <c r="Y51" s="10" t="s">
        <v>194</v>
      </c>
      <c r="Z51" s="25">
        <v>44410</v>
      </c>
      <c r="AA51" s="25">
        <v>44926</v>
      </c>
      <c r="AB51" s="20">
        <v>0.25</v>
      </c>
      <c r="AC51" s="10"/>
      <c r="AD51" s="70"/>
      <c r="AE51" s="70"/>
      <c r="AF51" s="28">
        <v>63236.36</v>
      </c>
      <c r="AG51" s="10"/>
      <c r="AH51" s="70"/>
      <c r="AI51" s="86">
        <f t="shared" si="0"/>
        <v>0</v>
      </c>
      <c r="AJ51" s="72">
        <v>545343.37</v>
      </c>
      <c r="AK51" s="72"/>
      <c r="AL51" s="86">
        <f t="shared" si="1"/>
        <v>545343.37</v>
      </c>
      <c r="AM51" s="10"/>
      <c r="AN51" s="10"/>
      <c r="AO51" s="10"/>
      <c r="AP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ht="25.5" x14ac:dyDescent="0.25">
      <c r="A52" s="8"/>
      <c r="B52" s="6"/>
      <c r="C52" s="8"/>
      <c r="D52" s="6"/>
      <c r="E52" s="6"/>
      <c r="F52" s="58"/>
      <c r="G52" s="36"/>
      <c r="H52" s="63"/>
      <c r="I52" s="62"/>
      <c r="J52" s="6"/>
      <c r="K52" s="37"/>
      <c r="L52" s="69"/>
      <c r="M52" s="36"/>
      <c r="N52" s="37"/>
      <c r="O52" s="37"/>
      <c r="P52" s="6"/>
      <c r="Q52" s="39"/>
      <c r="R52" s="72"/>
      <c r="S52" s="72"/>
      <c r="T52" s="39"/>
      <c r="U52" s="39"/>
      <c r="V52" s="17" t="s">
        <v>189</v>
      </c>
      <c r="W52" s="25" t="s">
        <v>207</v>
      </c>
      <c r="X52" s="19">
        <v>13267</v>
      </c>
      <c r="Y52" s="10" t="s">
        <v>208</v>
      </c>
      <c r="Z52" s="25">
        <v>44564</v>
      </c>
      <c r="AA52" s="25">
        <v>44684</v>
      </c>
      <c r="AB52" s="20"/>
      <c r="AC52" s="10"/>
      <c r="AD52" s="70"/>
      <c r="AE52" s="70"/>
      <c r="AF52" s="28"/>
      <c r="AG52" s="10"/>
      <c r="AH52" s="70"/>
      <c r="AI52" s="86">
        <f t="shared" si="0"/>
        <v>0</v>
      </c>
      <c r="AJ52" s="72"/>
      <c r="AK52" s="72">
        <v>316181.8</v>
      </c>
      <c r="AL52" s="86">
        <f t="shared" si="1"/>
        <v>316181.8</v>
      </c>
      <c r="AM52" s="10"/>
      <c r="AN52" s="10"/>
      <c r="AO52" s="10"/>
      <c r="AP52" s="10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60" ht="25.5" x14ac:dyDescent="0.25">
      <c r="A53" s="8"/>
      <c r="B53" s="6"/>
      <c r="C53" s="8"/>
      <c r="D53" s="6"/>
      <c r="E53" s="6"/>
      <c r="F53" s="58"/>
      <c r="G53" s="36"/>
      <c r="H53" s="63"/>
      <c r="I53" s="62"/>
      <c r="J53" s="6"/>
      <c r="K53" s="37"/>
      <c r="L53" s="69"/>
      <c r="M53" s="36"/>
      <c r="N53" s="37"/>
      <c r="O53" s="37"/>
      <c r="P53" s="6"/>
      <c r="Q53" s="39"/>
      <c r="R53" s="72"/>
      <c r="S53" s="72"/>
      <c r="T53" s="39"/>
      <c r="U53" s="39"/>
      <c r="V53" s="17" t="s">
        <v>200</v>
      </c>
      <c r="W53" s="25">
        <v>44684</v>
      </c>
      <c r="X53" s="19">
        <v>13261</v>
      </c>
      <c r="Y53" s="10" t="s">
        <v>208</v>
      </c>
      <c r="Z53" s="25">
        <v>44684</v>
      </c>
      <c r="AA53" s="25">
        <v>614</v>
      </c>
      <c r="AB53" s="20"/>
      <c r="AC53" s="10"/>
      <c r="AD53" s="70"/>
      <c r="AE53" s="70"/>
      <c r="AF53" s="28"/>
      <c r="AG53" s="10"/>
      <c r="AH53" s="70"/>
      <c r="AI53" s="86">
        <f t="shared" si="0"/>
        <v>0</v>
      </c>
      <c r="AJ53" s="72"/>
      <c r="AK53" s="72">
        <v>614137.35</v>
      </c>
      <c r="AL53" s="86">
        <f t="shared" si="1"/>
        <v>614137.35</v>
      </c>
      <c r="AM53" s="10"/>
      <c r="AN53" s="10"/>
      <c r="AO53" s="10"/>
      <c r="AP53" s="10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1:60" x14ac:dyDescent="0.25">
      <c r="A54" s="6">
        <v>9</v>
      </c>
      <c r="B54" s="6" t="s">
        <v>169</v>
      </c>
      <c r="C54" s="6" t="s">
        <v>170</v>
      </c>
      <c r="D54" s="6" t="s">
        <v>126</v>
      </c>
      <c r="E54" s="6" t="s">
        <v>127</v>
      </c>
      <c r="F54" s="58" t="s">
        <v>171</v>
      </c>
      <c r="G54" s="36">
        <v>12789</v>
      </c>
      <c r="H54" s="63" t="s">
        <v>214</v>
      </c>
      <c r="I54" s="62" t="s">
        <v>172</v>
      </c>
      <c r="J54" s="6" t="s">
        <v>155</v>
      </c>
      <c r="K54" s="37">
        <v>44399</v>
      </c>
      <c r="L54" s="69">
        <v>57933.32</v>
      </c>
      <c r="M54" s="36">
        <v>13455</v>
      </c>
      <c r="N54" s="37">
        <v>44399</v>
      </c>
      <c r="O54" s="37">
        <v>44561</v>
      </c>
      <c r="P54" s="6" t="s">
        <v>128</v>
      </c>
      <c r="Q54" s="6"/>
      <c r="R54" s="69"/>
      <c r="S54" s="69"/>
      <c r="T54" s="6"/>
      <c r="U54" s="6"/>
      <c r="V54" s="10"/>
      <c r="W54" s="10"/>
      <c r="X54" s="10"/>
      <c r="Y54" s="10"/>
      <c r="Z54" s="10"/>
      <c r="AA54" s="10"/>
      <c r="AB54" s="17"/>
      <c r="AC54" s="10"/>
      <c r="AD54" s="70"/>
      <c r="AE54" s="70"/>
      <c r="AF54" s="17"/>
      <c r="AG54" s="10"/>
      <c r="AH54" s="70"/>
      <c r="AI54" s="86">
        <f t="shared" si="0"/>
        <v>57933.32</v>
      </c>
      <c r="AJ54" s="72">
        <v>57933.32</v>
      </c>
      <c r="AK54" s="72"/>
      <c r="AL54" s="86">
        <f t="shared" si="1"/>
        <v>57933.32</v>
      </c>
      <c r="AM54" s="10"/>
      <c r="AN54" s="10"/>
      <c r="AO54" s="10"/>
      <c r="AP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x14ac:dyDescent="0.25">
      <c r="A55" s="6"/>
      <c r="B55" s="6"/>
      <c r="C55" s="6"/>
      <c r="D55" s="6"/>
      <c r="E55" s="6"/>
      <c r="F55" s="58"/>
      <c r="G55" s="36"/>
      <c r="H55" s="63"/>
      <c r="I55" s="62"/>
      <c r="J55" s="6"/>
      <c r="K55" s="37"/>
      <c r="L55" s="69"/>
      <c r="M55" s="36"/>
      <c r="N55" s="37"/>
      <c r="O55" s="37"/>
      <c r="P55" s="6"/>
      <c r="Q55" s="6"/>
      <c r="R55" s="69"/>
      <c r="S55" s="69"/>
      <c r="T55" s="6"/>
      <c r="U55" s="6"/>
      <c r="V55" s="10" t="s">
        <v>176</v>
      </c>
      <c r="W55" s="25">
        <v>44562</v>
      </c>
      <c r="X55" s="19">
        <v>13456</v>
      </c>
      <c r="Y55" s="10" t="s">
        <v>208</v>
      </c>
      <c r="Z55" s="10" t="s">
        <v>215</v>
      </c>
      <c r="AA55" s="25">
        <v>44926</v>
      </c>
      <c r="AB55" s="17"/>
      <c r="AC55" s="10"/>
      <c r="AD55" s="70"/>
      <c r="AE55" s="70"/>
      <c r="AF55" s="17"/>
      <c r="AG55" s="10"/>
      <c r="AH55" s="70"/>
      <c r="AI55" s="86">
        <f t="shared" si="0"/>
        <v>0</v>
      </c>
      <c r="AJ55" s="72"/>
      <c r="AK55" s="72">
        <v>132000</v>
      </c>
      <c r="AL55" s="86">
        <f t="shared" si="1"/>
        <v>132000</v>
      </c>
      <c r="AM55" s="10"/>
      <c r="AN55" s="10"/>
      <c r="AO55" s="10"/>
      <c r="AP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ht="25.5" x14ac:dyDescent="0.25">
      <c r="A56" s="6"/>
      <c r="B56" s="6"/>
      <c r="C56" s="6"/>
      <c r="D56" s="6"/>
      <c r="E56" s="6"/>
      <c r="F56" s="58"/>
      <c r="G56" s="36"/>
      <c r="H56" s="63"/>
      <c r="I56" s="62"/>
      <c r="J56" s="6"/>
      <c r="K56" s="37"/>
      <c r="L56" s="69"/>
      <c r="M56" s="36"/>
      <c r="N56" s="37"/>
      <c r="O56" s="37"/>
      <c r="P56" s="6"/>
      <c r="Q56" s="6"/>
      <c r="R56" s="69"/>
      <c r="S56" s="69"/>
      <c r="T56" s="6"/>
      <c r="U56" s="6"/>
      <c r="V56" s="17" t="s">
        <v>189</v>
      </c>
      <c r="W56" s="25">
        <v>44923</v>
      </c>
      <c r="X56" s="19">
        <v>13446</v>
      </c>
      <c r="Y56" s="10" t="s">
        <v>216</v>
      </c>
      <c r="Z56" s="10" t="s">
        <v>211</v>
      </c>
      <c r="AA56" s="25">
        <v>45291</v>
      </c>
      <c r="AB56" s="17"/>
      <c r="AC56" s="10"/>
      <c r="AD56" s="70"/>
      <c r="AE56" s="70"/>
      <c r="AF56" s="17"/>
      <c r="AG56" s="10"/>
      <c r="AH56" s="70"/>
      <c r="AI56" s="86">
        <f t="shared" si="0"/>
        <v>0</v>
      </c>
      <c r="AJ56" s="72"/>
      <c r="AK56" s="72"/>
      <c r="AL56" s="86">
        <f t="shared" si="1"/>
        <v>0</v>
      </c>
      <c r="AM56" s="10"/>
      <c r="AN56" s="10"/>
      <c r="AO56" s="10"/>
      <c r="AP56" s="10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1:60" ht="25.5" x14ac:dyDescent="0.25">
      <c r="A57" s="10">
        <v>10</v>
      </c>
      <c r="B57" s="10" t="s">
        <v>217</v>
      </c>
      <c r="C57" s="10" t="s">
        <v>218</v>
      </c>
      <c r="D57" s="10" t="s">
        <v>126</v>
      </c>
      <c r="E57" s="10" t="s">
        <v>127</v>
      </c>
      <c r="F57" s="39" t="s">
        <v>219</v>
      </c>
      <c r="G57" s="19">
        <v>13360</v>
      </c>
      <c r="H57" s="48" t="s">
        <v>220</v>
      </c>
      <c r="I57" s="56" t="s">
        <v>221</v>
      </c>
      <c r="J57" s="12" t="s">
        <v>222</v>
      </c>
      <c r="K57" s="25">
        <v>44859</v>
      </c>
      <c r="L57" s="70">
        <v>343637.8</v>
      </c>
      <c r="M57" s="19">
        <v>13401</v>
      </c>
      <c r="N57" s="25">
        <v>44859</v>
      </c>
      <c r="O57" s="25">
        <v>45223</v>
      </c>
      <c r="P57" s="10" t="s">
        <v>128</v>
      </c>
      <c r="Q57" s="10"/>
      <c r="R57" s="70"/>
      <c r="S57" s="70"/>
      <c r="T57" s="10"/>
      <c r="U57" s="10"/>
      <c r="V57" s="10"/>
      <c r="W57" s="10"/>
      <c r="X57" s="10"/>
      <c r="Y57" s="10"/>
      <c r="Z57" s="10"/>
      <c r="AA57" s="10"/>
      <c r="AB57" s="17"/>
      <c r="AC57" s="10"/>
      <c r="AD57" s="70"/>
      <c r="AE57" s="70"/>
      <c r="AF57" s="17"/>
      <c r="AG57" s="10"/>
      <c r="AH57" s="70"/>
      <c r="AI57" s="86">
        <f t="shared" si="0"/>
        <v>343637.8</v>
      </c>
      <c r="AJ57" s="72"/>
      <c r="AK57" s="72">
        <v>100873.05</v>
      </c>
      <c r="AL57" s="86">
        <f t="shared" si="1"/>
        <v>100873.05</v>
      </c>
      <c r="AM57" s="10"/>
      <c r="AN57" s="10"/>
      <c r="AO57" s="10"/>
      <c r="AP57" s="10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ht="25.5" x14ac:dyDescent="0.25">
      <c r="A58" s="10">
        <v>11</v>
      </c>
      <c r="B58" s="10" t="s">
        <v>223</v>
      </c>
      <c r="C58" s="10" t="s">
        <v>156</v>
      </c>
      <c r="D58" s="10" t="s">
        <v>126</v>
      </c>
      <c r="E58" s="10" t="s">
        <v>127</v>
      </c>
      <c r="F58" s="39" t="s">
        <v>224</v>
      </c>
      <c r="G58" s="19">
        <v>13070</v>
      </c>
      <c r="H58" s="48" t="s">
        <v>225</v>
      </c>
      <c r="I58" s="56" t="s">
        <v>226</v>
      </c>
      <c r="J58" s="12" t="s">
        <v>227</v>
      </c>
      <c r="K58" s="25">
        <v>44715</v>
      </c>
      <c r="L58" s="70">
        <v>197166.6</v>
      </c>
      <c r="M58" s="19">
        <v>13310</v>
      </c>
      <c r="N58" s="25">
        <v>44715</v>
      </c>
      <c r="O58" s="25">
        <v>45079</v>
      </c>
      <c r="P58" s="10" t="s">
        <v>128</v>
      </c>
      <c r="Q58" s="10"/>
      <c r="R58" s="70"/>
      <c r="S58" s="70"/>
      <c r="T58" s="10"/>
      <c r="U58" s="10"/>
      <c r="V58" s="10"/>
      <c r="W58" s="10"/>
      <c r="X58" s="10"/>
      <c r="Y58" s="10"/>
      <c r="Z58" s="10"/>
      <c r="AA58" s="10"/>
      <c r="AB58" s="17"/>
      <c r="AC58" s="10"/>
      <c r="AD58" s="70"/>
      <c r="AE58" s="70"/>
      <c r="AF58" s="17"/>
      <c r="AG58" s="10"/>
      <c r="AH58" s="70"/>
      <c r="AI58" s="86">
        <f t="shared" si="0"/>
        <v>197166.6</v>
      </c>
      <c r="AJ58" s="72"/>
      <c r="AK58" s="72">
        <v>83789.7</v>
      </c>
      <c r="AL58" s="86">
        <f t="shared" si="1"/>
        <v>83789.7</v>
      </c>
      <c r="AM58" s="10" t="s">
        <v>218</v>
      </c>
      <c r="AN58" s="19">
        <v>13250</v>
      </c>
      <c r="AO58" s="10" t="s">
        <v>228</v>
      </c>
      <c r="AP58" s="19">
        <v>13310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ht="25.5" x14ac:dyDescent="0.25">
      <c r="A59" s="10">
        <v>12</v>
      </c>
      <c r="B59" s="10" t="s">
        <v>229</v>
      </c>
      <c r="C59" s="10" t="s">
        <v>230</v>
      </c>
      <c r="D59" s="10" t="s">
        <v>126</v>
      </c>
      <c r="E59" s="10" t="s">
        <v>127</v>
      </c>
      <c r="F59" s="39" t="s">
        <v>231</v>
      </c>
      <c r="G59" s="19">
        <v>13055</v>
      </c>
      <c r="H59" s="48" t="s">
        <v>234</v>
      </c>
      <c r="I59" s="56" t="s">
        <v>250</v>
      </c>
      <c r="J59" s="12" t="s">
        <v>235</v>
      </c>
      <c r="K59" s="25">
        <v>44705</v>
      </c>
      <c r="L59" s="70">
        <v>350000</v>
      </c>
      <c r="M59" s="19">
        <v>13293</v>
      </c>
      <c r="N59" s="25">
        <v>44705</v>
      </c>
      <c r="O59" s="25">
        <v>45069</v>
      </c>
      <c r="P59" s="10" t="s">
        <v>128</v>
      </c>
      <c r="Q59" s="10"/>
      <c r="R59" s="70"/>
      <c r="S59" s="70"/>
      <c r="T59" s="10"/>
      <c r="U59" s="10"/>
      <c r="V59" s="10"/>
      <c r="W59" s="10"/>
      <c r="X59" s="10"/>
      <c r="Y59" s="10"/>
      <c r="Z59" s="10"/>
      <c r="AA59" s="10"/>
      <c r="AB59" s="17"/>
      <c r="AC59" s="10"/>
      <c r="AD59" s="70"/>
      <c r="AE59" s="70"/>
      <c r="AF59" s="17"/>
      <c r="AG59" s="10"/>
      <c r="AH59" s="70"/>
      <c r="AI59" s="86">
        <f t="shared" si="0"/>
        <v>350000</v>
      </c>
      <c r="AJ59" s="72"/>
      <c r="AK59" s="72">
        <v>294775.23</v>
      </c>
      <c r="AL59" s="86">
        <f t="shared" si="1"/>
        <v>294775.23</v>
      </c>
      <c r="AM59" s="29" t="s">
        <v>232</v>
      </c>
      <c r="AN59" s="19">
        <v>13095</v>
      </c>
      <c r="AO59" s="10" t="s">
        <v>233</v>
      </c>
      <c r="AP59" s="19">
        <v>13293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ht="25.5" x14ac:dyDescent="0.25">
      <c r="A60" s="10">
        <v>13</v>
      </c>
      <c r="B60" s="10" t="s">
        <v>236</v>
      </c>
      <c r="C60" s="10" t="s">
        <v>236</v>
      </c>
      <c r="D60" s="10" t="s">
        <v>167</v>
      </c>
      <c r="E60" s="10" t="s">
        <v>127</v>
      </c>
      <c r="F60" s="39" t="s">
        <v>237</v>
      </c>
      <c r="G60" s="19">
        <v>13350</v>
      </c>
      <c r="H60" s="48" t="s">
        <v>238</v>
      </c>
      <c r="I60" s="56" t="s">
        <v>239</v>
      </c>
      <c r="J60" s="12" t="s">
        <v>313</v>
      </c>
      <c r="K60" s="25">
        <v>44838</v>
      </c>
      <c r="L60" s="70">
        <v>5510</v>
      </c>
      <c r="M60" s="19">
        <v>13387</v>
      </c>
      <c r="N60" s="25">
        <v>44838</v>
      </c>
      <c r="O60" s="25">
        <v>45202</v>
      </c>
      <c r="P60" s="10" t="s">
        <v>128</v>
      </c>
      <c r="Q60" s="10"/>
      <c r="R60" s="70"/>
      <c r="S60" s="70"/>
      <c r="T60" s="10"/>
      <c r="U60" s="10"/>
      <c r="V60" s="10"/>
      <c r="W60" s="10"/>
      <c r="X60" s="10"/>
      <c r="Y60" s="10"/>
      <c r="Z60" s="10"/>
      <c r="AA60" s="10"/>
      <c r="AB60" s="17"/>
      <c r="AC60" s="10"/>
      <c r="AD60" s="70"/>
      <c r="AE60" s="70"/>
      <c r="AF60" s="17"/>
      <c r="AG60" s="10"/>
      <c r="AH60" s="70"/>
      <c r="AI60" s="86">
        <f t="shared" si="0"/>
        <v>5510</v>
      </c>
      <c r="AJ60" s="72"/>
      <c r="AK60" s="72">
        <v>152</v>
      </c>
      <c r="AL60" s="86">
        <f t="shared" si="1"/>
        <v>152</v>
      </c>
      <c r="AM60" s="10"/>
      <c r="AN60" s="10"/>
      <c r="AO60" s="10"/>
      <c r="AP60" s="10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ht="25.5" x14ac:dyDescent="0.25">
      <c r="A61" s="10">
        <v>14</v>
      </c>
      <c r="B61" s="10" t="s">
        <v>240</v>
      </c>
      <c r="C61" s="10" t="s">
        <v>241</v>
      </c>
      <c r="D61" s="10" t="s">
        <v>126</v>
      </c>
      <c r="E61" s="10" t="s">
        <v>127</v>
      </c>
      <c r="F61" s="39" t="s">
        <v>242</v>
      </c>
      <c r="G61" s="19">
        <v>12935</v>
      </c>
      <c r="H61" s="48" t="s">
        <v>245</v>
      </c>
      <c r="I61" s="56" t="s">
        <v>249</v>
      </c>
      <c r="J61" s="12" t="s">
        <v>141</v>
      </c>
      <c r="K61" s="25">
        <v>44649</v>
      </c>
      <c r="L61" s="70">
        <v>2930175.36</v>
      </c>
      <c r="M61" s="19"/>
      <c r="N61" s="25">
        <v>44652</v>
      </c>
      <c r="O61" s="25">
        <v>45015</v>
      </c>
      <c r="P61" s="10" t="s">
        <v>128</v>
      </c>
      <c r="Q61" s="10"/>
      <c r="R61" s="70"/>
      <c r="S61" s="70"/>
      <c r="T61" s="10"/>
      <c r="U61" s="10"/>
      <c r="V61" s="10"/>
      <c r="W61" s="10"/>
      <c r="X61" s="10"/>
      <c r="Y61" s="10"/>
      <c r="Z61" s="10"/>
      <c r="AA61" s="10"/>
      <c r="AB61" s="17"/>
      <c r="AC61" s="10"/>
      <c r="AD61" s="70"/>
      <c r="AE61" s="70"/>
      <c r="AF61" s="17"/>
      <c r="AG61" s="10"/>
      <c r="AH61" s="70"/>
      <c r="AI61" s="86">
        <f t="shared" si="0"/>
        <v>2930175.36</v>
      </c>
      <c r="AJ61" s="72"/>
      <c r="AK61" s="72">
        <v>2257860.98</v>
      </c>
      <c r="AL61" s="86">
        <f t="shared" si="1"/>
        <v>2257860.98</v>
      </c>
      <c r="AM61" s="29" t="s">
        <v>243</v>
      </c>
      <c r="AN61" s="19">
        <v>13240</v>
      </c>
      <c r="AO61" s="10" t="s">
        <v>244</v>
      </c>
      <c r="AP61" s="10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ht="25.5" x14ac:dyDescent="0.25">
      <c r="A62" s="10">
        <v>15</v>
      </c>
      <c r="B62" s="10" t="s">
        <v>246</v>
      </c>
      <c r="C62" s="10" t="s">
        <v>246</v>
      </c>
      <c r="D62" s="10" t="s">
        <v>167</v>
      </c>
      <c r="E62" s="10" t="s">
        <v>127</v>
      </c>
      <c r="F62" s="39" t="s">
        <v>247</v>
      </c>
      <c r="G62" s="19">
        <v>13277</v>
      </c>
      <c r="H62" s="48" t="s">
        <v>248</v>
      </c>
      <c r="I62" s="56" t="s">
        <v>251</v>
      </c>
      <c r="J62" s="12" t="s">
        <v>252</v>
      </c>
      <c r="K62" s="25">
        <v>44685</v>
      </c>
      <c r="L62" s="70">
        <v>17360</v>
      </c>
      <c r="M62" s="19">
        <v>13281</v>
      </c>
      <c r="N62" s="25">
        <v>44685</v>
      </c>
      <c r="O62" s="25">
        <v>44807</v>
      </c>
      <c r="P62" s="10" t="s">
        <v>128</v>
      </c>
      <c r="Q62" s="10"/>
      <c r="R62" s="70"/>
      <c r="S62" s="70"/>
      <c r="T62" s="10"/>
      <c r="U62" s="10"/>
      <c r="V62" s="10"/>
      <c r="W62" s="10"/>
      <c r="X62" s="10"/>
      <c r="Y62" s="10"/>
      <c r="Z62" s="10"/>
      <c r="AA62" s="10"/>
      <c r="AB62" s="17"/>
      <c r="AC62" s="10"/>
      <c r="AD62" s="70"/>
      <c r="AE62" s="70"/>
      <c r="AF62" s="17"/>
      <c r="AG62" s="10"/>
      <c r="AH62" s="70"/>
      <c r="AI62" s="86">
        <f t="shared" si="0"/>
        <v>17360</v>
      </c>
      <c r="AJ62" s="72"/>
      <c r="AK62" s="72">
        <v>17360</v>
      </c>
      <c r="AL62" s="86">
        <f t="shared" si="1"/>
        <v>17360</v>
      </c>
      <c r="AM62" s="10"/>
      <c r="AN62" s="10"/>
      <c r="AO62" s="10"/>
      <c r="AP62" s="10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ht="25.5" x14ac:dyDescent="0.25">
      <c r="A63" s="10">
        <v>16</v>
      </c>
      <c r="B63" s="10" t="s">
        <v>253</v>
      </c>
      <c r="C63" s="10" t="s">
        <v>253</v>
      </c>
      <c r="D63" s="10" t="s">
        <v>167</v>
      </c>
      <c r="E63" s="10" t="s">
        <v>127</v>
      </c>
      <c r="F63" s="39" t="s">
        <v>256</v>
      </c>
      <c r="G63" s="19">
        <v>13277</v>
      </c>
      <c r="H63" s="48" t="s">
        <v>254</v>
      </c>
      <c r="I63" s="56" t="s">
        <v>255</v>
      </c>
      <c r="J63" s="12" t="s">
        <v>168</v>
      </c>
      <c r="K63" s="25">
        <v>44686</v>
      </c>
      <c r="L63" s="70">
        <v>7900</v>
      </c>
      <c r="M63" s="19">
        <v>13281</v>
      </c>
      <c r="N63" s="25">
        <v>44686</v>
      </c>
      <c r="O63" s="25">
        <v>44926</v>
      </c>
      <c r="P63" s="10" t="s">
        <v>128</v>
      </c>
      <c r="Q63" s="10"/>
      <c r="R63" s="70"/>
      <c r="S63" s="70"/>
      <c r="T63" s="10"/>
      <c r="U63" s="10"/>
      <c r="V63" s="10"/>
      <c r="W63" s="10"/>
      <c r="X63" s="10"/>
      <c r="Y63" s="10"/>
      <c r="Z63" s="10"/>
      <c r="AA63" s="10"/>
      <c r="AB63" s="17"/>
      <c r="AC63" s="10"/>
      <c r="AD63" s="70"/>
      <c r="AE63" s="70"/>
      <c r="AF63" s="17"/>
      <c r="AG63" s="10"/>
      <c r="AH63" s="70"/>
      <c r="AI63" s="86">
        <f t="shared" si="0"/>
        <v>7900</v>
      </c>
      <c r="AJ63" s="72"/>
      <c r="AK63" s="72">
        <v>7900</v>
      </c>
      <c r="AL63" s="86">
        <f t="shared" si="1"/>
        <v>7900</v>
      </c>
      <c r="AM63" s="10"/>
      <c r="AN63" s="10"/>
      <c r="AO63" s="10"/>
      <c r="AP63" s="10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ht="25.5" x14ac:dyDescent="0.25">
      <c r="A64" s="10">
        <v>17</v>
      </c>
      <c r="B64" s="10" t="s">
        <v>253</v>
      </c>
      <c r="C64" s="10" t="s">
        <v>253</v>
      </c>
      <c r="D64" s="10" t="s">
        <v>167</v>
      </c>
      <c r="E64" s="10" t="s">
        <v>127</v>
      </c>
      <c r="F64" s="39" t="s">
        <v>256</v>
      </c>
      <c r="G64" s="19">
        <v>13277</v>
      </c>
      <c r="H64" s="48" t="s">
        <v>257</v>
      </c>
      <c r="I64" s="56" t="s">
        <v>255</v>
      </c>
      <c r="J64" s="12" t="s">
        <v>168</v>
      </c>
      <c r="K64" s="25">
        <v>44686</v>
      </c>
      <c r="L64" s="70">
        <v>3590</v>
      </c>
      <c r="M64" s="19">
        <v>13281</v>
      </c>
      <c r="N64" s="25">
        <v>44686</v>
      </c>
      <c r="O64" s="25">
        <v>44926</v>
      </c>
      <c r="P64" s="10" t="s">
        <v>133</v>
      </c>
      <c r="Q64" s="10"/>
      <c r="R64" s="70"/>
      <c r="S64" s="70"/>
      <c r="T64" s="10"/>
      <c r="U64" s="10"/>
      <c r="V64" s="10"/>
      <c r="W64" s="10"/>
      <c r="X64" s="10"/>
      <c r="Y64" s="10"/>
      <c r="Z64" s="10"/>
      <c r="AA64" s="10"/>
      <c r="AB64" s="17"/>
      <c r="AC64" s="10"/>
      <c r="AD64" s="70"/>
      <c r="AE64" s="70"/>
      <c r="AF64" s="17"/>
      <c r="AG64" s="10"/>
      <c r="AH64" s="70"/>
      <c r="AI64" s="86">
        <f t="shared" si="0"/>
        <v>3590</v>
      </c>
      <c r="AJ64" s="72"/>
      <c r="AK64" s="72">
        <v>3590</v>
      </c>
      <c r="AL64" s="86">
        <f t="shared" si="1"/>
        <v>3590</v>
      </c>
      <c r="AM64" s="10"/>
      <c r="AN64" s="10"/>
      <c r="AO64" s="10"/>
      <c r="AP64" s="10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ht="25.5" x14ac:dyDescent="0.25">
      <c r="A65" s="10">
        <v>18</v>
      </c>
      <c r="B65" s="10" t="s">
        <v>253</v>
      </c>
      <c r="C65" s="10" t="s">
        <v>253</v>
      </c>
      <c r="D65" s="10" t="s">
        <v>167</v>
      </c>
      <c r="E65" s="10" t="s">
        <v>127</v>
      </c>
      <c r="F65" s="39" t="s">
        <v>256</v>
      </c>
      <c r="G65" s="19">
        <v>13277</v>
      </c>
      <c r="H65" s="48" t="s">
        <v>257</v>
      </c>
      <c r="I65" s="56" t="s">
        <v>255</v>
      </c>
      <c r="J65" s="12" t="s">
        <v>168</v>
      </c>
      <c r="K65" s="25">
        <v>44686</v>
      </c>
      <c r="L65" s="70">
        <v>5350</v>
      </c>
      <c r="M65" s="19">
        <v>13281</v>
      </c>
      <c r="N65" s="25">
        <v>44686</v>
      </c>
      <c r="O65" s="25">
        <v>44926</v>
      </c>
      <c r="P65" s="10" t="s">
        <v>128</v>
      </c>
      <c r="Q65" s="10"/>
      <c r="R65" s="70"/>
      <c r="S65" s="70"/>
      <c r="T65" s="10"/>
      <c r="U65" s="10"/>
      <c r="V65" s="10"/>
      <c r="W65" s="10"/>
      <c r="X65" s="10"/>
      <c r="Y65" s="10"/>
      <c r="Z65" s="10"/>
      <c r="AA65" s="10"/>
      <c r="AB65" s="17"/>
      <c r="AC65" s="10"/>
      <c r="AD65" s="70"/>
      <c r="AE65" s="70"/>
      <c r="AF65" s="17"/>
      <c r="AG65" s="10"/>
      <c r="AH65" s="70"/>
      <c r="AI65" s="86">
        <f t="shared" si="0"/>
        <v>5350</v>
      </c>
      <c r="AJ65" s="72"/>
      <c r="AK65" s="72">
        <v>5350</v>
      </c>
      <c r="AL65" s="86">
        <f t="shared" si="1"/>
        <v>5350</v>
      </c>
      <c r="AM65" s="10"/>
      <c r="AN65" s="10"/>
      <c r="AO65" s="10"/>
      <c r="AP65" s="10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ht="25.5" x14ac:dyDescent="0.25">
      <c r="A66" s="10">
        <v>19</v>
      </c>
      <c r="B66" s="10" t="s">
        <v>258</v>
      </c>
      <c r="C66" s="10" t="s">
        <v>259</v>
      </c>
      <c r="D66" s="10" t="s">
        <v>126</v>
      </c>
      <c r="E66" s="10" t="s">
        <v>127</v>
      </c>
      <c r="F66" s="39" t="s">
        <v>260</v>
      </c>
      <c r="G66" s="19">
        <v>13049</v>
      </c>
      <c r="H66" s="48" t="s">
        <v>263</v>
      </c>
      <c r="I66" s="56" t="s">
        <v>264</v>
      </c>
      <c r="J66" s="12" t="s">
        <v>265</v>
      </c>
      <c r="K66" s="25">
        <v>44712</v>
      </c>
      <c r="L66" s="70">
        <v>25300</v>
      </c>
      <c r="M66" s="19">
        <v>13301</v>
      </c>
      <c r="N66" s="25">
        <v>44712</v>
      </c>
      <c r="O66" s="25">
        <v>44926</v>
      </c>
      <c r="P66" s="10" t="s">
        <v>128</v>
      </c>
      <c r="Q66" s="10"/>
      <c r="R66" s="70"/>
      <c r="S66" s="70"/>
      <c r="T66" s="10"/>
      <c r="U66" s="10"/>
      <c r="V66" s="10"/>
      <c r="W66" s="10"/>
      <c r="X66" s="10"/>
      <c r="Y66" s="10"/>
      <c r="Z66" s="10"/>
      <c r="AA66" s="10"/>
      <c r="AB66" s="17"/>
      <c r="AC66" s="10"/>
      <c r="AD66" s="70"/>
      <c r="AE66" s="70"/>
      <c r="AF66" s="17"/>
      <c r="AG66" s="10"/>
      <c r="AH66" s="70"/>
      <c r="AI66" s="86">
        <f t="shared" si="0"/>
        <v>25300</v>
      </c>
      <c r="AJ66" s="72"/>
      <c r="AK66" s="72">
        <v>25300</v>
      </c>
      <c r="AL66" s="86">
        <f t="shared" si="1"/>
        <v>25300</v>
      </c>
      <c r="AM66" s="29" t="s">
        <v>262</v>
      </c>
      <c r="AN66" s="19">
        <v>13255</v>
      </c>
      <c r="AO66" s="10" t="s">
        <v>261</v>
      </c>
      <c r="AP66" s="19">
        <v>13301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 x14ac:dyDescent="0.25">
      <c r="A67" s="6">
        <v>20</v>
      </c>
      <c r="B67" s="6" t="s">
        <v>266</v>
      </c>
      <c r="C67" s="6" t="s">
        <v>157</v>
      </c>
      <c r="D67" s="6" t="s">
        <v>126</v>
      </c>
      <c r="E67" s="6" t="s">
        <v>127</v>
      </c>
      <c r="F67" s="58" t="s">
        <v>298</v>
      </c>
      <c r="G67" s="36">
        <v>13142</v>
      </c>
      <c r="H67" s="63" t="s">
        <v>267</v>
      </c>
      <c r="I67" s="62" t="s">
        <v>268</v>
      </c>
      <c r="J67" s="8" t="s">
        <v>269</v>
      </c>
      <c r="K67" s="37">
        <v>44614</v>
      </c>
      <c r="L67" s="69">
        <v>300000</v>
      </c>
      <c r="M67" s="36">
        <v>13262</v>
      </c>
      <c r="N67" s="37">
        <v>44614</v>
      </c>
      <c r="O67" s="37">
        <v>45007</v>
      </c>
      <c r="P67" s="6" t="s">
        <v>128</v>
      </c>
      <c r="Q67" s="10"/>
      <c r="R67" s="70"/>
      <c r="S67" s="70"/>
      <c r="T67" s="10"/>
      <c r="U67" s="10"/>
      <c r="V67" s="10"/>
      <c r="W67" s="10"/>
      <c r="X67" s="10"/>
      <c r="Y67" s="10"/>
      <c r="Z67" s="10"/>
      <c r="AA67" s="10"/>
      <c r="AB67" s="17"/>
      <c r="AC67" s="10"/>
      <c r="AD67" s="70"/>
      <c r="AE67" s="70"/>
      <c r="AF67" s="17"/>
      <c r="AG67" s="10"/>
      <c r="AH67" s="70"/>
      <c r="AI67" s="86">
        <f t="shared" si="0"/>
        <v>300000</v>
      </c>
      <c r="AJ67" s="72"/>
      <c r="AK67" s="72">
        <v>300000</v>
      </c>
      <c r="AL67" s="86">
        <f t="shared" si="1"/>
        <v>300000</v>
      </c>
      <c r="AM67" s="10"/>
      <c r="AN67" s="10"/>
      <c r="AO67" s="10"/>
      <c r="AP67" s="10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 x14ac:dyDescent="0.25">
      <c r="A68" s="6"/>
      <c r="B68" s="6"/>
      <c r="C68" s="6"/>
      <c r="D68" s="6"/>
      <c r="E68" s="6"/>
      <c r="F68" s="58"/>
      <c r="G68" s="36"/>
      <c r="H68" s="63"/>
      <c r="I68" s="62"/>
      <c r="J68" s="8"/>
      <c r="K68" s="37"/>
      <c r="L68" s="69"/>
      <c r="M68" s="36"/>
      <c r="N68" s="37"/>
      <c r="O68" s="37"/>
      <c r="P68" s="6"/>
      <c r="Q68" s="10"/>
      <c r="R68" s="70"/>
      <c r="S68" s="70"/>
      <c r="T68" s="10"/>
      <c r="U68" s="10"/>
      <c r="V68" s="10" t="s">
        <v>270</v>
      </c>
      <c r="W68" s="25">
        <v>44748</v>
      </c>
      <c r="X68" s="19">
        <v>13322</v>
      </c>
      <c r="Y68" s="10" t="s">
        <v>271</v>
      </c>
      <c r="Z68" s="10"/>
      <c r="AA68" s="10"/>
      <c r="AB68" s="17"/>
      <c r="AC68" s="30">
        <v>72500</v>
      </c>
      <c r="AD68" s="70"/>
      <c r="AE68" s="70"/>
      <c r="AF68" s="17"/>
      <c r="AG68" s="10"/>
      <c r="AH68" s="70"/>
      <c r="AI68" s="86">
        <f t="shared" si="0"/>
        <v>0</v>
      </c>
      <c r="AJ68" s="72"/>
      <c r="AK68" s="72">
        <v>69071.56</v>
      </c>
      <c r="AL68" s="86">
        <f t="shared" si="1"/>
        <v>69071.56</v>
      </c>
      <c r="AM68" s="10"/>
      <c r="AN68" s="10"/>
      <c r="AO68" s="10"/>
      <c r="AP68" s="10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 x14ac:dyDescent="0.25">
      <c r="A69" s="6">
        <v>22</v>
      </c>
      <c r="B69" s="6" t="s">
        <v>272</v>
      </c>
      <c r="C69" s="6" t="s">
        <v>273</v>
      </c>
      <c r="D69" s="6" t="s">
        <v>126</v>
      </c>
      <c r="E69" s="6" t="s">
        <v>127</v>
      </c>
      <c r="F69" s="58" t="s">
        <v>280</v>
      </c>
      <c r="G69" s="36">
        <v>12968</v>
      </c>
      <c r="H69" s="63" t="s">
        <v>274</v>
      </c>
      <c r="I69" s="62" t="s">
        <v>275</v>
      </c>
      <c r="J69" s="8" t="s">
        <v>147</v>
      </c>
      <c r="K69" s="37">
        <v>44564</v>
      </c>
      <c r="L69" s="69">
        <v>21517.25</v>
      </c>
      <c r="M69" s="36">
        <v>13253</v>
      </c>
      <c r="N69" s="37">
        <v>44564</v>
      </c>
      <c r="O69" s="37">
        <v>44926</v>
      </c>
      <c r="P69" s="6" t="s">
        <v>128</v>
      </c>
      <c r="Q69" s="6"/>
      <c r="R69" s="69"/>
      <c r="S69" s="69"/>
      <c r="T69" s="6"/>
      <c r="U69" s="6"/>
      <c r="V69" s="10"/>
      <c r="W69" s="10"/>
      <c r="X69" s="10"/>
      <c r="Y69" s="10"/>
      <c r="Z69" s="10"/>
      <c r="AA69" s="10"/>
      <c r="AB69" s="17"/>
      <c r="AC69" s="10"/>
      <c r="AD69" s="70"/>
      <c r="AE69" s="70"/>
      <c r="AF69" s="17"/>
      <c r="AG69" s="10"/>
      <c r="AH69" s="70"/>
      <c r="AI69" s="86">
        <f t="shared" si="0"/>
        <v>21517.25</v>
      </c>
      <c r="AJ69" s="72"/>
      <c r="AK69" s="72">
        <v>21517.25</v>
      </c>
      <c r="AL69" s="86">
        <f t="shared" si="1"/>
        <v>21517.25</v>
      </c>
      <c r="AM69" s="10"/>
      <c r="AN69" s="10"/>
      <c r="AO69" s="10"/>
      <c r="AP69" s="10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ht="25.5" x14ac:dyDescent="0.25">
      <c r="A70" s="6"/>
      <c r="B70" s="6"/>
      <c r="C70" s="6"/>
      <c r="D70" s="6"/>
      <c r="E70" s="6"/>
      <c r="F70" s="58"/>
      <c r="G70" s="36"/>
      <c r="H70" s="63"/>
      <c r="I70" s="62"/>
      <c r="J70" s="8"/>
      <c r="K70" s="37"/>
      <c r="L70" s="69"/>
      <c r="M70" s="36"/>
      <c r="N70" s="37"/>
      <c r="O70" s="37"/>
      <c r="P70" s="6"/>
      <c r="Q70" s="6"/>
      <c r="R70" s="69"/>
      <c r="S70" s="69"/>
      <c r="T70" s="6"/>
      <c r="U70" s="6"/>
      <c r="V70" s="10" t="s">
        <v>276</v>
      </c>
      <c r="W70" s="25">
        <v>44848</v>
      </c>
      <c r="X70" s="19">
        <v>13393</v>
      </c>
      <c r="Y70" s="10" t="s">
        <v>271</v>
      </c>
      <c r="Z70" s="10"/>
      <c r="AA70" s="10"/>
      <c r="AB70" s="17"/>
      <c r="AC70" s="26">
        <v>5340.6</v>
      </c>
      <c r="AD70" s="70"/>
      <c r="AE70" s="70"/>
      <c r="AF70" s="17"/>
      <c r="AG70" s="10"/>
      <c r="AH70" s="70"/>
      <c r="AI70" s="86">
        <f t="shared" si="0"/>
        <v>0</v>
      </c>
      <c r="AJ70" s="72"/>
      <c r="AK70" s="72">
        <v>5340.6</v>
      </c>
      <c r="AL70" s="86">
        <f t="shared" si="1"/>
        <v>5340.6</v>
      </c>
      <c r="AM70" s="10"/>
      <c r="AN70" s="10"/>
      <c r="AO70" s="10"/>
      <c r="AP70" s="10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ht="25.5" x14ac:dyDescent="0.25">
      <c r="A71" s="10">
        <v>23</v>
      </c>
      <c r="B71" s="10" t="s">
        <v>277</v>
      </c>
      <c r="C71" s="10" t="s">
        <v>278</v>
      </c>
      <c r="D71" s="10" t="s">
        <v>126</v>
      </c>
      <c r="E71" s="10" t="s">
        <v>127</v>
      </c>
      <c r="F71" s="39" t="s">
        <v>279</v>
      </c>
      <c r="G71" s="19">
        <v>13370</v>
      </c>
      <c r="H71" s="48" t="s">
        <v>281</v>
      </c>
      <c r="I71" s="56" t="s">
        <v>282</v>
      </c>
      <c r="J71" s="12" t="s">
        <v>286</v>
      </c>
      <c r="K71" s="25">
        <v>44896</v>
      </c>
      <c r="L71" s="70">
        <v>4683.6000000000004</v>
      </c>
      <c r="M71" s="19">
        <v>13418</v>
      </c>
      <c r="N71" s="25">
        <v>44896</v>
      </c>
      <c r="O71" s="25">
        <v>44925</v>
      </c>
      <c r="P71" s="10" t="s">
        <v>128</v>
      </c>
      <c r="Q71" s="10"/>
      <c r="R71" s="70"/>
      <c r="S71" s="70"/>
      <c r="T71" s="10"/>
      <c r="U71" s="10"/>
      <c r="V71" s="10"/>
      <c r="W71" s="10"/>
      <c r="X71" s="10"/>
      <c r="Y71" s="10"/>
      <c r="Z71" s="10"/>
      <c r="AA71" s="10"/>
      <c r="AB71" s="17"/>
      <c r="AC71" s="10"/>
      <c r="AD71" s="70"/>
      <c r="AE71" s="70"/>
      <c r="AF71" s="17"/>
      <c r="AG71" s="10"/>
      <c r="AH71" s="70"/>
      <c r="AI71" s="86">
        <f t="shared" si="0"/>
        <v>4683.6000000000004</v>
      </c>
      <c r="AJ71" s="72"/>
      <c r="AK71" s="72">
        <v>4683.6000000000004</v>
      </c>
      <c r="AL71" s="86">
        <f t="shared" si="1"/>
        <v>4683.6000000000004</v>
      </c>
      <c r="AM71" s="10"/>
      <c r="AN71" s="10"/>
      <c r="AO71" s="10"/>
      <c r="AP71" s="10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ht="25.5" x14ac:dyDescent="0.25">
      <c r="A72" s="10">
        <v>24</v>
      </c>
      <c r="B72" s="10" t="s">
        <v>277</v>
      </c>
      <c r="C72" s="10" t="s">
        <v>278</v>
      </c>
      <c r="D72" s="10" t="s">
        <v>126</v>
      </c>
      <c r="E72" s="10" t="s">
        <v>127</v>
      </c>
      <c r="F72" s="39" t="s">
        <v>279</v>
      </c>
      <c r="G72" s="19">
        <v>13370</v>
      </c>
      <c r="H72" s="48" t="s">
        <v>283</v>
      </c>
      <c r="I72" s="56" t="s">
        <v>284</v>
      </c>
      <c r="J72" s="12" t="s">
        <v>285</v>
      </c>
      <c r="K72" s="25">
        <v>44896</v>
      </c>
      <c r="L72" s="70">
        <v>3570</v>
      </c>
      <c r="M72" s="19">
        <v>13418</v>
      </c>
      <c r="N72" s="25">
        <v>44896</v>
      </c>
      <c r="O72" s="25">
        <v>44925</v>
      </c>
      <c r="P72" s="10" t="s">
        <v>128</v>
      </c>
      <c r="Q72" s="10"/>
      <c r="R72" s="70"/>
      <c r="S72" s="70"/>
      <c r="T72" s="10"/>
      <c r="U72" s="10"/>
      <c r="V72" s="10"/>
      <c r="W72" s="10"/>
      <c r="X72" s="10"/>
      <c r="Y72" s="10"/>
      <c r="Z72" s="10"/>
      <c r="AA72" s="10"/>
      <c r="AB72" s="17"/>
      <c r="AC72" s="10"/>
      <c r="AD72" s="70"/>
      <c r="AE72" s="70"/>
      <c r="AF72" s="17"/>
      <c r="AG72" s="10"/>
      <c r="AH72" s="70"/>
      <c r="AI72" s="86">
        <f t="shared" si="0"/>
        <v>3570</v>
      </c>
      <c r="AJ72" s="72"/>
      <c r="AK72" s="72">
        <v>3570</v>
      </c>
      <c r="AL72" s="86">
        <f t="shared" si="1"/>
        <v>3570</v>
      </c>
      <c r="AM72" s="10"/>
      <c r="AN72" s="10"/>
      <c r="AO72" s="10"/>
      <c r="AP72" s="10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ht="25.5" x14ac:dyDescent="0.25">
      <c r="A73" s="10">
        <v>25</v>
      </c>
      <c r="B73" s="10" t="s">
        <v>287</v>
      </c>
      <c r="C73" s="10" t="s">
        <v>173</v>
      </c>
      <c r="D73" s="10" t="s">
        <v>288</v>
      </c>
      <c r="E73" s="10" t="s">
        <v>127</v>
      </c>
      <c r="F73" s="39" t="s">
        <v>289</v>
      </c>
      <c r="G73" s="19">
        <v>13237</v>
      </c>
      <c r="H73" s="48" t="s">
        <v>290</v>
      </c>
      <c r="I73" s="56" t="s">
        <v>291</v>
      </c>
      <c r="J73" s="12" t="s">
        <v>174</v>
      </c>
      <c r="K73" s="25">
        <v>44713</v>
      </c>
      <c r="L73" s="70">
        <v>4500000</v>
      </c>
      <c r="M73" s="19">
        <v>13299</v>
      </c>
      <c r="N73" s="25">
        <v>44713</v>
      </c>
      <c r="O73" s="25">
        <v>45078</v>
      </c>
      <c r="P73" s="10" t="s">
        <v>128</v>
      </c>
      <c r="Q73" s="10"/>
      <c r="R73" s="70"/>
      <c r="S73" s="70"/>
      <c r="T73" s="10"/>
      <c r="U73" s="10"/>
      <c r="V73" s="10"/>
      <c r="W73" s="10"/>
      <c r="X73" s="10"/>
      <c r="Y73" s="10"/>
      <c r="Z73" s="10"/>
      <c r="AA73" s="10"/>
      <c r="AB73" s="17"/>
      <c r="AC73" s="10"/>
      <c r="AD73" s="70"/>
      <c r="AE73" s="70"/>
      <c r="AF73" s="17"/>
      <c r="AG73" s="10"/>
      <c r="AH73" s="70"/>
      <c r="AI73" s="86">
        <f t="shared" si="0"/>
        <v>4500000</v>
      </c>
      <c r="AJ73" s="72"/>
      <c r="AK73" s="72">
        <v>4284850.6500000004</v>
      </c>
      <c r="AL73" s="86">
        <f t="shared" si="1"/>
        <v>4284850.6500000004</v>
      </c>
      <c r="AM73" s="10"/>
      <c r="AN73" s="10"/>
      <c r="AO73" s="10"/>
      <c r="AP73" s="10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ht="25.5" x14ac:dyDescent="0.25">
      <c r="A74" s="10">
        <v>26</v>
      </c>
      <c r="B74" s="40" t="s">
        <v>292</v>
      </c>
      <c r="C74" s="10" t="s">
        <v>293</v>
      </c>
      <c r="D74" s="10" t="s">
        <v>167</v>
      </c>
      <c r="E74" s="10" t="s">
        <v>127</v>
      </c>
      <c r="F74" s="39" t="s">
        <v>289</v>
      </c>
      <c r="G74" s="19"/>
      <c r="H74" s="49" t="s">
        <v>294</v>
      </c>
      <c r="I74" s="56" t="s">
        <v>291</v>
      </c>
      <c r="J74" s="12" t="s">
        <v>174</v>
      </c>
      <c r="K74" s="25">
        <v>44587</v>
      </c>
      <c r="L74" s="70">
        <v>1500000</v>
      </c>
      <c r="M74" s="19"/>
      <c r="N74" s="25">
        <v>44587</v>
      </c>
      <c r="O74" s="25">
        <v>44677</v>
      </c>
      <c r="P74" s="10" t="s">
        <v>128</v>
      </c>
      <c r="Q74" s="10"/>
      <c r="R74" s="70"/>
      <c r="S74" s="70"/>
      <c r="T74" s="10"/>
      <c r="U74" s="10"/>
      <c r="V74" s="10"/>
      <c r="W74" s="10"/>
      <c r="X74" s="10"/>
      <c r="Y74" s="10"/>
      <c r="Z74" s="10"/>
      <c r="AA74" s="10"/>
      <c r="AB74" s="17"/>
      <c r="AC74" s="10"/>
      <c r="AD74" s="70"/>
      <c r="AE74" s="70"/>
      <c r="AF74" s="17"/>
      <c r="AG74" s="10"/>
      <c r="AH74" s="70"/>
      <c r="AI74" s="86">
        <f t="shared" si="0"/>
        <v>1500000</v>
      </c>
      <c r="AJ74" s="72"/>
      <c r="AK74" s="72">
        <v>1498499.68</v>
      </c>
      <c r="AL74" s="86">
        <f t="shared" si="1"/>
        <v>1498499.68</v>
      </c>
      <c r="AM74" s="10"/>
      <c r="AN74" s="10"/>
      <c r="AO74" s="10"/>
      <c r="AP74" s="10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x14ac:dyDescent="0.25">
      <c r="A75" s="6">
        <v>27</v>
      </c>
      <c r="B75" s="6" t="s">
        <v>295</v>
      </c>
      <c r="C75" s="6" t="s">
        <v>296</v>
      </c>
      <c r="D75" s="6" t="s">
        <v>126</v>
      </c>
      <c r="E75" s="6" t="s">
        <v>127</v>
      </c>
      <c r="F75" s="58" t="s">
        <v>297</v>
      </c>
      <c r="G75" s="36">
        <v>13255</v>
      </c>
      <c r="H75" s="63" t="s">
        <v>301</v>
      </c>
      <c r="I75" s="62" t="s">
        <v>268</v>
      </c>
      <c r="J75" s="8" t="s">
        <v>269</v>
      </c>
      <c r="K75" s="37">
        <v>44861</v>
      </c>
      <c r="L75" s="69">
        <v>100000</v>
      </c>
      <c r="M75" s="36">
        <v>13402</v>
      </c>
      <c r="N75" s="37">
        <v>44861</v>
      </c>
      <c r="O75" s="37">
        <v>44926</v>
      </c>
      <c r="P75" s="6" t="s">
        <v>128</v>
      </c>
      <c r="Q75" s="6"/>
      <c r="R75" s="69"/>
      <c r="S75" s="69"/>
      <c r="T75" s="6"/>
      <c r="U75" s="6"/>
      <c r="V75" s="10"/>
      <c r="W75" s="10"/>
      <c r="X75" s="10"/>
      <c r="Y75" s="10"/>
      <c r="Z75" s="10"/>
      <c r="AA75" s="10"/>
      <c r="AB75" s="17"/>
      <c r="AC75" s="10"/>
      <c r="AD75" s="70"/>
      <c r="AE75" s="70"/>
      <c r="AF75" s="17"/>
      <c r="AG75" s="10"/>
      <c r="AH75" s="70"/>
      <c r="AI75" s="86">
        <f t="shared" si="0"/>
        <v>100000</v>
      </c>
      <c r="AJ75" s="72"/>
      <c r="AK75" s="72">
        <v>99465.83</v>
      </c>
      <c r="AL75" s="86">
        <f t="shared" si="1"/>
        <v>99465.83</v>
      </c>
      <c r="AM75" s="10" t="s">
        <v>300</v>
      </c>
      <c r="AN75" s="19">
        <v>13292</v>
      </c>
      <c r="AO75" s="10" t="s">
        <v>299</v>
      </c>
      <c r="AP75" s="19">
        <v>13402</v>
      </c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x14ac:dyDescent="0.25">
      <c r="A76" s="6"/>
      <c r="B76" s="6"/>
      <c r="C76" s="6"/>
      <c r="D76" s="6"/>
      <c r="E76" s="6"/>
      <c r="F76" s="58"/>
      <c r="G76" s="36"/>
      <c r="H76" s="63"/>
      <c r="I76" s="62"/>
      <c r="J76" s="8"/>
      <c r="K76" s="37"/>
      <c r="L76" s="69"/>
      <c r="M76" s="36"/>
      <c r="N76" s="37"/>
      <c r="O76" s="37"/>
      <c r="P76" s="6"/>
      <c r="Q76" s="6"/>
      <c r="R76" s="69"/>
      <c r="S76" s="69"/>
      <c r="T76" s="6"/>
      <c r="U76" s="6"/>
      <c r="V76" s="10" t="s">
        <v>176</v>
      </c>
      <c r="W76" s="10"/>
      <c r="X76" s="10"/>
      <c r="Y76" s="10" t="s">
        <v>271</v>
      </c>
      <c r="Z76" s="10"/>
      <c r="AA76" s="10"/>
      <c r="AB76" s="17"/>
      <c r="AC76" s="30">
        <v>25000</v>
      </c>
      <c r="AD76" s="70"/>
      <c r="AE76" s="70"/>
      <c r="AF76" s="17"/>
      <c r="AG76" s="10"/>
      <c r="AH76" s="70"/>
      <c r="AI76" s="86">
        <f t="shared" si="0"/>
        <v>0</v>
      </c>
      <c r="AJ76" s="72"/>
      <c r="AK76" s="72">
        <v>17022.66</v>
      </c>
      <c r="AL76" s="86">
        <f t="shared" si="1"/>
        <v>17022.66</v>
      </c>
      <c r="AM76" s="10"/>
      <c r="AN76" s="19"/>
      <c r="AO76" s="10"/>
      <c r="AP76" s="19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ht="25.5" x14ac:dyDescent="0.25">
      <c r="A77" s="10">
        <v>28</v>
      </c>
      <c r="B77" s="10" t="s">
        <v>278</v>
      </c>
      <c r="C77" s="10" t="s">
        <v>302</v>
      </c>
      <c r="D77" s="10" t="s">
        <v>126</v>
      </c>
      <c r="E77" s="10" t="s">
        <v>127</v>
      </c>
      <c r="F77" s="39" t="s">
        <v>306</v>
      </c>
      <c r="G77" s="19">
        <v>13156</v>
      </c>
      <c r="H77" s="48" t="s">
        <v>303</v>
      </c>
      <c r="I77" s="56" t="s">
        <v>304</v>
      </c>
      <c r="J77" s="12" t="s">
        <v>132</v>
      </c>
      <c r="K77" s="25">
        <v>44784</v>
      </c>
      <c r="L77" s="70">
        <v>72000</v>
      </c>
      <c r="M77" s="19">
        <v>13351</v>
      </c>
      <c r="N77" s="25">
        <v>44784</v>
      </c>
      <c r="O77" s="25">
        <v>45149</v>
      </c>
      <c r="P77" s="10" t="s">
        <v>128</v>
      </c>
      <c r="Q77" s="10"/>
      <c r="R77" s="70"/>
      <c r="S77" s="70"/>
      <c r="T77" s="10"/>
      <c r="U77" s="10"/>
      <c r="V77" s="10"/>
      <c r="W77" s="10"/>
      <c r="X77" s="10"/>
      <c r="Y77" s="10"/>
      <c r="Z77" s="10"/>
      <c r="AA77" s="10"/>
      <c r="AB77" s="17"/>
      <c r="AC77" s="10"/>
      <c r="AD77" s="70"/>
      <c r="AE77" s="70"/>
      <c r="AF77" s="17"/>
      <c r="AG77" s="10"/>
      <c r="AH77" s="70"/>
      <c r="AI77" s="86">
        <f t="shared" si="0"/>
        <v>72000</v>
      </c>
      <c r="AJ77" s="72"/>
      <c r="AK77" s="72">
        <v>16000</v>
      </c>
      <c r="AL77" s="86">
        <f t="shared" si="1"/>
        <v>16000</v>
      </c>
      <c r="AM77" s="10" t="s">
        <v>243</v>
      </c>
      <c r="AN77" s="19">
        <v>13206</v>
      </c>
      <c r="AO77" s="10" t="s">
        <v>305</v>
      </c>
      <c r="AP77" s="19">
        <v>13351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ht="25.5" x14ac:dyDescent="0.25">
      <c r="A78" s="10">
        <v>30</v>
      </c>
      <c r="B78" s="10" t="s">
        <v>311</v>
      </c>
      <c r="C78" s="10" t="s">
        <v>312</v>
      </c>
      <c r="D78" s="10" t="s">
        <v>126</v>
      </c>
      <c r="E78" s="10" t="s">
        <v>127</v>
      </c>
      <c r="F78" s="39" t="s">
        <v>307</v>
      </c>
      <c r="G78" s="19"/>
      <c r="H78" s="49" t="s">
        <v>309</v>
      </c>
      <c r="I78" s="56" t="s">
        <v>308</v>
      </c>
      <c r="J78" s="10" t="s">
        <v>310</v>
      </c>
      <c r="K78" s="25">
        <v>44908</v>
      </c>
      <c r="L78" s="70">
        <v>133000</v>
      </c>
      <c r="M78" s="19"/>
      <c r="N78" s="25">
        <v>44908</v>
      </c>
      <c r="O78" s="25">
        <v>44926</v>
      </c>
      <c r="P78" s="10" t="s">
        <v>128</v>
      </c>
      <c r="Q78" s="10"/>
      <c r="R78" s="70"/>
      <c r="S78" s="70"/>
      <c r="T78" s="10"/>
      <c r="U78" s="10"/>
      <c r="V78" s="10"/>
      <c r="W78" s="10"/>
      <c r="X78" s="10"/>
      <c r="Y78" s="10"/>
      <c r="Z78" s="10"/>
      <c r="AA78" s="10"/>
      <c r="AB78" s="17"/>
      <c r="AC78" s="10"/>
      <c r="AD78" s="70"/>
      <c r="AE78" s="70"/>
      <c r="AF78" s="17"/>
      <c r="AG78" s="10"/>
      <c r="AH78" s="70"/>
      <c r="AI78" s="86">
        <f t="shared" si="0"/>
        <v>133000</v>
      </c>
      <c r="AJ78" s="72"/>
      <c r="AK78" s="72">
        <v>133000</v>
      </c>
      <c r="AL78" s="86">
        <f t="shared" si="1"/>
        <v>133000</v>
      </c>
      <c r="AM78" s="10"/>
      <c r="AN78" s="10"/>
      <c r="AO78" s="10"/>
      <c r="AP78" s="10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x14ac:dyDescent="0.25">
      <c r="A79" s="6">
        <v>31</v>
      </c>
      <c r="B79" s="6" t="s">
        <v>314</v>
      </c>
      <c r="C79" s="6" t="s">
        <v>315</v>
      </c>
      <c r="D79" s="6" t="s">
        <v>126</v>
      </c>
      <c r="E79" s="6" t="s">
        <v>127</v>
      </c>
      <c r="F79" s="58" t="s">
        <v>297</v>
      </c>
      <c r="G79" s="36">
        <v>12749</v>
      </c>
      <c r="H79" s="63" t="s">
        <v>316</v>
      </c>
      <c r="I79" s="62" t="s">
        <v>317</v>
      </c>
      <c r="J79" s="6" t="s">
        <v>318</v>
      </c>
      <c r="K79" s="37">
        <v>44426</v>
      </c>
      <c r="L79" s="69">
        <v>215000</v>
      </c>
      <c r="M79" s="36"/>
      <c r="N79" s="37">
        <v>44426</v>
      </c>
      <c r="O79" s="37">
        <v>44561</v>
      </c>
      <c r="P79" s="6" t="s">
        <v>128</v>
      </c>
      <c r="Q79" s="6"/>
      <c r="R79" s="69"/>
      <c r="S79" s="69"/>
      <c r="T79" s="6"/>
      <c r="U79" s="6"/>
      <c r="V79" s="10"/>
      <c r="W79" s="10"/>
      <c r="X79" s="10"/>
      <c r="Y79" s="10"/>
      <c r="Z79" s="10"/>
      <c r="AA79" s="10"/>
      <c r="AB79" s="17"/>
      <c r="AC79" s="10"/>
      <c r="AD79" s="70"/>
      <c r="AE79" s="70"/>
      <c r="AF79" s="17"/>
      <c r="AG79" s="10"/>
      <c r="AH79" s="70"/>
      <c r="AI79" s="86">
        <f t="shared" si="0"/>
        <v>215000</v>
      </c>
      <c r="AJ79" s="72">
        <v>215000</v>
      </c>
      <c r="AK79" s="72"/>
      <c r="AL79" s="86">
        <f t="shared" si="1"/>
        <v>215000</v>
      </c>
      <c r="AM79" s="10" t="s">
        <v>319</v>
      </c>
      <c r="AN79" s="10">
        <v>12943</v>
      </c>
      <c r="AO79" s="10" t="s">
        <v>320</v>
      </c>
      <c r="AP79" s="10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x14ac:dyDescent="0.25">
      <c r="A80" s="6"/>
      <c r="B80" s="6"/>
      <c r="C80" s="6"/>
      <c r="D80" s="6"/>
      <c r="E80" s="6"/>
      <c r="F80" s="58"/>
      <c r="G80" s="36"/>
      <c r="H80" s="63"/>
      <c r="I80" s="62"/>
      <c r="J80" s="6"/>
      <c r="K80" s="37"/>
      <c r="L80" s="69"/>
      <c r="M80" s="36"/>
      <c r="N80" s="37"/>
      <c r="O80" s="37"/>
      <c r="P80" s="6"/>
      <c r="Q80" s="6"/>
      <c r="R80" s="69"/>
      <c r="S80" s="69"/>
      <c r="T80" s="6"/>
      <c r="U80" s="6"/>
      <c r="V80" s="10" t="s">
        <v>176</v>
      </c>
      <c r="W80" s="10"/>
      <c r="X80" s="10"/>
      <c r="Y80" s="10" t="s">
        <v>271</v>
      </c>
      <c r="Z80" s="10"/>
      <c r="AA80" s="10"/>
      <c r="AB80" s="17"/>
      <c r="AC80" s="30">
        <v>53750</v>
      </c>
      <c r="AD80" s="70"/>
      <c r="AE80" s="70"/>
      <c r="AF80" s="17"/>
      <c r="AG80" s="10"/>
      <c r="AH80" s="70"/>
      <c r="AI80" s="86">
        <f t="shared" si="0"/>
        <v>0</v>
      </c>
      <c r="AJ80" s="72"/>
      <c r="AK80" s="72">
        <v>45257.63</v>
      </c>
      <c r="AL80" s="86">
        <f t="shared" si="1"/>
        <v>45257.63</v>
      </c>
      <c r="AM80" s="10"/>
      <c r="AN80" s="10"/>
      <c r="AO80" s="10"/>
      <c r="AP80" s="10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x14ac:dyDescent="0.25">
      <c r="A81" s="6">
        <v>32</v>
      </c>
      <c r="B81" s="6" t="s">
        <v>321</v>
      </c>
      <c r="C81" s="6" t="s">
        <v>322</v>
      </c>
      <c r="D81" s="6" t="s">
        <v>126</v>
      </c>
      <c r="E81" s="6" t="s">
        <v>127</v>
      </c>
      <c r="F81" s="58" t="s">
        <v>323</v>
      </c>
      <c r="G81" s="36">
        <v>12883</v>
      </c>
      <c r="H81" s="63" t="s">
        <v>326</v>
      </c>
      <c r="I81" s="62" t="s">
        <v>324</v>
      </c>
      <c r="J81" s="6" t="s">
        <v>325</v>
      </c>
      <c r="K81" s="37">
        <v>44490</v>
      </c>
      <c r="L81" s="69">
        <v>100000</v>
      </c>
      <c r="M81" s="36">
        <v>13160</v>
      </c>
      <c r="N81" s="37">
        <v>44490</v>
      </c>
      <c r="O81" s="37">
        <v>44561</v>
      </c>
      <c r="P81" s="6" t="s">
        <v>128</v>
      </c>
      <c r="Q81" s="6"/>
      <c r="R81" s="69"/>
      <c r="S81" s="69"/>
      <c r="T81" s="6"/>
      <c r="U81" s="6"/>
      <c r="V81" s="10"/>
      <c r="W81" s="10"/>
      <c r="X81" s="10"/>
      <c r="Y81" s="10"/>
      <c r="Z81" s="10"/>
      <c r="AA81" s="10"/>
      <c r="AB81" s="17"/>
      <c r="AC81" s="30"/>
      <c r="AD81" s="70"/>
      <c r="AE81" s="70"/>
      <c r="AF81" s="17"/>
      <c r="AG81" s="10"/>
      <c r="AH81" s="70"/>
      <c r="AI81" s="86">
        <f t="shared" si="0"/>
        <v>100000</v>
      </c>
      <c r="AJ81" s="72">
        <v>100000</v>
      </c>
      <c r="AK81" s="72"/>
      <c r="AL81" s="86">
        <f t="shared" si="1"/>
        <v>100000</v>
      </c>
      <c r="AM81" s="10"/>
      <c r="AN81" s="10"/>
      <c r="AO81" s="10"/>
      <c r="AP81" s="10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ht="13.5" thickBot="1" x14ac:dyDescent="0.3">
      <c r="A82" s="7"/>
      <c r="B82" s="7"/>
      <c r="C82" s="7"/>
      <c r="D82" s="7"/>
      <c r="E82" s="7"/>
      <c r="F82" s="73"/>
      <c r="G82" s="15"/>
      <c r="H82" s="74"/>
      <c r="I82" s="75"/>
      <c r="J82" s="7"/>
      <c r="K82" s="16"/>
      <c r="L82" s="76"/>
      <c r="M82" s="15"/>
      <c r="N82" s="16"/>
      <c r="O82" s="16"/>
      <c r="P82" s="7"/>
      <c r="Q82" s="7"/>
      <c r="R82" s="76"/>
      <c r="S82" s="76"/>
      <c r="T82" s="7"/>
      <c r="U82" s="7"/>
      <c r="V82" s="13" t="s">
        <v>176</v>
      </c>
      <c r="W82" s="13"/>
      <c r="X82" s="13"/>
      <c r="Y82" s="13" t="s">
        <v>327</v>
      </c>
      <c r="Z82" s="13"/>
      <c r="AA82" s="13"/>
      <c r="AB82" s="77"/>
      <c r="AC82" s="78">
        <v>50000</v>
      </c>
      <c r="AD82" s="89"/>
      <c r="AE82" s="89"/>
      <c r="AF82" s="77"/>
      <c r="AG82" s="13"/>
      <c r="AH82" s="89"/>
      <c r="AI82" s="86">
        <f t="shared" si="0"/>
        <v>0</v>
      </c>
      <c r="AJ82" s="87"/>
      <c r="AK82" s="87">
        <v>35967.910000000003</v>
      </c>
      <c r="AL82" s="86">
        <f t="shared" si="1"/>
        <v>35967.910000000003</v>
      </c>
      <c r="AM82" s="13"/>
      <c r="AN82" s="13"/>
      <c r="AO82" s="13"/>
      <c r="AP82" s="13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ht="13.5" thickBot="1" x14ac:dyDescent="0.3">
      <c r="A83" s="79" t="s">
        <v>175</v>
      </c>
      <c r="B83" s="80"/>
      <c r="C83" s="80"/>
      <c r="D83" s="80"/>
      <c r="E83" s="80"/>
      <c r="F83" s="81"/>
      <c r="G83" s="82"/>
      <c r="H83" s="82"/>
      <c r="I83" s="82"/>
      <c r="J83" s="82"/>
      <c r="K83" s="82"/>
      <c r="L83" s="83">
        <f>SUM(L19:L82)</f>
        <v>11998491.899999999</v>
      </c>
      <c r="M83" s="82"/>
      <c r="N83" s="82"/>
      <c r="O83" s="82"/>
      <c r="P83" s="82"/>
      <c r="Q83" s="82"/>
      <c r="R83" s="83">
        <f>SUM(R19:R82)</f>
        <v>0</v>
      </c>
      <c r="S83" s="83">
        <f>SUM(S19:S82)</f>
        <v>0</v>
      </c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3">
        <f>SUM(AD19:AD82)</f>
        <v>0</v>
      </c>
      <c r="AE83" s="83">
        <f>SUM(AE19:AE82)</f>
        <v>0</v>
      </c>
      <c r="AF83" s="82"/>
      <c r="AG83" s="82"/>
      <c r="AH83" s="83"/>
      <c r="AI83" s="83">
        <f>SUM(AI19:AI82)</f>
        <v>11998491.899999999</v>
      </c>
      <c r="AJ83" s="83">
        <f>SUM(AJ19:AJ82)</f>
        <v>2022243.1500000001</v>
      </c>
      <c r="AK83" s="83">
        <f>SUM(AK19:AK82)</f>
        <v>11523109.440000001</v>
      </c>
      <c r="AL83" s="83">
        <f>SUM(AL19:AL82)</f>
        <v>13545352.59</v>
      </c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4"/>
    </row>
    <row r="85" spans="1:60" x14ac:dyDescent="0.25">
      <c r="A85" s="1" t="s">
        <v>328</v>
      </c>
    </row>
    <row r="86" spans="1:60" x14ac:dyDescent="0.25">
      <c r="A86" s="1" t="s">
        <v>329</v>
      </c>
    </row>
    <row r="87" spans="1:60" x14ac:dyDescent="0.25">
      <c r="A87" s="2" t="s">
        <v>330</v>
      </c>
    </row>
  </sheetData>
  <mergeCells count="279">
    <mergeCell ref="A83:F83"/>
    <mergeCell ref="R75:R76"/>
    <mergeCell ref="S75:S76"/>
    <mergeCell ref="T75:T76"/>
    <mergeCell ref="U75:U76"/>
    <mergeCell ref="Q69:Q70"/>
    <mergeCell ref="R69:R70"/>
    <mergeCell ref="S69:S70"/>
    <mergeCell ref="T69:T70"/>
    <mergeCell ref="U69:U70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I67:I68"/>
    <mergeCell ref="J67:J68"/>
    <mergeCell ref="K67:K68"/>
    <mergeCell ref="L67:L68"/>
    <mergeCell ref="M67:M68"/>
    <mergeCell ref="N67:N68"/>
    <mergeCell ref="O67:O68"/>
    <mergeCell ref="P67:P68"/>
    <mergeCell ref="J69:J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7:A68"/>
    <mergeCell ref="B67:B68"/>
    <mergeCell ref="C67:C68"/>
    <mergeCell ref="D67:D68"/>
    <mergeCell ref="E67:E68"/>
    <mergeCell ref="F67:F68"/>
    <mergeCell ref="G67:G68"/>
    <mergeCell ref="H67:H68"/>
    <mergeCell ref="Q19:Q26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38:J41"/>
    <mergeCell ref="K38:K41"/>
    <mergeCell ref="L38:L41"/>
    <mergeCell ref="M38:M41"/>
    <mergeCell ref="F38:F41"/>
    <mergeCell ref="G38:G41"/>
    <mergeCell ref="R19:R26"/>
    <mergeCell ref="S19:S26"/>
    <mergeCell ref="T19:T26"/>
    <mergeCell ref="U19:U26"/>
    <mergeCell ref="N47:N49"/>
    <mergeCell ref="O47:O49"/>
    <mergeCell ref="P47:P49"/>
    <mergeCell ref="N38:N41"/>
    <mergeCell ref="O38:O41"/>
    <mergeCell ref="P38:P41"/>
    <mergeCell ref="P19:P26"/>
    <mergeCell ref="N19:N26"/>
    <mergeCell ref="O19:O26"/>
    <mergeCell ref="N32:N37"/>
    <mergeCell ref="O32:O37"/>
    <mergeCell ref="P32:P37"/>
    <mergeCell ref="O43:O46"/>
    <mergeCell ref="P43:P46"/>
    <mergeCell ref="H38:H41"/>
    <mergeCell ref="I38:I41"/>
    <mergeCell ref="H32:H37"/>
    <mergeCell ref="I32:I37"/>
    <mergeCell ref="J32:J37"/>
    <mergeCell ref="K32:K37"/>
    <mergeCell ref="L32:L37"/>
    <mergeCell ref="M32:M37"/>
    <mergeCell ref="G32:G37"/>
    <mergeCell ref="F32:F37"/>
    <mergeCell ref="A38:A41"/>
    <mergeCell ref="B38:B41"/>
    <mergeCell ref="C38:C41"/>
    <mergeCell ref="D38:D41"/>
    <mergeCell ref="E38:E41"/>
    <mergeCell ref="A32:A37"/>
    <mergeCell ref="E32:E37"/>
    <mergeCell ref="D32:D37"/>
    <mergeCell ref="C32:C37"/>
    <mergeCell ref="B32:B37"/>
    <mergeCell ref="J27:J31"/>
    <mergeCell ref="K27:K31"/>
    <mergeCell ref="L27:L31"/>
    <mergeCell ref="M27:M31"/>
    <mergeCell ref="N27:N31"/>
    <mergeCell ref="O27:O31"/>
    <mergeCell ref="P27:P31"/>
    <mergeCell ref="A27:A31"/>
    <mergeCell ref="B27:B31"/>
    <mergeCell ref="C27:C31"/>
    <mergeCell ref="D27:D31"/>
    <mergeCell ref="E27:E31"/>
    <mergeCell ref="F27:F31"/>
    <mergeCell ref="G27:G31"/>
    <mergeCell ref="H27:H31"/>
    <mergeCell ref="I27:I31"/>
    <mergeCell ref="J19:J26"/>
    <mergeCell ref="A19:A26"/>
    <mergeCell ref="B19:B26"/>
    <mergeCell ref="C19:C26"/>
    <mergeCell ref="D19:D26"/>
    <mergeCell ref="E19:E26"/>
    <mergeCell ref="F19:F26"/>
    <mergeCell ref="G19:G26"/>
    <mergeCell ref="H19:H26"/>
    <mergeCell ref="I19:I26"/>
    <mergeCell ref="K19:K26"/>
    <mergeCell ref="L19:L26"/>
    <mergeCell ref="M19:M26"/>
    <mergeCell ref="BF16:BF17"/>
    <mergeCell ref="BG16:BG17"/>
    <mergeCell ref="BH16:BH17"/>
    <mergeCell ref="AO15:AO17"/>
    <mergeCell ref="BD15:BD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I15:AL15"/>
    <mergeCell ref="U15:AE15"/>
    <mergeCell ref="AJ16:AL16"/>
    <mergeCell ref="B14:G16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AM15:AM17"/>
    <mergeCell ref="AN15:AN17"/>
    <mergeCell ref="H15:T16"/>
    <mergeCell ref="U16:Y16"/>
    <mergeCell ref="I43:I46"/>
    <mergeCell ref="J43:J46"/>
    <mergeCell ref="K43:K46"/>
    <mergeCell ref="L43:L46"/>
    <mergeCell ref="M43:M46"/>
    <mergeCell ref="N43:N46"/>
    <mergeCell ref="J50:J53"/>
    <mergeCell ref="A43:A46"/>
    <mergeCell ref="B43:B46"/>
    <mergeCell ref="C43:C46"/>
    <mergeCell ref="D43:D46"/>
    <mergeCell ref="E43:E46"/>
    <mergeCell ref="F43:F46"/>
    <mergeCell ref="G43:G46"/>
    <mergeCell ref="H43:H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R54:R56"/>
    <mergeCell ref="S54:S56"/>
    <mergeCell ref="K50:K53"/>
    <mergeCell ref="L50:L53"/>
    <mergeCell ref="M50:M53"/>
    <mergeCell ref="N50:N53"/>
    <mergeCell ref="O50:O53"/>
    <mergeCell ref="P50:P53"/>
    <mergeCell ref="J47:J49"/>
    <mergeCell ref="K47:K49"/>
    <mergeCell ref="L47:L49"/>
    <mergeCell ref="M47:M49"/>
    <mergeCell ref="T54:T56"/>
    <mergeCell ref="U54:U56"/>
    <mergeCell ref="Q43:Q46"/>
    <mergeCell ref="R43:R46"/>
    <mergeCell ref="S43:S46"/>
    <mergeCell ref="T43:T46"/>
    <mergeCell ref="U43:U46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LICITAÇÕES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2023-03-09T22:45:53Z</dcterms:modified>
</cp:coreProperties>
</file>