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7755" tabRatio="777"/>
  </bookViews>
  <sheets>
    <sheet name="SMCC LICITAÇÕES SET 2018" sheetId="9" r:id="rId1"/>
  </sheets>
  <definedNames>
    <definedName name="_xlnm._FilterDatabase" localSheetId="0" hidden="1">'SMCC LICITAÇÕES SET 2018'!$A$17:$BD$118</definedName>
  </definedNames>
  <calcPr calcId="145621"/>
</workbook>
</file>

<file path=xl/calcChain.xml><?xml version="1.0" encoding="utf-8"?>
<calcChain xmlns="http://schemas.openxmlformats.org/spreadsheetml/2006/main">
  <c r="AH118" i="9" l="1"/>
  <c r="AG118" i="9"/>
  <c r="AF118" i="9"/>
  <c r="AE118" i="9"/>
  <c r="AD118" i="9"/>
  <c r="AC118" i="9"/>
  <c r="S118" i="9"/>
  <c r="R118" i="9"/>
  <c r="L118" i="9"/>
  <c r="AH47" i="9" l="1"/>
  <c r="AH50" i="9"/>
  <c r="AH42" i="9" l="1"/>
  <c r="AH53" i="9" l="1"/>
  <c r="AH58" i="9" l="1"/>
  <c r="AH57" i="9" l="1"/>
  <c r="AH55" i="9" l="1"/>
  <c r="AE55" i="9"/>
  <c r="AH48" i="9"/>
  <c r="AH40" i="9"/>
  <c r="AH35" i="9"/>
  <c r="AH31" i="9"/>
  <c r="AH30" i="9" l="1"/>
  <c r="AH26" i="9"/>
  <c r="AE41" i="9" l="1"/>
  <c r="AE37" i="9"/>
  <c r="AE38" i="9" s="1"/>
  <c r="AE39" i="9" s="1"/>
  <c r="AE34" i="9" l="1"/>
  <c r="AE28" i="9"/>
  <c r="AE30" i="9" s="1"/>
  <c r="AH41" i="9" l="1"/>
  <c r="AE19" i="9" l="1"/>
</calcChain>
</file>

<file path=xl/sharedStrings.xml><?xml version="1.0" encoding="utf-8"?>
<sst xmlns="http://schemas.openxmlformats.org/spreadsheetml/2006/main" count="1021" uniqueCount="525">
  <si>
    <t>PODER EXECUTIVO MUNICIPAL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</si>
  <si>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</si>
  <si>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</si>
  <si>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</si>
  <si>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</si>
  <si>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</si>
  <si>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</si>
  <si>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</si>
  <si>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</si>
  <si>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</si>
  <si>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</si>
  <si>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</si>
  <si>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</si>
  <si>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</si>
  <si>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</si>
  <si>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</si>
  <si>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</si>
  <si>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</si>
  <si>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</si>
  <si>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</si>
  <si>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</si>
  <si>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</si>
  <si>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</si>
  <si>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</si>
  <si>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</si>
  <si>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</si>
  <si>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2016</t>
  </si>
  <si>
    <t>Em andamento em 2016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</si>
  <si>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</si>
  <si>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</si>
  <si>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</si>
  <si>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</si>
  <si>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</si>
  <si>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</si>
  <si>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</si>
  <si>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</si>
  <si>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</si>
  <si>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</si>
  <si>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</si>
  <si>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</si>
  <si>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</si>
  <si>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</si>
  <si>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</si>
  <si>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</si>
  <si>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</si>
  <si>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</si>
  <si>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</si>
  <si>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</si>
  <si>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</si>
  <si>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</si>
  <si>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</si>
  <si>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</si>
  <si>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</si>
  <si>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</si>
  <si>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</si>
  <si>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</si>
  <si>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</si>
  <si>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</si>
  <si>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</si>
  <si>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</si>
  <si>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</si>
  <si>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</si>
  <si>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</si>
  <si>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</si>
  <si>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</si>
  <si>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</si>
  <si>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</si>
  <si>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</si>
  <si>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</si>
  <si>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</si>
  <si>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</si>
  <si>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</si>
  <si>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</si>
  <si>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</si>
  <si>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</si>
  <si>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</si>
  <si>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</si>
  <si>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</si>
  <si>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</si>
  <si>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</si>
  <si>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</si>
  <si>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</si>
  <si>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</si>
  <si>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</si>
  <si>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</si>
  <si>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</si>
  <si>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</si>
  <si>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</si>
  <si>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</si>
  <si>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</si>
  <si>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</si>
  <si>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</si>
  <si>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(af)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</si>
  <si>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</si>
  <si>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</si>
  <si>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</si>
  <si>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</si>
  <si>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</si>
  <si>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</si>
  <si>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</si>
  <si>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</si>
  <si>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</si>
  <si>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</si>
  <si>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</si>
  <si>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</si>
  <si>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</si>
  <si>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</si>
  <si>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</si>
  <si>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</si>
  <si>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</si>
  <si>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</si>
  <si>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</si>
  <si>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</si>
  <si>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</si>
  <si>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</si>
  <si>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</si>
  <si>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</si>
  <si>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 xml:space="preserve">Menor Preço </t>
  </si>
  <si>
    <t>Cooperativa de Trabalhadores Autonomos em Serviços Gerais - COOPSERGE</t>
  </si>
  <si>
    <t>03.713.023/0001-31</t>
  </si>
  <si>
    <t>01 - Recurso Próprio</t>
  </si>
  <si>
    <t>33.90.37.00</t>
  </si>
  <si>
    <t>Primeiro termo</t>
  </si>
  <si>
    <t>Segundo termo</t>
  </si>
  <si>
    <t>Quarto Termo</t>
  </si>
  <si>
    <t>Quinto Termo Aditivo</t>
  </si>
  <si>
    <t>Sexto Termo Aditivo</t>
  </si>
  <si>
    <t>Sétimo Termo Aditivo</t>
  </si>
  <si>
    <t>33.90.39.00</t>
  </si>
  <si>
    <t>Terceiro termo</t>
  </si>
  <si>
    <t>Pregão Para Registro de Preço</t>
  </si>
  <si>
    <t>Menor Preço</t>
  </si>
  <si>
    <t>DUX Com. E Repres. Imp.  E Exp. Ltda</t>
  </si>
  <si>
    <t>05.502.105/0001-62</t>
  </si>
  <si>
    <t xml:space="preserve">33.90.39.00 </t>
  </si>
  <si>
    <t>Primeiro Termo</t>
  </si>
  <si>
    <t>3416/2013</t>
  </si>
  <si>
    <t>06/2013</t>
  </si>
  <si>
    <t>Pregão SRP Eletrônico</t>
  </si>
  <si>
    <t>Contratação de serviços de apoio administrativo para revisão do eleitorado de Rio Branco/AC, mediante coleta de dados biométrico, por meio de ativação de 31 (trinta e um) postos de operação de equipamentos de 6 (seis)  postos de recepção.</t>
  </si>
  <si>
    <t>D.O.U       Nº 93, 16/05/2013</t>
  </si>
  <si>
    <t>02/2014</t>
  </si>
  <si>
    <t>Vieira e Gomes Ltda</t>
  </si>
  <si>
    <t>11.223.797/0001-02</t>
  </si>
  <si>
    <t>11.236  Errata 11.451</t>
  </si>
  <si>
    <t>55/2013</t>
  </si>
  <si>
    <t>DOU 153</t>
  </si>
  <si>
    <t>Truibunal Regional Eleitoral do Acre</t>
  </si>
  <si>
    <t>Aditamento do prazo pelo período de 06 (seis) meses.</t>
  </si>
  <si>
    <t xml:space="preserve">Repactuação de valor  </t>
  </si>
  <si>
    <t xml:space="preserve">Acrescimo de 25% e dilatação do prazo pelo período de 12 (doze) meses, </t>
  </si>
  <si>
    <t>O presente Termo Aditivo tem por objetivo ao repactuação dos preços, conforme cláusula quarta do Contrato Casa Civil Nº 02/2014 e dilatação do prazo pelo período de 12 (doze) meses</t>
  </si>
  <si>
    <t>Segundo Termo</t>
  </si>
  <si>
    <t>Terceiro Termo</t>
  </si>
  <si>
    <t>20/2015</t>
  </si>
  <si>
    <t>0027412-7/2014</t>
  </si>
  <si>
    <t>874/2014</t>
  </si>
  <si>
    <t>Contatação de pessoa jurídica para prestação de serviços contínuos de limpeza asseio e conservação predial.</t>
  </si>
  <si>
    <t>05/2016</t>
  </si>
  <si>
    <t>11.562</t>
  </si>
  <si>
    <t>Secretaria de Estado da Polícia Civil</t>
  </si>
  <si>
    <t>023/2016</t>
  </si>
  <si>
    <t>026/2016</t>
  </si>
  <si>
    <t>Contratação de empresa para prestação de serviço de transporte em veículos, tipo passeio e utilitário, sem condutor</t>
  </si>
  <si>
    <t>11/2016</t>
  </si>
  <si>
    <t>A. Coelho dos Santos - EIRELE ME</t>
  </si>
  <si>
    <t>10.774.168/0001-08</t>
  </si>
  <si>
    <t>013/2016</t>
  </si>
  <si>
    <t>18/2016</t>
  </si>
  <si>
    <t>Contratação de pessoa juridica para prestação de serviços de apoio administrativo, tais como: Copeiragem, agente de portaria diurno, auxiliar de serviços diversos, recepção e serviços de digitação, a fim de atender as necessidades da Secretaria Municipal da Casa Civil - SMCC</t>
  </si>
  <si>
    <t>14/2016</t>
  </si>
  <si>
    <t>ALPHA Prestação de Serviços LTDA -  EPP</t>
  </si>
  <si>
    <t>14.287.122/0001-15</t>
  </si>
  <si>
    <t>Dilatação do prazo pelo período de 12 (doze)meses.</t>
  </si>
  <si>
    <t>02.629.212/0001-68</t>
  </si>
  <si>
    <t>35/2016</t>
  </si>
  <si>
    <t>093/2015</t>
  </si>
  <si>
    <t>045/2015</t>
  </si>
  <si>
    <t>Contratação de empresa especializada na locação de impressoras multifuncionais a laser, jato de tinta com sistema bulk ink e fotocopiadoras.</t>
  </si>
  <si>
    <t>055/2015</t>
  </si>
  <si>
    <t>11.601</t>
  </si>
  <si>
    <t>Secretaria Municipal de Saúde</t>
  </si>
  <si>
    <t>11.968</t>
  </si>
  <si>
    <t>Aditamento do prazo pelo período de 12 (doze) meses.</t>
  </si>
  <si>
    <t>Aditamento de prazo 12(doze) meses</t>
  </si>
  <si>
    <t>Repactuação de valor  referente ao periodo de maio a dezembro/2016</t>
  </si>
  <si>
    <t>003/2017</t>
  </si>
  <si>
    <t>006/2017</t>
  </si>
  <si>
    <t>018/2017</t>
  </si>
  <si>
    <t>3.3%</t>
  </si>
  <si>
    <t>Preimeiro Termo</t>
  </si>
  <si>
    <t>Aditivar 25% do valor inicilamnete contratado</t>
  </si>
  <si>
    <t>049/2017</t>
  </si>
  <si>
    <t>017/2017</t>
  </si>
  <si>
    <t>Quinto Termo</t>
  </si>
  <si>
    <t>043/2017</t>
  </si>
  <si>
    <t>047/2017</t>
  </si>
  <si>
    <t>Companhia de Selva Ltda</t>
  </si>
  <si>
    <t>02.236.978/0001-82</t>
  </si>
  <si>
    <t>12.104</t>
  </si>
  <si>
    <t>Saldanha e Freitas Ltda - Me</t>
  </si>
  <si>
    <t>18.105.606/0001-57</t>
  </si>
  <si>
    <t xml:space="preserve">33.90.30.00 33.90.39.00 </t>
  </si>
  <si>
    <t>Secretaria de Ciencias e Tecnologia do Estado do Acre</t>
  </si>
  <si>
    <t>12.027</t>
  </si>
  <si>
    <t>121/2017</t>
  </si>
  <si>
    <t>803/2016</t>
  </si>
  <si>
    <t>Prestação de serviço de manutenção preventicva e corretiva, instalação e desisntalação de condicionadores de ar e fornecimento de peças.</t>
  </si>
  <si>
    <t>107/2017</t>
  </si>
  <si>
    <t>Prestação de serviço terceirizado de limpeza, asseio e conservação predial</t>
  </si>
  <si>
    <t>12.022</t>
  </si>
  <si>
    <t>Secretaria de Segurança Pública do Estado do Acre</t>
  </si>
  <si>
    <t>128/2017</t>
  </si>
  <si>
    <t>009/2016</t>
  </si>
  <si>
    <t>Concorrência</t>
  </si>
  <si>
    <t>154/2017</t>
  </si>
  <si>
    <t>062/2017</t>
  </si>
  <si>
    <t>G S Silveira</t>
  </si>
  <si>
    <t>84.313.923/0001-93</t>
  </si>
  <si>
    <t>Confecção fornecimento e montagem de elementos de comunicação visual</t>
  </si>
  <si>
    <t>067/2017</t>
  </si>
  <si>
    <t>Silva &amp; Milanin Ltda</t>
  </si>
  <si>
    <t>101/2017</t>
  </si>
  <si>
    <t>Serviço de confecção de placas de inauguração</t>
  </si>
  <si>
    <t>Ministerio Publico do Estado do Acre</t>
  </si>
  <si>
    <t>12151</t>
  </si>
  <si>
    <t>175/2017</t>
  </si>
  <si>
    <t>Repactuação de valor  referente ao periodo de janeiro a novembro/2017</t>
  </si>
  <si>
    <t xml:space="preserve"> Dilatação do prazo pelo período de 12 (doze) meses</t>
  </si>
  <si>
    <t>16 Diario Eletronico do Ministerio Publico</t>
  </si>
  <si>
    <t>36 Diario Eletronio Ministerio Publico</t>
  </si>
  <si>
    <t>Aditivar 11,43% da quantidade ( 4 Unidade - postos de trabalho) - outubro a jan/2017</t>
  </si>
  <si>
    <t>Aditamento de prazo 12 (doze) meses - 39 postos</t>
  </si>
  <si>
    <t>Repacutação (fevereiro/2017 a janeiro/2018)</t>
  </si>
  <si>
    <t>Repactuação de Preços (abril a dezembro - 2017)</t>
  </si>
  <si>
    <t>Acréscimo de 25% ao item 06 (03 postos) - junho a dez/17</t>
  </si>
  <si>
    <t xml:space="preserve"> Executado até Exercício 2017</t>
  </si>
  <si>
    <t xml:space="preserve"> Executado no Exercício 2018</t>
  </si>
  <si>
    <t>Aditamento do Prazo 12 (doze) meses</t>
  </si>
  <si>
    <t>1º Termo Adit</t>
  </si>
  <si>
    <t>Prorrogação do Prazo - contrato de manutenção</t>
  </si>
  <si>
    <t>Prorrogação do Prazo e Acréscimo de aprox. 25%</t>
  </si>
  <si>
    <t>Prorrogação de Prazo</t>
  </si>
  <si>
    <t>Aquisição de material de expediente</t>
  </si>
  <si>
    <t>Arnaldo Comercio e Rpresentação</t>
  </si>
  <si>
    <t>04.517.439/0001-47</t>
  </si>
  <si>
    <t>33.90.30.00</t>
  </si>
  <si>
    <t>001/2018</t>
  </si>
  <si>
    <t>002/2018</t>
  </si>
  <si>
    <t>003/2018</t>
  </si>
  <si>
    <t>004/2018</t>
  </si>
  <si>
    <t>005/2018</t>
  </si>
  <si>
    <t>006/2018</t>
  </si>
  <si>
    <t>007/2018</t>
  </si>
  <si>
    <t>008/2018</t>
  </si>
  <si>
    <t>009/2018</t>
  </si>
  <si>
    <t>010/2018</t>
  </si>
  <si>
    <t>030/2018</t>
  </si>
  <si>
    <t>016/2018</t>
  </si>
  <si>
    <t>Contratação de empresa especilizada para prestação de serviço de manutenção preventiva e corretiva (com substituição de peças) nos elevadores instalados na Prefeitura Municipal de Rio Branco</t>
  </si>
  <si>
    <t>Amazonelev Ltda</t>
  </si>
  <si>
    <t>22.391.531/0001-95</t>
  </si>
  <si>
    <t>012/2018</t>
  </si>
  <si>
    <t>117/2017</t>
  </si>
  <si>
    <t>Contratação de empresa especializada na prestação dos serviços de transporte aéreo e terrestre de passageiros</t>
  </si>
  <si>
    <t>Rabel Viagens e Turismo Eireli  - Me</t>
  </si>
  <si>
    <t>16.798.335/0001-37</t>
  </si>
  <si>
    <t>33.90.33.00</t>
  </si>
  <si>
    <t>185/2017</t>
  </si>
  <si>
    <t>180/2017</t>
  </si>
  <si>
    <t>Prestação dos serviços de manutenção preventica e corretiva predial e de obras civis</t>
  </si>
  <si>
    <t>R. M Terrplanagem Ltda</t>
  </si>
  <si>
    <t>18.818.216/0001-24</t>
  </si>
  <si>
    <t>12101</t>
  </si>
  <si>
    <t>Secretaria de Estado de Infraestrutura e Obras Públicas - SEOP</t>
  </si>
  <si>
    <t>12.208</t>
  </si>
  <si>
    <t>Art. 22 da Lei Federal 8.666/93</t>
  </si>
  <si>
    <t>019/2018</t>
  </si>
  <si>
    <t>-</t>
  </si>
  <si>
    <t>Dispensa de Licitação</t>
  </si>
  <si>
    <t>Contratação de profissional designer gráfico</t>
  </si>
  <si>
    <t>12.234</t>
  </si>
  <si>
    <t>02.02.2018</t>
  </si>
  <si>
    <t>Art. 24, Inc. II da Lei Federal nº 8.666/93</t>
  </si>
  <si>
    <t>Ezio Marcio Gama da Silva</t>
  </si>
  <si>
    <t>569.878.202-44</t>
  </si>
  <si>
    <t>33.90.36.00</t>
  </si>
  <si>
    <t>021/2018</t>
  </si>
  <si>
    <t>Prestação de serviços de manutenção nos elevadores (com reposição de peças), no Predio da Prefeitura Municipal de Rio Branco</t>
  </si>
  <si>
    <t>12.239</t>
  </si>
  <si>
    <t>09.02.2018</t>
  </si>
  <si>
    <t>33.90.30.00 33.90.39.00</t>
  </si>
  <si>
    <t>Carlos Eduardo Magalães Albuquerque</t>
  </si>
  <si>
    <t>22.269.247/0001/40</t>
  </si>
  <si>
    <t>013/2018</t>
  </si>
  <si>
    <t xml:space="preserve">Aquisição de material de permanente </t>
  </si>
  <si>
    <t>Acre Jet Informática Ltda</t>
  </si>
  <si>
    <t>06.082.078/0001-89</t>
  </si>
  <si>
    <t>44.90.52.00</t>
  </si>
  <si>
    <t>12.242</t>
  </si>
  <si>
    <t>19.02.2018</t>
  </si>
  <si>
    <t>182/2017</t>
  </si>
  <si>
    <t>227/2017</t>
  </si>
  <si>
    <t>002/2017</t>
  </si>
  <si>
    <t>12.120</t>
  </si>
  <si>
    <t>Controladoria Geral do Estado do Acre</t>
  </si>
  <si>
    <t>12.204</t>
  </si>
  <si>
    <t>011/2018</t>
  </si>
  <si>
    <t xml:space="preserve">F. F. de Medeiros </t>
  </si>
  <si>
    <t>09.638.709/0001-91</t>
  </si>
  <si>
    <t>022/2018</t>
  </si>
  <si>
    <t>053/2017</t>
  </si>
  <si>
    <t>Aquisição de material de consumo</t>
  </si>
  <si>
    <t>010/2017</t>
  </si>
  <si>
    <t>12.145</t>
  </si>
  <si>
    <t>Secretaria Municipal de Educação - SEME</t>
  </si>
  <si>
    <t>014/2018</t>
  </si>
  <si>
    <t>289/2017</t>
  </si>
  <si>
    <t>Serviçode locação de tendas e acessórios</t>
  </si>
  <si>
    <t>Kampô Promoções e Eventos Ltda</t>
  </si>
  <si>
    <t>09.441.345/0001-55</t>
  </si>
  <si>
    <t>004/2017</t>
  </si>
  <si>
    <t>12.084</t>
  </si>
  <si>
    <t>12.244</t>
  </si>
  <si>
    <t>Secretaria da Casa Civil do Estado do Acre</t>
  </si>
  <si>
    <t>027/2018</t>
  </si>
  <si>
    <t>Aquisição de material de consumo (agua e gelo) para atender as necessidades da Casa Civil</t>
  </si>
  <si>
    <t>R. Martins da Costa - Me</t>
  </si>
  <si>
    <t>04.590.435/0001-94</t>
  </si>
  <si>
    <t>Edinauro B. Rodrigues</t>
  </si>
  <si>
    <t xml:space="preserve">Serviço de Confecção de placas de inauguração </t>
  </si>
  <si>
    <t>131/2017</t>
  </si>
  <si>
    <t>Aquisição de intens de alimentação (açucar e café)</t>
  </si>
  <si>
    <t>07.788.396/0001-22</t>
  </si>
  <si>
    <t xml:space="preserve">19 Diario Ministerio Publico </t>
  </si>
  <si>
    <t>Ministerio Público do Acre</t>
  </si>
  <si>
    <t>015/2018</t>
  </si>
  <si>
    <t>017/208</t>
  </si>
  <si>
    <t>018/2018</t>
  </si>
  <si>
    <t>020/2018</t>
  </si>
  <si>
    <t>023/2018</t>
  </si>
  <si>
    <t>024/2018</t>
  </si>
  <si>
    <t>025/2018</t>
  </si>
  <si>
    <t>026/2018</t>
  </si>
  <si>
    <t>028/2018</t>
  </si>
  <si>
    <t>029/2018</t>
  </si>
  <si>
    <t>031/2018</t>
  </si>
  <si>
    <t>032/2018</t>
  </si>
  <si>
    <t>033/2018</t>
  </si>
  <si>
    <t>Churrascaria e Restaurtante du Chefão</t>
  </si>
  <si>
    <t>12.979.426/0001-18</t>
  </si>
  <si>
    <t>Aquisição de Kit Lanche</t>
  </si>
  <si>
    <t>Rede de Comunicação da Floresta Ltda</t>
  </si>
  <si>
    <t>06.226.994/0001-45</t>
  </si>
  <si>
    <t>Inexigibilidade</t>
  </si>
  <si>
    <t>Assiantura de Jornal</t>
  </si>
  <si>
    <t>SouzaAcre Agencia de Publicidade Ltda</t>
  </si>
  <si>
    <t>23.814.712/0001-40</t>
  </si>
  <si>
    <t>T.M. Martinello</t>
  </si>
  <si>
    <t>13.494.006/0001-04</t>
  </si>
  <si>
    <t>S.O. Carvalho Me</t>
  </si>
  <si>
    <t>09.351.773/0001-97</t>
  </si>
  <si>
    <t>AcrePublicidade Ltda</t>
  </si>
  <si>
    <t>02.787.053/0001-20</t>
  </si>
  <si>
    <t>Aquisição de material permanente</t>
  </si>
  <si>
    <t>Amazon Importação e Exportação Ltda</t>
  </si>
  <si>
    <t>84.312.669/0001-09</t>
  </si>
  <si>
    <t>Aquisição de materlal de expediente</t>
  </si>
  <si>
    <t>F. P. Menegassi Com Imp e Exp Me</t>
  </si>
  <si>
    <t>20.384.086/0001-00</t>
  </si>
  <si>
    <t>Richard S. Miranda Me</t>
  </si>
  <si>
    <t>07.650.136/0001-96</t>
  </si>
  <si>
    <t>T. M. Peres Me</t>
  </si>
  <si>
    <t>24.033.337/0001-63</t>
  </si>
  <si>
    <t>Data Show Informatica Eireli</t>
  </si>
  <si>
    <t>01.739.321/0001-75</t>
  </si>
  <si>
    <t>M S Feitosa</t>
  </si>
  <si>
    <t>01.044.745/0001-15</t>
  </si>
  <si>
    <t>J. S. Cordeiro</t>
  </si>
  <si>
    <t>18.255.882/0001-00</t>
  </si>
  <si>
    <t>517/2017</t>
  </si>
  <si>
    <t>Prestação de serviços de hospedagem e alimentação</t>
  </si>
  <si>
    <t>Norte Business Hotelaria e Turismo Eireli</t>
  </si>
  <si>
    <t>14.361.411/0001-17</t>
  </si>
  <si>
    <t>12/2017</t>
  </si>
  <si>
    <t>S. L. de Castro</t>
  </si>
  <si>
    <t>08.629.283/0001-47</t>
  </si>
  <si>
    <t>Prestação de serviços repográficos(confecção de carimbos, chaves, encadernações e cópias)</t>
  </si>
  <si>
    <t>Policópias, Serviços, Comércio e Repesentações Ltda</t>
  </si>
  <si>
    <t>01.201.419/0001-74</t>
  </si>
  <si>
    <t>046/2018</t>
  </si>
  <si>
    <t>051/2018</t>
  </si>
  <si>
    <t>048/2018</t>
  </si>
  <si>
    <t>052/2018</t>
  </si>
  <si>
    <t>047/2018</t>
  </si>
  <si>
    <t>054/2018</t>
  </si>
  <si>
    <t>2018.02.000366</t>
  </si>
  <si>
    <t>039/2018</t>
  </si>
  <si>
    <t>12.203</t>
  </si>
  <si>
    <t>Secretaria de Estado da Casa Civil</t>
  </si>
  <si>
    <t>134/2017</t>
  </si>
  <si>
    <t>011/2017</t>
  </si>
  <si>
    <t>Serviço de locação de ônibus</t>
  </si>
  <si>
    <t>15.02.2018</t>
  </si>
  <si>
    <t>31.12.2018</t>
  </si>
  <si>
    <t>013/2017</t>
  </si>
  <si>
    <t>12.069</t>
  </si>
  <si>
    <t>Secretaria Municpal de Esporte e Lazer</t>
  </si>
  <si>
    <t>12.253</t>
  </si>
  <si>
    <t>Acrescimo de 25% ao Contrato</t>
  </si>
  <si>
    <t>049/2018</t>
  </si>
  <si>
    <t>053/2018</t>
  </si>
  <si>
    <t>119/2017</t>
  </si>
  <si>
    <t>565/2016</t>
  </si>
  <si>
    <t xml:space="preserve">Prestadora de serviço de locação de equipamento de informática </t>
  </si>
  <si>
    <t>064/2017</t>
  </si>
  <si>
    <t>R S Freitas Juca</t>
  </si>
  <si>
    <t>07.190.927/0001-80</t>
  </si>
  <si>
    <t>11.992</t>
  </si>
  <si>
    <t>Fundação Hospital do Acre - FUNDHACRE</t>
  </si>
  <si>
    <t>12.162</t>
  </si>
  <si>
    <t>135/2017</t>
  </si>
  <si>
    <t>624/2016</t>
  </si>
  <si>
    <t>Serviço terceririzado de vigilância eltrônica</t>
  </si>
  <si>
    <t>058/2017</t>
  </si>
  <si>
    <t>Rio Branco Segurança e Vigilância Ltda</t>
  </si>
  <si>
    <t>16.803.988/0001-67</t>
  </si>
  <si>
    <t>01 Recurso Próprio</t>
  </si>
  <si>
    <t>18/2017</t>
  </si>
  <si>
    <t>12.034</t>
  </si>
  <si>
    <t>Fundação Hospital Estadual do Acre - FUNDHACRE</t>
  </si>
  <si>
    <t>12.143</t>
  </si>
  <si>
    <t>034/2018</t>
  </si>
  <si>
    <t>035/2018</t>
  </si>
  <si>
    <t>036/2018</t>
  </si>
  <si>
    <t>037/2018</t>
  </si>
  <si>
    <t>038/2018</t>
  </si>
  <si>
    <t>063/2017</t>
  </si>
  <si>
    <t>F F de Medeiros</t>
  </si>
  <si>
    <t>01.739.321/0001/75</t>
  </si>
  <si>
    <t>075/2017</t>
  </si>
  <si>
    <t>12.197</t>
  </si>
  <si>
    <t>Secretaria Municipal da Saúde</t>
  </si>
  <si>
    <t>12.284</t>
  </si>
  <si>
    <t>Art. 22 da Lei Federal nº 8.666/93</t>
  </si>
  <si>
    <t>056/2018</t>
  </si>
  <si>
    <t>480/2017</t>
  </si>
  <si>
    <t>Contratação de empresa para prestação de serviços técnicos de manutenção corretiva dos equipamentos de informática com fornecimento de peças</t>
  </si>
  <si>
    <t>12.199</t>
  </si>
  <si>
    <t>Secretartia de Estado de Desevolvimento da Ibdustria - SEDENS</t>
  </si>
  <si>
    <t>12.292</t>
  </si>
  <si>
    <t>007/2017</t>
  </si>
  <si>
    <t>Contratação de pessoa jurídica na prestação de serviços continuados, sob demanda de manutenção corretiva e eventual on-site, com fornecimento de peças</t>
  </si>
  <si>
    <t>12.290</t>
  </si>
  <si>
    <t>743 Diario Eletronico TCE</t>
  </si>
  <si>
    <t>Tribunal de Contas do Estado Acre</t>
  </si>
  <si>
    <t>040/2018</t>
  </si>
  <si>
    <t>041/2018</t>
  </si>
  <si>
    <t>042/2018</t>
  </si>
  <si>
    <t>043/2018</t>
  </si>
  <si>
    <t>044/2018</t>
  </si>
  <si>
    <t>Serviço de locação de mesas e cadeiras</t>
  </si>
  <si>
    <t>A. N. M MATOS</t>
  </si>
  <si>
    <t>AMAZOM IMPORTAÇÃO E EXPORTAÇÃP</t>
  </si>
  <si>
    <t>065/2018</t>
  </si>
  <si>
    <t>Aquisição material permanente (Hd, roteador e conectores)</t>
  </si>
  <si>
    <t>06.082.078/00001-89</t>
  </si>
  <si>
    <t>33.90.30.00 44.90.52.00</t>
  </si>
  <si>
    <t>086/2018</t>
  </si>
  <si>
    <t>084/2018</t>
  </si>
  <si>
    <t>183/2017</t>
  </si>
  <si>
    <t>Aquisição de material perm (ar condicionado)</t>
  </si>
  <si>
    <t>12.072</t>
  </si>
  <si>
    <t>Fundação de Cultura e Comunicação Elias Mansour - FEM</t>
  </si>
  <si>
    <t>12.307</t>
  </si>
  <si>
    <t>44.90.5200</t>
  </si>
  <si>
    <t>071/2018</t>
  </si>
  <si>
    <t>Prestação de serviços de criação/manutenção/programaçãode ramais, pontos de rede e manutenção de central PABX</t>
  </si>
  <si>
    <t>03.235.508/0001-67</t>
  </si>
  <si>
    <t>045/2018</t>
  </si>
  <si>
    <t>050/2018</t>
  </si>
  <si>
    <t>Aquisição de material permanente e consumo ( HD externo, roteador, conector RJ45, telefones)</t>
  </si>
  <si>
    <t>Oliveira &amp; Alves Ltda - Me</t>
  </si>
  <si>
    <t>03.978.576/0001-16</t>
  </si>
  <si>
    <t>R. M. Terraplanagem e Comercio Ltda</t>
  </si>
  <si>
    <t>Prestação de serviço de manutenção preventiva e corretiva predial e de obras civis</t>
  </si>
  <si>
    <t>Aquisição de material de consumo (limpeza e conservação, copa cozinha e utensilios)</t>
  </si>
  <si>
    <t>076/2018</t>
  </si>
  <si>
    <t>J. O. Arruda - Me</t>
  </si>
  <si>
    <t>10.706.186/0001-52</t>
  </si>
  <si>
    <t>Aquisição de material de consumo (material gráfico)</t>
  </si>
  <si>
    <t>CANCELADO</t>
  </si>
  <si>
    <t>088/2018</t>
  </si>
  <si>
    <t>190/2017</t>
  </si>
  <si>
    <t>442/2017</t>
  </si>
  <si>
    <t>Secretaria de Estado de Ciência e Tecnologia - SECT</t>
  </si>
  <si>
    <t>12.173</t>
  </si>
  <si>
    <t>12.366</t>
  </si>
  <si>
    <t xml:space="preserve">Secretaria de Estfado de Infraestrutura e Obras Públicas </t>
  </si>
  <si>
    <t>12.101</t>
  </si>
  <si>
    <t>12.338</t>
  </si>
  <si>
    <t>090/2018</t>
  </si>
  <si>
    <t>2º Termo Adit</t>
  </si>
  <si>
    <t>Prorrogação do Prazo - contrato vigilância</t>
  </si>
  <si>
    <t>31/04/2018</t>
  </si>
  <si>
    <t>Prorrogação do Prazo e aditivivar em 25% - contrato vigilância</t>
  </si>
  <si>
    <t>055/2018</t>
  </si>
  <si>
    <t>057/2018</t>
  </si>
  <si>
    <t>Aquisição de materal permanente (material de informática)</t>
  </si>
  <si>
    <t>Portosoft Com de Produtos de Inf Ltda</t>
  </si>
  <si>
    <t>84.646.934/0007-80</t>
  </si>
  <si>
    <t>117/2018</t>
  </si>
  <si>
    <t>118/2018</t>
  </si>
  <si>
    <t>091/2018</t>
  </si>
  <si>
    <t>Serviçode agênciamento e propaganda especializado em comunicação e marketing</t>
  </si>
  <si>
    <t xml:space="preserve">Aditivar em 13,5% - contrato </t>
  </si>
  <si>
    <t>Prorrogação do Prazo</t>
  </si>
  <si>
    <t>Prorrogação de valor</t>
  </si>
  <si>
    <t>PRESTAÇÃO DE CONTAS MENSAL - EXERCÍCIO 2018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</si>
  <si>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CASA CIVIL - SMCC</t>
    </r>
  </si>
  <si>
    <r>
      <t xml:space="preserve">MÊS/ANO: </t>
    </r>
    <r>
      <rPr>
        <b/>
        <sz val="11"/>
        <rFont val="Calibri"/>
        <family val="2"/>
        <scheme val="minor"/>
      </rPr>
      <t>JANEIRO A SETEMBRO/2018</t>
    </r>
  </si>
  <si>
    <r>
      <t>DATA DA ÚLTIMA ATUALIZAÇÃO:</t>
    </r>
    <r>
      <rPr>
        <b/>
        <sz val="11"/>
        <rFont val="Calibri"/>
        <family val="2"/>
        <scheme val="minor"/>
      </rPr>
      <t xml:space="preserve"> 01/10/2018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</si>
  <si>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</si>
  <si>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EMERSON MOURÃO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</si>
  <si>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MARCIO OLIVEIRA DO CARMO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</si>
</sst>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3">
    <xf numFmtId="0" fontId="0" fillId="0" borderId="0" xfId="0"/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4" fontId="2" fillId="0" borderId="9" xfId="0" applyNumberFormat="1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left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12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5" fillId="0" borderId="0" xfId="1" applyFont="1" applyFill="1" applyAlignment="1">
      <alignment horizontal="center" vertical="center"/>
    </xf>
    <xf numFmtId="44" fontId="4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vertical="center"/>
    </xf>
    <xf numFmtId="44" fontId="5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3" fillId="0" borderId="12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horizontal="center"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2" fillId="0" borderId="6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9" xfId="1" applyFont="1" applyFill="1" applyBorder="1" applyAlignment="1">
      <alignment horizontal="left" vertical="center" wrapText="1"/>
    </xf>
    <xf numFmtId="44" fontId="2" fillId="0" borderId="0" xfId="1" applyFont="1" applyFill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2" fillId="0" borderId="6" xfId="1" applyFont="1" applyFill="1" applyBorder="1" applyAlignment="1">
      <alignment horizontal="left" vertical="center" wrapText="1"/>
    </xf>
    <xf numFmtId="44" fontId="2" fillId="0" borderId="6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" fillId="0" borderId="9" xfId="1" applyFont="1" applyFill="1" applyBorder="1" applyAlignment="1">
      <alignment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46518" name="Imagem 1" descr="pmrb_evandro">
          <a:extLst>
            <a:ext uri="{FF2B5EF4-FFF2-40B4-BE49-F238E27FC236}">
              <a16:creationId xmlns="" xmlns:a16="http://schemas.microsoft.com/office/drawing/2014/main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</xdr:colOff>
      <xdr:row>0</xdr:row>
      <xdr:rowOff>102394</xdr:rowOff>
    </xdr:from>
    <xdr:to>
      <xdr:col>1</xdr:col>
      <xdr:colOff>538162</xdr:colOff>
      <xdr:row>2</xdr:row>
      <xdr:rowOff>178594</xdr:rowOff>
    </xdr:to>
    <xdr:pic>
      <xdr:nvPicPr>
        <xdr:cNvPr id="46519" name="Imagem 2" descr="pmrb_evandro">
          <a:extLst>
            <a:ext uri="{FF2B5EF4-FFF2-40B4-BE49-F238E27FC236}">
              <a16:creationId xmlns="" xmlns:a16="http://schemas.microsoft.com/office/drawing/2014/main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" y="102394"/>
          <a:ext cx="4476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88"/>
  <sheetViews>
    <sheetView tabSelected="1" zoomScaleNormal="100" zoomScaleSheetLayoutView="80" workbookViewId="0">
      <selection activeCell="G8" sqref="G8"/>
    </sheetView>
  </sheetViews>
  <sheetFormatPr defaultRowHeight="12.75" x14ac:dyDescent="0.25"/>
  <cols>
    <col min="1" max="1" width="6.28515625" style="6" customWidth="1"/>
    <col min="2" max="2" width="14.42578125" style="3" bestFit="1" customWidth="1"/>
    <col min="3" max="3" width="8.7109375" style="3" bestFit="1" customWidth="1"/>
    <col min="4" max="4" width="25" style="3" bestFit="1" customWidth="1"/>
    <col min="5" max="5" width="11" style="3" bestFit="1" customWidth="1"/>
    <col min="6" max="6" width="44.140625" style="6" customWidth="1"/>
    <col min="7" max="7" width="13" style="3" customWidth="1"/>
    <col min="8" max="8" width="10.5703125" style="3" bestFit="1" customWidth="1"/>
    <col min="9" max="9" width="33" style="60" customWidth="1"/>
    <col min="10" max="10" width="18.42578125" style="3" bestFit="1" customWidth="1"/>
    <col min="11" max="11" width="10.42578125" style="3" bestFit="1" customWidth="1"/>
    <col min="12" max="12" width="14.7109375" style="125" bestFit="1" customWidth="1"/>
    <col min="13" max="13" width="10.5703125" style="3" customWidth="1"/>
    <col min="14" max="14" width="11.5703125" style="3" customWidth="1"/>
    <col min="15" max="15" width="12" style="3" customWidth="1"/>
    <col min="16" max="16" width="12.5703125" style="3" customWidth="1"/>
    <col min="17" max="17" width="16.28515625" style="6" bestFit="1" customWidth="1"/>
    <col min="18" max="18" width="10.42578125" style="132" bestFit="1" customWidth="1"/>
    <col min="19" max="19" width="11.85546875" style="132" bestFit="1" customWidth="1"/>
    <col min="20" max="20" width="13.7109375" style="3" customWidth="1"/>
    <col min="21" max="21" width="14.140625" style="10" bestFit="1" customWidth="1"/>
    <col min="22" max="22" width="10.42578125" style="6" bestFit="1" customWidth="1"/>
    <col min="23" max="23" width="11.42578125" style="3" bestFit="1" customWidth="1"/>
    <col min="24" max="24" width="51.42578125" style="6" bestFit="1" customWidth="1"/>
    <col min="25" max="25" width="12" style="6" customWidth="1"/>
    <col min="26" max="26" width="11.28515625" style="6" bestFit="1" customWidth="1"/>
    <col min="27" max="28" width="8.7109375" style="6" bestFit="1" customWidth="1"/>
    <col min="29" max="29" width="13.28515625" style="132" bestFit="1" customWidth="1"/>
    <col min="30" max="30" width="8.7109375" style="132" bestFit="1" customWidth="1"/>
    <col min="31" max="31" width="19.7109375" style="141" bestFit="1" customWidth="1"/>
    <col min="32" max="32" width="15.42578125" style="141" customWidth="1"/>
    <col min="33" max="33" width="15" style="141" bestFit="1" customWidth="1"/>
    <col min="34" max="34" width="15.7109375" style="141" bestFit="1" customWidth="1"/>
    <col min="35" max="35" width="8.7109375" style="3" bestFit="1" customWidth="1"/>
    <col min="36" max="36" width="13.85546875" style="3" customWidth="1"/>
    <col min="37" max="37" width="33.140625" style="3" customWidth="1"/>
    <col min="38" max="38" width="13.140625" style="3" customWidth="1"/>
    <col min="39" max="39" width="13.7109375" style="3" bestFit="1" customWidth="1"/>
    <col min="40" max="40" width="19.85546875" style="3" bestFit="1" customWidth="1"/>
    <col min="41" max="41" width="13.85546875" style="3" customWidth="1"/>
    <col min="42" max="42" width="10.7109375" style="3" bestFit="1" customWidth="1"/>
    <col min="43" max="43" width="13.28515625" style="6" customWidth="1"/>
    <col min="44" max="44" width="12.28515625" style="6" customWidth="1"/>
    <col min="45" max="45" width="9.140625" style="6"/>
    <col min="46" max="46" width="10.140625" style="6" customWidth="1"/>
    <col min="47" max="51" width="9.140625" style="6"/>
    <col min="52" max="52" width="10.28515625" style="6" customWidth="1"/>
    <col min="53" max="53" width="11.28515625" style="6" customWidth="1"/>
    <col min="54" max="54" width="5" style="6" bestFit="1" customWidth="1"/>
    <col min="55" max="55" width="7" style="6" bestFit="1" customWidth="1"/>
    <col min="56" max="56" width="6.5703125" style="6" bestFit="1" customWidth="1"/>
    <col min="57" max="151" width="9.140625" style="4"/>
    <col min="152" max="16384" width="9.140625" style="6"/>
  </cols>
  <sheetData>
    <row r="1" spans="1:151" s="63" customFormat="1" ht="15" x14ac:dyDescent="0.25">
      <c r="A1" s="61"/>
      <c r="B1" s="61"/>
      <c r="C1" s="61"/>
      <c r="D1" s="61"/>
      <c r="E1" s="61"/>
      <c r="G1" s="61"/>
      <c r="H1" s="61"/>
      <c r="I1" s="66"/>
      <c r="J1" s="61"/>
      <c r="K1" s="61"/>
      <c r="L1" s="113"/>
      <c r="M1" s="61"/>
      <c r="N1" s="61"/>
      <c r="O1" s="61"/>
      <c r="P1" s="61"/>
      <c r="Q1" s="61"/>
      <c r="R1" s="113"/>
      <c r="S1" s="113"/>
      <c r="T1" s="61"/>
      <c r="U1" s="61"/>
      <c r="V1" s="61"/>
      <c r="W1" s="61"/>
      <c r="X1" s="61"/>
      <c r="Y1" s="61"/>
      <c r="Z1" s="61"/>
      <c r="AA1" s="61"/>
      <c r="AB1" s="61"/>
      <c r="AC1" s="113"/>
      <c r="AD1" s="113"/>
      <c r="AE1" s="113"/>
      <c r="AF1" s="113"/>
      <c r="AG1" s="113"/>
      <c r="AH1" s="113"/>
      <c r="AI1" s="62"/>
      <c r="AJ1" s="62"/>
      <c r="AK1" s="62"/>
      <c r="AL1" s="62"/>
      <c r="AM1" s="62"/>
      <c r="AN1" s="62"/>
      <c r="AO1" s="62"/>
      <c r="AP1" s="62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</row>
    <row r="2" spans="1:151" s="63" customFormat="1" ht="15" x14ac:dyDescent="0.25">
      <c r="A2" s="61"/>
      <c r="B2" s="61"/>
      <c r="C2" s="61"/>
      <c r="D2" s="61"/>
      <c r="E2" s="61"/>
      <c r="G2" s="61"/>
      <c r="H2" s="61"/>
      <c r="I2" s="66"/>
      <c r="J2" s="61"/>
      <c r="K2" s="61"/>
      <c r="L2" s="113"/>
      <c r="M2" s="61"/>
      <c r="N2" s="61"/>
      <c r="O2" s="61"/>
      <c r="P2" s="61"/>
      <c r="Q2" s="61"/>
      <c r="R2" s="113"/>
      <c r="S2" s="113"/>
      <c r="T2" s="61"/>
      <c r="U2" s="61"/>
      <c r="V2" s="61"/>
      <c r="W2" s="61"/>
      <c r="X2" s="61"/>
      <c r="Y2" s="61"/>
      <c r="Z2" s="61"/>
      <c r="AA2" s="61"/>
      <c r="AB2" s="61"/>
      <c r="AC2" s="113"/>
      <c r="AD2" s="113"/>
      <c r="AE2" s="113"/>
      <c r="AF2" s="113"/>
      <c r="AG2" s="113"/>
      <c r="AH2" s="113"/>
      <c r="AI2" s="62"/>
      <c r="AJ2" s="62"/>
      <c r="AK2" s="62"/>
      <c r="AL2" s="62"/>
      <c r="AM2" s="62"/>
      <c r="AN2" s="62"/>
      <c r="AO2" s="62"/>
      <c r="AP2" s="62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  <c r="EL2" s="64"/>
      <c r="EM2" s="64"/>
      <c r="EN2" s="64"/>
      <c r="EO2" s="64"/>
      <c r="EP2" s="64"/>
      <c r="EQ2" s="64"/>
      <c r="ER2" s="64"/>
      <c r="ES2" s="64"/>
      <c r="ET2" s="64"/>
      <c r="EU2" s="64"/>
    </row>
    <row r="3" spans="1:151" s="63" customFormat="1" ht="15" x14ac:dyDescent="0.25">
      <c r="A3" s="61"/>
      <c r="B3" s="61"/>
      <c r="C3" s="61"/>
      <c r="D3" s="61"/>
      <c r="E3" s="61"/>
      <c r="G3" s="61"/>
      <c r="H3" s="61"/>
      <c r="I3" s="66"/>
      <c r="J3" s="61"/>
      <c r="K3" s="61"/>
      <c r="L3" s="113"/>
      <c r="M3" s="61"/>
      <c r="N3" s="61"/>
      <c r="O3" s="61"/>
      <c r="P3" s="61"/>
      <c r="Q3" s="61"/>
      <c r="R3" s="113"/>
      <c r="S3" s="113"/>
      <c r="T3" s="61"/>
      <c r="U3" s="61"/>
      <c r="V3" s="61"/>
      <c r="W3" s="61"/>
      <c r="X3" s="61"/>
      <c r="Y3" s="61"/>
      <c r="Z3" s="61"/>
      <c r="AA3" s="61"/>
      <c r="AB3" s="61"/>
      <c r="AC3" s="113"/>
      <c r="AD3" s="113"/>
      <c r="AE3" s="113"/>
      <c r="AF3" s="113"/>
      <c r="AG3" s="113"/>
      <c r="AH3" s="113"/>
      <c r="AI3" s="62"/>
      <c r="AJ3" s="62"/>
      <c r="AK3" s="62"/>
      <c r="AL3" s="62"/>
      <c r="AM3" s="62"/>
      <c r="AN3" s="62"/>
      <c r="AO3" s="62"/>
      <c r="AP3" s="62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4"/>
      <c r="BZ3" s="64"/>
      <c r="CA3" s="64"/>
      <c r="CB3" s="64"/>
      <c r="CC3" s="64"/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4"/>
      <c r="CZ3" s="64"/>
      <c r="DA3" s="64"/>
      <c r="DB3" s="64"/>
      <c r="DC3" s="64"/>
      <c r="DD3" s="64"/>
      <c r="DE3" s="64"/>
      <c r="DF3" s="64"/>
      <c r="DG3" s="64"/>
      <c r="DH3" s="64"/>
      <c r="DI3" s="64"/>
      <c r="DJ3" s="64"/>
      <c r="DK3" s="64"/>
      <c r="DL3" s="64"/>
      <c r="DM3" s="64"/>
      <c r="DN3" s="64"/>
      <c r="DO3" s="64"/>
      <c r="DP3" s="64"/>
      <c r="DQ3" s="64"/>
      <c r="DR3" s="64"/>
      <c r="DS3" s="64"/>
      <c r="DT3" s="64"/>
      <c r="DU3" s="64"/>
      <c r="DV3" s="64"/>
      <c r="DW3" s="64"/>
      <c r="DX3" s="64"/>
      <c r="DY3" s="64"/>
      <c r="DZ3" s="64"/>
      <c r="EA3" s="64"/>
      <c r="EB3" s="64"/>
      <c r="EC3" s="64"/>
      <c r="ED3" s="64"/>
      <c r="EE3" s="64"/>
      <c r="EF3" s="64"/>
      <c r="EG3" s="64"/>
      <c r="EH3" s="64"/>
      <c r="EI3" s="64"/>
      <c r="EJ3" s="64"/>
      <c r="EK3" s="64"/>
      <c r="EL3" s="64"/>
      <c r="EM3" s="64"/>
      <c r="EN3" s="64"/>
      <c r="EO3" s="64"/>
      <c r="EP3" s="64"/>
      <c r="EQ3" s="64"/>
      <c r="ER3" s="64"/>
      <c r="ES3" s="64"/>
      <c r="ET3" s="64"/>
      <c r="EU3" s="64"/>
    </row>
    <row r="4" spans="1:151" s="66" customFormat="1" ht="15" x14ac:dyDescent="0.25">
      <c r="A4" s="66" t="s">
        <v>0</v>
      </c>
      <c r="B4" s="67"/>
      <c r="C4" s="67"/>
      <c r="D4" s="67"/>
      <c r="E4" s="67"/>
      <c r="G4" s="67"/>
      <c r="H4" s="67"/>
      <c r="J4" s="67"/>
      <c r="K4" s="67"/>
      <c r="L4" s="114"/>
      <c r="M4" s="67"/>
      <c r="N4" s="67"/>
      <c r="O4" s="67"/>
      <c r="P4" s="67"/>
      <c r="R4" s="126"/>
      <c r="S4" s="126"/>
      <c r="T4" s="67"/>
      <c r="U4" s="68"/>
      <c r="W4" s="67"/>
      <c r="AC4" s="126"/>
      <c r="AD4" s="126"/>
      <c r="AE4" s="116"/>
      <c r="AF4" s="116"/>
      <c r="AG4" s="116"/>
      <c r="AH4" s="116"/>
      <c r="AI4" s="67"/>
      <c r="AJ4" s="67"/>
      <c r="AK4" s="67"/>
      <c r="AL4" s="67"/>
      <c r="AM4" s="67"/>
      <c r="AN4" s="67"/>
      <c r="AO4" s="67"/>
      <c r="AP4" s="67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</row>
    <row r="5" spans="1:151" s="63" customFormat="1" ht="15" x14ac:dyDescent="0.25">
      <c r="B5" s="62"/>
      <c r="C5" s="62"/>
      <c r="D5" s="62"/>
      <c r="E5" s="62"/>
      <c r="G5" s="62"/>
      <c r="H5" s="62"/>
      <c r="I5" s="66"/>
      <c r="J5" s="62"/>
      <c r="K5" s="62"/>
      <c r="L5" s="115"/>
      <c r="M5" s="62"/>
      <c r="N5" s="62"/>
      <c r="O5" s="62"/>
      <c r="P5" s="62"/>
      <c r="R5" s="127"/>
      <c r="S5" s="127"/>
      <c r="T5" s="62"/>
      <c r="U5" s="65"/>
      <c r="W5" s="62"/>
      <c r="AC5" s="127"/>
      <c r="AD5" s="127"/>
      <c r="AE5" s="113"/>
      <c r="AF5" s="113"/>
      <c r="AG5" s="113"/>
      <c r="AH5" s="113"/>
      <c r="AI5" s="62"/>
      <c r="AJ5" s="62"/>
      <c r="AK5" s="62"/>
      <c r="AL5" s="62"/>
      <c r="AM5" s="62"/>
      <c r="AN5" s="62"/>
      <c r="AO5" s="62"/>
      <c r="AP5" s="62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</row>
    <row r="6" spans="1:151" s="66" customFormat="1" ht="15" x14ac:dyDescent="0.25">
      <c r="A6" s="69" t="s">
        <v>518</v>
      </c>
      <c r="B6" s="69"/>
      <c r="C6" s="69"/>
      <c r="D6" s="69"/>
      <c r="E6" s="69"/>
      <c r="G6" s="69"/>
      <c r="H6" s="69"/>
      <c r="J6" s="69"/>
      <c r="K6" s="69"/>
      <c r="L6" s="116"/>
      <c r="M6" s="69"/>
      <c r="N6" s="69"/>
      <c r="O6" s="69"/>
      <c r="P6" s="69"/>
      <c r="Q6" s="69"/>
      <c r="R6" s="116"/>
      <c r="S6" s="116"/>
      <c r="T6" s="69"/>
      <c r="U6" s="69"/>
      <c r="V6" s="69"/>
      <c r="W6" s="69"/>
      <c r="X6" s="69"/>
      <c r="Y6" s="69"/>
      <c r="Z6" s="69"/>
      <c r="AA6" s="69"/>
      <c r="AB6" s="69"/>
      <c r="AC6" s="116"/>
      <c r="AD6" s="116"/>
      <c r="AE6" s="116"/>
      <c r="AF6" s="116"/>
      <c r="AG6" s="116"/>
      <c r="AH6" s="116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0"/>
      <c r="CN6" s="70"/>
      <c r="CO6" s="70"/>
      <c r="CP6" s="70"/>
      <c r="CQ6" s="70"/>
      <c r="CR6" s="70"/>
      <c r="CS6" s="70"/>
      <c r="CT6" s="70"/>
      <c r="CU6" s="70"/>
      <c r="CV6" s="70"/>
      <c r="CW6" s="70"/>
      <c r="CX6" s="70"/>
      <c r="CY6" s="70"/>
      <c r="CZ6" s="70"/>
      <c r="DA6" s="70"/>
      <c r="DB6" s="70"/>
      <c r="DC6" s="70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0"/>
      <c r="DO6" s="70"/>
      <c r="DP6" s="70"/>
      <c r="DQ6" s="70"/>
      <c r="DR6" s="70"/>
      <c r="DS6" s="70"/>
      <c r="DT6" s="70"/>
      <c r="DU6" s="70"/>
      <c r="DV6" s="70"/>
      <c r="DW6" s="70"/>
      <c r="DX6" s="70"/>
      <c r="DY6" s="70"/>
      <c r="DZ6" s="70"/>
      <c r="EA6" s="70"/>
      <c r="EB6" s="70"/>
      <c r="EC6" s="70"/>
      <c r="ED6" s="70"/>
      <c r="EE6" s="70"/>
      <c r="EF6" s="70"/>
      <c r="EG6" s="70"/>
      <c r="EH6" s="70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0"/>
      <c r="ET6" s="70"/>
      <c r="EU6" s="70"/>
    </row>
    <row r="7" spans="1:151" s="63" customFormat="1" ht="15" x14ac:dyDescent="0.25">
      <c r="A7" s="61" t="s">
        <v>1</v>
      </c>
      <c r="B7" s="61"/>
      <c r="C7" s="61"/>
      <c r="D7" s="61"/>
      <c r="E7" s="61"/>
      <c r="G7" s="61"/>
      <c r="H7" s="61"/>
      <c r="I7" s="66"/>
      <c r="J7" s="61"/>
      <c r="K7" s="62"/>
      <c r="L7" s="115"/>
      <c r="M7" s="62"/>
      <c r="N7" s="62"/>
      <c r="O7" s="62"/>
      <c r="P7" s="62"/>
      <c r="R7" s="127"/>
      <c r="S7" s="127"/>
      <c r="T7" s="62"/>
      <c r="U7" s="65"/>
      <c r="W7" s="62"/>
      <c r="AC7" s="127"/>
      <c r="AD7" s="127"/>
      <c r="AE7" s="113"/>
      <c r="AF7" s="113"/>
      <c r="AG7" s="113"/>
      <c r="AH7" s="113"/>
      <c r="AI7" s="62"/>
      <c r="AJ7" s="62"/>
      <c r="AK7" s="62"/>
      <c r="AL7" s="62"/>
      <c r="AM7" s="62"/>
      <c r="AN7" s="62"/>
      <c r="AO7" s="62"/>
      <c r="AP7" s="62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4"/>
      <c r="EO7" s="64"/>
      <c r="EP7" s="64"/>
      <c r="EQ7" s="64"/>
      <c r="ER7" s="64"/>
      <c r="ES7" s="64"/>
      <c r="ET7" s="64"/>
      <c r="EU7" s="64"/>
    </row>
    <row r="8" spans="1:151" s="63" customFormat="1" ht="15" x14ac:dyDescent="0.25">
      <c r="A8" s="61" t="s">
        <v>2</v>
      </c>
      <c r="B8" s="61"/>
      <c r="C8" s="61"/>
      <c r="D8" s="61"/>
      <c r="E8" s="61"/>
      <c r="G8" s="62"/>
      <c r="H8" s="62"/>
      <c r="I8" s="66"/>
      <c r="J8" s="62"/>
      <c r="K8" s="62"/>
      <c r="L8" s="115"/>
      <c r="M8" s="62"/>
      <c r="N8" s="62"/>
      <c r="O8" s="62"/>
      <c r="P8" s="62"/>
      <c r="R8" s="127"/>
      <c r="S8" s="127"/>
      <c r="T8" s="62"/>
      <c r="U8" s="65"/>
      <c r="W8" s="62"/>
      <c r="AC8" s="127"/>
      <c r="AD8" s="127"/>
      <c r="AE8" s="113"/>
      <c r="AF8" s="113"/>
      <c r="AG8" s="113"/>
      <c r="AH8" s="113"/>
      <c r="AI8" s="62"/>
      <c r="AJ8" s="62"/>
      <c r="AK8" s="62"/>
      <c r="AL8" s="62"/>
      <c r="AM8" s="62"/>
      <c r="AN8" s="62"/>
      <c r="AO8" s="62"/>
      <c r="AP8" s="62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</row>
    <row r="9" spans="1:151" s="63" customFormat="1" ht="15" x14ac:dyDescent="0.25">
      <c r="B9" s="62"/>
      <c r="C9" s="62"/>
      <c r="D9" s="62"/>
      <c r="E9" s="62"/>
      <c r="G9" s="62"/>
      <c r="H9" s="62"/>
      <c r="I9" s="66"/>
      <c r="J9" s="62"/>
      <c r="K9" s="62"/>
      <c r="L9" s="115"/>
      <c r="M9" s="62"/>
      <c r="N9" s="62"/>
      <c r="O9" s="62"/>
      <c r="P9" s="62"/>
      <c r="R9" s="127"/>
      <c r="S9" s="127"/>
      <c r="T9" s="62"/>
      <c r="U9" s="65"/>
      <c r="W9" s="62"/>
      <c r="AC9" s="127"/>
      <c r="AD9" s="127"/>
      <c r="AE9" s="113"/>
      <c r="AF9" s="113"/>
      <c r="AG9" s="113"/>
      <c r="AH9" s="113"/>
      <c r="AI9" s="62"/>
      <c r="AJ9" s="62"/>
      <c r="AK9" s="62"/>
      <c r="AL9" s="62"/>
      <c r="AM9" s="62"/>
      <c r="AN9" s="62"/>
      <c r="AO9" s="62"/>
      <c r="AP9" s="62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</row>
    <row r="10" spans="1:151" s="63" customFormat="1" ht="15" x14ac:dyDescent="0.25">
      <c r="A10" s="61" t="s">
        <v>519</v>
      </c>
      <c r="B10" s="61"/>
      <c r="C10" s="61"/>
      <c r="D10" s="61"/>
      <c r="E10" s="61"/>
      <c r="G10" s="61"/>
      <c r="H10" s="61"/>
      <c r="I10" s="66"/>
      <c r="J10" s="61"/>
      <c r="K10" s="61"/>
      <c r="L10" s="113"/>
      <c r="M10" s="61"/>
      <c r="N10" s="61"/>
      <c r="O10" s="61"/>
      <c r="P10" s="61"/>
      <c r="Q10" s="61"/>
      <c r="R10" s="113"/>
      <c r="S10" s="113"/>
      <c r="T10" s="61"/>
      <c r="U10" s="61"/>
      <c r="V10" s="61"/>
      <c r="W10" s="61"/>
      <c r="X10" s="61"/>
      <c r="Y10" s="61"/>
      <c r="Z10" s="61"/>
      <c r="AA10" s="61"/>
      <c r="AB10" s="61"/>
      <c r="AC10" s="113"/>
      <c r="AD10" s="113"/>
      <c r="AE10" s="113"/>
      <c r="AF10" s="113"/>
      <c r="AG10" s="113"/>
      <c r="AH10" s="113"/>
      <c r="AI10" s="61"/>
      <c r="AJ10" s="62"/>
      <c r="AK10" s="62"/>
      <c r="AL10" s="62"/>
      <c r="AM10" s="62"/>
      <c r="AN10" s="62"/>
      <c r="AO10" s="62"/>
      <c r="AP10" s="62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</row>
    <row r="11" spans="1:151" s="63" customFormat="1" ht="15" x14ac:dyDescent="0.25">
      <c r="A11" s="61" t="s">
        <v>520</v>
      </c>
      <c r="B11" s="61"/>
      <c r="C11" s="61"/>
      <c r="D11" s="61"/>
      <c r="E11" s="61"/>
      <c r="G11" s="61"/>
      <c r="H11" s="61"/>
      <c r="I11" s="66"/>
      <c r="J11" s="61"/>
      <c r="K11" s="61"/>
      <c r="L11" s="113"/>
      <c r="M11" s="61"/>
      <c r="N11" s="61"/>
      <c r="O11" s="61"/>
      <c r="P11" s="61"/>
      <c r="Q11" s="61"/>
      <c r="R11" s="113"/>
      <c r="S11" s="113"/>
      <c r="T11" s="61"/>
      <c r="U11" s="61"/>
      <c r="V11" s="61"/>
      <c r="W11" s="61"/>
      <c r="X11" s="61"/>
      <c r="Y11" s="61"/>
      <c r="Z11" s="61"/>
      <c r="AA11" s="61"/>
      <c r="AB11" s="61"/>
      <c r="AC11" s="113"/>
      <c r="AD11" s="113"/>
      <c r="AE11" s="113"/>
      <c r="AF11" s="113"/>
      <c r="AG11" s="113"/>
      <c r="AH11" s="113"/>
      <c r="AI11" s="61"/>
      <c r="AJ11" s="62"/>
      <c r="AK11" s="62"/>
      <c r="AL11" s="62"/>
      <c r="AM11" s="62"/>
      <c r="AN11" s="62"/>
      <c r="AO11" s="62"/>
      <c r="AP11" s="62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64"/>
      <c r="EE11" s="64"/>
      <c r="EF11" s="64"/>
      <c r="EG11" s="64"/>
      <c r="EH11" s="64"/>
      <c r="EI11" s="64"/>
      <c r="EJ11" s="64"/>
      <c r="EK11" s="64"/>
      <c r="EL11" s="64"/>
      <c r="EM11" s="64"/>
      <c r="EN11" s="64"/>
      <c r="EO11" s="64"/>
      <c r="EP11" s="64"/>
      <c r="EQ11" s="64"/>
      <c r="ER11" s="64"/>
      <c r="ES11" s="64"/>
      <c r="ET11" s="64"/>
      <c r="EU11" s="64"/>
    </row>
    <row r="12" spans="1:151" s="63" customFormat="1" ht="15" x14ac:dyDescent="0.25">
      <c r="A12" s="61" t="s">
        <v>521</v>
      </c>
      <c r="B12" s="61"/>
      <c r="C12" s="61"/>
      <c r="D12" s="61"/>
      <c r="E12" s="61"/>
      <c r="G12" s="61"/>
      <c r="H12" s="61"/>
      <c r="I12" s="66"/>
      <c r="J12" s="61"/>
      <c r="K12" s="61"/>
      <c r="L12" s="113"/>
      <c r="M12" s="61"/>
      <c r="N12" s="61"/>
      <c r="O12" s="61"/>
      <c r="P12" s="61"/>
      <c r="Q12" s="61"/>
      <c r="R12" s="113"/>
      <c r="S12" s="113"/>
      <c r="T12" s="61"/>
      <c r="U12" s="61"/>
      <c r="V12" s="61"/>
      <c r="W12" s="61"/>
      <c r="X12" s="61"/>
      <c r="Y12" s="61"/>
      <c r="Z12" s="61"/>
      <c r="AA12" s="61"/>
      <c r="AB12" s="61"/>
      <c r="AC12" s="113"/>
      <c r="AD12" s="113"/>
      <c r="AE12" s="113"/>
      <c r="AF12" s="113"/>
      <c r="AG12" s="113"/>
      <c r="AH12" s="113"/>
      <c r="AI12" s="61"/>
      <c r="AJ12" s="62"/>
      <c r="AK12" s="62"/>
      <c r="AL12" s="62"/>
      <c r="AM12" s="62"/>
      <c r="AN12" s="62"/>
      <c r="AO12" s="62"/>
      <c r="AP12" s="62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</row>
    <row r="13" spans="1:151" s="63" customFormat="1" ht="15" x14ac:dyDescent="0.25">
      <c r="B13" s="62"/>
      <c r="C13" s="62"/>
      <c r="D13" s="62"/>
      <c r="E13" s="62"/>
      <c r="G13" s="62"/>
      <c r="H13" s="62"/>
      <c r="I13" s="66"/>
      <c r="J13" s="62"/>
      <c r="K13" s="62"/>
      <c r="L13" s="115"/>
      <c r="M13" s="62"/>
      <c r="N13" s="62"/>
      <c r="O13" s="62"/>
      <c r="P13" s="62"/>
      <c r="R13" s="127"/>
      <c r="S13" s="127"/>
      <c r="T13" s="62"/>
      <c r="U13" s="65"/>
      <c r="W13" s="62"/>
      <c r="AC13" s="127"/>
      <c r="AD13" s="127"/>
      <c r="AE13" s="113"/>
      <c r="AF13" s="113"/>
      <c r="AG13" s="113"/>
      <c r="AH13" s="113"/>
      <c r="AI13" s="62"/>
      <c r="AJ13" s="62"/>
      <c r="AK13" s="62"/>
      <c r="AL13" s="62"/>
      <c r="AM13" s="62"/>
      <c r="AN13" s="62"/>
      <c r="AO13" s="62"/>
      <c r="AP13" s="62"/>
      <c r="BE13" s="64"/>
      <c r="BF13" s="64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64"/>
      <c r="BS13" s="64"/>
      <c r="BT13" s="64"/>
      <c r="BU13" s="64"/>
      <c r="BV13" s="64"/>
      <c r="BW13" s="64"/>
      <c r="BX13" s="64"/>
      <c r="BY13" s="64"/>
      <c r="BZ13" s="64"/>
      <c r="CA13" s="64"/>
      <c r="CB13" s="64"/>
      <c r="CC13" s="64"/>
      <c r="CD13" s="64"/>
      <c r="CE13" s="64"/>
      <c r="CF13" s="64"/>
      <c r="CG13" s="64"/>
      <c r="CH13" s="64"/>
      <c r="CI13" s="64"/>
      <c r="CJ13" s="64"/>
      <c r="CK13" s="64"/>
      <c r="CL13" s="64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4"/>
      <c r="DJ13" s="64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64"/>
      <c r="EA13" s="64"/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</row>
    <row r="14" spans="1:151" s="66" customFormat="1" ht="15.75" thickBot="1" x14ac:dyDescent="0.3">
      <c r="A14" s="78" t="s">
        <v>3</v>
      </c>
      <c r="B14" s="79"/>
      <c r="C14" s="79"/>
      <c r="D14" s="79"/>
      <c r="E14" s="79"/>
      <c r="F14" s="110"/>
      <c r="G14" s="79"/>
      <c r="H14" s="79"/>
      <c r="I14" s="110"/>
      <c r="J14" s="79"/>
      <c r="K14" s="79"/>
      <c r="L14" s="117"/>
      <c r="M14" s="79"/>
      <c r="N14" s="79"/>
      <c r="O14" s="79"/>
      <c r="P14" s="79"/>
      <c r="Q14" s="79"/>
      <c r="R14" s="117"/>
      <c r="S14" s="117"/>
      <c r="T14" s="79"/>
      <c r="U14" s="79"/>
      <c r="V14" s="79"/>
      <c r="W14" s="79"/>
      <c r="X14" s="79"/>
      <c r="Y14" s="79"/>
      <c r="Z14" s="79"/>
      <c r="AA14" s="79"/>
      <c r="AB14" s="79"/>
      <c r="AC14" s="117"/>
      <c r="AD14" s="117"/>
      <c r="AE14" s="117"/>
      <c r="AF14" s="117"/>
      <c r="AG14" s="117"/>
      <c r="AH14" s="117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  <c r="BS14" s="70"/>
      <c r="BT14" s="70"/>
      <c r="BU14" s="70"/>
      <c r="BV14" s="70"/>
      <c r="BW14" s="70"/>
      <c r="BX14" s="70"/>
      <c r="BY14" s="70"/>
      <c r="BZ14" s="70"/>
      <c r="CA14" s="70"/>
      <c r="CB14" s="70"/>
      <c r="CC14" s="70"/>
      <c r="CD14" s="70"/>
      <c r="CE14" s="70"/>
      <c r="CF14" s="70"/>
      <c r="CG14" s="70"/>
      <c r="CH14" s="70"/>
      <c r="CI14" s="70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70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0"/>
      <c r="DO14" s="70"/>
      <c r="DP14" s="70"/>
      <c r="DQ14" s="70"/>
      <c r="DR14" s="70"/>
      <c r="DS14" s="70"/>
      <c r="DT14" s="70"/>
      <c r="DU14" s="70"/>
      <c r="DV14" s="70"/>
      <c r="DW14" s="70"/>
      <c r="DX14" s="70"/>
      <c r="DY14" s="70"/>
      <c r="DZ14" s="70"/>
      <c r="EA14" s="70"/>
      <c r="EB14" s="70"/>
      <c r="EC14" s="70"/>
      <c r="ED14" s="70"/>
      <c r="EE14" s="70"/>
      <c r="EF14" s="70"/>
      <c r="EG14" s="70"/>
      <c r="EH14" s="70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0"/>
      <c r="ET14" s="70"/>
      <c r="EU14" s="70"/>
    </row>
    <row r="15" spans="1:151" s="3" customFormat="1" x14ac:dyDescent="0.25">
      <c r="A15" s="82" t="s">
        <v>4</v>
      </c>
      <c r="B15" s="83" t="s">
        <v>5</v>
      </c>
      <c r="C15" s="83"/>
      <c r="D15" s="83"/>
      <c r="E15" s="83"/>
      <c r="F15" s="83"/>
      <c r="G15" s="83"/>
      <c r="H15" s="83" t="s">
        <v>6</v>
      </c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 t="s">
        <v>7</v>
      </c>
      <c r="AJ15" s="83"/>
      <c r="AK15" s="83"/>
      <c r="AL15" s="83"/>
      <c r="AM15" s="83" t="s">
        <v>8</v>
      </c>
      <c r="AN15" s="83"/>
      <c r="AO15" s="83"/>
      <c r="AP15" s="83"/>
      <c r="AQ15" s="83"/>
      <c r="AR15" s="83"/>
      <c r="AS15" s="83" t="s">
        <v>9</v>
      </c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4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</row>
    <row r="16" spans="1:151" s="3" customFormat="1" x14ac:dyDescent="0.25">
      <c r="A16" s="85"/>
      <c r="B16" s="11"/>
      <c r="C16" s="11"/>
      <c r="D16" s="11"/>
      <c r="E16" s="11"/>
      <c r="F16" s="11"/>
      <c r="G16" s="11"/>
      <c r="H16" s="11" t="s">
        <v>10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11</v>
      </c>
      <c r="V16" s="11"/>
      <c r="W16" s="11"/>
      <c r="X16" s="11"/>
      <c r="Y16" s="11"/>
      <c r="Z16" s="11"/>
      <c r="AA16" s="11"/>
      <c r="AB16" s="11"/>
      <c r="AC16" s="11"/>
      <c r="AD16" s="11"/>
      <c r="AE16" s="133" t="s">
        <v>12</v>
      </c>
      <c r="AF16" s="133"/>
      <c r="AG16" s="133"/>
      <c r="AH16" s="133"/>
      <c r="AI16" s="11" t="s">
        <v>13</v>
      </c>
      <c r="AJ16" s="11" t="s">
        <v>14</v>
      </c>
      <c r="AK16" s="11" t="s">
        <v>15</v>
      </c>
      <c r="AL16" s="11" t="s">
        <v>16</v>
      </c>
      <c r="AM16" s="11" t="s">
        <v>17</v>
      </c>
      <c r="AN16" s="11" t="s">
        <v>18</v>
      </c>
      <c r="AO16" s="11" t="s">
        <v>19</v>
      </c>
      <c r="AP16" s="11" t="s">
        <v>20</v>
      </c>
      <c r="AQ16" s="11" t="s">
        <v>21</v>
      </c>
      <c r="AR16" s="11" t="s">
        <v>20</v>
      </c>
      <c r="AS16" s="11" t="s">
        <v>22</v>
      </c>
      <c r="AT16" s="11" t="s">
        <v>23</v>
      </c>
      <c r="AU16" s="13" t="s">
        <v>24</v>
      </c>
      <c r="AV16" s="13"/>
      <c r="AW16" s="13"/>
      <c r="AX16" s="13" t="s">
        <v>25</v>
      </c>
      <c r="AY16" s="13"/>
      <c r="AZ16" s="11" t="s">
        <v>26</v>
      </c>
      <c r="BA16" s="11" t="s">
        <v>27</v>
      </c>
      <c r="BB16" s="13" t="s">
        <v>28</v>
      </c>
      <c r="BC16" s="13"/>
      <c r="BD16" s="86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</row>
    <row r="17" spans="1:151" s="3" customFormat="1" ht="38.25" x14ac:dyDescent="0.25">
      <c r="A17" s="85"/>
      <c r="B17" s="14" t="s">
        <v>29</v>
      </c>
      <c r="C17" s="14" t="s">
        <v>30</v>
      </c>
      <c r="D17" s="14" t="s">
        <v>31</v>
      </c>
      <c r="E17" s="14" t="s">
        <v>22</v>
      </c>
      <c r="F17" s="14" t="s">
        <v>32</v>
      </c>
      <c r="G17" s="14" t="s">
        <v>33</v>
      </c>
      <c r="H17" s="15" t="s">
        <v>34</v>
      </c>
      <c r="I17" s="14" t="s">
        <v>35</v>
      </c>
      <c r="J17" s="14" t="s">
        <v>36</v>
      </c>
      <c r="K17" s="14" t="s">
        <v>37</v>
      </c>
      <c r="L17" s="118" t="s">
        <v>38</v>
      </c>
      <c r="M17" s="14" t="s">
        <v>39</v>
      </c>
      <c r="N17" s="14" t="s">
        <v>40</v>
      </c>
      <c r="O17" s="14" t="s">
        <v>41</v>
      </c>
      <c r="P17" s="14" t="s">
        <v>42</v>
      </c>
      <c r="Q17" s="14" t="s">
        <v>43</v>
      </c>
      <c r="R17" s="118" t="s">
        <v>44</v>
      </c>
      <c r="S17" s="118" t="s">
        <v>45</v>
      </c>
      <c r="T17" s="14" t="s">
        <v>46</v>
      </c>
      <c r="U17" s="14" t="s">
        <v>47</v>
      </c>
      <c r="V17" s="14" t="s">
        <v>37</v>
      </c>
      <c r="W17" s="14" t="s">
        <v>39</v>
      </c>
      <c r="X17" s="14" t="s">
        <v>48</v>
      </c>
      <c r="Y17" s="14" t="s">
        <v>40</v>
      </c>
      <c r="Z17" s="14" t="s">
        <v>41</v>
      </c>
      <c r="AA17" s="14" t="s">
        <v>49</v>
      </c>
      <c r="AB17" s="14" t="s">
        <v>50</v>
      </c>
      <c r="AC17" s="118" t="s">
        <v>51</v>
      </c>
      <c r="AD17" s="118" t="s">
        <v>52</v>
      </c>
      <c r="AE17" s="118" t="s">
        <v>53</v>
      </c>
      <c r="AF17" s="118" t="s">
        <v>236</v>
      </c>
      <c r="AG17" s="118" t="s">
        <v>237</v>
      </c>
      <c r="AH17" s="118" t="s">
        <v>54</v>
      </c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6" t="s">
        <v>55</v>
      </c>
      <c r="AV17" s="16" t="s">
        <v>56</v>
      </c>
      <c r="AW17" s="16" t="s">
        <v>57</v>
      </c>
      <c r="AX17" s="16" t="s">
        <v>58</v>
      </c>
      <c r="AY17" s="14" t="s">
        <v>59</v>
      </c>
      <c r="AZ17" s="11"/>
      <c r="BA17" s="11"/>
      <c r="BB17" s="16" t="s">
        <v>55</v>
      </c>
      <c r="BC17" s="16" t="s">
        <v>60</v>
      </c>
      <c r="BD17" s="87" t="s">
        <v>61</v>
      </c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</row>
    <row r="18" spans="1:151" s="3" customFormat="1" ht="13.5" thickBot="1" x14ac:dyDescent="0.3">
      <c r="A18" s="88"/>
      <c r="B18" s="89" t="s">
        <v>62</v>
      </c>
      <c r="C18" s="89" t="s">
        <v>63</v>
      </c>
      <c r="D18" s="90" t="s">
        <v>64</v>
      </c>
      <c r="E18" s="89" t="s">
        <v>65</v>
      </c>
      <c r="F18" s="89" t="s">
        <v>66</v>
      </c>
      <c r="G18" s="89" t="s">
        <v>67</v>
      </c>
      <c r="H18" s="90" t="s">
        <v>68</v>
      </c>
      <c r="I18" s="89" t="s">
        <v>69</v>
      </c>
      <c r="J18" s="89" t="s">
        <v>70</v>
      </c>
      <c r="K18" s="89" t="s">
        <v>71</v>
      </c>
      <c r="L18" s="119" t="s">
        <v>72</v>
      </c>
      <c r="M18" s="89" t="s">
        <v>73</v>
      </c>
      <c r="N18" s="89" t="s">
        <v>74</v>
      </c>
      <c r="O18" s="89" t="s">
        <v>75</v>
      </c>
      <c r="P18" s="89" t="s">
        <v>76</v>
      </c>
      <c r="Q18" s="89" t="s">
        <v>77</v>
      </c>
      <c r="R18" s="119" t="s">
        <v>78</v>
      </c>
      <c r="S18" s="119" t="s">
        <v>79</v>
      </c>
      <c r="T18" s="89" t="s">
        <v>80</v>
      </c>
      <c r="U18" s="89" t="s">
        <v>81</v>
      </c>
      <c r="V18" s="89" t="s">
        <v>82</v>
      </c>
      <c r="W18" s="89" t="s">
        <v>83</v>
      </c>
      <c r="X18" s="89" t="s">
        <v>84</v>
      </c>
      <c r="Y18" s="89" t="s">
        <v>85</v>
      </c>
      <c r="Z18" s="89" t="s">
        <v>86</v>
      </c>
      <c r="AA18" s="89" t="s">
        <v>87</v>
      </c>
      <c r="AB18" s="89" t="s">
        <v>88</v>
      </c>
      <c r="AC18" s="119" t="s">
        <v>89</v>
      </c>
      <c r="AD18" s="119" t="s">
        <v>90</v>
      </c>
      <c r="AE18" s="119" t="s">
        <v>91</v>
      </c>
      <c r="AF18" s="119" t="s">
        <v>92</v>
      </c>
      <c r="AG18" s="119" t="s">
        <v>93</v>
      </c>
      <c r="AH18" s="119" t="s">
        <v>94</v>
      </c>
      <c r="AI18" s="89" t="s">
        <v>95</v>
      </c>
      <c r="AJ18" s="89" t="s">
        <v>96</v>
      </c>
      <c r="AK18" s="89" t="s">
        <v>97</v>
      </c>
      <c r="AL18" s="89" t="s">
        <v>98</v>
      </c>
      <c r="AM18" s="91" t="s">
        <v>99</v>
      </c>
      <c r="AN18" s="91" t="s">
        <v>100</v>
      </c>
      <c r="AO18" s="91" t="s">
        <v>101</v>
      </c>
      <c r="AP18" s="91" t="s">
        <v>102</v>
      </c>
      <c r="AQ18" s="91" t="s">
        <v>103</v>
      </c>
      <c r="AR18" s="91" t="s">
        <v>104</v>
      </c>
      <c r="AS18" s="91" t="s">
        <v>105</v>
      </c>
      <c r="AT18" s="91" t="s">
        <v>106</v>
      </c>
      <c r="AU18" s="91" t="s">
        <v>107</v>
      </c>
      <c r="AV18" s="91" t="s">
        <v>108</v>
      </c>
      <c r="AW18" s="91" t="s">
        <v>109</v>
      </c>
      <c r="AX18" s="91" t="s">
        <v>110</v>
      </c>
      <c r="AY18" s="91" t="s">
        <v>111</v>
      </c>
      <c r="AZ18" s="91" t="s">
        <v>112</v>
      </c>
      <c r="BA18" s="91" t="s">
        <v>113</v>
      </c>
      <c r="BB18" s="91" t="s">
        <v>114</v>
      </c>
      <c r="BC18" s="91" t="s">
        <v>115</v>
      </c>
      <c r="BD18" s="92" t="s">
        <v>116</v>
      </c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</row>
    <row r="19" spans="1:151" s="5" customFormat="1" x14ac:dyDescent="0.25">
      <c r="A19" s="97">
        <v>1</v>
      </c>
      <c r="B19" s="93" t="s">
        <v>136</v>
      </c>
      <c r="C19" s="80" t="s">
        <v>137</v>
      </c>
      <c r="D19" s="52" t="s">
        <v>138</v>
      </c>
      <c r="E19" s="52" t="s">
        <v>131</v>
      </c>
      <c r="F19" s="81" t="s">
        <v>139</v>
      </c>
      <c r="G19" s="50" t="s">
        <v>140</v>
      </c>
      <c r="H19" s="51" t="s">
        <v>141</v>
      </c>
      <c r="I19" s="111" t="s">
        <v>142</v>
      </c>
      <c r="J19" s="49" t="s">
        <v>143</v>
      </c>
      <c r="K19" s="53">
        <v>41641</v>
      </c>
      <c r="L19" s="120">
        <v>340510.17</v>
      </c>
      <c r="M19" s="50" t="s">
        <v>144</v>
      </c>
      <c r="N19" s="53">
        <v>41640</v>
      </c>
      <c r="O19" s="53">
        <v>41820</v>
      </c>
      <c r="P19" s="49" t="s">
        <v>120</v>
      </c>
      <c r="Q19" s="81"/>
      <c r="R19" s="128"/>
      <c r="S19" s="128"/>
      <c r="T19" s="49" t="s">
        <v>134</v>
      </c>
      <c r="U19" s="57"/>
      <c r="V19" s="57"/>
      <c r="W19" s="58"/>
      <c r="X19" s="71"/>
      <c r="Y19" s="71"/>
      <c r="Z19" s="71"/>
      <c r="AA19" s="71"/>
      <c r="AB19" s="71"/>
      <c r="AC19" s="134"/>
      <c r="AD19" s="134"/>
      <c r="AE19" s="135">
        <f>L19-AD19+AC19</f>
        <v>340510.17</v>
      </c>
      <c r="AF19" s="135"/>
      <c r="AG19" s="135"/>
      <c r="AH19" s="135"/>
      <c r="AI19" s="56" t="s">
        <v>145</v>
      </c>
      <c r="AJ19" s="57" t="s">
        <v>146</v>
      </c>
      <c r="AK19" s="57" t="s">
        <v>147</v>
      </c>
      <c r="AL19" s="58">
        <v>11122</v>
      </c>
      <c r="AM19" s="59"/>
      <c r="AN19" s="59"/>
      <c r="AO19" s="59"/>
      <c r="AP19" s="59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</row>
    <row r="20" spans="1:151" s="5" customFormat="1" x14ac:dyDescent="0.25">
      <c r="A20" s="98"/>
      <c r="B20" s="94"/>
      <c r="C20" s="23"/>
      <c r="D20" s="22"/>
      <c r="E20" s="22"/>
      <c r="F20" s="24"/>
      <c r="G20" s="25"/>
      <c r="H20" s="26"/>
      <c r="I20" s="76"/>
      <c r="J20" s="27"/>
      <c r="K20" s="28"/>
      <c r="L20" s="121"/>
      <c r="M20" s="25"/>
      <c r="N20" s="28"/>
      <c r="O20" s="28"/>
      <c r="P20" s="27"/>
      <c r="Q20" s="24"/>
      <c r="R20" s="129"/>
      <c r="S20" s="129"/>
      <c r="T20" s="27"/>
      <c r="U20" s="29" t="s">
        <v>122</v>
      </c>
      <c r="V20" s="30">
        <v>41819</v>
      </c>
      <c r="W20" s="31">
        <v>11420</v>
      </c>
      <c r="X20" s="32" t="s">
        <v>148</v>
      </c>
      <c r="Y20" s="33">
        <v>41819</v>
      </c>
      <c r="Z20" s="33">
        <v>42001</v>
      </c>
      <c r="AA20" s="32"/>
      <c r="AB20" s="32"/>
      <c r="AC20" s="130"/>
      <c r="AD20" s="130"/>
      <c r="AE20" s="136"/>
      <c r="AF20" s="136"/>
      <c r="AG20" s="136"/>
      <c r="AH20" s="136"/>
      <c r="AI20" s="35" t="s">
        <v>145</v>
      </c>
      <c r="AJ20" s="29" t="s">
        <v>146</v>
      </c>
      <c r="AK20" s="29" t="s">
        <v>147</v>
      </c>
      <c r="AL20" s="31">
        <v>11122</v>
      </c>
      <c r="AM20" s="36"/>
      <c r="AN20" s="36"/>
      <c r="AO20" s="36"/>
      <c r="AP20" s="36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</row>
    <row r="21" spans="1:151" s="5" customFormat="1" x14ac:dyDescent="0.25">
      <c r="A21" s="98"/>
      <c r="B21" s="94"/>
      <c r="C21" s="23"/>
      <c r="D21" s="22"/>
      <c r="E21" s="22"/>
      <c r="F21" s="24"/>
      <c r="G21" s="25"/>
      <c r="H21" s="26"/>
      <c r="I21" s="76"/>
      <c r="J21" s="27"/>
      <c r="K21" s="28"/>
      <c r="L21" s="121"/>
      <c r="M21" s="25"/>
      <c r="N21" s="28"/>
      <c r="O21" s="28"/>
      <c r="P21" s="27"/>
      <c r="Q21" s="24"/>
      <c r="R21" s="129"/>
      <c r="S21" s="129"/>
      <c r="T21" s="27"/>
      <c r="U21" s="29" t="s">
        <v>123</v>
      </c>
      <c r="V21" s="30">
        <v>41883</v>
      </c>
      <c r="W21" s="31">
        <v>11451</v>
      </c>
      <c r="X21" s="32" t="s">
        <v>149</v>
      </c>
      <c r="Y21" s="33"/>
      <c r="Z21" s="33"/>
      <c r="AA21" s="32"/>
      <c r="AB21" s="32"/>
      <c r="AC21" s="130"/>
      <c r="AD21" s="130"/>
      <c r="AE21" s="136"/>
      <c r="AF21" s="136"/>
      <c r="AG21" s="136"/>
      <c r="AH21" s="136"/>
      <c r="AI21" s="35" t="s">
        <v>145</v>
      </c>
      <c r="AJ21" s="29" t="s">
        <v>146</v>
      </c>
      <c r="AK21" s="29" t="s">
        <v>147</v>
      </c>
      <c r="AL21" s="31">
        <v>11122</v>
      </c>
      <c r="AM21" s="36"/>
      <c r="AN21" s="36"/>
      <c r="AO21" s="36"/>
      <c r="AP21" s="36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</row>
    <row r="22" spans="1:151" s="5" customFormat="1" ht="25.5" x14ac:dyDescent="0.25">
      <c r="A22" s="98"/>
      <c r="B22" s="94"/>
      <c r="C22" s="23"/>
      <c r="D22" s="22"/>
      <c r="E22" s="22"/>
      <c r="F22" s="24"/>
      <c r="G22" s="25"/>
      <c r="H22" s="26"/>
      <c r="I22" s="76"/>
      <c r="J22" s="27"/>
      <c r="K22" s="28"/>
      <c r="L22" s="121"/>
      <c r="M22" s="25"/>
      <c r="N22" s="28"/>
      <c r="O22" s="28"/>
      <c r="P22" s="27"/>
      <c r="Q22" s="24"/>
      <c r="R22" s="129"/>
      <c r="S22" s="129"/>
      <c r="T22" s="27"/>
      <c r="U22" s="29" t="s">
        <v>129</v>
      </c>
      <c r="V22" s="30">
        <v>41999</v>
      </c>
      <c r="W22" s="31"/>
      <c r="X22" s="32" t="s">
        <v>150</v>
      </c>
      <c r="Y22" s="33">
        <v>41999</v>
      </c>
      <c r="Z22" s="33">
        <v>42364</v>
      </c>
      <c r="AA22" s="32"/>
      <c r="AB22" s="32"/>
      <c r="AC22" s="130"/>
      <c r="AD22" s="130"/>
      <c r="AE22" s="136"/>
      <c r="AF22" s="136"/>
      <c r="AG22" s="137"/>
      <c r="AH22" s="136"/>
      <c r="AI22" s="35" t="s">
        <v>145</v>
      </c>
      <c r="AJ22" s="29" t="s">
        <v>146</v>
      </c>
      <c r="AK22" s="29" t="s">
        <v>147</v>
      </c>
      <c r="AL22" s="31">
        <v>11122</v>
      </c>
      <c r="AM22" s="36"/>
      <c r="AN22" s="36"/>
      <c r="AO22" s="36"/>
      <c r="AP22" s="36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</row>
    <row r="23" spans="1:151" s="5" customFormat="1" ht="38.25" x14ac:dyDescent="0.25">
      <c r="A23" s="98"/>
      <c r="B23" s="94"/>
      <c r="C23" s="23"/>
      <c r="D23" s="22"/>
      <c r="E23" s="22"/>
      <c r="F23" s="24"/>
      <c r="G23" s="25"/>
      <c r="H23" s="26"/>
      <c r="I23" s="76"/>
      <c r="J23" s="27"/>
      <c r="K23" s="28"/>
      <c r="L23" s="121"/>
      <c r="M23" s="25"/>
      <c r="N23" s="28"/>
      <c r="O23" s="28"/>
      <c r="P23" s="27"/>
      <c r="Q23" s="24"/>
      <c r="R23" s="129"/>
      <c r="S23" s="129"/>
      <c r="T23" s="27"/>
      <c r="U23" s="29" t="s">
        <v>124</v>
      </c>
      <c r="V23" s="30">
        <v>42367</v>
      </c>
      <c r="W23" s="31">
        <v>11744</v>
      </c>
      <c r="X23" s="32" t="s">
        <v>151</v>
      </c>
      <c r="Y23" s="33">
        <v>42367</v>
      </c>
      <c r="Z23" s="33">
        <v>42733</v>
      </c>
      <c r="AA23" s="32"/>
      <c r="AB23" s="32"/>
      <c r="AC23" s="130"/>
      <c r="AD23" s="130"/>
      <c r="AE23" s="136"/>
      <c r="AF23" s="136"/>
      <c r="AG23" s="137"/>
      <c r="AH23" s="136"/>
      <c r="AI23" s="35" t="s">
        <v>145</v>
      </c>
      <c r="AJ23" s="29" t="s">
        <v>146</v>
      </c>
      <c r="AK23" s="29" t="s">
        <v>147</v>
      </c>
      <c r="AL23" s="31">
        <v>11122</v>
      </c>
      <c r="AM23" s="36"/>
      <c r="AN23" s="36"/>
      <c r="AO23" s="36"/>
      <c r="AP23" s="36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</row>
    <row r="24" spans="1:151" s="5" customFormat="1" ht="25.5" x14ac:dyDescent="0.25">
      <c r="A24" s="98"/>
      <c r="B24" s="94"/>
      <c r="C24" s="23"/>
      <c r="D24" s="22"/>
      <c r="E24" s="22"/>
      <c r="F24" s="24"/>
      <c r="G24" s="25"/>
      <c r="H24" s="26"/>
      <c r="I24" s="76"/>
      <c r="J24" s="27"/>
      <c r="K24" s="28"/>
      <c r="L24" s="121"/>
      <c r="M24" s="25"/>
      <c r="N24" s="28"/>
      <c r="O24" s="28"/>
      <c r="P24" s="27"/>
      <c r="Q24" s="24"/>
      <c r="R24" s="129"/>
      <c r="S24" s="129"/>
      <c r="T24" s="27"/>
      <c r="U24" s="29" t="s">
        <v>125</v>
      </c>
      <c r="V24" s="30">
        <v>42730</v>
      </c>
      <c r="W24" s="31"/>
      <c r="X24" s="32" t="s">
        <v>183</v>
      </c>
      <c r="Y24" s="33">
        <v>42733</v>
      </c>
      <c r="Z24" s="33">
        <v>43098</v>
      </c>
      <c r="AA24" s="32"/>
      <c r="AB24" s="32"/>
      <c r="AC24" s="130"/>
      <c r="AD24" s="130"/>
      <c r="AE24" s="136"/>
      <c r="AF24" s="136"/>
      <c r="AG24" s="137"/>
      <c r="AH24" s="136"/>
      <c r="AI24" s="35"/>
      <c r="AJ24" s="29"/>
      <c r="AK24" s="29"/>
      <c r="AL24" s="31"/>
      <c r="AM24" s="36"/>
      <c r="AN24" s="36"/>
      <c r="AO24" s="36"/>
      <c r="AP24" s="36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</row>
    <row r="25" spans="1:151" s="5" customFormat="1" ht="38.25" x14ac:dyDescent="0.25">
      <c r="A25" s="98"/>
      <c r="B25" s="94"/>
      <c r="C25" s="23"/>
      <c r="D25" s="22"/>
      <c r="E25" s="22"/>
      <c r="F25" s="24"/>
      <c r="G25" s="25"/>
      <c r="H25" s="26"/>
      <c r="I25" s="76"/>
      <c r="J25" s="27"/>
      <c r="K25" s="28"/>
      <c r="L25" s="121"/>
      <c r="M25" s="25"/>
      <c r="N25" s="28"/>
      <c r="O25" s="28"/>
      <c r="P25" s="27"/>
      <c r="Q25" s="24"/>
      <c r="R25" s="129"/>
      <c r="S25" s="129"/>
      <c r="T25" s="27"/>
      <c r="U25" s="29" t="s">
        <v>126</v>
      </c>
      <c r="V25" s="30">
        <v>43080</v>
      </c>
      <c r="W25" s="31">
        <v>12211</v>
      </c>
      <c r="X25" s="32" t="s">
        <v>151</v>
      </c>
      <c r="Y25" s="33"/>
      <c r="Z25" s="33"/>
      <c r="AA25" s="32"/>
      <c r="AB25" s="32"/>
      <c r="AC25" s="130"/>
      <c r="AD25" s="130"/>
      <c r="AE25" s="136"/>
      <c r="AF25" s="136"/>
      <c r="AG25" s="137"/>
      <c r="AH25" s="136"/>
      <c r="AI25" s="35"/>
      <c r="AJ25" s="29"/>
      <c r="AK25" s="29"/>
      <c r="AL25" s="31"/>
      <c r="AM25" s="36"/>
      <c r="AN25" s="36"/>
      <c r="AO25" s="36"/>
      <c r="AP25" s="36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</row>
    <row r="26" spans="1:151" s="5" customFormat="1" ht="25.5" x14ac:dyDescent="0.25">
      <c r="A26" s="98"/>
      <c r="B26" s="94"/>
      <c r="C26" s="23"/>
      <c r="D26" s="22"/>
      <c r="E26" s="22"/>
      <c r="F26" s="24"/>
      <c r="G26" s="25"/>
      <c r="H26" s="26"/>
      <c r="I26" s="76"/>
      <c r="J26" s="27"/>
      <c r="K26" s="28"/>
      <c r="L26" s="121"/>
      <c r="M26" s="25"/>
      <c r="N26" s="28"/>
      <c r="O26" s="28"/>
      <c r="P26" s="27"/>
      <c r="Q26" s="24"/>
      <c r="R26" s="129"/>
      <c r="S26" s="129"/>
      <c r="T26" s="27"/>
      <c r="U26" s="29" t="s">
        <v>127</v>
      </c>
      <c r="V26" s="30">
        <v>43095</v>
      </c>
      <c r="W26" s="31">
        <v>12209</v>
      </c>
      <c r="X26" s="32" t="s">
        <v>183</v>
      </c>
      <c r="Y26" s="33">
        <v>43098</v>
      </c>
      <c r="Z26" s="33">
        <v>43463</v>
      </c>
      <c r="AA26" s="32"/>
      <c r="AB26" s="32"/>
      <c r="AC26" s="130"/>
      <c r="AD26" s="130"/>
      <c r="AE26" s="136"/>
      <c r="AF26" s="136">
        <v>5130740.38</v>
      </c>
      <c r="AG26" s="137">
        <v>1059479.68</v>
      </c>
      <c r="AH26" s="136">
        <f>AF26+AG26</f>
        <v>6190220.0599999996</v>
      </c>
      <c r="AI26" s="35" t="s">
        <v>145</v>
      </c>
      <c r="AJ26" s="29" t="s">
        <v>146</v>
      </c>
      <c r="AK26" s="29" t="s">
        <v>147</v>
      </c>
      <c r="AL26" s="31">
        <v>11122</v>
      </c>
      <c r="AM26" s="36"/>
      <c r="AN26" s="36"/>
      <c r="AO26" s="36"/>
      <c r="AP26" s="36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</row>
    <row r="27" spans="1:151" x14ac:dyDescent="0.25">
      <c r="A27" s="99">
        <v>2</v>
      </c>
      <c r="B27" s="95" t="s">
        <v>155</v>
      </c>
      <c r="C27" s="27" t="s">
        <v>156</v>
      </c>
      <c r="D27" s="27" t="s">
        <v>130</v>
      </c>
      <c r="E27" s="27" t="s">
        <v>117</v>
      </c>
      <c r="F27" s="24" t="s">
        <v>157</v>
      </c>
      <c r="G27" s="25">
        <v>11511</v>
      </c>
      <c r="H27" s="26" t="s">
        <v>158</v>
      </c>
      <c r="I27" s="76" t="s">
        <v>118</v>
      </c>
      <c r="J27" s="27" t="s">
        <v>119</v>
      </c>
      <c r="K27" s="28">
        <v>42401</v>
      </c>
      <c r="L27" s="121">
        <v>638799</v>
      </c>
      <c r="M27" s="25">
        <v>11743</v>
      </c>
      <c r="N27" s="28">
        <v>42401</v>
      </c>
      <c r="O27" s="28">
        <v>42767</v>
      </c>
      <c r="P27" s="27" t="s">
        <v>120</v>
      </c>
      <c r="Q27" s="24"/>
      <c r="R27" s="129"/>
      <c r="S27" s="129"/>
      <c r="T27" s="27" t="s">
        <v>121</v>
      </c>
      <c r="U27" s="32"/>
      <c r="V27" s="32"/>
      <c r="W27" s="29"/>
      <c r="X27" s="32"/>
      <c r="Y27" s="32"/>
      <c r="Z27" s="32"/>
      <c r="AA27" s="32"/>
      <c r="AB27" s="32"/>
      <c r="AC27" s="130"/>
      <c r="AD27" s="130"/>
      <c r="AE27" s="136">
        <v>638799</v>
      </c>
      <c r="AF27" s="136"/>
      <c r="AG27" s="136"/>
      <c r="AH27" s="136"/>
      <c r="AI27" s="35" t="s">
        <v>154</v>
      </c>
      <c r="AJ27" s="35" t="s">
        <v>159</v>
      </c>
      <c r="AK27" s="45" t="s">
        <v>160</v>
      </c>
      <c r="AL27" s="31">
        <v>11743</v>
      </c>
      <c r="AM27" s="45"/>
      <c r="AN27" s="45"/>
      <c r="AO27" s="45"/>
      <c r="AP27" s="45"/>
      <c r="AQ27" s="46"/>
      <c r="AR27" s="46"/>
      <c r="AS27" s="32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</row>
    <row r="28" spans="1:151" ht="25.5" x14ac:dyDescent="0.25">
      <c r="A28" s="99"/>
      <c r="B28" s="95"/>
      <c r="C28" s="27"/>
      <c r="D28" s="27"/>
      <c r="E28" s="27"/>
      <c r="F28" s="24"/>
      <c r="G28" s="25"/>
      <c r="H28" s="26"/>
      <c r="I28" s="76"/>
      <c r="J28" s="27"/>
      <c r="K28" s="28"/>
      <c r="L28" s="121"/>
      <c r="M28" s="25"/>
      <c r="N28" s="28"/>
      <c r="O28" s="28"/>
      <c r="P28" s="27"/>
      <c r="Q28" s="24"/>
      <c r="R28" s="129"/>
      <c r="S28" s="129"/>
      <c r="T28" s="27"/>
      <c r="U28" s="32" t="s">
        <v>122</v>
      </c>
      <c r="V28" s="30">
        <v>42644</v>
      </c>
      <c r="W28" s="31">
        <v>11975</v>
      </c>
      <c r="X28" s="32" t="s">
        <v>231</v>
      </c>
      <c r="Y28" s="32"/>
      <c r="Z28" s="32"/>
      <c r="AA28" s="44">
        <v>0.1143</v>
      </c>
      <c r="AB28" s="32"/>
      <c r="AC28" s="138">
        <v>24335.200000000001</v>
      </c>
      <c r="AD28" s="130"/>
      <c r="AE28" s="136">
        <f>AE27+AC28</f>
        <v>663134.19999999995</v>
      </c>
      <c r="AF28" s="136"/>
      <c r="AG28" s="136"/>
      <c r="AH28" s="136"/>
      <c r="AI28" s="35" t="s">
        <v>154</v>
      </c>
      <c r="AJ28" s="35" t="s">
        <v>159</v>
      </c>
      <c r="AK28" s="45" t="s">
        <v>160</v>
      </c>
      <c r="AL28" s="31">
        <v>11743</v>
      </c>
      <c r="AM28" s="45"/>
      <c r="AN28" s="45"/>
      <c r="AO28" s="45"/>
      <c r="AP28" s="45"/>
      <c r="AQ28" s="46"/>
      <c r="AR28" s="46"/>
      <c r="AS28" s="32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</row>
    <row r="29" spans="1:151" x14ac:dyDescent="0.25">
      <c r="A29" s="99"/>
      <c r="B29" s="95"/>
      <c r="C29" s="27"/>
      <c r="D29" s="27"/>
      <c r="E29" s="27"/>
      <c r="F29" s="24"/>
      <c r="G29" s="25"/>
      <c r="H29" s="26"/>
      <c r="I29" s="76"/>
      <c r="J29" s="27"/>
      <c r="K29" s="28"/>
      <c r="L29" s="121"/>
      <c r="M29" s="25"/>
      <c r="N29" s="28"/>
      <c r="O29" s="28"/>
      <c r="P29" s="27"/>
      <c r="Q29" s="24"/>
      <c r="R29" s="129"/>
      <c r="S29" s="129"/>
      <c r="T29" s="27"/>
      <c r="U29" s="32" t="s">
        <v>152</v>
      </c>
      <c r="V29" s="30">
        <v>42730</v>
      </c>
      <c r="W29" s="31">
        <v>12006</v>
      </c>
      <c r="X29" s="32" t="s">
        <v>232</v>
      </c>
      <c r="Y29" s="30">
        <v>42767</v>
      </c>
      <c r="Z29" s="30">
        <v>43131</v>
      </c>
      <c r="AA29" s="44"/>
      <c r="AB29" s="32"/>
      <c r="AC29" s="138"/>
      <c r="AD29" s="130"/>
      <c r="AE29" s="136">
        <v>711804.6</v>
      </c>
      <c r="AF29" s="136"/>
      <c r="AG29" s="136"/>
      <c r="AH29" s="136"/>
      <c r="AI29" s="35" t="s">
        <v>154</v>
      </c>
      <c r="AJ29" s="35" t="s">
        <v>159</v>
      </c>
      <c r="AK29" s="45" t="s">
        <v>160</v>
      </c>
      <c r="AL29" s="31">
        <v>11743</v>
      </c>
      <c r="AM29" s="45"/>
      <c r="AN29" s="45"/>
      <c r="AO29" s="45"/>
      <c r="AP29" s="45"/>
      <c r="AQ29" s="46"/>
      <c r="AR29" s="46"/>
      <c r="AS29" s="32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</row>
    <row r="30" spans="1:151" x14ac:dyDescent="0.25">
      <c r="A30" s="99"/>
      <c r="B30" s="95"/>
      <c r="C30" s="27"/>
      <c r="D30" s="27"/>
      <c r="E30" s="27"/>
      <c r="F30" s="24"/>
      <c r="G30" s="25"/>
      <c r="H30" s="26"/>
      <c r="I30" s="76"/>
      <c r="J30" s="27"/>
      <c r="K30" s="28"/>
      <c r="L30" s="121"/>
      <c r="M30" s="25"/>
      <c r="N30" s="28"/>
      <c r="O30" s="28"/>
      <c r="P30" s="27"/>
      <c r="Q30" s="24"/>
      <c r="R30" s="129"/>
      <c r="S30" s="129"/>
      <c r="T30" s="27"/>
      <c r="U30" s="32" t="s">
        <v>153</v>
      </c>
      <c r="V30" s="30">
        <v>42852</v>
      </c>
      <c r="W30" s="31">
        <v>12045</v>
      </c>
      <c r="X30" s="32" t="s">
        <v>233</v>
      </c>
      <c r="Y30" s="33"/>
      <c r="Z30" s="33"/>
      <c r="AA30" s="44"/>
      <c r="AB30" s="32"/>
      <c r="AC30" s="138">
        <v>98907.12</v>
      </c>
      <c r="AD30" s="130"/>
      <c r="AE30" s="136">
        <f>AE28+AC30</f>
        <v>762041.32</v>
      </c>
      <c r="AF30" s="136"/>
      <c r="AG30" s="136"/>
      <c r="AH30" s="136">
        <f>AF27+AG28+AG30</f>
        <v>0</v>
      </c>
      <c r="AI30" s="35" t="s">
        <v>154</v>
      </c>
      <c r="AJ30" s="35" t="s">
        <v>159</v>
      </c>
      <c r="AK30" s="45" t="s">
        <v>160</v>
      </c>
      <c r="AL30" s="31">
        <v>11743</v>
      </c>
      <c r="AM30" s="45"/>
      <c r="AN30" s="45"/>
      <c r="AO30" s="45"/>
      <c r="AP30" s="45"/>
      <c r="AQ30" s="46"/>
      <c r="AR30" s="46"/>
      <c r="AS30" s="32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</row>
    <row r="31" spans="1:151" x14ac:dyDescent="0.25">
      <c r="A31" s="99"/>
      <c r="B31" s="95"/>
      <c r="C31" s="27"/>
      <c r="D31" s="27"/>
      <c r="E31" s="27"/>
      <c r="F31" s="24"/>
      <c r="G31" s="25"/>
      <c r="H31" s="26"/>
      <c r="I31" s="76"/>
      <c r="J31" s="27"/>
      <c r="K31" s="28"/>
      <c r="L31" s="121"/>
      <c r="M31" s="25"/>
      <c r="N31" s="28"/>
      <c r="O31" s="28"/>
      <c r="P31" s="27"/>
      <c r="Q31" s="24"/>
      <c r="R31" s="129"/>
      <c r="S31" s="129"/>
      <c r="T31" s="27"/>
      <c r="U31" s="32" t="s">
        <v>124</v>
      </c>
      <c r="V31" s="30">
        <v>43095</v>
      </c>
      <c r="W31" s="31">
        <v>12209</v>
      </c>
      <c r="X31" s="32" t="s">
        <v>238</v>
      </c>
      <c r="Y31" s="33"/>
      <c r="Z31" s="33"/>
      <c r="AA31" s="44"/>
      <c r="AB31" s="32"/>
      <c r="AC31" s="138"/>
      <c r="AD31" s="130"/>
      <c r="AE31" s="136"/>
      <c r="AF31" s="136">
        <v>734910.15</v>
      </c>
      <c r="AG31" s="136">
        <v>675593.1</v>
      </c>
      <c r="AH31" s="136">
        <f>AF31+AG31</f>
        <v>1410503.25</v>
      </c>
      <c r="AI31" s="35" t="s">
        <v>154</v>
      </c>
      <c r="AJ31" s="35" t="s">
        <v>159</v>
      </c>
      <c r="AK31" s="45" t="s">
        <v>160</v>
      </c>
      <c r="AL31" s="31">
        <v>11743</v>
      </c>
      <c r="AM31" s="45"/>
      <c r="AN31" s="45"/>
      <c r="AO31" s="45"/>
      <c r="AP31" s="45"/>
      <c r="AQ31" s="46"/>
      <c r="AR31" s="46"/>
      <c r="AS31" s="32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</row>
    <row r="32" spans="1:151" x14ac:dyDescent="0.25">
      <c r="A32" s="98">
        <v>3</v>
      </c>
      <c r="B32" s="95" t="s">
        <v>161</v>
      </c>
      <c r="C32" s="27" t="s">
        <v>162</v>
      </c>
      <c r="D32" s="27" t="s">
        <v>130</v>
      </c>
      <c r="E32" s="27" t="s">
        <v>131</v>
      </c>
      <c r="F32" s="24" t="s">
        <v>163</v>
      </c>
      <c r="G32" s="25">
        <v>11758</v>
      </c>
      <c r="H32" s="26" t="s">
        <v>164</v>
      </c>
      <c r="I32" s="76" t="s">
        <v>165</v>
      </c>
      <c r="J32" s="27" t="s">
        <v>166</v>
      </c>
      <c r="K32" s="28">
        <v>42476</v>
      </c>
      <c r="L32" s="121">
        <v>750900</v>
      </c>
      <c r="M32" s="25">
        <v>11790</v>
      </c>
      <c r="N32" s="28">
        <v>42476</v>
      </c>
      <c r="O32" s="28">
        <v>42735</v>
      </c>
      <c r="P32" s="27" t="s">
        <v>120</v>
      </c>
      <c r="Q32" s="27"/>
      <c r="R32" s="121"/>
      <c r="S32" s="121"/>
      <c r="T32" s="27" t="s">
        <v>134</v>
      </c>
      <c r="U32" s="32"/>
      <c r="V32" s="30"/>
      <c r="W32" s="29"/>
      <c r="X32" s="32"/>
      <c r="Y32" s="33"/>
      <c r="Z32" s="33"/>
      <c r="AA32" s="32"/>
      <c r="AB32" s="32"/>
      <c r="AC32" s="130"/>
      <c r="AD32" s="130"/>
      <c r="AE32" s="136">
        <v>750900</v>
      </c>
      <c r="AF32" s="136"/>
      <c r="AG32" s="136"/>
      <c r="AH32" s="136"/>
      <c r="AI32" s="35"/>
      <c r="AJ32" s="35"/>
      <c r="AK32" s="45"/>
      <c r="AL32" s="31"/>
      <c r="AM32" s="45"/>
      <c r="AN32" s="45"/>
      <c r="AO32" s="45"/>
      <c r="AP32" s="45"/>
      <c r="AQ32" s="46"/>
      <c r="AR32" s="46"/>
      <c r="AS32" s="32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</row>
    <row r="33" spans="1:56" x14ac:dyDescent="0.25">
      <c r="A33" s="98"/>
      <c r="B33" s="95"/>
      <c r="C33" s="27"/>
      <c r="D33" s="27"/>
      <c r="E33" s="27"/>
      <c r="F33" s="24"/>
      <c r="G33" s="25"/>
      <c r="H33" s="26"/>
      <c r="I33" s="76"/>
      <c r="J33" s="27"/>
      <c r="K33" s="28"/>
      <c r="L33" s="121"/>
      <c r="M33" s="25"/>
      <c r="N33" s="28"/>
      <c r="O33" s="28"/>
      <c r="P33" s="27"/>
      <c r="Q33" s="27"/>
      <c r="R33" s="121"/>
      <c r="S33" s="121"/>
      <c r="T33" s="27"/>
      <c r="U33" s="32" t="s">
        <v>135</v>
      </c>
      <c r="V33" s="30">
        <v>42733</v>
      </c>
      <c r="W33" s="31">
        <v>11982</v>
      </c>
      <c r="X33" s="32" t="s">
        <v>184</v>
      </c>
      <c r="Y33" s="33">
        <v>42736</v>
      </c>
      <c r="Z33" s="33">
        <v>43100</v>
      </c>
      <c r="AA33" s="32"/>
      <c r="AB33" s="32"/>
      <c r="AC33" s="130"/>
      <c r="AD33" s="130"/>
      <c r="AE33" s="136">
        <v>750900</v>
      </c>
      <c r="AF33" s="136"/>
      <c r="AG33" s="136"/>
      <c r="AH33" s="136"/>
      <c r="AI33" s="35"/>
      <c r="AJ33" s="35"/>
      <c r="AK33" s="45"/>
      <c r="AL33" s="35"/>
      <c r="AM33" s="45"/>
      <c r="AN33" s="45"/>
      <c r="AO33" s="45"/>
      <c r="AP33" s="45"/>
      <c r="AQ33" s="46"/>
      <c r="AR33" s="46"/>
      <c r="AS33" s="32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</row>
    <row r="34" spans="1:56" x14ac:dyDescent="0.25">
      <c r="A34" s="98"/>
      <c r="B34" s="95"/>
      <c r="C34" s="27"/>
      <c r="D34" s="27"/>
      <c r="E34" s="27"/>
      <c r="F34" s="24"/>
      <c r="G34" s="25"/>
      <c r="H34" s="26"/>
      <c r="I34" s="76"/>
      <c r="J34" s="27"/>
      <c r="K34" s="28"/>
      <c r="L34" s="121"/>
      <c r="M34" s="25"/>
      <c r="N34" s="28"/>
      <c r="O34" s="28"/>
      <c r="P34" s="27"/>
      <c r="Q34" s="27"/>
      <c r="R34" s="121"/>
      <c r="S34" s="121"/>
      <c r="T34" s="27"/>
      <c r="U34" s="32" t="s">
        <v>152</v>
      </c>
      <c r="V34" s="30">
        <v>42842</v>
      </c>
      <c r="W34" s="31">
        <v>12045</v>
      </c>
      <c r="X34" s="32" t="s">
        <v>234</v>
      </c>
      <c r="Y34" s="33"/>
      <c r="Z34" s="33"/>
      <c r="AA34" s="44" t="s">
        <v>189</v>
      </c>
      <c r="AB34" s="32"/>
      <c r="AC34" s="130">
        <v>24297.81</v>
      </c>
      <c r="AD34" s="130"/>
      <c r="AE34" s="136">
        <f>AE33+AC34</f>
        <v>775197.81</v>
      </c>
      <c r="AF34" s="136"/>
      <c r="AG34" s="136"/>
      <c r="AH34" s="136"/>
      <c r="AI34" s="35"/>
      <c r="AJ34" s="35"/>
      <c r="AK34" s="45"/>
      <c r="AL34" s="35"/>
      <c r="AM34" s="45"/>
      <c r="AN34" s="45"/>
      <c r="AO34" s="45"/>
      <c r="AP34" s="45"/>
      <c r="AQ34" s="46"/>
      <c r="AR34" s="46"/>
      <c r="AS34" s="32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</row>
    <row r="35" spans="1:56" x14ac:dyDescent="0.25">
      <c r="A35" s="98"/>
      <c r="B35" s="95"/>
      <c r="C35" s="27"/>
      <c r="D35" s="27"/>
      <c r="E35" s="27"/>
      <c r="F35" s="24"/>
      <c r="G35" s="25"/>
      <c r="H35" s="26"/>
      <c r="I35" s="76"/>
      <c r="J35" s="27"/>
      <c r="K35" s="28"/>
      <c r="L35" s="121"/>
      <c r="M35" s="25"/>
      <c r="N35" s="28"/>
      <c r="O35" s="28"/>
      <c r="P35" s="27"/>
      <c r="Q35" s="27"/>
      <c r="R35" s="121"/>
      <c r="S35" s="121"/>
      <c r="T35" s="27"/>
      <c r="U35" s="32" t="s">
        <v>153</v>
      </c>
      <c r="V35" s="30">
        <v>43095</v>
      </c>
      <c r="W35" s="31">
        <v>12209</v>
      </c>
      <c r="X35" s="32" t="s">
        <v>184</v>
      </c>
      <c r="Y35" s="30">
        <v>43101</v>
      </c>
      <c r="Z35" s="30">
        <v>43465</v>
      </c>
      <c r="AA35" s="44"/>
      <c r="AB35" s="32"/>
      <c r="AC35" s="130"/>
      <c r="AD35" s="130"/>
      <c r="AE35" s="136"/>
      <c r="AF35" s="136">
        <v>836408.12</v>
      </c>
      <c r="AG35" s="136">
        <v>421603.87</v>
      </c>
      <c r="AH35" s="136">
        <f>AF35+AG35</f>
        <v>1258011.99</v>
      </c>
      <c r="AI35" s="35"/>
      <c r="AJ35" s="35"/>
      <c r="AK35" s="45"/>
      <c r="AL35" s="35"/>
      <c r="AM35" s="45"/>
      <c r="AN35" s="45"/>
      <c r="AO35" s="45"/>
      <c r="AP35" s="45"/>
      <c r="AQ35" s="46"/>
      <c r="AR35" s="46"/>
      <c r="AS35" s="32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98">
        <v>4</v>
      </c>
      <c r="B36" s="95" t="s">
        <v>167</v>
      </c>
      <c r="C36" s="27" t="s">
        <v>168</v>
      </c>
      <c r="D36" s="27" t="s">
        <v>130</v>
      </c>
      <c r="E36" s="27" t="s">
        <v>131</v>
      </c>
      <c r="F36" s="24" t="s">
        <v>169</v>
      </c>
      <c r="G36" s="25">
        <v>11741</v>
      </c>
      <c r="H36" s="26" t="s">
        <v>170</v>
      </c>
      <c r="I36" s="76" t="s">
        <v>171</v>
      </c>
      <c r="J36" s="27" t="s">
        <v>172</v>
      </c>
      <c r="K36" s="28">
        <v>42485</v>
      </c>
      <c r="L36" s="121">
        <v>1457998.68</v>
      </c>
      <c r="M36" s="25">
        <v>11789</v>
      </c>
      <c r="N36" s="28">
        <v>42478</v>
      </c>
      <c r="O36" s="28">
        <v>42735</v>
      </c>
      <c r="P36" s="27" t="s">
        <v>120</v>
      </c>
      <c r="Q36" s="24"/>
      <c r="R36" s="129"/>
      <c r="S36" s="129"/>
      <c r="T36" s="27" t="s">
        <v>128</v>
      </c>
      <c r="U36" s="32" t="s">
        <v>135</v>
      </c>
      <c r="V36" s="30">
        <v>42733</v>
      </c>
      <c r="W36" s="31">
        <v>11982</v>
      </c>
      <c r="X36" s="32" t="s">
        <v>173</v>
      </c>
      <c r="Y36" s="30">
        <v>42736</v>
      </c>
      <c r="Z36" s="30">
        <v>43100</v>
      </c>
      <c r="AA36" s="32"/>
      <c r="AB36" s="32"/>
      <c r="AC36" s="130"/>
      <c r="AD36" s="130"/>
      <c r="AE36" s="136">
        <v>1457998.68</v>
      </c>
      <c r="AF36" s="136"/>
      <c r="AG36" s="136"/>
      <c r="AH36" s="136"/>
      <c r="AI36" s="35"/>
      <c r="AJ36" s="35"/>
      <c r="AK36" s="45"/>
      <c r="AL36" s="35"/>
      <c r="AM36" s="45"/>
      <c r="AN36" s="45"/>
      <c r="AO36" s="45"/>
      <c r="AP36" s="45"/>
      <c r="AQ36" s="46"/>
      <c r="AR36" s="46"/>
      <c r="AS36" s="32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ht="25.5" x14ac:dyDescent="0.25">
      <c r="A37" s="98"/>
      <c r="B37" s="95"/>
      <c r="C37" s="27"/>
      <c r="D37" s="27"/>
      <c r="E37" s="27"/>
      <c r="F37" s="24"/>
      <c r="G37" s="25"/>
      <c r="H37" s="26"/>
      <c r="I37" s="76"/>
      <c r="J37" s="27"/>
      <c r="K37" s="28"/>
      <c r="L37" s="121"/>
      <c r="M37" s="25"/>
      <c r="N37" s="28"/>
      <c r="O37" s="28"/>
      <c r="P37" s="27"/>
      <c r="Q37" s="24"/>
      <c r="R37" s="129"/>
      <c r="S37" s="129"/>
      <c r="T37" s="27"/>
      <c r="U37" s="32" t="s">
        <v>152</v>
      </c>
      <c r="V37" s="30">
        <v>42771</v>
      </c>
      <c r="W37" s="31">
        <v>11982</v>
      </c>
      <c r="X37" s="32" t="s">
        <v>185</v>
      </c>
      <c r="Y37" s="30"/>
      <c r="Z37" s="30"/>
      <c r="AA37" s="32"/>
      <c r="AB37" s="32"/>
      <c r="AC37" s="130">
        <v>22543.4</v>
      </c>
      <c r="AD37" s="130"/>
      <c r="AE37" s="136">
        <f>AE36+AC37</f>
        <v>1480542.0799999998</v>
      </c>
      <c r="AF37" s="136"/>
      <c r="AG37" s="136"/>
      <c r="AH37" s="136"/>
      <c r="AI37" s="35"/>
      <c r="AJ37" s="35"/>
      <c r="AK37" s="45"/>
      <c r="AL37" s="35"/>
      <c r="AM37" s="45"/>
      <c r="AN37" s="45"/>
      <c r="AO37" s="45"/>
      <c r="AP37" s="45"/>
      <c r="AQ37" s="46"/>
      <c r="AR37" s="46"/>
      <c r="AS37" s="32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98"/>
      <c r="B38" s="95"/>
      <c r="C38" s="27"/>
      <c r="D38" s="27"/>
      <c r="E38" s="27"/>
      <c r="F38" s="24"/>
      <c r="G38" s="25"/>
      <c r="H38" s="26"/>
      <c r="I38" s="76"/>
      <c r="J38" s="27"/>
      <c r="K38" s="28"/>
      <c r="L38" s="121"/>
      <c r="M38" s="25"/>
      <c r="N38" s="28"/>
      <c r="O38" s="28"/>
      <c r="P38" s="27"/>
      <c r="Q38" s="24"/>
      <c r="R38" s="129"/>
      <c r="S38" s="129"/>
      <c r="T38" s="27"/>
      <c r="U38" s="32" t="s">
        <v>153</v>
      </c>
      <c r="V38" s="30">
        <v>43095</v>
      </c>
      <c r="W38" s="31">
        <v>11982</v>
      </c>
      <c r="X38" s="32" t="s">
        <v>235</v>
      </c>
      <c r="Y38" s="30"/>
      <c r="Z38" s="30"/>
      <c r="AA38" s="32"/>
      <c r="AB38" s="32"/>
      <c r="AC38" s="130">
        <v>81973.919999999998</v>
      </c>
      <c r="AD38" s="130"/>
      <c r="AE38" s="136">
        <f>AE37+AC38</f>
        <v>1562515.9999999998</v>
      </c>
      <c r="AF38" s="136"/>
      <c r="AG38" s="136"/>
      <c r="AH38" s="136"/>
      <c r="AI38" s="35"/>
      <c r="AJ38" s="35"/>
      <c r="AK38" s="45"/>
      <c r="AL38" s="35"/>
      <c r="AM38" s="45"/>
      <c r="AN38" s="45"/>
      <c r="AO38" s="45"/>
      <c r="AP38" s="45"/>
      <c r="AQ38" s="46"/>
      <c r="AR38" s="46"/>
      <c r="AS38" s="32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ht="25.5" x14ac:dyDescent="0.25">
      <c r="A39" s="98"/>
      <c r="B39" s="95"/>
      <c r="C39" s="27"/>
      <c r="D39" s="27"/>
      <c r="E39" s="27"/>
      <c r="F39" s="24"/>
      <c r="G39" s="25"/>
      <c r="H39" s="26"/>
      <c r="I39" s="76"/>
      <c r="J39" s="27"/>
      <c r="K39" s="28"/>
      <c r="L39" s="121"/>
      <c r="M39" s="25"/>
      <c r="N39" s="28"/>
      <c r="O39" s="28"/>
      <c r="P39" s="27"/>
      <c r="Q39" s="24"/>
      <c r="R39" s="129"/>
      <c r="S39" s="129"/>
      <c r="T39" s="27"/>
      <c r="U39" s="32" t="s">
        <v>124</v>
      </c>
      <c r="V39" s="30">
        <v>43080</v>
      </c>
      <c r="W39" s="31">
        <v>12211</v>
      </c>
      <c r="X39" s="32" t="s">
        <v>227</v>
      </c>
      <c r="Y39" s="30"/>
      <c r="Z39" s="30"/>
      <c r="AA39" s="32"/>
      <c r="AB39" s="32"/>
      <c r="AC39" s="130">
        <v>20711.29</v>
      </c>
      <c r="AD39" s="130"/>
      <c r="AE39" s="136">
        <f>AE38+AC39</f>
        <v>1583227.2899999998</v>
      </c>
      <c r="AF39" s="136"/>
      <c r="AG39" s="136"/>
      <c r="AH39" s="136"/>
      <c r="AI39" s="35"/>
      <c r="AJ39" s="35"/>
      <c r="AK39" s="45"/>
      <c r="AL39" s="35"/>
      <c r="AM39" s="45"/>
      <c r="AN39" s="45"/>
      <c r="AO39" s="45"/>
      <c r="AP39" s="45"/>
      <c r="AQ39" s="46"/>
      <c r="AR39" s="46"/>
      <c r="AS39" s="32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98"/>
      <c r="B40" s="95"/>
      <c r="C40" s="27"/>
      <c r="D40" s="27"/>
      <c r="E40" s="27"/>
      <c r="F40" s="24"/>
      <c r="G40" s="25"/>
      <c r="H40" s="26"/>
      <c r="I40" s="76"/>
      <c r="J40" s="27"/>
      <c r="K40" s="28"/>
      <c r="L40" s="121"/>
      <c r="M40" s="25"/>
      <c r="N40" s="28"/>
      <c r="O40" s="28"/>
      <c r="P40" s="27"/>
      <c r="Q40" s="24"/>
      <c r="R40" s="129"/>
      <c r="S40" s="129"/>
      <c r="T40" s="27"/>
      <c r="U40" s="32" t="s">
        <v>194</v>
      </c>
      <c r="V40" s="30">
        <v>43095</v>
      </c>
      <c r="W40" s="31">
        <v>12221</v>
      </c>
      <c r="X40" s="32" t="s">
        <v>173</v>
      </c>
      <c r="Y40" s="30"/>
      <c r="Z40" s="30"/>
      <c r="AA40" s="32"/>
      <c r="AB40" s="32"/>
      <c r="AC40" s="130"/>
      <c r="AD40" s="130"/>
      <c r="AE40" s="136"/>
      <c r="AF40" s="136">
        <v>1160297.43</v>
      </c>
      <c r="AG40" s="136">
        <v>909141.8</v>
      </c>
      <c r="AH40" s="136">
        <f>AF40+AG40</f>
        <v>2069439.23</v>
      </c>
      <c r="AI40" s="35"/>
      <c r="AJ40" s="35"/>
      <c r="AK40" s="45"/>
      <c r="AL40" s="35"/>
      <c r="AM40" s="45"/>
      <c r="AN40" s="45"/>
      <c r="AO40" s="45"/>
      <c r="AP40" s="45"/>
      <c r="AQ40" s="46"/>
      <c r="AR40" s="46"/>
      <c r="AS40" s="32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98">
        <v>5</v>
      </c>
      <c r="B41" s="95" t="s">
        <v>176</v>
      </c>
      <c r="C41" s="22" t="s">
        <v>177</v>
      </c>
      <c r="D41" s="27" t="s">
        <v>130</v>
      </c>
      <c r="E41" s="27" t="s">
        <v>117</v>
      </c>
      <c r="F41" s="24" t="s">
        <v>178</v>
      </c>
      <c r="G41" s="25">
        <v>11515</v>
      </c>
      <c r="H41" s="26" t="s">
        <v>175</v>
      </c>
      <c r="I41" s="76" t="s">
        <v>132</v>
      </c>
      <c r="J41" s="27" t="s">
        <v>133</v>
      </c>
      <c r="K41" s="28">
        <v>42565</v>
      </c>
      <c r="L41" s="121">
        <v>43920</v>
      </c>
      <c r="M41" s="25">
        <v>11968</v>
      </c>
      <c r="N41" s="28">
        <v>42565</v>
      </c>
      <c r="O41" s="28">
        <v>42930</v>
      </c>
      <c r="P41" s="27" t="s">
        <v>120</v>
      </c>
      <c r="Q41" s="27"/>
      <c r="R41" s="121"/>
      <c r="S41" s="121"/>
      <c r="T41" s="27" t="s">
        <v>128</v>
      </c>
      <c r="U41" s="32" t="s">
        <v>190</v>
      </c>
      <c r="V41" s="30">
        <v>42837</v>
      </c>
      <c r="W41" s="31">
        <v>12045</v>
      </c>
      <c r="X41" s="32" t="s">
        <v>191</v>
      </c>
      <c r="Y41" s="32"/>
      <c r="Z41" s="32"/>
      <c r="AA41" s="32"/>
      <c r="AB41" s="32"/>
      <c r="AC41" s="130">
        <v>2836.5</v>
      </c>
      <c r="AD41" s="130"/>
      <c r="AE41" s="136">
        <f>AC41+L41</f>
        <v>46756.5</v>
      </c>
      <c r="AF41" s="136">
        <v>0</v>
      </c>
      <c r="AG41" s="136"/>
      <c r="AH41" s="136">
        <f t="shared" ref="AH41" si="0">SUM(AF41:AG41)</f>
        <v>0</v>
      </c>
      <c r="AI41" s="26" t="s">
        <v>179</v>
      </c>
      <c r="AJ41" s="26" t="s">
        <v>180</v>
      </c>
      <c r="AK41" s="72" t="s">
        <v>181</v>
      </c>
      <c r="AL41" s="26" t="s">
        <v>182</v>
      </c>
      <c r="AM41" s="45"/>
      <c r="AN41" s="45"/>
      <c r="AO41" s="35"/>
      <c r="AP41" s="35"/>
      <c r="AQ41" s="35"/>
      <c r="AR41" s="35"/>
      <c r="AS41" s="29"/>
      <c r="AT41" s="36"/>
      <c r="AU41" s="36"/>
      <c r="AV41" s="36"/>
      <c r="AW41" s="36"/>
      <c r="AX41" s="5"/>
      <c r="AY41" s="5"/>
      <c r="AZ41" s="5"/>
      <c r="BA41" s="5"/>
      <c r="BB41" s="5"/>
      <c r="BC41" s="5"/>
      <c r="BD41" s="5"/>
    </row>
    <row r="42" spans="1:56" x14ac:dyDescent="0.25">
      <c r="A42" s="98"/>
      <c r="B42" s="95"/>
      <c r="C42" s="22"/>
      <c r="D42" s="27"/>
      <c r="E42" s="27"/>
      <c r="F42" s="24"/>
      <c r="G42" s="25"/>
      <c r="H42" s="26"/>
      <c r="I42" s="76"/>
      <c r="J42" s="27"/>
      <c r="K42" s="28"/>
      <c r="L42" s="121"/>
      <c r="M42" s="25"/>
      <c r="N42" s="28"/>
      <c r="O42" s="28"/>
      <c r="P42" s="27"/>
      <c r="Q42" s="27"/>
      <c r="R42" s="121"/>
      <c r="S42" s="121"/>
      <c r="T42" s="27"/>
      <c r="U42" s="32" t="s">
        <v>152</v>
      </c>
      <c r="V42" s="30">
        <v>42927</v>
      </c>
      <c r="W42" s="31">
        <v>12111</v>
      </c>
      <c r="X42" s="32" t="s">
        <v>228</v>
      </c>
      <c r="Y42" s="33">
        <v>42930</v>
      </c>
      <c r="Z42" s="33">
        <v>43295</v>
      </c>
      <c r="AA42" s="32"/>
      <c r="AB42" s="32"/>
      <c r="AC42" s="130"/>
      <c r="AD42" s="130"/>
      <c r="AE42" s="136">
        <v>93513</v>
      </c>
      <c r="AF42" s="136">
        <v>71949.5</v>
      </c>
      <c r="AG42" s="136">
        <v>32025</v>
      </c>
      <c r="AH42" s="136">
        <f>AF42+AG42</f>
        <v>103974.5</v>
      </c>
      <c r="AI42" s="26"/>
      <c r="AJ42" s="26"/>
      <c r="AK42" s="72"/>
      <c r="AL42" s="26"/>
      <c r="AM42" s="45"/>
      <c r="AN42" s="45"/>
      <c r="AO42" s="35"/>
      <c r="AP42" s="35"/>
      <c r="AQ42" s="35"/>
      <c r="AR42" s="35"/>
      <c r="AS42" s="29"/>
      <c r="AT42" s="36"/>
      <c r="AU42" s="36"/>
      <c r="AV42" s="36"/>
      <c r="AW42" s="36"/>
      <c r="AX42" s="5"/>
      <c r="AY42" s="5"/>
      <c r="AZ42" s="5"/>
      <c r="BA42" s="5"/>
      <c r="BB42" s="5"/>
      <c r="BC42" s="5"/>
      <c r="BD42" s="5"/>
    </row>
    <row r="43" spans="1:56" x14ac:dyDescent="0.25">
      <c r="A43" s="98"/>
      <c r="B43" s="95"/>
      <c r="C43" s="22"/>
      <c r="D43" s="27"/>
      <c r="E43" s="27"/>
      <c r="F43" s="24"/>
      <c r="G43" s="25"/>
      <c r="H43" s="26"/>
      <c r="I43" s="76"/>
      <c r="J43" s="27"/>
      <c r="K43" s="28"/>
      <c r="L43" s="121"/>
      <c r="M43" s="25"/>
      <c r="N43" s="28"/>
      <c r="O43" s="28"/>
      <c r="P43" s="27"/>
      <c r="Q43" s="27"/>
      <c r="R43" s="121"/>
      <c r="S43" s="121"/>
      <c r="T43" s="27"/>
      <c r="U43" s="32" t="s">
        <v>129</v>
      </c>
      <c r="V43" s="30">
        <v>43290</v>
      </c>
      <c r="W43" s="31">
        <v>12343</v>
      </c>
      <c r="X43" s="32" t="s">
        <v>228</v>
      </c>
      <c r="Y43" s="33">
        <v>43295</v>
      </c>
      <c r="Z43" s="33">
        <v>43660</v>
      </c>
      <c r="AA43" s="32"/>
      <c r="AB43" s="32"/>
      <c r="AC43" s="130"/>
      <c r="AD43" s="130"/>
      <c r="AE43" s="136">
        <v>148413</v>
      </c>
      <c r="AF43" s="136"/>
      <c r="AG43" s="136">
        <v>9150</v>
      </c>
      <c r="AH43" s="136">
        <v>9150</v>
      </c>
      <c r="AI43" s="26"/>
      <c r="AJ43" s="26"/>
      <c r="AK43" s="72"/>
      <c r="AL43" s="26"/>
      <c r="AM43" s="45"/>
      <c r="AN43" s="45"/>
      <c r="AO43" s="35"/>
      <c r="AP43" s="35"/>
      <c r="AQ43" s="35"/>
      <c r="AR43" s="35"/>
      <c r="AS43" s="29"/>
      <c r="AT43" s="36"/>
      <c r="AU43" s="36"/>
      <c r="AV43" s="36"/>
      <c r="AW43" s="36"/>
      <c r="AX43" s="5"/>
      <c r="AY43" s="5"/>
      <c r="AZ43" s="5"/>
      <c r="BA43" s="5"/>
      <c r="BB43" s="5"/>
      <c r="BC43" s="5"/>
      <c r="BD43" s="5"/>
    </row>
    <row r="44" spans="1:56" x14ac:dyDescent="0.25">
      <c r="A44" s="98">
        <v>6</v>
      </c>
      <c r="B44" s="95" t="s">
        <v>212</v>
      </c>
      <c r="C44" s="27" t="s">
        <v>213</v>
      </c>
      <c r="D44" s="27" t="s">
        <v>214</v>
      </c>
      <c r="E44" s="27" t="s">
        <v>131</v>
      </c>
      <c r="F44" s="24" t="s">
        <v>514</v>
      </c>
      <c r="G44" s="25">
        <v>11963</v>
      </c>
      <c r="H44" s="26" t="s">
        <v>195</v>
      </c>
      <c r="I44" s="76" t="s">
        <v>197</v>
      </c>
      <c r="J44" s="22" t="s">
        <v>198</v>
      </c>
      <c r="K44" s="28">
        <v>42926</v>
      </c>
      <c r="L44" s="121">
        <v>3000000</v>
      </c>
      <c r="M44" s="25">
        <v>12100</v>
      </c>
      <c r="N44" s="28">
        <v>42926</v>
      </c>
      <c r="O44" s="28">
        <v>43291</v>
      </c>
      <c r="P44" s="27" t="s">
        <v>120</v>
      </c>
      <c r="Q44" s="27"/>
      <c r="R44" s="121"/>
      <c r="S44" s="121"/>
      <c r="T44" s="27" t="s">
        <v>128</v>
      </c>
      <c r="U44" s="32"/>
      <c r="V44" s="32"/>
      <c r="W44" s="29"/>
      <c r="X44" s="32"/>
      <c r="Y44" s="32"/>
      <c r="Z44" s="32"/>
      <c r="AA44" s="32"/>
      <c r="AB44" s="32"/>
      <c r="AC44" s="130"/>
      <c r="AD44" s="130"/>
      <c r="AE44" s="136"/>
      <c r="AF44" s="121">
        <v>1974489.88</v>
      </c>
      <c r="AG44" s="121">
        <v>1025510</v>
      </c>
      <c r="AH44" s="139"/>
      <c r="AI44" s="35"/>
      <c r="AJ44" s="35"/>
      <c r="AK44" s="45"/>
      <c r="AL44" s="35"/>
      <c r="AM44" s="45"/>
      <c r="AN44" s="45"/>
      <c r="AO44" s="35"/>
      <c r="AP44" s="35"/>
      <c r="AQ44" s="35"/>
      <c r="AR44" s="35"/>
      <c r="AS44" s="29"/>
      <c r="AT44" s="36"/>
      <c r="AU44" s="36"/>
      <c r="AV44" s="36"/>
      <c r="AW44" s="36"/>
      <c r="AX44" s="5"/>
      <c r="AY44" s="5"/>
      <c r="AZ44" s="5"/>
      <c r="BA44" s="5"/>
      <c r="BB44" s="5"/>
      <c r="BC44" s="5"/>
      <c r="BD44" s="5"/>
    </row>
    <row r="45" spans="1:56" x14ac:dyDescent="0.25">
      <c r="A45" s="98"/>
      <c r="B45" s="95"/>
      <c r="C45" s="27"/>
      <c r="D45" s="27"/>
      <c r="E45" s="27"/>
      <c r="F45" s="24"/>
      <c r="G45" s="25"/>
      <c r="H45" s="26"/>
      <c r="I45" s="76"/>
      <c r="J45" s="22"/>
      <c r="K45" s="28"/>
      <c r="L45" s="121"/>
      <c r="M45" s="25"/>
      <c r="N45" s="28"/>
      <c r="O45" s="28"/>
      <c r="P45" s="27"/>
      <c r="Q45" s="27"/>
      <c r="R45" s="121"/>
      <c r="S45" s="121"/>
      <c r="T45" s="27"/>
      <c r="U45" s="32"/>
      <c r="V45" s="32"/>
      <c r="W45" s="29"/>
      <c r="X45" s="32"/>
      <c r="Y45" s="32"/>
      <c r="Z45" s="32"/>
      <c r="AA45" s="32"/>
      <c r="AB45" s="32"/>
      <c r="AC45" s="130"/>
      <c r="AD45" s="130"/>
      <c r="AE45" s="136"/>
      <c r="AF45" s="121"/>
      <c r="AG45" s="121"/>
      <c r="AH45" s="139"/>
      <c r="AI45" s="35"/>
      <c r="AJ45" s="35"/>
      <c r="AK45" s="45"/>
      <c r="AL45" s="35"/>
      <c r="AM45" s="45"/>
      <c r="AN45" s="45"/>
      <c r="AO45" s="35"/>
      <c r="AP45" s="35"/>
      <c r="AQ45" s="35"/>
      <c r="AR45" s="35"/>
      <c r="AS45" s="29"/>
      <c r="AT45" s="36"/>
      <c r="AU45" s="36"/>
      <c r="AV45" s="36"/>
      <c r="AW45" s="36"/>
      <c r="AX45" s="5"/>
      <c r="AY45" s="5"/>
      <c r="AZ45" s="5"/>
      <c r="BA45" s="5"/>
      <c r="BB45" s="5"/>
      <c r="BC45" s="5"/>
      <c r="BD45" s="5"/>
    </row>
    <row r="46" spans="1:56" x14ac:dyDescent="0.25">
      <c r="A46" s="98"/>
      <c r="B46" s="95"/>
      <c r="C46" s="27"/>
      <c r="D46" s="27"/>
      <c r="E46" s="27"/>
      <c r="F46" s="24"/>
      <c r="G46" s="25"/>
      <c r="H46" s="26"/>
      <c r="I46" s="76"/>
      <c r="J46" s="22"/>
      <c r="K46" s="28"/>
      <c r="L46" s="121"/>
      <c r="M46" s="25"/>
      <c r="N46" s="28"/>
      <c r="O46" s="28"/>
      <c r="P46" s="27"/>
      <c r="Q46" s="27"/>
      <c r="R46" s="121"/>
      <c r="S46" s="121"/>
      <c r="T46" s="27"/>
      <c r="U46" s="32" t="s">
        <v>239</v>
      </c>
      <c r="V46" s="33">
        <v>43300</v>
      </c>
      <c r="W46" s="31">
        <v>12333</v>
      </c>
      <c r="X46" s="32" t="s">
        <v>515</v>
      </c>
      <c r="Y46" s="33">
        <v>43300</v>
      </c>
      <c r="Z46" s="32"/>
      <c r="AA46" s="48">
        <v>0.13500000000000001</v>
      </c>
      <c r="AB46" s="34"/>
      <c r="AC46" s="130">
        <v>405000</v>
      </c>
      <c r="AD46" s="130"/>
      <c r="AE46" s="136"/>
      <c r="AF46" s="136"/>
      <c r="AG46" s="136">
        <v>405000</v>
      </c>
      <c r="AH46" s="136"/>
      <c r="AI46" s="35"/>
      <c r="AJ46" s="35"/>
      <c r="AK46" s="45"/>
      <c r="AL46" s="35"/>
      <c r="AM46" s="45"/>
      <c r="AN46" s="45"/>
      <c r="AO46" s="35"/>
      <c r="AP46" s="35"/>
      <c r="AQ46" s="35"/>
      <c r="AR46" s="35"/>
      <c r="AS46" s="29"/>
      <c r="AT46" s="36"/>
      <c r="AU46" s="36"/>
      <c r="AV46" s="36"/>
      <c r="AW46" s="36"/>
      <c r="AX46" s="5"/>
      <c r="AY46" s="5"/>
      <c r="AZ46" s="5"/>
      <c r="BA46" s="5"/>
      <c r="BB46" s="5"/>
      <c r="BC46" s="5"/>
      <c r="BD46" s="5"/>
    </row>
    <row r="47" spans="1:56" x14ac:dyDescent="0.25">
      <c r="A47" s="98"/>
      <c r="B47" s="95"/>
      <c r="C47" s="27"/>
      <c r="D47" s="27"/>
      <c r="E47" s="27"/>
      <c r="F47" s="24"/>
      <c r="G47" s="25"/>
      <c r="H47" s="26"/>
      <c r="I47" s="76"/>
      <c r="J47" s="22"/>
      <c r="K47" s="28"/>
      <c r="L47" s="121"/>
      <c r="M47" s="25"/>
      <c r="N47" s="28"/>
      <c r="O47" s="28"/>
      <c r="P47" s="27"/>
      <c r="Q47" s="27"/>
      <c r="R47" s="121"/>
      <c r="S47" s="121"/>
      <c r="T47" s="27"/>
      <c r="U47" s="32" t="s">
        <v>502</v>
      </c>
      <c r="V47" s="32"/>
      <c r="W47" s="31">
        <v>12347</v>
      </c>
      <c r="X47" s="32" t="s">
        <v>516</v>
      </c>
      <c r="Y47" s="33">
        <v>43291</v>
      </c>
      <c r="Z47" s="33">
        <v>43656</v>
      </c>
      <c r="AA47" s="32"/>
      <c r="AB47" s="32"/>
      <c r="AC47" s="130"/>
      <c r="AD47" s="130"/>
      <c r="AE47" s="136">
        <v>3405000</v>
      </c>
      <c r="AF47" s="136"/>
      <c r="AG47" s="136">
        <v>142644.24</v>
      </c>
      <c r="AH47" s="136">
        <f>AF44+AG44+AG46+AG47</f>
        <v>3547644.12</v>
      </c>
      <c r="AI47" s="35"/>
      <c r="AJ47" s="35"/>
      <c r="AK47" s="45"/>
      <c r="AL47" s="35"/>
      <c r="AM47" s="45"/>
      <c r="AN47" s="45"/>
      <c r="AO47" s="35"/>
      <c r="AP47" s="35"/>
      <c r="AQ47" s="35"/>
      <c r="AR47" s="35"/>
      <c r="AS47" s="29"/>
      <c r="AT47" s="36"/>
      <c r="AU47" s="36"/>
      <c r="AV47" s="36"/>
      <c r="AW47" s="36"/>
      <c r="AX47" s="5"/>
      <c r="AY47" s="5"/>
      <c r="AZ47" s="5"/>
      <c r="BA47" s="5"/>
      <c r="BB47" s="5"/>
      <c r="BC47" s="5"/>
      <c r="BD47" s="5"/>
    </row>
    <row r="48" spans="1:56" ht="38.25" x14ac:dyDescent="0.25">
      <c r="A48" s="100">
        <v>7</v>
      </c>
      <c r="B48" s="96" t="s">
        <v>208</v>
      </c>
      <c r="C48" s="29" t="s">
        <v>188</v>
      </c>
      <c r="D48" s="29" t="s">
        <v>130</v>
      </c>
      <c r="E48" s="29" t="s">
        <v>131</v>
      </c>
      <c r="F48" s="32" t="s">
        <v>209</v>
      </c>
      <c r="G48" s="31">
        <v>11985</v>
      </c>
      <c r="H48" s="35" t="s">
        <v>196</v>
      </c>
      <c r="I48" s="77" t="s">
        <v>118</v>
      </c>
      <c r="J48" s="36" t="s">
        <v>119</v>
      </c>
      <c r="K48" s="30">
        <v>42940</v>
      </c>
      <c r="L48" s="122">
        <v>133647.84</v>
      </c>
      <c r="M48" s="31">
        <v>12104</v>
      </c>
      <c r="N48" s="30">
        <v>42948</v>
      </c>
      <c r="O48" s="30">
        <v>43312</v>
      </c>
      <c r="P48" s="29" t="s">
        <v>120</v>
      </c>
      <c r="Q48" s="32"/>
      <c r="R48" s="130"/>
      <c r="S48" s="130"/>
      <c r="T48" s="29" t="s">
        <v>121</v>
      </c>
      <c r="U48" s="32"/>
      <c r="V48" s="32"/>
      <c r="W48" s="29"/>
      <c r="X48" s="32"/>
      <c r="Y48" s="32"/>
      <c r="Z48" s="32"/>
      <c r="AA48" s="32"/>
      <c r="AB48" s="32"/>
      <c r="AC48" s="130"/>
      <c r="AD48" s="130"/>
      <c r="AE48" s="136"/>
      <c r="AF48" s="136">
        <v>44549.279999999999</v>
      </c>
      <c r="AG48" s="136">
        <v>111373.2</v>
      </c>
      <c r="AH48" s="136">
        <f>AF48+AG48</f>
        <v>155922.47999999998</v>
      </c>
      <c r="AI48" s="35" t="s">
        <v>187</v>
      </c>
      <c r="AJ48" s="35" t="s">
        <v>210</v>
      </c>
      <c r="AK48" s="45" t="s">
        <v>211</v>
      </c>
      <c r="AL48" s="35" t="s">
        <v>199</v>
      </c>
      <c r="AM48" s="45"/>
      <c r="AN48" s="45"/>
      <c r="AO48" s="35"/>
      <c r="AP48" s="35"/>
      <c r="AQ48" s="35"/>
      <c r="AR48" s="35"/>
      <c r="AS48" s="29"/>
      <c r="AT48" s="36"/>
      <c r="AU48" s="36"/>
      <c r="AV48" s="36"/>
      <c r="AW48" s="36"/>
      <c r="AX48" s="5"/>
      <c r="AY48" s="5"/>
      <c r="AZ48" s="5"/>
      <c r="BA48" s="5"/>
      <c r="BB48" s="5"/>
      <c r="BC48" s="5"/>
      <c r="BD48" s="5"/>
    </row>
    <row r="49" spans="1:56" x14ac:dyDescent="0.25">
      <c r="A49" s="98">
        <v>8</v>
      </c>
      <c r="B49" s="95" t="s">
        <v>205</v>
      </c>
      <c r="C49" s="27" t="s">
        <v>206</v>
      </c>
      <c r="D49" s="27" t="s">
        <v>130</v>
      </c>
      <c r="E49" s="27" t="s">
        <v>131</v>
      </c>
      <c r="F49" s="24" t="s">
        <v>207</v>
      </c>
      <c r="G49" s="25">
        <v>11719</v>
      </c>
      <c r="H49" s="26" t="s">
        <v>192</v>
      </c>
      <c r="I49" s="76" t="s">
        <v>200</v>
      </c>
      <c r="J49" s="22" t="s">
        <v>201</v>
      </c>
      <c r="K49" s="28">
        <v>42941</v>
      </c>
      <c r="L49" s="121">
        <v>219900</v>
      </c>
      <c r="M49" s="25">
        <v>12104</v>
      </c>
      <c r="N49" s="28">
        <v>42941</v>
      </c>
      <c r="O49" s="28">
        <v>43100</v>
      </c>
      <c r="P49" s="27" t="s">
        <v>120</v>
      </c>
      <c r="Q49" s="27"/>
      <c r="R49" s="121"/>
      <c r="S49" s="121"/>
      <c r="T49" s="27" t="s">
        <v>202</v>
      </c>
      <c r="U49" s="32"/>
      <c r="V49" s="32"/>
      <c r="W49" s="29"/>
      <c r="X49" s="32"/>
      <c r="Y49" s="32"/>
      <c r="Z49" s="32"/>
      <c r="AA49" s="32"/>
      <c r="AB49" s="32"/>
      <c r="AC49" s="130"/>
      <c r="AD49" s="130"/>
      <c r="AE49" s="136"/>
      <c r="AF49" s="136"/>
      <c r="AG49" s="136"/>
      <c r="AH49" s="136"/>
      <c r="AI49" s="35"/>
      <c r="AJ49" s="35"/>
      <c r="AK49" s="45"/>
      <c r="AL49" s="35"/>
      <c r="AM49" s="45"/>
      <c r="AN49" s="45"/>
      <c r="AO49" s="35"/>
      <c r="AP49" s="35"/>
      <c r="AQ49" s="35"/>
      <c r="AR49" s="35"/>
      <c r="AS49" s="29"/>
      <c r="AT49" s="36"/>
      <c r="AU49" s="36"/>
      <c r="AV49" s="36"/>
      <c r="AW49" s="36"/>
      <c r="AX49" s="5"/>
      <c r="AY49" s="5"/>
      <c r="AZ49" s="5"/>
      <c r="BA49" s="5"/>
      <c r="BB49" s="5"/>
      <c r="BC49" s="5"/>
      <c r="BD49" s="5"/>
    </row>
    <row r="50" spans="1:56" ht="25.5" x14ac:dyDescent="0.25">
      <c r="A50" s="98"/>
      <c r="B50" s="95"/>
      <c r="C50" s="27"/>
      <c r="D50" s="27"/>
      <c r="E50" s="27"/>
      <c r="F50" s="24"/>
      <c r="G50" s="25"/>
      <c r="H50" s="26"/>
      <c r="I50" s="76"/>
      <c r="J50" s="22"/>
      <c r="K50" s="28"/>
      <c r="L50" s="121"/>
      <c r="M50" s="25"/>
      <c r="N50" s="28"/>
      <c r="O50" s="28"/>
      <c r="P50" s="27"/>
      <c r="Q50" s="27"/>
      <c r="R50" s="121"/>
      <c r="S50" s="121"/>
      <c r="T50" s="27"/>
      <c r="U50" s="32" t="s">
        <v>239</v>
      </c>
      <c r="V50" s="30">
        <v>43095</v>
      </c>
      <c r="W50" s="29">
        <v>12209</v>
      </c>
      <c r="X50" s="32" t="s">
        <v>240</v>
      </c>
      <c r="Y50" s="33">
        <v>43101</v>
      </c>
      <c r="Z50" s="33">
        <v>43465</v>
      </c>
      <c r="AA50" s="32"/>
      <c r="AB50" s="32"/>
      <c r="AC50" s="130"/>
      <c r="AD50" s="130"/>
      <c r="AE50" s="136"/>
      <c r="AF50" s="136">
        <v>39179</v>
      </c>
      <c r="AG50" s="136">
        <v>57506.6</v>
      </c>
      <c r="AH50" s="136">
        <f>AF50+AG50</f>
        <v>96685.6</v>
      </c>
      <c r="AI50" s="35" t="s">
        <v>186</v>
      </c>
      <c r="AJ50" s="35" t="s">
        <v>204</v>
      </c>
      <c r="AK50" s="45" t="s">
        <v>203</v>
      </c>
      <c r="AL50" s="35" t="s">
        <v>199</v>
      </c>
      <c r="AM50" s="45"/>
      <c r="AN50" s="45"/>
      <c r="AO50" s="35"/>
      <c r="AP50" s="35"/>
      <c r="AQ50" s="35"/>
      <c r="AR50" s="35"/>
      <c r="AS50" s="29"/>
      <c r="AT50" s="36"/>
      <c r="AU50" s="36"/>
      <c r="AV50" s="36"/>
      <c r="AW50" s="36"/>
      <c r="AX50" s="5"/>
      <c r="AY50" s="5"/>
      <c r="AZ50" s="5"/>
      <c r="BA50" s="5"/>
      <c r="BB50" s="5"/>
      <c r="BC50" s="5"/>
      <c r="BD50" s="5"/>
    </row>
    <row r="51" spans="1:56" x14ac:dyDescent="0.25">
      <c r="A51" s="98">
        <v>72</v>
      </c>
      <c r="B51" s="95" t="s">
        <v>421</v>
      </c>
      <c r="C51" s="27" t="s">
        <v>422</v>
      </c>
      <c r="D51" s="27" t="s">
        <v>130</v>
      </c>
      <c r="E51" s="27" t="s">
        <v>131</v>
      </c>
      <c r="F51" s="24" t="s">
        <v>423</v>
      </c>
      <c r="G51" s="25">
        <v>11969</v>
      </c>
      <c r="H51" s="26" t="s">
        <v>424</v>
      </c>
      <c r="I51" s="76" t="s">
        <v>425</v>
      </c>
      <c r="J51" s="22" t="s">
        <v>426</v>
      </c>
      <c r="K51" s="28">
        <v>42979</v>
      </c>
      <c r="L51" s="121">
        <v>46400</v>
      </c>
      <c r="M51" s="25">
        <v>12143</v>
      </c>
      <c r="N51" s="28">
        <v>42979</v>
      </c>
      <c r="O51" s="28">
        <v>43100</v>
      </c>
      <c r="P51" s="27" t="s">
        <v>427</v>
      </c>
      <c r="Q51" s="27"/>
      <c r="R51" s="121"/>
      <c r="S51" s="121"/>
      <c r="T51" s="27" t="s">
        <v>128</v>
      </c>
      <c r="U51" s="32"/>
      <c r="V51" s="32"/>
      <c r="W51" s="29"/>
      <c r="X51" s="32"/>
      <c r="Y51" s="32"/>
      <c r="Z51" s="32"/>
      <c r="AA51" s="32"/>
      <c r="AB51" s="32"/>
      <c r="AC51" s="130"/>
      <c r="AD51" s="130"/>
      <c r="AE51" s="136"/>
      <c r="AF51" s="136">
        <v>34800</v>
      </c>
      <c r="AG51" s="136"/>
      <c r="AH51" s="136"/>
      <c r="AI51" s="26" t="s">
        <v>428</v>
      </c>
      <c r="AJ51" s="26" t="s">
        <v>429</v>
      </c>
      <c r="AK51" s="72" t="s">
        <v>430</v>
      </c>
      <c r="AL51" s="26" t="s">
        <v>431</v>
      </c>
      <c r="AM51" s="72"/>
      <c r="AN51" s="72"/>
      <c r="AO51" s="26"/>
      <c r="AP51" s="26"/>
      <c r="AQ51" s="26"/>
      <c r="AR51" s="26"/>
      <c r="AS51" s="27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</row>
    <row r="52" spans="1:56" x14ac:dyDescent="0.25">
      <c r="A52" s="98"/>
      <c r="B52" s="95"/>
      <c r="C52" s="27"/>
      <c r="D52" s="27"/>
      <c r="E52" s="27"/>
      <c r="F52" s="24"/>
      <c r="G52" s="25"/>
      <c r="H52" s="26"/>
      <c r="I52" s="76"/>
      <c r="J52" s="22"/>
      <c r="K52" s="28"/>
      <c r="L52" s="121"/>
      <c r="M52" s="25"/>
      <c r="N52" s="28"/>
      <c r="O52" s="28"/>
      <c r="P52" s="27"/>
      <c r="Q52" s="27"/>
      <c r="R52" s="121"/>
      <c r="S52" s="121"/>
      <c r="T52" s="27"/>
      <c r="U52" s="32" t="s">
        <v>239</v>
      </c>
      <c r="V52" s="33">
        <v>43095</v>
      </c>
      <c r="W52" s="31">
        <v>12209</v>
      </c>
      <c r="X52" s="32" t="s">
        <v>503</v>
      </c>
      <c r="Y52" s="33">
        <v>43101</v>
      </c>
      <c r="Z52" s="32" t="s">
        <v>504</v>
      </c>
      <c r="AA52" s="32"/>
      <c r="AB52" s="32"/>
      <c r="AC52" s="130"/>
      <c r="AD52" s="130"/>
      <c r="AE52" s="136">
        <v>92800</v>
      </c>
      <c r="AF52" s="136"/>
      <c r="AG52" s="136">
        <v>46400</v>
      </c>
      <c r="AH52" s="136"/>
      <c r="AI52" s="26"/>
      <c r="AJ52" s="26"/>
      <c r="AK52" s="72"/>
      <c r="AL52" s="26"/>
      <c r="AM52" s="72"/>
      <c r="AN52" s="72"/>
      <c r="AO52" s="26"/>
      <c r="AP52" s="26"/>
      <c r="AQ52" s="26"/>
      <c r="AR52" s="26"/>
      <c r="AS52" s="27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</row>
    <row r="53" spans="1:56" ht="25.5" x14ac:dyDescent="0.25">
      <c r="A53" s="98"/>
      <c r="B53" s="95"/>
      <c r="C53" s="27"/>
      <c r="D53" s="27"/>
      <c r="E53" s="27"/>
      <c r="F53" s="24"/>
      <c r="G53" s="25"/>
      <c r="H53" s="26"/>
      <c r="I53" s="76"/>
      <c r="J53" s="22"/>
      <c r="K53" s="28"/>
      <c r="L53" s="121"/>
      <c r="M53" s="25"/>
      <c r="N53" s="28"/>
      <c r="O53" s="28"/>
      <c r="P53" s="27"/>
      <c r="Q53" s="27"/>
      <c r="R53" s="121"/>
      <c r="S53" s="121"/>
      <c r="T53" s="27"/>
      <c r="U53" s="32" t="s">
        <v>502</v>
      </c>
      <c r="V53" s="33">
        <v>43192</v>
      </c>
      <c r="W53" s="31">
        <v>12312</v>
      </c>
      <c r="X53" s="32" t="s">
        <v>505</v>
      </c>
      <c r="Y53" s="33">
        <v>43221</v>
      </c>
      <c r="Z53" s="33">
        <v>43465</v>
      </c>
      <c r="AA53" s="73">
        <v>0.25</v>
      </c>
      <c r="AB53" s="32"/>
      <c r="AC53" s="130">
        <v>26100</v>
      </c>
      <c r="AD53" s="130"/>
      <c r="AE53" s="136">
        <v>211700</v>
      </c>
      <c r="AF53" s="136"/>
      <c r="AG53" s="136">
        <v>87000</v>
      </c>
      <c r="AH53" s="136">
        <f>AF51+AG52+AG53</f>
        <v>168200</v>
      </c>
      <c r="AI53" s="26"/>
      <c r="AJ53" s="26"/>
      <c r="AK53" s="72"/>
      <c r="AL53" s="26"/>
      <c r="AM53" s="72"/>
      <c r="AN53" s="72"/>
      <c r="AO53" s="26"/>
      <c r="AP53" s="26"/>
      <c r="AQ53" s="26"/>
      <c r="AR53" s="26"/>
      <c r="AS53" s="27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</row>
    <row r="54" spans="1:56" x14ac:dyDescent="0.25">
      <c r="A54" s="98">
        <v>9</v>
      </c>
      <c r="B54" s="95" t="s">
        <v>226</v>
      </c>
      <c r="C54" s="27" t="s">
        <v>222</v>
      </c>
      <c r="D54" s="27" t="s">
        <v>130</v>
      </c>
      <c r="E54" s="27" t="s">
        <v>131</v>
      </c>
      <c r="F54" s="24" t="s">
        <v>223</v>
      </c>
      <c r="G54" s="25">
        <v>12121</v>
      </c>
      <c r="H54" s="26" t="s">
        <v>220</v>
      </c>
      <c r="I54" s="76" t="s">
        <v>221</v>
      </c>
      <c r="J54" s="22" t="s">
        <v>174</v>
      </c>
      <c r="K54" s="28">
        <v>43026</v>
      </c>
      <c r="L54" s="121">
        <v>99705.19</v>
      </c>
      <c r="M54" s="25">
        <v>12168</v>
      </c>
      <c r="N54" s="28">
        <v>43026</v>
      </c>
      <c r="O54" s="28">
        <v>43100</v>
      </c>
      <c r="P54" s="27" t="s">
        <v>120</v>
      </c>
      <c r="Q54" s="27"/>
      <c r="R54" s="121"/>
      <c r="S54" s="121"/>
      <c r="T54" s="27" t="s">
        <v>128</v>
      </c>
      <c r="U54" s="32"/>
      <c r="V54" s="30"/>
      <c r="W54" s="29"/>
      <c r="X54" s="32"/>
      <c r="Y54" s="33"/>
      <c r="Z54" s="33"/>
      <c r="AA54" s="32"/>
      <c r="AB54" s="32"/>
      <c r="AC54" s="130"/>
      <c r="AD54" s="130"/>
      <c r="AE54" s="136"/>
      <c r="AF54" s="136"/>
      <c r="AG54" s="136"/>
      <c r="AH54" s="136"/>
      <c r="AI54" s="35"/>
      <c r="AJ54" s="35"/>
      <c r="AK54" s="45"/>
      <c r="AL54" s="35"/>
      <c r="AM54" s="45"/>
      <c r="AN54" s="45"/>
      <c r="AO54" s="35"/>
      <c r="AP54" s="35"/>
      <c r="AQ54" s="35"/>
      <c r="AR54" s="35"/>
      <c r="AS54" s="29"/>
      <c r="AT54" s="36"/>
      <c r="AU54" s="36"/>
      <c r="AV54" s="36"/>
      <c r="AW54" s="36"/>
      <c r="AX54" s="5"/>
      <c r="AY54" s="5"/>
      <c r="AZ54" s="5"/>
      <c r="BA54" s="5"/>
      <c r="BB54" s="5"/>
      <c r="BC54" s="5"/>
      <c r="BD54" s="5"/>
    </row>
    <row r="55" spans="1:56" x14ac:dyDescent="0.25">
      <c r="A55" s="98"/>
      <c r="B55" s="95"/>
      <c r="C55" s="27"/>
      <c r="D55" s="27"/>
      <c r="E55" s="27"/>
      <c r="F55" s="24"/>
      <c r="G55" s="25"/>
      <c r="H55" s="26"/>
      <c r="I55" s="76"/>
      <c r="J55" s="22"/>
      <c r="K55" s="28"/>
      <c r="L55" s="121"/>
      <c r="M55" s="25"/>
      <c r="N55" s="28"/>
      <c r="O55" s="28"/>
      <c r="P55" s="27"/>
      <c r="Q55" s="27"/>
      <c r="R55" s="121"/>
      <c r="S55" s="121"/>
      <c r="T55" s="27"/>
      <c r="U55" s="29" t="s">
        <v>239</v>
      </c>
      <c r="V55" s="30">
        <v>43096</v>
      </c>
      <c r="W55" s="30">
        <v>12221</v>
      </c>
      <c r="X55" s="32" t="s">
        <v>241</v>
      </c>
      <c r="Y55" s="30">
        <v>43101</v>
      </c>
      <c r="Z55" s="33">
        <v>43465</v>
      </c>
      <c r="AA55" s="74">
        <v>0.25</v>
      </c>
      <c r="AB55" s="32"/>
      <c r="AC55" s="138">
        <v>23270.14</v>
      </c>
      <c r="AD55" s="130"/>
      <c r="AE55" s="136">
        <f>AC55+L54</f>
        <v>122975.33</v>
      </c>
      <c r="AF55" s="136">
        <v>99705.19</v>
      </c>
      <c r="AG55" s="136">
        <v>23270.14</v>
      </c>
      <c r="AH55" s="136">
        <f>AF55+AG55</f>
        <v>122975.33</v>
      </c>
      <c r="AI55" s="35"/>
      <c r="AJ55" s="35"/>
      <c r="AK55" s="45"/>
      <c r="AL55" s="35"/>
      <c r="AM55" s="45"/>
      <c r="AN55" s="45"/>
      <c r="AO55" s="35"/>
      <c r="AP55" s="35"/>
      <c r="AQ55" s="35"/>
      <c r="AR55" s="35"/>
      <c r="AS55" s="29"/>
      <c r="AT55" s="36"/>
      <c r="AU55" s="36"/>
      <c r="AV55" s="36"/>
      <c r="AW55" s="36"/>
      <c r="AX55" s="5"/>
      <c r="AY55" s="5"/>
      <c r="AZ55" s="5"/>
      <c r="BA55" s="5"/>
      <c r="BB55" s="5"/>
      <c r="BC55" s="5"/>
      <c r="BD55" s="5"/>
    </row>
    <row r="56" spans="1:56" x14ac:dyDescent="0.25">
      <c r="A56" s="98">
        <v>10</v>
      </c>
      <c r="B56" s="95" t="s">
        <v>215</v>
      </c>
      <c r="C56" s="27" t="s">
        <v>193</v>
      </c>
      <c r="D56" s="27" t="s">
        <v>130</v>
      </c>
      <c r="E56" s="27" t="s">
        <v>131</v>
      </c>
      <c r="F56" s="24" t="s">
        <v>219</v>
      </c>
      <c r="G56" s="25" t="s">
        <v>229</v>
      </c>
      <c r="H56" s="26" t="s">
        <v>216</v>
      </c>
      <c r="I56" s="76" t="s">
        <v>217</v>
      </c>
      <c r="J56" s="22" t="s">
        <v>218</v>
      </c>
      <c r="K56" s="28">
        <v>42992</v>
      </c>
      <c r="L56" s="121">
        <v>309600</v>
      </c>
      <c r="M56" s="25">
        <v>12151</v>
      </c>
      <c r="N56" s="28">
        <v>42992</v>
      </c>
      <c r="O56" s="28">
        <v>43100</v>
      </c>
      <c r="P56" s="27" t="s">
        <v>120</v>
      </c>
      <c r="Q56" s="27"/>
      <c r="R56" s="121"/>
      <c r="S56" s="121"/>
      <c r="T56" s="27" t="s">
        <v>128</v>
      </c>
      <c r="U56" s="32"/>
      <c r="V56" s="32"/>
      <c r="W56" s="29"/>
      <c r="X56" s="32"/>
      <c r="Y56" s="32"/>
      <c r="Z56" s="32"/>
      <c r="AA56" s="32"/>
      <c r="AB56" s="32"/>
      <c r="AC56" s="130"/>
      <c r="AD56" s="130"/>
      <c r="AE56" s="136"/>
      <c r="AF56" s="136"/>
      <c r="AG56" s="136"/>
      <c r="AH56" s="136"/>
      <c r="AI56" s="26" t="s">
        <v>193</v>
      </c>
      <c r="AJ56" s="26" t="s">
        <v>230</v>
      </c>
      <c r="AK56" s="72" t="s">
        <v>224</v>
      </c>
      <c r="AL56" s="26" t="s">
        <v>225</v>
      </c>
      <c r="AM56" s="45"/>
      <c r="AN56" s="45"/>
      <c r="AO56" s="35"/>
      <c r="AP56" s="35"/>
      <c r="AQ56" s="35"/>
      <c r="AR56" s="35"/>
      <c r="AS56" s="29"/>
      <c r="AT56" s="36"/>
      <c r="AU56" s="36"/>
      <c r="AV56" s="36"/>
      <c r="AW56" s="36"/>
      <c r="AX56" s="5"/>
      <c r="AY56" s="5"/>
      <c r="AZ56" s="5"/>
      <c r="BA56" s="5"/>
      <c r="BB56" s="5"/>
      <c r="BC56" s="5"/>
      <c r="BD56" s="5"/>
    </row>
    <row r="57" spans="1:56" x14ac:dyDescent="0.25">
      <c r="A57" s="98"/>
      <c r="B57" s="95"/>
      <c r="C57" s="27"/>
      <c r="D57" s="27"/>
      <c r="E57" s="27"/>
      <c r="F57" s="24"/>
      <c r="G57" s="25"/>
      <c r="H57" s="26"/>
      <c r="I57" s="76"/>
      <c r="J57" s="22"/>
      <c r="K57" s="28"/>
      <c r="L57" s="121"/>
      <c r="M57" s="25"/>
      <c r="N57" s="28"/>
      <c r="O57" s="28"/>
      <c r="P57" s="27"/>
      <c r="Q57" s="27"/>
      <c r="R57" s="121"/>
      <c r="S57" s="121"/>
      <c r="T57" s="27"/>
      <c r="U57" s="32" t="s">
        <v>239</v>
      </c>
      <c r="V57" s="30">
        <v>43095</v>
      </c>
      <c r="W57" s="31">
        <v>12217</v>
      </c>
      <c r="X57" s="32" t="s">
        <v>242</v>
      </c>
      <c r="Y57" s="30">
        <v>43101</v>
      </c>
      <c r="Z57" s="33">
        <v>43465</v>
      </c>
      <c r="AA57" s="32"/>
      <c r="AB57" s="32"/>
      <c r="AC57" s="130"/>
      <c r="AD57" s="130"/>
      <c r="AE57" s="136"/>
      <c r="AF57" s="136">
        <v>60293.5</v>
      </c>
      <c r="AG57" s="136">
        <v>166558</v>
      </c>
      <c r="AH57" s="136">
        <f>AF57+AG57</f>
        <v>226851.5</v>
      </c>
      <c r="AI57" s="26"/>
      <c r="AJ57" s="26"/>
      <c r="AK57" s="72"/>
      <c r="AL57" s="26"/>
      <c r="AM57" s="45"/>
      <c r="AN57" s="45"/>
      <c r="AO57" s="35"/>
      <c r="AP57" s="35"/>
      <c r="AQ57" s="35"/>
      <c r="AR57" s="35"/>
      <c r="AS57" s="29"/>
      <c r="AT57" s="36"/>
      <c r="AU57" s="36"/>
      <c r="AV57" s="36"/>
      <c r="AW57" s="36"/>
      <c r="AX57" s="5"/>
      <c r="AY57" s="5"/>
      <c r="AZ57" s="5"/>
      <c r="BA57" s="5"/>
      <c r="BB57" s="5"/>
      <c r="BC57" s="5"/>
      <c r="BD57" s="5"/>
    </row>
    <row r="58" spans="1:56" ht="25.5" x14ac:dyDescent="0.25">
      <c r="A58" s="100">
        <v>78</v>
      </c>
      <c r="B58" s="96" t="s">
        <v>412</v>
      </c>
      <c r="C58" s="29" t="s">
        <v>413</v>
      </c>
      <c r="D58" s="29" t="s">
        <v>130</v>
      </c>
      <c r="E58" s="29" t="s">
        <v>131</v>
      </c>
      <c r="F58" s="32" t="s">
        <v>414</v>
      </c>
      <c r="G58" s="31">
        <v>11907</v>
      </c>
      <c r="H58" s="35" t="s">
        <v>415</v>
      </c>
      <c r="I58" s="77" t="s">
        <v>416</v>
      </c>
      <c r="J58" s="36" t="s">
        <v>417</v>
      </c>
      <c r="K58" s="30">
        <v>43010</v>
      </c>
      <c r="L58" s="122">
        <v>42000</v>
      </c>
      <c r="M58" s="31">
        <v>12162</v>
      </c>
      <c r="N58" s="30">
        <v>43101</v>
      </c>
      <c r="O58" s="30">
        <v>43465</v>
      </c>
      <c r="P58" s="29" t="s">
        <v>120</v>
      </c>
      <c r="Q58" s="32"/>
      <c r="R58" s="130"/>
      <c r="S58" s="130"/>
      <c r="T58" s="29" t="s">
        <v>128</v>
      </c>
      <c r="U58" s="32"/>
      <c r="V58" s="32"/>
      <c r="W58" s="29"/>
      <c r="X58" s="32"/>
      <c r="Y58" s="32"/>
      <c r="Z58" s="32"/>
      <c r="AA58" s="32"/>
      <c r="AB58" s="32"/>
      <c r="AC58" s="130"/>
      <c r="AD58" s="130"/>
      <c r="AE58" s="136"/>
      <c r="AF58" s="136">
        <v>5250</v>
      </c>
      <c r="AG58" s="136">
        <v>31500</v>
      </c>
      <c r="AH58" s="136">
        <f>AF58+AG58</f>
        <v>36750</v>
      </c>
      <c r="AI58" s="35" t="s">
        <v>186</v>
      </c>
      <c r="AJ58" s="35" t="s">
        <v>418</v>
      </c>
      <c r="AK58" s="45" t="s">
        <v>419</v>
      </c>
      <c r="AL58" s="35" t="s">
        <v>420</v>
      </c>
      <c r="AM58" s="45"/>
      <c r="AN58" s="45"/>
      <c r="AO58" s="35"/>
      <c r="AP58" s="35"/>
      <c r="AQ58" s="35"/>
      <c r="AR58" s="35"/>
      <c r="AS58" s="29"/>
      <c r="AT58" s="36"/>
      <c r="AU58" s="36"/>
      <c r="AV58" s="36"/>
      <c r="AW58" s="36"/>
      <c r="AX58" s="5"/>
      <c r="AY58" s="5"/>
      <c r="AZ58" s="5"/>
      <c r="BA58" s="5"/>
      <c r="BB58" s="5"/>
      <c r="BC58" s="5"/>
      <c r="BD58" s="5"/>
    </row>
    <row r="59" spans="1:56" x14ac:dyDescent="0.25">
      <c r="A59" s="98">
        <v>11</v>
      </c>
      <c r="B59" s="95" t="s">
        <v>262</v>
      </c>
      <c r="C59" s="27" t="s">
        <v>263</v>
      </c>
      <c r="D59" s="27" t="s">
        <v>130</v>
      </c>
      <c r="E59" s="27" t="s">
        <v>131</v>
      </c>
      <c r="F59" s="24" t="s">
        <v>264</v>
      </c>
      <c r="G59" s="25">
        <v>12178</v>
      </c>
      <c r="H59" s="26" t="s">
        <v>247</v>
      </c>
      <c r="I59" s="76" t="s">
        <v>265</v>
      </c>
      <c r="J59" s="27" t="s">
        <v>266</v>
      </c>
      <c r="K59" s="28">
        <v>43104</v>
      </c>
      <c r="L59" s="121">
        <v>200000</v>
      </c>
      <c r="M59" s="25">
        <v>12234</v>
      </c>
      <c r="N59" s="28">
        <v>43104</v>
      </c>
      <c r="O59" s="28">
        <v>43465</v>
      </c>
      <c r="P59" s="27" t="s">
        <v>120</v>
      </c>
      <c r="Q59" s="27"/>
      <c r="R59" s="121"/>
      <c r="S59" s="121"/>
      <c r="T59" s="27" t="s">
        <v>267</v>
      </c>
      <c r="U59" s="32"/>
      <c r="V59" s="32"/>
      <c r="W59" s="29"/>
      <c r="X59" s="32"/>
      <c r="Y59" s="32"/>
      <c r="Z59" s="32"/>
      <c r="AA59" s="32"/>
      <c r="AB59" s="32"/>
      <c r="AC59" s="130"/>
      <c r="AD59" s="130"/>
      <c r="AE59" s="136"/>
      <c r="AF59" s="136"/>
      <c r="AG59" s="136">
        <v>197762.15</v>
      </c>
      <c r="AH59" s="136"/>
      <c r="AI59" s="35"/>
      <c r="AJ59" s="35"/>
      <c r="AK59" s="45"/>
      <c r="AL59" s="35"/>
      <c r="AM59" s="45"/>
      <c r="AN59" s="45"/>
      <c r="AO59" s="35"/>
      <c r="AP59" s="35"/>
      <c r="AQ59" s="35"/>
      <c r="AR59" s="35"/>
      <c r="AS59" s="29"/>
      <c r="AT59" s="36"/>
      <c r="AU59" s="36"/>
      <c r="AV59" s="36"/>
      <c r="AW59" s="36"/>
      <c r="AX59" s="5"/>
      <c r="AY59" s="5"/>
      <c r="AZ59" s="5"/>
      <c r="BA59" s="5"/>
      <c r="BB59" s="5"/>
      <c r="BC59" s="5"/>
      <c r="BD59" s="5"/>
    </row>
    <row r="60" spans="1:56" x14ac:dyDescent="0.25">
      <c r="A60" s="98"/>
      <c r="B60" s="95"/>
      <c r="C60" s="27"/>
      <c r="D60" s="27"/>
      <c r="E60" s="27"/>
      <c r="F60" s="24"/>
      <c r="G60" s="25"/>
      <c r="H60" s="26"/>
      <c r="I60" s="76"/>
      <c r="J60" s="27"/>
      <c r="K60" s="28"/>
      <c r="L60" s="121"/>
      <c r="M60" s="25"/>
      <c r="N60" s="28"/>
      <c r="O60" s="28"/>
      <c r="P60" s="27"/>
      <c r="Q60" s="27"/>
      <c r="R60" s="121"/>
      <c r="S60" s="121"/>
      <c r="T60" s="27"/>
      <c r="U60" s="32" t="s">
        <v>239</v>
      </c>
      <c r="V60" s="33">
        <v>43374</v>
      </c>
      <c r="W60" s="31">
        <v>12402</v>
      </c>
      <c r="X60" s="32" t="s">
        <v>517</v>
      </c>
      <c r="Y60" s="32"/>
      <c r="Z60" s="32"/>
      <c r="AA60" s="73">
        <v>0.25</v>
      </c>
      <c r="AB60" s="32"/>
      <c r="AC60" s="130">
        <v>50000</v>
      </c>
      <c r="AD60" s="130"/>
      <c r="AE60" s="136"/>
      <c r="AF60" s="136">
        <v>250000</v>
      </c>
      <c r="AG60" s="136"/>
      <c r="AH60" s="136"/>
      <c r="AI60" s="35"/>
      <c r="AJ60" s="35"/>
      <c r="AK60" s="45"/>
      <c r="AL60" s="35"/>
      <c r="AM60" s="45"/>
      <c r="AN60" s="45"/>
      <c r="AO60" s="35"/>
      <c r="AP60" s="35"/>
      <c r="AQ60" s="35"/>
      <c r="AR60" s="35"/>
      <c r="AS60" s="29"/>
      <c r="AT60" s="36"/>
      <c r="AU60" s="36"/>
      <c r="AV60" s="36"/>
      <c r="AW60" s="36"/>
      <c r="AX60" s="5"/>
      <c r="AY60" s="5"/>
      <c r="AZ60" s="5"/>
      <c r="BA60" s="5"/>
      <c r="BB60" s="5"/>
      <c r="BC60" s="5"/>
      <c r="BD60" s="5"/>
    </row>
    <row r="61" spans="1:56" ht="25.5" x14ac:dyDescent="0.25">
      <c r="A61" s="100">
        <v>12</v>
      </c>
      <c r="B61" s="96" t="s">
        <v>268</v>
      </c>
      <c r="C61" s="29" t="s">
        <v>269</v>
      </c>
      <c r="D61" s="29" t="s">
        <v>130</v>
      </c>
      <c r="E61" s="29" t="s">
        <v>131</v>
      </c>
      <c r="F61" s="32" t="s">
        <v>270</v>
      </c>
      <c r="G61" s="31">
        <v>12033</v>
      </c>
      <c r="H61" s="35" t="s">
        <v>248</v>
      </c>
      <c r="I61" s="77" t="s">
        <v>271</v>
      </c>
      <c r="J61" s="36" t="s">
        <v>272</v>
      </c>
      <c r="K61" s="30">
        <v>43139</v>
      </c>
      <c r="L61" s="122">
        <v>100000</v>
      </c>
      <c r="M61" s="31">
        <v>12231</v>
      </c>
      <c r="N61" s="30">
        <v>43139</v>
      </c>
      <c r="O61" s="30">
        <v>43343</v>
      </c>
      <c r="P61" s="29" t="s">
        <v>120</v>
      </c>
      <c r="Q61" s="32"/>
      <c r="R61" s="130"/>
      <c r="S61" s="130"/>
      <c r="T61" s="29"/>
      <c r="U61" s="32"/>
      <c r="V61" s="32"/>
      <c r="W61" s="29"/>
      <c r="X61" s="32"/>
      <c r="Y61" s="32"/>
      <c r="Z61" s="32"/>
      <c r="AA61" s="32"/>
      <c r="AB61" s="32"/>
      <c r="AC61" s="130"/>
      <c r="AD61" s="130"/>
      <c r="AE61" s="136"/>
      <c r="AF61" s="136"/>
      <c r="AG61" s="136">
        <v>97038.22</v>
      </c>
      <c r="AH61" s="136"/>
      <c r="AI61" s="35" t="s">
        <v>186</v>
      </c>
      <c r="AJ61" s="35" t="s">
        <v>273</v>
      </c>
      <c r="AK61" s="45" t="s">
        <v>274</v>
      </c>
      <c r="AL61" s="35" t="s">
        <v>275</v>
      </c>
      <c r="AM61" s="45"/>
      <c r="AN61" s="45" t="s">
        <v>276</v>
      </c>
      <c r="AO61" s="35"/>
      <c r="AP61" s="35"/>
      <c r="AQ61" s="35"/>
      <c r="AR61" s="35"/>
      <c r="AS61" s="29"/>
      <c r="AT61" s="36"/>
      <c r="AU61" s="36"/>
      <c r="AV61" s="36"/>
      <c r="AW61" s="36"/>
      <c r="AX61" s="5"/>
      <c r="AY61" s="5"/>
      <c r="AZ61" s="5"/>
      <c r="BA61" s="5"/>
      <c r="BB61" s="5"/>
      <c r="BC61" s="5"/>
      <c r="BD61" s="5"/>
    </row>
    <row r="62" spans="1:56" ht="25.5" x14ac:dyDescent="0.25">
      <c r="A62" s="100">
        <v>13</v>
      </c>
      <c r="B62" s="96" t="s">
        <v>277</v>
      </c>
      <c r="C62" s="29" t="s">
        <v>278</v>
      </c>
      <c r="D62" s="29" t="s">
        <v>279</v>
      </c>
      <c r="E62" s="29" t="s">
        <v>131</v>
      </c>
      <c r="F62" s="32" t="s">
        <v>280</v>
      </c>
      <c r="G62" s="31">
        <v>12234</v>
      </c>
      <c r="H62" s="35" t="s">
        <v>249</v>
      </c>
      <c r="I62" s="77" t="s">
        <v>284</v>
      </c>
      <c r="J62" s="29" t="s">
        <v>285</v>
      </c>
      <c r="K62" s="30">
        <v>43123</v>
      </c>
      <c r="L62" s="122">
        <v>7930</v>
      </c>
      <c r="M62" s="31">
        <v>12234</v>
      </c>
      <c r="N62" s="30">
        <v>43123</v>
      </c>
      <c r="O62" s="30">
        <v>43182</v>
      </c>
      <c r="P62" s="29" t="s">
        <v>120</v>
      </c>
      <c r="Q62" s="32"/>
      <c r="R62" s="130"/>
      <c r="S62" s="130"/>
      <c r="T62" s="29" t="s">
        <v>286</v>
      </c>
      <c r="U62" s="32"/>
      <c r="V62" s="32"/>
      <c r="W62" s="29"/>
      <c r="X62" s="32"/>
      <c r="Y62" s="32"/>
      <c r="Z62" s="32"/>
      <c r="AA62" s="32"/>
      <c r="AB62" s="32"/>
      <c r="AC62" s="130"/>
      <c r="AD62" s="130"/>
      <c r="AE62" s="136"/>
      <c r="AF62" s="136"/>
      <c r="AG62" s="136">
        <v>7930</v>
      </c>
      <c r="AH62" s="136"/>
      <c r="AI62" s="35"/>
      <c r="AJ62" s="35"/>
      <c r="AK62" s="45"/>
      <c r="AL62" s="35"/>
      <c r="AM62" s="45"/>
      <c r="AN62" s="45" t="s">
        <v>283</v>
      </c>
      <c r="AO62" s="35" t="s">
        <v>281</v>
      </c>
      <c r="AP62" s="35" t="s">
        <v>282</v>
      </c>
      <c r="AQ62" s="35" t="s">
        <v>281</v>
      </c>
      <c r="AR62" s="35" t="s">
        <v>282</v>
      </c>
      <c r="AS62" s="29"/>
      <c r="AT62" s="36"/>
      <c r="AU62" s="36"/>
      <c r="AV62" s="36"/>
      <c r="AW62" s="36"/>
      <c r="AX62" s="5"/>
      <c r="AY62" s="5"/>
      <c r="AZ62" s="5"/>
      <c r="BA62" s="5"/>
      <c r="BB62" s="5"/>
      <c r="BC62" s="5"/>
      <c r="BD62" s="5"/>
    </row>
    <row r="63" spans="1:56" ht="38.25" x14ac:dyDescent="0.25">
      <c r="A63" s="100">
        <v>14</v>
      </c>
      <c r="B63" s="96" t="s">
        <v>287</v>
      </c>
      <c r="C63" s="29" t="s">
        <v>278</v>
      </c>
      <c r="D63" s="29" t="s">
        <v>279</v>
      </c>
      <c r="E63" s="29" t="s">
        <v>131</v>
      </c>
      <c r="F63" s="32" t="s">
        <v>288</v>
      </c>
      <c r="G63" s="31">
        <v>12239</v>
      </c>
      <c r="H63" s="35" t="s">
        <v>250</v>
      </c>
      <c r="I63" s="77" t="s">
        <v>292</v>
      </c>
      <c r="J63" s="29" t="s">
        <v>293</v>
      </c>
      <c r="K63" s="30">
        <v>43124</v>
      </c>
      <c r="L63" s="122">
        <v>3899.92</v>
      </c>
      <c r="M63" s="31">
        <v>12239</v>
      </c>
      <c r="N63" s="30">
        <v>43124</v>
      </c>
      <c r="O63" s="30">
        <v>43183</v>
      </c>
      <c r="P63" s="29" t="s">
        <v>120</v>
      </c>
      <c r="Q63" s="32"/>
      <c r="R63" s="130"/>
      <c r="S63" s="130"/>
      <c r="T63" s="29" t="s">
        <v>291</v>
      </c>
      <c r="U63" s="32"/>
      <c r="V63" s="32"/>
      <c r="W63" s="29"/>
      <c r="X63" s="32"/>
      <c r="Y63" s="32"/>
      <c r="Z63" s="32"/>
      <c r="AA63" s="32"/>
      <c r="AB63" s="32"/>
      <c r="AC63" s="130"/>
      <c r="AD63" s="130"/>
      <c r="AE63" s="136"/>
      <c r="AF63" s="136"/>
      <c r="AG63" s="136">
        <v>3899.92</v>
      </c>
      <c r="AH63" s="136"/>
      <c r="AI63" s="35"/>
      <c r="AJ63" s="35"/>
      <c r="AK63" s="45"/>
      <c r="AL63" s="35"/>
      <c r="AM63" s="45"/>
      <c r="AN63" s="45" t="s">
        <v>283</v>
      </c>
      <c r="AO63" s="35" t="s">
        <v>289</v>
      </c>
      <c r="AP63" s="35" t="s">
        <v>290</v>
      </c>
      <c r="AQ63" s="35" t="s">
        <v>289</v>
      </c>
      <c r="AR63" s="35" t="s">
        <v>290</v>
      </c>
      <c r="AS63" s="29"/>
      <c r="AT63" s="36"/>
      <c r="AU63" s="36"/>
      <c r="AV63" s="36"/>
      <c r="AW63" s="36"/>
      <c r="AX63" s="5"/>
      <c r="AY63" s="5"/>
      <c r="AZ63" s="5"/>
      <c r="BA63" s="5"/>
      <c r="BB63" s="5"/>
      <c r="BC63" s="5"/>
      <c r="BD63" s="5"/>
    </row>
    <row r="64" spans="1:56" ht="25.5" x14ac:dyDescent="0.25">
      <c r="A64" s="100">
        <v>15</v>
      </c>
      <c r="B64" s="96" t="s">
        <v>294</v>
      </c>
      <c r="C64" s="29" t="s">
        <v>278</v>
      </c>
      <c r="D64" s="29" t="s">
        <v>279</v>
      </c>
      <c r="E64" s="29" t="s">
        <v>131</v>
      </c>
      <c r="F64" s="32" t="s">
        <v>295</v>
      </c>
      <c r="G64" s="31">
        <v>12242</v>
      </c>
      <c r="H64" s="35" t="s">
        <v>251</v>
      </c>
      <c r="I64" s="77" t="s">
        <v>296</v>
      </c>
      <c r="J64" s="29" t="s">
        <v>297</v>
      </c>
      <c r="K64" s="30">
        <v>43140</v>
      </c>
      <c r="L64" s="122">
        <v>4800</v>
      </c>
      <c r="M64" s="31">
        <v>12242</v>
      </c>
      <c r="N64" s="30">
        <v>43140</v>
      </c>
      <c r="O64" s="30">
        <v>43465</v>
      </c>
      <c r="P64" s="29" t="s">
        <v>120</v>
      </c>
      <c r="Q64" s="32"/>
      <c r="R64" s="130"/>
      <c r="S64" s="130"/>
      <c r="T64" s="29" t="s">
        <v>298</v>
      </c>
      <c r="U64" s="32"/>
      <c r="V64" s="32"/>
      <c r="W64" s="29"/>
      <c r="X64" s="32"/>
      <c r="Y64" s="32"/>
      <c r="Z64" s="32"/>
      <c r="AA64" s="32"/>
      <c r="AB64" s="32"/>
      <c r="AC64" s="130"/>
      <c r="AD64" s="130"/>
      <c r="AE64" s="136"/>
      <c r="AF64" s="136"/>
      <c r="AG64" s="136">
        <v>4800</v>
      </c>
      <c r="AH64" s="136"/>
      <c r="AI64" s="35"/>
      <c r="AJ64" s="35"/>
      <c r="AK64" s="45"/>
      <c r="AL64" s="35"/>
      <c r="AM64" s="45"/>
      <c r="AN64" s="45" t="s">
        <v>283</v>
      </c>
      <c r="AO64" s="35" t="s">
        <v>299</v>
      </c>
      <c r="AP64" s="35" t="s">
        <v>300</v>
      </c>
      <c r="AQ64" s="35" t="s">
        <v>299</v>
      </c>
      <c r="AR64" s="35" t="s">
        <v>300</v>
      </c>
      <c r="AS64" s="29"/>
      <c r="AT64" s="36"/>
      <c r="AU64" s="36"/>
      <c r="AV64" s="36"/>
      <c r="AW64" s="36"/>
      <c r="AX64" s="5"/>
      <c r="AY64" s="5"/>
      <c r="AZ64" s="5"/>
      <c r="BA64" s="5"/>
      <c r="BB64" s="5"/>
      <c r="BC64" s="5"/>
      <c r="BD64" s="5"/>
    </row>
    <row r="65" spans="1:56" ht="25.5" x14ac:dyDescent="0.25">
      <c r="A65" s="100">
        <v>16</v>
      </c>
      <c r="B65" s="96" t="s">
        <v>301</v>
      </c>
      <c r="C65" s="29" t="s">
        <v>302</v>
      </c>
      <c r="D65" s="29" t="s">
        <v>130</v>
      </c>
      <c r="E65" s="29" t="s">
        <v>131</v>
      </c>
      <c r="F65" s="32" t="s">
        <v>243</v>
      </c>
      <c r="G65" s="31">
        <v>12051</v>
      </c>
      <c r="H65" s="35" t="s">
        <v>252</v>
      </c>
      <c r="I65" s="77" t="s">
        <v>244</v>
      </c>
      <c r="J65" s="29" t="s">
        <v>245</v>
      </c>
      <c r="K65" s="30">
        <v>43129</v>
      </c>
      <c r="L65" s="122">
        <v>11589.4</v>
      </c>
      <c r="M65" s="31">
        <v>12234</v>
      </c>
      <c r="N65" s="30">
        <v>43129</v>
      </c>
      <c r="O65" s="30">
        <v>43190</v>
      </c>
      <c r="P65" s="29" t="s">
        <v>120</v>
      </c>
      <c r="Q65" s="32"/>
      <c r="R65" s="130"/>
      <c r="S65" s="130"/>
      <c r="T65" s="29" t="s">
        <v>246</v>
      </c>
      <c r="U65" s="32"/>
      <c r="V65" s="32"/>
      <c r="W65" s="29"/>
      <c r="X65" s="32"/>
      <c r="Y65" s="32"/>
      <c r="Z65" s="32"/>
      <c r="AA65" s="32"/>
      <c r="AB65" s="32"/>
      <c r="AC65" s="130"/>
      <c r="AD65" s="130"/>
      <c r="AE65" s="136"/>
      <c r="AF65" s="136"/>
      <c r="AG65" s="136">
        <v>11589.4</v>
      </c>
      <c r="AH65" s="136"/>
      <c r="AI65" s="35" t="s">
        <v>303</v>
      </c>
      <c r="AJ65" s="35" t="s">
        <v>304</v>
      </c>
      <c r="AK65" s="45" t="s">
        <v>305</v>
      </c>
      <c r="AL65" s="35" t="s">
        <v>306</v>
      </c>
      <c r="AM65" s="45"/>
      <c r="AN65" s="45"/>
      <c r="AO65" s="35"/>
      <c r="AP65" s="35"/>
      <c r="AQ65" s="35"/>
      <c r="AR65" s="35"/>
      <c r="AS65" s="29"/>
      <c r="AT65" s="36"/>
      <c r="AU65" s="36"/>
      <c r="AV65" s="36"/>
      <c r="AW65" s="36"/>
      <c r="AX65" s="5"/>
      <c r="AY65" s="5"/>
      <c r="AZ65" s="5"/>
      <c r="BA65" s="5"/>
      <c r="BB65" s="5"/>
      <c r="BC65" s="5"/>
      <c r="BD65" s="5"/>
    </row>
    <row r="66" spans="1:56" ht="25.5" x14ac:dyDescent="0.25">
      <c r="A66" s="100">
        <v>17</v>
      </c>
      <c r="B66" s="96" t="s">
        <v>310</v>
      </c>
      <c r="C66" s="29" t="s">
        <v>311</v>
      </c>
      <c r="D66" s="29" t="s">
        <v>130</v>
      </c>
      <c r="E66" s="29" t="s">
        <v>131</v>
      </c>
      <c r="F66" s="32" t="s">
        <v>312</v>
      </c>
      <c r="G66" s="31">
        <v>12102</v>
      </c>
      <c r="H66" s="35" t="s">
        <v>253</v>
      </c>
      <c r="I66" s="77" t="s">
        <v>308</v>
      </c>
      <c r="J66" s="29" t="s">
        <v>309</v>
      </c>
      <c r="K66" s="30">
        <v>43130</v>
      </c>
      <c r="L66" s="122">
        <v>22465.599999999999</v>
      </c>
      <c r="M66" s="31">
        <v>12237</v>
      </c>
      <c r="N66" s="30">
        <v>43130</v>
      </c>
      <c r="O66" s="30">
        <v>43190</v>
      </c>
      <c r="P66" s="29" t="s">
        <v>120</v>
      </c>
      <c r="Q66" s="32"/>
      <c r="R66" s="130"/>
      <c r="S66" s="130"/>
      <c r="T66" s="29" t="s">
        <v>246</v>
      </c>
      <c r="U66" s="32"/>
      <c r="V66" s="32"/>
      <c r="W66" s="29"/>
      <c r="X66" s="32"/>
      <c r="Y66" s="32"/>
      <c r="Z66" s="32"/>
      <c r="AA66" s="32"/>
      <c r="AB66" s="32"/>
      <c r="AC66" s="130"/>
      <c r="AD66" s="130"/>
      <c r="AE66" s="136"/>
      <c r="AF66" s="136"/>
      <c r="AG66" s="136">
        <v>22465.599999999999</v>
      </c>
      <c r="AH66" s="136"/>
      <c r="AI66" s="35" t="s">
        <v>313</v>
      </c>
      <c r="AJ66" s="35" t="s">
        <v>314</v>
      </c>
      <c r="AK66" s="45" t="s">
        <v>315</v>
      </c>
      <c r="AL66" s="35" t="s">
        <v>289</v>
      </c>
      <c r="AM66" s="45"/>
      <c r="AN66" s="45"/>
      <c r="AO66" s="35"/>
      <c r="AP66" s="35"/>
      <c r="AQ66" s="35"/>
      <c r="AR66" s="35"/>
      <c r="AS66" s="29"/>
      <c r="AT66" s="36"/>
      <c r="AU66" s="36"/>
      <c r="AV66" s="36"/>
      <c r="AW66" s="36"/>
      <c r="AX66" s="5"/>
      <c r="AY66" s="5"/>
      <c r="AZ66" s="5"/>
      <c r="BA66" s="5"/>
      <c r="BB66" s="5"/>
      <c r="BC66" s="5"/>
      <c r="BD66" s="5"/>
    </row>
    <row r="67" spans="1:56" ht="25.5" x14ac:dyDescent="0.25">
      <c r="A67" s="100">
        <v>18</v>
      </c>
      <c r="B67" s="96" t="s">
        <v>316</v>
      </c>
      <c r="C67" s="29" t="s">
        <v>317</v>
      </c>
      <c r="D67" s="29" t="s">
        <v>130</v>
      </c>
      <c r="E67" s="29" t="s">
        <v>131</v>
      </c>
      <c r="F67" s="32" t="s">
        <v>318</v>
      </c>
      <c r="G67" s="31">
        <v>12066</v>
      </c>
      <c r="H67" s="35" t="s">
        <v>254</v>
      </c>
      <c r="I67" s="77" t="s">
        <v>319</v>
      </c>
      <c r="J67" s="29" t="s">
        <v>320</v>
      </c>
      <c r="K67" s="30">
        <v>43138</v>
      </c>
      <c r="L67" s="122">
        <v>80000</v>
      </c>
      <c r="M67" s="31">
        <v>12244</v>
      </c>
      <c r="N67" s="30">
        <v>43138</v>
      </c>
      <c r="O67" s="30">
        <v>43465</v>
      </c>
      <c r="P67" s="29" t="s">
        <v>120</v>
      </c>
      <c r="Q67" s="32"/>
      <c r="R67" s="130"/>
      <c r="S67" s="130"/>
      <c r="T67" s="29" t="s">
        <v>128</v>
      </c>
      <c r="U67" s="32"/>
      <c r="V67" s="32"/>
      <c r="W67" s="29"/>
      <c r="X67" s="32"/>
      <c r="Y67" s="32"/>
      <c r="Z67" s="32"/>
      <c r="AA67" s="32"/>
      <c r="AB67" s="32"/>
      <c r="AC67" s="130"/>
      <c r="AD67" s="130"/>
      <c r="AE67" s="136"/>
      <c r="AF67" s="136"/>
      <c r="AG67" s="136">
        <v>76990</v>
      </c>
      <c r="AH67" s="136"/>
      <c r="AI67" s="35" t="s">
        <v>321</v>
      </c>
      <c r="AJ67" s="35" t="s">
        <v>322</v>
      </c>
      <c r="AK67" s="45" t="s">
        <v>324</v>
      </c>
      <c r="AL67" s="35" t="s">
        <v>323</v>
      </c>
      <c r="AM67" s="45"/>
      <c r="AN67" s="45"/>
      <c r="AO67" s="35"/>
      <c r="AP67" s="35"/>
      <c r="AQ67" s="35"/>
      <c r="AR67" s="35"/>
      <c r="AS67" s="29"/>
      <c r="AT67" s="36"/>
      <c r="AU67" s="36"/>
      <c r="AV67" s="36"/>
      <c r="AW67" s="36"/>
      <c r="AX67" s="5"/>
      <c r="AY67" s="5"/>
      <c r="AZ67" s="5"/>
      <c r="BA67" s="5"/>
      <c r="BB67" s="5"/>
      <c r="BC67" s="5"/>
      <c r="BD67" s="5"/>
    </row>
    <row r="68" spans="1:56" ht="51" x14ac:dyDescent="0.25">
      <c r="A68" s="100">
        <v>19</v>
      </c>
      <c r="B68" s="96" t="s">
        <v>257</v>
      </c>
      <c r="C68" s="29" t="s">
        <v>258</v>
      </c>
      <c r="D68" s="29" t="s">
        <v>130</v>
      </c>
      <c r="E68" s="29" t="s">
        <v>131</v>
      </c>
      <c r="F68" s="32" t="s">
        <v>259</v>
      </c>
      <c r="G68" s="31">
        <v>12224</v>
      </c>
      <c r="H68" s="35" t="s">
        <v>255</v>
      </c>
      <c r="I68" s="77" t="s">
        <v>260</v>
      </c>
      <c r="J68" s="29" t="s">
        <v>261</v>
      </c>
      <c r="K68" s="30">
        <v>43139</v>
      </c>
      <c r="L68" s="122">
        <v>38909.93</v>
      </c>
      <c r="M68" s="31">
        <v>12243</v>
      </c>
      <c r="N68" s="30">
        <v>43139</v>
      </c>
      <c r="O68" s="30">
        <v>43465</v>
      </c>
      <c r="P68" s="29" t="s">
        <v>120</v>
      </c>
      <c r="Q68" s="32"/>
      <c r="R68" s="130"/>
      <c r="S68" s="130"/>
      <c r="T68" s="29" t="s">
        <v>128</v>
      </c>
      <c r="U68" s="32"/>
      <c r="V68" s="32"/>
      <c r="W68" s="29"/>
      <c r="X68" s="32"/>
      <c r="Y68" s="32"/>
      <c r="Z68" s="32"/>
      <c r="AA68" s="32"/>
      <c r="AB68" s="32"/>
      <c r="AC68" s="130"/>
      <c r="AD68" s="130"/>
      <c r="AE68" s="136"/>
      <c r="AF68" s="136"/>
      <c r="AG68" s="136">
        <v>32936.71</v>
      </c>
      <c r="AH68" s="136"/>
      <c r="AI68" s="35"/>
      <c r="AJ68" s="35"/>
      <c r="AK68" s="45"/>
      <c r="AL68" s="35"/>
      <c r="AM68" s="45"/>
      <c r="AN68" s="45"/>
      <c r="AO68" s="35"/>
      <c r="AP68" s="35"/>
      <c r="AQ68" s="35"/>
      <c r="AR68" s="35"/>
      <c r="AS68" s="29"/>
      <c r="AT68" s="36"/>
      <c r="AU68" s="36"/>
      <c r="AV68" s="36"/>
      <c r="AW68" s="36"/>
      <c r="AX68" s="5"/>
      <c r="AY68" s="5"/>
      <c r="AZ68" s="5"/>
      <c r="BA68" s="5"/>
      <c r="BB68" s="5"/>
      <c r="BC68" s="5"/>
      <c r="BD68" s="5"/>
    </row>
    <row r="69" spans="1:56" ht="25.5" x14ac:dyDescent="0.25">
      <c r="A69" s="100">
        <v>20</v>
      </c>
      <c r="B69" s="96" t="s">
        <v>325</v>
      </c>
      <c r="C69" s="29" t="s">
        <v>316</v>
      </c>
      <c r="D69" s="29" t="s">
        <v>130</v>
      </c>
      <c r="E69" s="29" t="s">
        <v>131</v>
      </c>
      <c r="F69" s="32" t="s">
        <v>326</v>
      </c>
      <c r="G69" s="31">
        <v>12224</v>
      </c>
      <c r="H69" s="35" t="s">
        <v>256</v>
      </c>
      <c r="I69" s="77" t="s">
        <v>327</v>
      </c>
      <c r="J69" s="36" t="s">
        <v>328</v>
      </c>
      <c r="K69" s="30">
        <v>43140</v>
      </c>
      <c r="L69" s="122">
        <v>15530</v>
      </c>
      <c r="M69" s="31">
        <v>12256</v>
      </c>
      <c r="N69" s="30">
        <v>43140</v>
      </c>
      <c r="O69" s="30">
        <v>43465</v>
      </c>
      <c r="P69" s="29" t="s">
        <v>120</v>
      </c>
      <c r="Q69" s="32"/>
      <c r="R69" s="130"/>
      <c r="S69" s="130"/>
      <c r="T69" s="29" t="s">
        <v>246</v>
      </c>
      <c r="U69" s="32"/>
      <c r="V69" s="32"/>
      <c r="W69" s="29"/>
      <c r="X69" s="32"/>
      <c r="Y69" s="32"/>
      <c r="Z69" s="32"/>
      <c r="AA69" s="32"/>
      <c r="AB69" s="32"/>
      <c r="AC69" s="130"/>
      <c r="AD69" s="130"/>
      <c r="AE69" s="136"/>
      <c r="AF69" s="136"/>
      <c r="AG69" s="136">
        <v>15514.45</v>
      </c>
      <c r="AH69" s="136"/>
      <c r="AI69" s="35"/>
      <c r="AJ69" s="35"/>
      <c r="AK69" s="45"/>
      <c r="AL69" s="35"/>
      <c r="AM69" s="45"/>
      <c r="AN69" s="45"/>
      <c r="AO69" s="35"/>
      <c r="AP69" s="35"/>
      <c r="AQ69" s="35"/>
      <c r="AR69" s="35"/>
      <c r="AS69" s="29"/>
      <c r="AT69" s="36"/>
      <c r="AU69" s="36"/>
      <c r="AV69" s="36"/>
      <c r="AW69" s="36"/>
      <c r="AX69" s="5"/>
      <c r="AY69" s="5"/>
      <c r="AZ69" s="5"/>
      <c r="BA69" s="5"/>
      <c r="BB69" s="5"/>
      <c r="BC69" s="5"/>
      <c r="BD69" s="5"/>
    </row>
    <row r="70" spans="1:56" x14ac:dyDescent="0.25">
      <c r="A70" s="99">
        <v>21</v>
      </c>
      <c r="B70" s="95" t="s">
        <v>400</v>
      </c>
      <c r="C70" s="75" t="s">
        <v>401</v>
      </c>
      <c r="D70" s="27" t="s">
        <v>130</v>
      </c>
      <c r="E70" s="27" t="s">
        <v>131</v>
      </c>
      <c r="F70" s="24" t="s">
        <v>402</v>
      </c>
      <c r="G70" s="25">
        <v>11988</v>
      </c>
      <c r="H70" s="26" t="s">
        <v>307</v>
      </c>
      <c r="I70" s="76" t="s">
        <v>165</v>
      </c>
      <c r="J70" s="27" t="s">
        <v>166</v>
      </c>
      <c r="K70" s="28" t="s">
        <v>403</v>
      </c>
      <c r="L70" s="121">
        <v>19120</v>
      </c>
      <c r="M70" s="25">
        <v>12253</v>
      </c>
      <c r="N70" s="28" t="s">
        <v>403</v>
      </c>
      <c r="O70" s="28" t="s">
        <v>404</v>
      </c>
      <c r="P70" s="27" t="s">
        <v>120</v>
      </c>
      <c r="Q70" s="27"/>
      <c r="R70" s="121"/>
      <c r="S70" s="121"/>
      <c r="T70" s="27"/>
      <c r="U70" s="27" t="s">
        <v>239</v>
      </c>
      <c r="V70" s="28">
        <v>43139</v>
      </c>
      <c r="W70" s="27"/>
      <c r="X70" s="27" t="s">
        <v>409</v>
      </c>
      <c r="Y70" s="28">
        <v>43139</v>
      </c>
      <c r="Z70" s="28">
        <v>43465</v>
      </c>
      <c r="AA70" s="27"/>
      <c r="AB70" s="27"/>
      <c r="AC70" s="121">
        <v>4780</v>
      </c>
      <c r="AD70" s="121"/>
      <c r="AE70" s="121">
        <v>23900</v>
      </c>
      <c r="AF70" s="121"/>
      <c r="AG70" s="121">
        <v>23900</v>
      </c>
      <c r="AH70" s="121"/>
      <c r="AI70" s="26" t="s">
        <v>405</v>
      </c>
      <c r="AJ70" s="26" t="s">
        <v>406</v>
      </c>
      <c r="AK70" s="72" t="s">
        <v>407</v>
      </c>
      <c r="AL70" s="26" t="s">
        <v>408</v>
      </c>
      <c r="AM70" s="72"/>
      <c r="AN70" s="72"/>
      <c r="AO70" s="26"/>
      <c r="AP70" s="26"/>
      <c r="AQ70" s="26"/>
      <c r="AR70" s="26"/>
      <c r="AS70" s="27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</row>
    <row r="71" spans="1:56" x14ac:dyDescent="0.25">
      <c r="A71" s="99"/>
      <c r="B71" s="95"/>
      <c r="C71" s="75"/>
      <c r="D71" s="27"/>
      <c r="E71" s="27"/>
      <c r="F71" s="24"/>
      <c r="G71" s="25"/>
      <c r="H71" s="26"/>
      <c r="I71" s="76"/>
      <c r="J71" s="27"/>
      <c r="K71" s="28"/>
      <c r="L71" s="121"/>
      <c r="M71" s="25"/>
      <c r="N71" s="28"/>
      <c r="O71" s="28"/>
      <c r="P71" s="27"/>
      <c r="Q71" s="27"/>
      <c r="R71" s="121"/>
      <c r="S71" s="121"/>
      <c r="T71" s="27"/>
      <c r="U71" s="27"/>
      <c r="V71" s="28"/>
      <c r="W71" s="27"/>
      <c r="X71" s="27"/>
      <c r="Y71" s="28"/>
      <c r="Z71" s="28"/>
      <c r="AA71" s="27"/>
      <c r="AB71" s="27"/>
      <c r="AC71" s="121"/>
      <c r="AD71" s="121"/>
      <c r="AE71" s="121"/>
      <c r="AF71" s="121"/>
      <c r="AG71" s="121"/>
      <c r="AH71" s="121"/>
      <c r="AI71" s="26"/>
      <c r="AJ71" s="26"/>
      <c r="AK71" s="72"/>
      <c r="AL71" s="26"/>
      <c r="AM71" s="72"/>
      <c r="AN71" s="72"/>
      <c r="AO71" s="26"/>
      <c r="AP71" s="26"/>
      <c r="AQ71" s="26"/>
      <c r="AR71" s="26"/>
      <c r="AS71" s="27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</row>
    <row r="72" spans="1:56" ht="25.5" x14ac:dyDescent="0.25">
      <c r="A72" s="100">
        <v>22</v>
      </c>
      <c r="B72" s="96" t="s">
        <v>226</v>
      </c>
      <c r="C72" s="29" t="s">
        <v>222</v>
      </c>
      <c r="D72" s="29" t="s">
        <v>130</v>
      </c>
      <c r="E72" s="29" t="s">
        <v>131</v>
      </c>
      <c r="F72" s="32" t="s">
        <v>330</v>
      </c>
      <c r="G72" s="31">
        <v>12121</v>
      </c>
      <c r="H72" s="35" t="s">
        <v>262</v>
      </c>
      <c r="I72" s="77" t="s">
        <v>221</v>
      </c>
      <c r="J72" s="29" t="s">
        <v>174</v>
      </c>
      <c r="K72" s="30">
        <v>43152</v>
      </c>
      <c r="L72" s="122">
        <v>73576.61</v>
      </c>
      <c r="M72" s="31">
        <v>12250</v>
      </c>
      <c r="N72" s="30">
        <v>43152</v>
      </c>
      <c r="O72" s="30">
        <v>43465</v>
      </c>
      <c r="P72" s="29" t="s">
        <v>120</v>
      </c>
      <c r="Q72" s="32"/>
      <c r="R72" s="130"/>
      <c r="S72" s="130"/>
      <c r="T72" s="29" t="s">
        <v>128</v>
      </c>
      <c r="U72" s="32"/>
      <c r="V72" s="32"/>
      <c r="W72" s="29"/>
      <c r="X72" s="32"/>
      <c r="Y72" s="32"/>
      <c r="Z72" s="32"/>
      <c r="AA72" s="32"/>
      <c r="AB72" s="32"/>
      <c r="AC72" s="130"/>
      <c r="AD72" s="130"/>
      <c r="AE72" s="136"/>
      <c r="AF72" s="136"/>
      <c r="AG72" s="136">
        <v>73576.61</v>
      </c>
      <c r="AH72" s="136"/>
      <c r="AI72" s="35"/>
      <c r="AJ72" s="35"/>
      <c r="AK72" s="45"/>
      <c r="AL72" s="35"/>
      <c r="AM72" s="45"/>
      <c r="AN72" s="45"/>
      <c r="AO72" s="35"/>
      <c r="AP72" s="35"/>
      <c r="AQ72" s="35"/>
      <c r="AR72" s="35"/>
      <c r="AS72" s="29"/>
      <c r="AT72" s="36"/>
      <c r="AU72" s="36"/>
      <c r="AV72" s="36"/>
      <c r="AW72" s="36"/>
      <c r="AX72" s="5"/>
      <c r="AY72" s="5"/>
      <c r="AZ72" s="5"/>
      <c r="BA72" s="5"/>
      <c r="BB72" s="5"/>
      <c r="BC72" s="5"/>
      <c r="BD72" s="5"/>
    </row>
    <row r="73" spans="1:56" ht="25.5" x14ac:dyDescent="0.25">
      <c r="A73" s="100">
        <v>23</v>
      </c>
      <c r="B73" s="96" t="s">
        <v>310</v>
      </c>
      <c r="C73" s="29" t="s">
        <v>311</v>
      </c>
      <c r="D73" s="29" t="s">
        <v>130</v>
      </c>
      <c r="E73" s="29" t="s">
        <v>131</v>
      </c>
      <c r="F73" s="32" t="s">
        <v>312</v>
      </c>
      <c r="G73" s="31">
        <v>12102</v>
      </c>
      <c r="H73" s="35" t="s">
        <v>294</v>
      </c>
      <c r="I73" s="77" t="s">
        <v>308</v>
      </c>
      <c r="J73" s="29" t="s">
        <v>309</v>
      </c>
      <c r="K73" s="30">
        <v>43157</v>
      </c>
      <c r="L73" s="122">
        <v>10018.6</v>
      </c>
      <c r="M73" s="31">
        <v>12260</v>
      </c>
      <c r="N73" s="30">
        <v>43157</v>
      </c>
      <c r="O73" s="30">
        <v>43190</v>
      </c>
      <c r="P73" s="29" t="s">
        <v>120</v>
      </c>
      <c r="Q73" s="32"/>
      <c r="R73" s="130"/>
      <c r="S73" s="130"/>
      <c r="T73" s="29" t="s">
        <v>246</v>
      </c>
      <c r="U73" s="32"/>
      <c r="V73" s="32"/>
      <c r="W73" s="29"/>
      <c r="X73" s="32"/>
      <c r="Y73" s="32"/>
      <c r="Z73" s="32"/>
      <c r="AA73" s="32"/>
      <c r="AB73" s="32"/>
      <c r="AC73" s="130"/>
      <c r="AD73" s="130"/>
      <c r="AE73" s="136"/>
      <c r="AF73" s="136"/>
      <c r="AG73" s="136">
        <v>10018.6</v>
      </c>
      <c r="AH73" s="136"/>
      <c r="AI73" s="35" t="s">
        <v>313</v>
      </c>
      <c r="AJ73" s="35" t="s">
        <v>314</v>
      </c>
      <c r="AK73" s="45" t="s">
        <v>315</v>
      </c>
      <c r="AL73" s="35" t="s">
        <v>289</v>
      </c>
      <c r="AM73" s="45"/>
      <c r="AN73" s="45"/>
      <c r="AO73" s="35"/>
      <c r="AP73" s="35"/>
      <c r="AQ73" s="35"/>
      <c r="AR73" s="35"/>
      <c r="AS73" s="29"/>
      <c r="AT73" s="36"/>
      <c r="AU73" s="36"/>
      <c r="AV73" s="36"/>
      <c r="AW73" s="36"/>
      <c r="AX73" s="5"/>
      <c r="AY73" s="5"/>
      <c r="AZ73" s="5"/>
      <c r="BA73" s="5"/>
      <c r="BB73" s="5"/>
      <c r="BC73" s="5"/>
      <c r="BD73" s="5"/>
    </row>
    <row r="74" spans="1:56" ht="38.25" x14ac:dyDescent="0.25">
      <c r="A74" s="100">
        <v>24</v>
      </c>
      <c r="B74" s="96" t="s">
        <v>331</v>
      </c>
      <c r="C74" s="29" t="s">
        <v>187</v>
      </c>
      <c r="D74" s="29" t="s">
        <v>130</v>
      </c>
      <c r="E74" s="29" t="s">
        <v>131</v>
      </c>
      <c r="F74" s="32" t="s">
        <v>332</v>
      </c>
      <c r="G74" s="31">
        <v>11996</v>
      </c>
      <c r="H74" s="35" t="s">
        <v>316</v>
      </c>
      <c r="I74" s="77" t="s">
        <v>329</v>
      </c>
      <c r="J74" s="29" t="s">
        <v>333</v>
      </c>
      <c r="K74" s="30">
        <v>43157</v>
      </c>
      <c r="L74" s="122">
        <v>6535</v>
      </c>
      <c r="M74" s="31">
        <v>12250</v>
      </c>
      <c r="N74" s="30">
        <v>43157</v>
      </c>
      <c r="O74" s="30">
        <v>43190</v>
      </c>
      <c r="P74" s="29" t="s">
        <v>120</v>
      </c>
      <c r="Q74" s="32"/>
      <c r="R74" s="130"/>
      <c r="S74" s="130"/>
      <c r="T74" s="29" t="s">
        <v>246</v>
      </c>
      <c r="U74" s="32"/>
      <c r="V74" s="32"/>
      <c r="W74" s="29"/>
      <c r="X74" s="32"/>
      <c r="Y74" s="32"/>
      <c r="Z74" s="32"/>
      <c r="AA74" s="32"/>
      <c r="AB74" s="32"/>
      <c r="AC74" s="130"/>
      <c r="AD74" s="130"/>
      <c r="AE74" s="136"/>
      <c r="AF74" s="136"/>
      <c r="AG74" s="136">
        <v>6535</v>
      </c>
      <c r="AH74" s="136"/>
      <c r="AI74" s="35" t="s">
        <v>187</v>
      </c>
      <c r="AJ74" s="35" t="s">
        <v>334</v>
      </c>
      <c r="AK74" s="45" t="s">
        <v>335</v>
      </c>
      <c r="AL74" s="35" t="s">
        <v>199</v>
      </c>
      <c r="AM74" s="45"/>
      <c r="AN74" s="45"/>
      <c r="AO74" s="35"/>
      <c r="AP74" s="35"/>
      <c r="AQ74" s="35"/>
      <c r="AR74" s="35"/>
      <c r="AS74" s="29"/>
      <c r="AT74" s="36"/>
      <c r="AU74" s="36"/>
      <c r="AV74" s="36"/>
      <c r="AW74" s="36"/>
      <c r="AX74" s="5"/>
      <c r="AY74" s="5"/>
      <c r="AZ74" s="5"/>
      <c r="BA74" s="5"/>
      <c r="BB74" s="5"/>
      <c r="BC74" s="5"/>
      <c r="BD74" s="5"/>
    </row>
    <row r="75" spans="1:56" ht="25.5" x14ac:dyDescent="0.25">
      <c r="A75" s="100">
        <v>25</v>
      </c>
      <c r="B75" s="96" t="s">
        <v>433</v>
      </c>
      <c r="C75" s="29" t="s">
        <v>278</v>
      </c>
      <c r="D75" s="29" t="s">
        <v>279</v>
      </c>
      <c r="E75" s="29" t="s">
        <v>131</v>
      </c>
      <c r="F75" s="32" t="s">
        <v>351</v>
      </c>
      <c r="G75" s="31">
        <v>12292</v>
      </c>
      <c r="H75" s="35" t="s">
        <v>336</v>
      </c>
      <c r="I75" s="77" t="s">
        <v>349</v>
      </c>
      <c r="J75" s="36" t="s">
        <v>350</v>
      </c>
      <c r="K75" s="30">
        <v>43160</v>
      </c>
      <c r="L75" s="122">
        <v>7760</v>
      </c>
      <c r="M75" s="31">
        <v>12292</v>
      </c>
      <c r="N75" s="30">
        <v>43160</v>
      </c>
      <c r="O75" s="30">
        <v>43281</v>
      </c>
      <c r="P75" s="29" t="s">
        <v>120</v>
      </c>
      <c r="Q75" s="32"/>
      <c r="R75" s="130"/>
      <c r="S75" s="130"/>
      <c r="T75" s="29" t="s">
        <v>246</v>
      </c>
      <c r="U75" s="32"/>
      <c r="V75" s="32"/>
      <c r="W75" s="29"/>
      <c r="X75" s="32"/>
      <c r="Y75" s="32"/>
      <c r="Z75" s="32"/>
      <c r="AA75" s="32"/>
      <c r="AB75" s="32"/>
      <c r="AC75" s="130"/>
      <c r="AD75" s="130"/>
      <c r="AE75" s="136"/>
      <c r="AF75" s="136"/>
      <c r="AG75" s="136"/>
      <c r="AH75" s="136"/>
      <c r="AI75" s="35"/>
      <c r="AJ75" s="35"/>
      <c r="AK75" s="45"/>
      <c r="AL75" s="35"/>
      <c r="AM75" s="45"/>
      <c r="AN75" s="45"/>
      <c r="AO75" s="35"/>
      <c r="AP75" s="35"/>
      <c r="AQ75" s="35"/>
      <c r="AR75" s="35"/>
      <c r="AS75" s="29"/>
      <c r="AT75" s="36"/>
      <c r="AU75" s="36"/>
      <c r="AV75" s="36"/>
      <c r="AW75" s="36"/>
      <c r="AX75" s="5"/>
      <c r="AY75" s="5"/>
      <c r="AZ75" s="5"/>
      <c r="BA75" s="5"/>
      <c r="BB75" s="5"/>
      <c r="BC75" s="5"/>
      <c r="BD75" s="5"/>
    </row>
    <row r="76" spans="1:56" ht="25.5" x14ac:dyDescent="0.25">
      <c r="A76" s="100">
        <v>26</v>
      </c>
      <c r="B76" s="96" t="s">
        <v>396</v>
      </c>
      <c r="C76" s="29" t="s">
        <v>278</v>
      </c>
      <c r="D76" s="29" t="s">
        <v>354</v>
      </c>
      <c r="E76" s="29" t="s">
        <v>131</v>
      </c>
      <c r="F76" s="32" t="s">
        <v>355</v>
      </c>
      <c r="G76" s="31">
        <v>12263</v>
      </c>
      <c r="H76" s="35" t="s">
        <v>258</v>
      </c>
      <c r="I76" s="77" t="s">
        <v>352</v>
      </c>
      <c r="J76" s="29" t="s">
        <v>353</v>
      </c>
      <c r="K76" s="30">
        <v>43165</v>
      </c>
      <c r="L76" s="122">
        <v>13000</v>
      </c>
      <c r="M76" s="31">
        <v>12263</v>
      </c>
      <c r="N76" s="30">
        <v>43165</v>
      </c>
      <c r="O76" s="30">
        <v>43530</v>
      </c>
      <c r="P76" s="29" t="s">
        <v>120</v>
      </c>
      <c r="Q76" s="32"/>
      <c r="R76" s="130"/>
      <c r="S76" s="130"/>
      <c r="T76" s="29" t="s">
        <v>128</v>
      </c>
      <c r="U76" s="32"/>
      <c r="V76" s="32"/>
      <c r="W76" s="29"/>
      <c r="X76" s="32"/>
      <c r="Y76" s="32"/>
      <c r="Z76" s="32"/>
      <c r="AA76" s="32"/>
      <c r="AB76" s="32"/>
      <c r="AC76" s="130"/>
      <c r="AD76" s="130"/>
      <c r="AE76" s="136"/>
      <c r="AF76" s="136"/>
      <c r="AG76" s="136">
        <v>13000</v>
      </c>
      <c r="AH76" s="136"/>
      <c r="AI76" s="35"/>
      <c r="AJ76" s="35"/>
      <c r="AK76" s="45"/>
      <c r="AL76" s="35"/>
      <c r="AM76" s="45"/>
      <c r="AN76" s="45"/>
      <c r="AO76" s="35"/>
      <c r="AP76" s="35"/>
      <c r="AQ76" s="35"/>
      <c r="AR76" s="35"/>
      <c r="AS76" s="29"/>
      <c r="AT76" s="36"/>
      <c r="AU76" s="36"/>
      <c r="AV76" s="36"/>
      <c r="AW76" s="36"/>
      <c r="AX76" s="5"/>
      <c r="AY76" s="5"/>
      <c r="AZ76" s="5"/>
      <c r="BA76" s="5"/>
      <c r="BB76" s="5"/>
      <c r="BC76" s="5"/>
      <c r="BD76" s="5"/>
    </row>
    <row r="77" spans="1:56" ht="25.5" x14ac:dyDescent="0.25">
      <c r="A77" s="100">
        <v>27</v>
      </c>
      <c r="B77" s="96" t="s">
        <v>396</v>
      </c>
      <c r="C77" s="29" t="s">
        <v>278</v>
      </c>
      <c r="D77" s="29" t="s">
        <v>354</v>
      </c>
      <c r="E77" s="29" t="s">
        <v>131</v>
      </c>
      <c r="F77" s="32" t="s">
        <v>355</v>
      </c>
      <c r="G77" s="31">
        <v>12263</v>
      </c>
      <c r="H77" s="35" t="s">
        <v>337</v>
      </c>
      <c r="I77" s="77" t="s">
        <v>356</v>
      </c>
      <c r="J77" s="29" t="s">
        <v>357</v>
      </c>
      <c r="K77" s="30">
        <v>43165</v>
      </c>
      <c r="L77" s="122">
        <v>13000</v>
      </c>
      <c r="M77" s="31">
        <v>12263</v>
      </c>
      <c r="N77" s="30">
        <v>43165</v>
      </c>
      <c r="O77" s="30">
        <v>43530</v>
      </c>
      <c r="P77" s="29" t="s">
        <v>120</v>
      </c>
      <c r="Q77" s="32"/>
      <c r="R77" s="130"/>
      <c r="S77" s="130"/>
      <c r="T77" s="29" t="s">
        <v>128</v>
      </c>
      <c r="U77" s="32"/>
      <c r="V77" s="32"/>
      <c r="W77" s="29"/>
      <c r="X77" s="32"/>
      <c r="Y77" s="32"/>
      <c r="Z77" s="32"/>
      <c r="AA77" s="32"/>
      <c r="AB77" s="32"/>
      <c r="AC77" s="130"/>
      <c r="AD77" s="130"/>
      <c r="AE77" s="136"/>
      <c r="AF77" s="136"/>
      <c r="AG77" s="136">
        <v>13000</v>
      </c>
      <c r="AH77" s="136"/>
      <c r="AI77" s="35"/>
      <c r="AJ77" s="35"/>
      <c r="AK77" s="45"/>
      <c r="AL77" s="35"/>
      <c r="AM77" s="45"/>
      <c r="AN77" s="45"/>
      <c r="AO77" s="35"/>
      <c r="AP77" s="35"/>
      <c r="AQ77" s="35"/>
      <c r="AR77" s="35"/>
      <c r="AS77" s="29"/>
      <c r="AT77" s="36"/>
      <c r="AU77" s="36"/>
      <c r="AV77" s="36"/>
      <c r="AW77" s="36"/>
      <c r="AX77" s="5"/>
      <c r="AY77" s="5"/>
      <c r="AZ77" s="5"/>
      <c r="BA77" s="5"/>
      <c r="BB77" s="5"/>
      <c r="BC77" s="5"/>
      <c r="BD77" s="5"/>
    </row>
    <row r="78" spans="1:56" ht="25.5" x14ac:dyDescent="0.25">
      <c r="A78" s="100">
        <v>28</v>
      </c>
      <c r="B78" s="96" t="s">
        <v>396</v>
      </c>
      <c r="C78" s="29" t="s">
        <v>278</v>
      </c>
      <c r="D78" s="29" t="s">
        <v>354</v>
      </c>
      <c r="E78" s="29" t="s">
        <v>131</v>
      </c>
      <c r="F78" s="32" t="s">
        <v>355</v>
      </c>
      <c r="G78" s="31">
        <v>12263</v>
      </c>
      <c r="H78" s="35" t="s">
        <v>338</v>
      </c>
      <c r="I78" s="77" t="s">
        <v>358</v>
      </c>
      <c r="J78" s="29" t="s">
        <v>359</v>
      </c>
      <c r="K78" s="30">
        <v>43165</v>
      </c>
      <c r="L78" s="122">
        <v>13000</v>
      </c>
      <c r="M78" s="31">
        <v>12263</v>
      </c>
      <c r="N78" s="30">
        <v>43165</v>
      </c>
      <c r="O78" s="30">
        <v>43530</v>
      </c>
      <c r="P78" s="29" t="s">
        <v>120</v>
      </c>
      <c r="Q78" s="32"/>
      <c r="R78" s="130"/>
      <c r="S78" s="130"/>
      <c r="T78" s="29" t="s">
        <v>128</v>
      </c>
      <c r="U78" s="32"/>
      <c r="V78" s="32"/>
      <c r="W78" s="29"/>
      <c r="X78" s="32"/>
      <c r="Y78" s="32"/>
      <c r="Z78" s="32"/>
      <c r="AA78" s="32"/>
      <c r="AB78" s="32"/>
      <c r="AC78" s="130"/>
      <c r="AD78" s="130"/>
      <c r="AE78" s="136"/>
      <c r="AF78" s="136"/>
      <c r="AG78" s="136">
        <v>13000</v>
      </c>
      <c r="AH78" s="136"/>
      <c r="AI78" s="35"/>
      <c r="AJ78" s="35"/>
      <c r="AK78" s="45"/>
      <c r="AL78" s="35"/>
      <c r="AM78" s="45"/>
      <c r="AN78" s="45"/>
      <c r="AO78" s="35"/>
      <c r="AP78" s="35"/>
      <c r="AQ78" s="35"/>
      <c r="AR78" s="35"/>
      <c r="AS78" s="29"/>
      <c r="AT78" s="36"/>
      <c r="AU78" s="36"/>
      <c r="AV78" s="36"/>
      <c r="AW78" s="36"/>
      <c r="AX78" s="5"/>
      <c r="AY78" s="5"/>
      <c r="AZ78" s="5"/>
      <c r="BA78" s="5"/>
      <c r="BB78" s="5"/>
      <c r="BC78" s="5"/>
      <c r="BD78" s="5"/>
    </row>
    <row r="79" spans="1:56" ht="25.5" x14ac:dyDescent="0.25">
      <c r="A79" s="100">
        <v>29</v>
      </c>
      <c r="B79" s="96" t="s">
        <v>396</v>
      </c>
      <c r="C79" s="29" t="s">
        <v>278</v>
      </c>
      <c r="D79" s="29" t="s">
        <v>354</v>
      </c>
      <c r="E79" s="29" t="s">
        <v>131</v>
      </c>
      <c r="F79" s="32" t="s">
        <v>355</v>
      </c>
      <c r="G79" s="31">
        <v>12263</v>
      </c>
      <c r="H79" s="35" t="s">
        <v>277</v>
      </c>
      <c r="I79" s="77" t="s">
        <v>360</v>
      </c>
      <c r="J79" s="29" t="s">
        <v>361</v>
      </c>
      <c r="K79" s="30">
        <v>43165</v>
      </c>
      <c r="L79" s="122">
        <v>13000</v>
      </c>
      <c r="M79" s="31">
        <v>12263</v>
      </c>
      <c r="N79" s="30">
        <v>43165</v>
      </c>
      <c r="O79" s="30">
        <v>43530</v>
      </c>
      <c r="P79" s="29" t="s">
        <v>120</v>
      </c>
      <c r="Q79" s="32"/>
      <c r="R79" s="130"/>
      <c r="S79" s="130"/>
      <c r="T79" s="29" t="s">
        <v>128</v>
      </c>
      <c r="U79" s="32"/>
      <c r="V79" s="32"/>
      <c r="W79" s="29"/>
      <c r="X79" s="32"/>
      <c r="Y79" s="32"/>
      <c r="Z79" s="32"/>
      <c r="AA79" s="32"/>
      <c r="AB79" s="32"/>
      <c r="AC79" s="130"/>
      <c r="AD79" s="130"/>
      <c r="AE79" s="136"/>
      <c r="AF79" s="136"/>
      <c r="AG79" s="136">
        <v>13000</v>
      </c>
      <c r="AH79" s="136"/>
      <c r="AI79" s="35"/>
      <c r="AJ79" s="35"/>
      <c r="AK79" s="45"/>
      <c r="AL79" s="35"/>
      <c r="AM79" s="45"/>
      <c r="AN79" s="45"/>
      <c r="AO79" s="35"/>
      <c r="AP79" s="35"/>
      <c r="AQ79" s="35"/>
      <c r="AR79" s="35"/>
      <c r="AS79" s="29"/>
      <c r="AT79" s="36"/>
      <c r="AU79" s="36"/>
      <c r="AV79" s="36"/>
      <c r="AW79" s="36"/>
      <c r="AX79" s="5"/>
      <c r="AY79" s="5"/>
      <c r="AZ79" s="5"/>
      <c r="BA79" s="5"/>
      <c r="BB79" s="5"/>
      <c r="BC79" s="5"/>
      <c r="BD79" s="5"/>
    </row>
    <row r="80" spans="1:56" ht="25.5" x14ac:dyDescent="0.25">
      <c r="A80" s="100">
        <v>30</v>
      </c>
      <c r="B80" s="96" t="s">
        <v>396</v>
      </c>
      <c r="C80" s="29" t="s">
        <v>278</v>
      </c>
      <c r="D80" s="29" t="s">
        <v>354</v>
      </c>
      <c r="E80" s="29" t="s">
        <v>131</v>
      </c>
      <c r="F80" s="32" t="s">
        <v>355</v>
      </c>
      <c r="G80" s="31">
        <v>12263</v>
      </c>
      <c r="H80" s="35" t="s">
        <v>339</v>
      </c>
      <c r="I80" s="77" t="s">
        <v>362</v>
      </c>
      <c r="J80" s="29" t="s">
        <v>363</v>
      </c>
      <c r="K80" s="30">
        <v>43165</v>
      </c>
      <c r="L80" s="122">
        <v>13000</v>
      </c>
      <c r="M80" s="31">
        <v>12263</v>
      </c>
      <c r="N80" s="30">
        <v>43165</v>
      </c>
      <c r="O80" s="30">
        <v>43530</v>
      </c>
      <c r="P80" s="29" t="s">
        <v>120</v>
      </c>
      <c r="Q80" s="32"/>
      <c r="R80" s="130"/>
      <c r="S80" s="130"/>
      <c r="T80" s="29" t="s">
        <v>128</v>
      </c>
      <c r="U80" s="32"/>
      <c r="V80" s="32"/>
      <c r="W80" s="29"/>
      <c r="X80" s="32"/>
      <c r="Y80" s="32"/>
      <c r="Z80" s="32"/>
      <c r="AA80" s="32"/>
      <c r="AB80" s="32"/>
      <c r="AC80" s="130"/>
      <c r="AD80" s="130"/>
      <c r="AE80" s="136"/>
      <c r="AF80" s="136"/>
      <c r="AG80" s="136">
        <v>13000</v>
      </c>
      <c r="AH80" s="136"/>
      <c r="AI80" s="35"/>
      <c r="AJ80" s="35"/>
      <c r="AK80" s="45"/>
      <c r="AL80" s="35"/>
      <c r="AM80" s="45"/>
      <c r="AN80" s="45"/>
      <c r="AO80" s="35"/>
      <c r="AP80" s="35"/>
      <c r="AQ80" s="35"/>
      <c r="AR80" s="35"/>
      <c r="AS80" s="29"/>
      <c r="AT80" s="36"/>
      <c r="AU80" s="36"/>
      <c r="AV80" s="36"/>
      <c r="AW80" s="36"/>
      <c r="AX80" s="5"/>
      <c r="AY80" s="5"/>
      <c r="AZ80" s="5"/>
      <c r="BA80" s="5"/>
      <c r="BB80" s="5"/>
      <c r="BC80" s="5"/>
      <c r="BD80" s="5"/>
    </row>
    <row r="81" spans="1:56" ht="25.5" x14ac:dyDescent="0.25">
      <c r="A81" s="100">
        <v>31</v>
      </c>
      <c r="B81" s="96" t="s">
        <v>339</v>
      </c>
      <c r="C81" s="29" t="s">
        <v>278</v>
      </c>
      <c r="D81" s="29" t="s">
        <v>279</v>
      </c>
      <c r="E81" s="29" t="s">
        <v>131</v>
      </c>
      <c r="F81" s="32" t="s">
        <v>364</v>
      </c>
      <c r="G81" s="31">
        <v>12268</v>
      </c>
      <c r="H81" s="35" t="s">
        <v>287</v>
      </c>
      <c r="I81" s="77" t="s">
        <v>365</v>
      </c>
      <c r="J81" s="29" t="s">
        <v>366</v>
      </c>
      <c r="K81" s="30">
        <v>43166</v>
      </c>
      <c r="L81" s="122">
        <v>935</v>
      </c>
      <c r="M81" s="31">
        <v>12268</v>
      </c>
      <c r="N81" s="30">
        <v>43166</v>
      </c>
      <c r="O81" s="30">
        <v>43250</v>
      </c>
      <c r="P81" s="29" t="s">
        <v>120</v>
      </c>
      <c r="Q81" s="32"/>
      <c r="R81" s="130"/>
      <c r="S81" s="130"/>
      <c r="T81" s="29" t="s">
        <v>298</v>
      </c>
      <c r="U81" s="32"/>
      <c r="V81" s="32"/>
      <c r="W81" s="29"/>
      <c r="X81" s="32"/>
      <c r="Y81" s="32"/>
      <c r="Z81" s="32"/>
      <c r="AA81" s="32"/>
      <c r="AB81" s="32"/>
      <c r="AC81" s="130"/>
      <c r="AD81" s="130"/>
      <c r="AE81" s="136"/>
      <c r="AF81" s="136"/>
      <c r="AG81" s="136">
        <v>935</v>
      </c>
      <c r="AH81" s="136"/>
      <c r="AI81" s="35"/>
      <c r="AJ81" s="35"/>
      <c r="AK81" s="45"/>
      <c r="AL81" s="35"/>
      <c r="AM81" s="45"/>
      <c r="AN81" s="45"/>
      <c r="AO81" s="35"/>
      <c r="AP81" s="35"/>
      <c r="AQ81" s="35"/>
      <c r="AR81" s="35"/>
      <c r="AS81" s="29"/>
      <c r="AT81" s="36"/>
      <c r="AU81" s="36"/>
      <c r="AV81" s="36"/>
      <c r="AW81" s="36"/>
      <c r="AX81" s="5"/>
      <c r="AY81" s="5"/>
      <c r="AZ81" s="5"/>
      <c r="BA81" s="5"/>
      <c r="BB81" s="5"/>
      <c r="BC81" s="5"/>
      <c r="BD81" s="5"/>
    </row>
    <row r="82" spans="1:56" ht="25.5" x14ac:dyDescent="0.25">
      <c r="A82" s="100">
        <v>32</v>
      </c>
      <c r="B82" s="96" t="s">
        <v>301</v>
      </c>
      <c r="C82" s="29" t="s">
        <v>302</v>
      </c>
      <c r="D82" s="29" t="s">
        <v>130</v>
      </c>
      <c r="E82" s="29" t="s">
        <v>131</v>
      </c>
      <c r="F82" s="32" t="s">
        <v>243</v>
      </c>
      <c r="G82" s="31">
        <v>12051</v>
      </c>
      <c r="H82" s="35" t="s">
        <v>310</v>
      </c>
      <c r="I82" s="77" t="s">
        <v>244</v>
      </c>
      <c r="J82" s="29" t="s">
        <v>245</v>
      </c>
      <c r="K82" s="30">
        <v>43167</v>
      </c>
      <c r="L82" s="122">
        <v>5486.1</v>
      </c>
      <c r="M82" s="31">
        <v>12269</v>
      </c>
      <c r="N82" s="30">
        <v>43167</v>
      </c>
      <c r="O82" s="30">
        <v>43190</v>
      </c>
      <c r="P82" s="29" t="s">
        <v>120</v>
      </c>
      <c r="Q82" s="32"/>
      <c r="R82" s="130"/>
      <c r="S82" s="130"/>
      <c r="T82" s="29" t="s">
        <v>246</v>
      </c>
      <c r="U82" s="32"/>
      <c r="V82" s="32"/>
      <c r="W82" s="29"/>
      <c r="X82" s="32"/>
      <c r="Y82" s="32"/>
      <c r="Z82" s="32"/>
      <c r="AA82" s="32"/>
      <c r="AB82" s="32"/>
      <c r="AC82" s="130"/>
      <c r="AD82" s="130"/>
      <c r="AE82" s="136"/>
      <c r="AF82" s="136"/>
      <c r="AG82" s="136">
        <v>5486.1</v>
      </c>
      <c r="AH82" s="136"/>
      <c r="AI82" s="35" t="s">
        <v>303</v>
      </c>
      <c r="AJ82" s="35" t="s">
        <v>304</v>
      </c>
      <c r="AK82" s="45" t="s">
        <v>305</v>
      </c>
      <c r="AL82" s="35" t="s">
        <v>306</v>
      </c>
      <c r="AM82" s="45"/>
      <c r="AN82" s="45"/>
      <c r="AO82" s="35"/>
      <c r="AP82" s="35"/>
      <c r="AQ82" s="35"/>
      <c r="AR82" s="35"/>
      <c r="AS82" s="29"/>
      <c r="AT82" s="36"/>
      <c r="AU82" s="36"/>
      <c r="AV82" s="36"/>
      <c r="AW82" s="36"/>
      <c r="AX82" s="5"/>
      <c r="AY82" s="5"/>
      <c r="AZ82" s="5"/>
      <c r="BA82" s="5"/>
      <c r="BB82" s="5"/>
      <c r="BC82" s="5"/>
      <c r="BD82" s="5"/>
    </row>
    <row r="83" spans="1:56" ht="25.5" x14ac:dyDescent="0.25">
      <c r="A83" s="100">
        <v>33</v>
      </c>
      <c r="B83" s="96" t="s">
        <v>393</v>
      </c>
      <c r="C83" s="29" t="s">
        <v>287</v>
      </c>
      <c r="D83" s="29" t="s">
        <v>130</v>
      </c>
      <c r="E83" s="29" t="s">
        <v>131</v>
      </c>
      <c r="F83" s="32" t="s">
        <v>243</v>
      </c>
      <c r="G83" s="31">
        <v>12228</v>
      </c>
      <c r="H83" s="35" t="s">
        <v>340</v>
      </c>
      <c r="I83" s="77" t="s">
        <v>244</v>
      </c>
      <c r="J83" s="29" t="s">
        <v>245</v>
      </c>
      <c r="K83" s="30">
        <v>43167</v>
      </c>
      <c r="L83" s="122">
        <v>4463</v>
      </c>
      <c r="M83" s="31">
        <v>12269</v>
      </c>
      <c r="N83" s="30">
        <v>43167</v>
      </c>
      <c r="O83" s="30">
        <v>43465</v>
      </c>
      <c r="P83" s="29" t="s">
        <v>120</v>
      </c>
      <c r="Q83" s="32"/>
      <c r="R83" s="130"/>
      <c r="S83" s="130"/>
      <c r="T83" s="29" t="s">
        <v>246</v>
      </c>
      <c r="U83" s="32"/>
      <c r="V83" s="32"/>
      <c r="W83" s="29"/>
      <c r="X83" s="32"/>
      <c r="Y83" s="32"/>
      <c r="Z83" s="32"/>
      <c r="AA83" s="32"/>
      <c r="AB83" s="32"/>
      <c r="AC83" s="130"/>
      <c r="AD83" s="130"/>
      <c r="AE83" s="136"/>
      <c r="AF83" s="136"/>
      <c r="AG83" s="136">
        <v>4463</v>
      </c>
      <c r="AH83" s="136"/>
      <c r="AI83" s="35"/>
      <c r="AJ83" s="35"/>
      <c r="AK83" s="45"/>
      <c r="AL83" s="35"/>
      <c r="AM83" s="45"/>
      <c r="AN83" s="45"/>
      <c r="AO83" s="35"/>
      <c r="AP83" s="35"/>
      <c r="AQ83" s="35"/>
      <c r="AR83" s="35"/>
      <c r="AS83" s="29"/>
      <c r="AT83" s="36"/>
      <c r="AU83" s="36"/>
      <c r="AV83" s="36"/>
      <c r="AW83" s="36"/>
      <c r="AX83" s="5"/>
      <c r="AY83" s="5"/>
      <c r="AZ83" s="5"/>
      <c r="BA83" s="5"/>
      <c r="BB83" s="5"/>
      <c r="BC83" s="5"/>
      <c r="BD83" s="5"/>
    </row>
    <row r="84" spans="1:56" ht="25.5" x14ac:dyDescent="0.25">
      <c r="A84" s="100">
        <v>34</v>
      </c>
      <c r="B84" s="96" t="s">
        <v>391</v>
      </c>
      <c r="C84" s="29" t="s">
        <v>287</v>
      </c>
      <c r="D84" s="29" t="s">
        <v>130</v>
      </c>
      <c r="E84" s="29" t="s">
        <v>131</v>
      </c>
      <c r="F84" s="32" t="s">
        <v>367</v>
      </c>
      <c r="G84" s="31">
        <v>12228</v>
      </c>
      <c r="H84" s="35" t="s">
        <v>341</v>
      </c>
      <c r="I84" s="77" t="s">
        <v>368</v>
      </c>
      <c r="J84" s="29" t="s">
        <v>369</v>
      </c>
      <c r="K84" s="30">
        <v>43167</v>
      </c>
      <c r="L84" s="122">
        <v>2819.45</v>
      </c>
      <c r="M84" s="31">
        <v>12269</v>
      </c>
      <c r="N84" s="30">
        <v>43167</v>
      </c>
      <c r="O84" s="30">
        <v>43465</v>
      </c>
      <c r="P84" s="29" t="s">
        <v>120</v>
      </c>
      <c r="Q84" s="32"/>
      <c r="R84" s="130"/>
      <c r="S84" s="130"/>
      <c r="T84" s="29" t="s">
        <v>246</v>
      </c>
      <c r="U84" s="32"/>
      <c r="V84" s="32"/>
      <c r="W84" s="29"/>
      <c r="X84" s="32"/>
      <c r="Y84" s="32"/>
      <c r="Z84" s="32"/>
      <c r="AA84" s="32"/>
      <c r="AB84" s="32"/>
      <c r="AC84" s="130"/>
      <c r="AD84" s="130"/>
      <c r="AE84" s="136"/>
      <c r="AF84" s="136"/>
      <c r="AG84" s="136">
        <v>2819.45</v>
      </c>
      <c r="AH84" s="136"/>
      <c r="AI84" s="35"/>
      <c r="AJ84" s="35"/>
      <c r="AK84" s="45"/>
      <c r="AL84" s="35"/>
      <c r="AM84" s="45"/>
      <c r="AN84" s="45"/>
      <c r="AO84" s="35"/>
      <c r="AP84" s="35"/>
      <c r="AQ84" s="35"/>
      <c r="AR84" s="35"/>
      <c r="AS84" s="29"/>
      <c r="AT84" s="36"/>
      <c r="AU84" s="36"/>
      <c r="AV84" s="36"/>
      <c r="AW84" s="36"/>
      <c r="AX84" s="5"/>
      <c r="AY84" s="5"/>
      <c r="AZ84" s="5"/>
      <c r="BA84" s="5"/>
      <c r="BB84" s="5"/>
      <c r="BC84" s="5"/>
      <c r="BD84" s="5"/>
    </row>
    <row r="85" spans="1:56" ht="25.5" x14ac:dyDescent="0.25">
      <c r="A85" s="100">
        <v>35</v>
      </c>
      <c r="B85" s="96" t="s">
        <v>391</v>
      </c>
      <c r="C85" s="29" t="s">
        <v>287</v>
      </c>
      <c r="D85" s="29" t="s">
        <v>130</v>
      </c>
      <c r="E85" s="29" t="s">
        <v>131</v>
      </c>
      <c r="F85" s="32" t="s">
        <v>243</v>
      </c>
      <c r="G85" s="31">
        <v>12228</v>
      </c>
      <c r="H85" s="35" t="s">
        <v>342</v>
      </c>
      <c r="I85" s="77" t="s">
        <v>370</v>
      </c>
      <c r="J85" s="29" t="s">
        <v>371</v>
      </c>
      <c r="K85" s="30">
        <v>43171</v>
      </c>
      <c r="L85" s="122">
        <v>656.67</v>
      </c>
      <c r="M85" s="31">
        <v>12269</v>
      </c>
      <c r="N85" s="30">
        <v>43171</v>
      </c>
      <c r="O85" s="30">
        <v>43465</v>
      </c>
      <c r="P85" s="29" t="s">
        <v>120</v>
      </c>
      <c r="Q85" s="32"/>
      <c r="R85" s="130"/>
      <c r="S85" s="130"/>
      <c r="T85" s="29" t="s">
        <v>246</v>
      </c>
      <c r="U85" s="32"/>
      <c r="V85" s="32"/>
      <c r="W85" s="29"/>
      <c r="X85" s="32"/>
      <c r="Y85" s="32"/>
      <c r="Z85" s="32"/>
      <c r="AA85" s="32"/>
      <c r="AB85" s="32"/>
      <c r="AC85" s="130"/>
      <c r="AD85" s="130"/>
      <c r="AE85" s="136"/>
      <c r="AF85" s="136"/>
      <c r="AG85" s="136">
        <v>656.67</v>
      </c>
      <c r="AH85" s="136"/>
      <c r="AI85" s="35"/>
      <c r="AJ85" s="35"/>
      <c r="AK85" s="45"/>
      <c r="AL85" s="35"/>
      <c r="AM85" s="45"/>
      <c r="AN85" s="45"/>
      <c r="AO85" s="35"/>
      <c r="AP85" s="35"/>
      <c r="AQ85" s="35"/>
      <c r="AR85" s="35"/>
      <c r="AS85" s="29"/>
      <c r="AT85" s="36"/>
      <c r="AU85" s="36"/>
      <c r="AV85" s="36"/>
      <c r="AW85" s="36"/>
      <c r="AX85" s="5"/>
      <c r="AY85" s="5"/>
      <c r="AZ85" s="5"/>
      <c r="BA85" s="5"/>
      <c r="BB85" s="5"/>
      <c r="BC85" s="5"/>
      <c r="BD85" s="5"/>
    </row>
    <row r="86" spans="1:56" ht="25.5" x14ac:dyDescent="0.25">
      <c r="A86" s="100">
        <v>36</v>
      </c>
      <c r="B86" s="96" t="s">
        <v>394</v>
      </c>
      <c r="C86" s="29" t="s">
        <v>287</v>
      </c>
      <c r="D86" s="29" t="s">
        <v>130</v>
      </c>
      <c r="E86" s="29" t="s">
        <v>131</v>
      </c>
      <c r="F86" s="32" t="s">
        <v>243</v>
      </c>
      <c r="G86" s="31">
        <v>12228</v>
      </c>
      <c r="H86" s="35" t="s">
        <v>343</v>
      </c>
      <c r="I86" s="77" t="s">
        <v>372</v>
      </c>
      <c r="J86" s="29" t="s">
        <v>373</v>
      </c>
      <c r="K86" s="30">
        <v>43171</v>
      </c>
      <c r="L86" s="122">
        <v>266.39</v>
      </c>
      <c r="M86" s="31">
        <v>12269</v>
      </c>
      <c r="N86" s="30">
        <v>43171</v>
      </c>
      <c r="O86" s="30">
        <v>43465</v>
      </c>
      <c r="P86" s="29" t="s">
        <v>120</v>
      </c>
      <c r="Q86" s="32"/>
      <c r="R86" s="130"/>
      <c r="S86" s="130"/>
      <c r="T86" s="29" t="s">
        <v>246</v>
      </c>
      <c r="U86" s="32"/>
      <c r="V86" s="32"/>
      <c r="W86" s="29"/>
      <c r="X86" s="32"/>
      <c r="Y86" s="32"/>
      <c r="Z86" s="32"/>
      <c r="AA86" s="32"/>
      <c r="AB86" s="32"/>
      <c r="AC86" s="130"/>
      <c r="AD86" s="130"/>
      <c r="AE86" s="136"/>
      <c r="AF86" s="136"/>
      <c r="AG86" s="136">
        <v>266.39</v>
      </c>
      <c r="AH86" s="136"/>
      <c r="AI86" s="35"/>
      <c r="AJ86" s="35"/>
      <c r="AK86" s="45"/>
      <c r="AL86" s="35"/>
      <c r="AM86" s="45"/>
      <c r="AN86" s="45"/>
      <c r="AO86" s="35"/>
      <c r="AP86" s="35"/>
      <c r="AQ86" s="35"/>
      <c r="AR86" s="35"/>
      <c r="AS86" s="29"/>
      <c r="AT86" s="36"/>
      <c r="AU86" s="36"/>
      <c r="AV86" s="36"/>
      <c r="AW86" s="36"/>
      <c r="AX86" s="5"/>
      <c r="AY86" s="5"/>
      <c r="AZ86" s="5"/>
      <c r="BA86" s="5"/>
      <c r="BB86" s="5"/>
      <c r="BC86" s="5"/>
      <c r="BD86" s="5"/>
    </row>
    <row r="87" spans="1:56" ht="25.5" x14ac:dyDescent="0.25">
      <c r="A87" s="100">
        <v>37</v>
      </c>
      <c r="B87" s="96" t="s">
        <v>392</v>
      </c>
      <c r="C87" s="29" t="s">
        <v>287</v>
      </c>
      <c r="D87" s="29" t="s">
        <v>130</v>
      </c>
      <c r="E87" s="29" t="s">
        <v>131</v>
      </c>
      <c r="F87" s="32" t="s">
        <v>243</v>
      </c>
      <c r="G87" s="31">
        <v>12228</v>
      </c>
      <c r="H87" s="35" t="s">
        <v>325</v>
      </c>
      <c r="I87" s="77" t="s">
        <v>374</v>
      </c>
      <c r="J87" s="29" t="s">
        <v>375</v>
      </c>
      <c r="K87" s="30">
        <v>43171</v>
      </c>
      <c r="L87" s="122">
        <v>283.5</v>
      </c>
      <c r="M87" s="31">
        <v>12269</v>
      </c>
      <c r="N87" s="30">
        <v>43171</v>
      </c>
      <c r="O87" s="30">
        <v>43465</v>
      </c>
      <c r="P87" s="29" t="s">
        <v>120</v>
      </c>
      <c r="Q87" s="32"/>
      <c r="R87" s="130"/>
      <c r="S87" s="130"/>
      <c r="T87" s="29" t="s">
        <v>246</v>
      </c>
      <c r="U87" s="32"/>
      <c r="V87" s="32"/>
      <c r="W87" s="29"/>
      <c r="X87" s="32"/>
      <c r="Y87" s="32"/>
      <c r="Z87" s="32"/>
      <c r="AA87" s="32"/>
      <c r="AB87" s="32"/>
      <c r="AC87" s="130"/>
      <c r="AD87" s="130"/>
      <c r="AE87" s="136"/>
      <c r="AF87" s="136"/>
      <c r="AG87" s="136">
        <v>283.5</v>
      </c>
      <c r="AH87" s="136"/>
      <c r="AI87" s="35"/>
      <c r="AJ87" s="35"/>
      <c r="AK87" s="45"/>
      <c r="AL87" s="35"/>
      <c r="AM87" s="45"/>
      <c r="AN87" s="45"/>
      <c r="AO87" s="35"/>
      <c r="AP87" s="35"/>
      <c r="AQ87" s="35"/>
      <c r="AR87" s="35"/>
      <c r="AS87" s="29"/>
      <c r="AT87" s="36"/>
      <c r="AU87" s="36"/>
      <c r="AV87" s="36"/>
      <c r="AW87" s="36"/>
      <c r="AX87" s="5"/>
      <c r="AY87" s="5"/>
      <c r="AZ87" s="5"/>
      <c r="BA87" s="5"/>
      <c r="BB87" s="5"/>
      <c r="BC87" s="5"/>
      <c r="BD87" s="5"/>
    </row>
    <row r="88" spans="1:56" ht="25.5" x14ac:dyDescent="0.25">
      <c r="A88" s="100">
        <v>38</v>
      </c>
      <c r="B88" s="96" t="s">
        <v>390</v>
      </c>
      <c r="C88" s="29" t="s">
        <v>287</v>
      </c>
      <c r="D88" s="29" t="s">
        <v>130</v>
      </c>
      <c r="E88" s="29" t="s">
        <v>131</v>
      </c>
      <c r="F88" s="32" t="s">
        <v>243</v>
      </c>
      <c r="G88" s="31">
        <v>12228</v>
      </c>
      <c r="H88" s="35" t="s">
        <v>344</v>
      </c>
      <c r="I88" s="77" t="s">
        <v>376</v>
      </c>
      <c r="J88" s="29" t="s">
        <v>377</v>
      </c>
      <c r="K88" s="30">
        <v>43172</v>
      </c>
      <c r="L88" s="122">
        <v>395.8</v>
      </c>
      <c r="M88" s="31">
        <v>12269</v>
      </c>
      <c r="N88" s="30">
        <v>43172</v>
      </c>
      <c r="O88" s="30">
        <v>43465</v>
      </c>
      <c r="P88" s="29" t="s">
        <v>120</v>
      </c>
      <c r="Q88" s="32"/>
      <c r="R88" s="130"/>
      <c r="S88" s="130"/>
      <c r="T88" s="29" t="s">
        <v>246</v>
      </c>
      <c r="U88" s="32"/>
      <c r="V88" s="32"/>
      <c r="W88" s="29"/>
      <c r="X88" s="32"/>
      <c r="Y88" s="32"/>
      <c r="Z88" s="32"/>
      <c r="AA88" s="32"/>
      <c r="AB88" s="32"/>
      <c r="AC88" s="130"/>
      <c r="AD88" s="130"/>
      <c r="AE88" s="136"/>
      <c r="AF88" s="136"/>
      <c r="AG88" s="136">
        <v>395.8</v>
      </c>
      <c r="AH88" s="136"/>
      <c r="AI88" s="35"/>
      <c r="AJ88" s="35"/>
      <c r="AK88" s="45"/>
      <c r="AL88" s="35"/>
      <c r="AM88" s="45"/>
      <c r="AN88" s="45"/>
      <c r="AO88" s="35"/>
      <c r="AP88" s="35"/>
      <c r="AQ88" s="35"/>
      <c r="AR88" s="35"/>
      <c r="AS88" s="29"/>
      <c r="AT88" s="36"/>
      <c r="AU88" s="36"/>
      <c r="AV88" s="36"/>
      <c r="AW88" s="36"/>
      <c r="AX88" s="5"/>
      <c r="AY88" s="5"/>
      <c r="AZ88" s="5"/>
      <c r="BA88" s="5"/>
      <c r="BB88" s="5"/>
      <c r="BC88" s="5"/>
      <c r="BD88" s="5"/>
    </row>
    <row r="89" spans="1:56" ht="25.5" x14ac:dyDescent="0.25">
      <c r="A89" s="100">
        <v>39</v>
      </c>
      <c r="B89" s="96" t="s">
        <v>410</v>
      </c>
      <c r="C89" s="29" t="s">
        <v>287</v>
      </c>
      <c r="D89" s="29" t="s">
        <v>130</v>
      </c>
      <c r="E89" s="29" t="s">
        <v>131</v>
      </c>
      <c r="F89" s="32" t="s">
        <v>243</v>
      </c>
      <c r="G89" s="31">
        <v>12228</v>
      </c>
      <c r="H89" s="35" t="s">
        <v>345</v>
      </c>
      <c r="I89" s="77" t="s">
        <v>378</v>
      </c>
      <c r="J89" s="29" t="s">
        <v>379</v>
      </c>
      <c r="K89" s="30">
        <v>43173</v>
      </c>
      <c r="L89" s="122">
        <v>7764.48</v>
      </c>
      <c r="M89" s="31">
        <v>12270</v>
      </c>
      <c r="N89" s="30">
        <v>43173</v>
      </c>
      <c r="O89" s="30">
        <v>43465</v>
      </c>
      <c r="P89" s="29" t="s">
        <v>120</v>
      </c>
      <c r="Q89" s="32"/>
      <c r="R89" s="130"/>
      <c r="S89" s="130"/>
      <c r="T89" s="29" t="s">
        <v>246</v>
      </c>
      <c r="U89" s="32"/>
      <c r="V89" s="32"/>
      <c r="W89" s="29"/>
      <c r="X89" s="32"/>
      <c r="Y89" s="32"/>
      <c r="Z89" s="32"/>
      <c r="AA89" s="32"/>
      <c r="AB89" s="32"/>
      <c r="AC89" s="130"/>
      <c r="AD89" s="130"/>
      <c r="AE89" s="136"/>
      <c r="AF89" s="136"/>
      <c r="AG89" s="136">
        <v>7764.48</v>
      </c>
      <c r="AH89" s="136"/>
      <c r="AI89" s="35"/>
      <c r="AJ89" s="35"/>
      <c r="AK89" s="45"/>
      <c r="AL89" s="35"/>
      <c r="AM89" s="45"/>
      <c r="AN89" s="45"/>
      <c r="AO89" s="35"/>
      <c r="AP89" s="35"/>
      <c r="AQ89" s="35"/>
      <c r="AR89" s="35"/>
      <c r="AS89" s="29"/>
      <c r="AT89" s="36"/>
      <c r="AU89" s="36"/>
      <c r="AV89" s="36"/>
      <c r="AW89" s="36"/>
      <c r="AX89" s="5"/>
      <c r="AY89" s="5"/>
      <c r="AZ89" s="5"/>
      <c r="BA89" s="5"/>
      <c r="BB89" s="5"/>
      <c r="BC89" s="5"/>
      <c r="BD89" s="5"/>
    </row>
    <row r="90" spans="1:56" ht="25.5" x14ac:dyDescent="0.25">
      <c r="A90" s="100">
        <v>40</v>
      </c>
      <c r="B90" s="96" t="s">
        <v>397</v>
      </c>
      <c r="C90" s="29" t="s">
        <v>380</v>
      </c>
      <c r="D90" s="29" t="s">
        <v>130</v>
      </c>
      <c r="E90" s="29" t="s">
        <v>131</v>
      </c>
      <c r="F90" s="32" t="s">
        <v>381</v>
      </c>
      <c r="G90" s="31">
        <v>12177</v>
      </c>
      <c r="H90" s="35" t="s">
        <v>257</v>
      </c>
      <c r="I90" s="77" t="s">
        <v>382</v>
      </c>
      <c r="J90" s="29" t="s">
        <v>383</v>
      </c>
      <c r="K90" s="30">
        <v>43174</v>
      </c>
      <c r="L90" s="122">
        <v>20000</v>
      </c>
      <c r="M90" s="31">
        <v>12276</v>
      </c>
      <c r="N90" s="30">
        <v>43174</v>
      </c>
      <c r="O90" s="30">
        <v>43465</v>
      </c>
      <c r="P90" s="29" t="s">
        <v>120</v>
      </c>
      <c r="Q90" s="32"/>
      <c r="R90" s="130"/>
      <c r="S90" s="130"/>
      <c r="T90" s="29" t="s">
        <v>128</v>
      </c>
      <c r="U90" s="32"/>
      <c r="V90" s="32"/>
      <c r="W90" s="29"/>
      <c r="X90" s="32"/>
      <c r="Y90" s="32"/>
      <c r="Z90" s="32"/>
      <c r="AA90" s="32"/>
      <c r="AB90" s="32"/>
      <c r="AC90" s="130"/>
      <c r="AD90" s="130"/>
      <c r="AE90" s="136"/>
      <c r="AF90" s="136"/>
      <c r="AG90" s="136">
        <v>18946</v>
      </c>
      <c r="AH90" s="136"/>
      <c r="AI90" s="35" t="s">
        <v>384</v>
      </c>
      <c r="AJ90" s="35" t="s">
        <v>398</v>
      </c>
      <c r="AK90" s="45" t="s">
        <v>399</v>
      </c>
      <c r="AL90" s="35"/>
      <c r="AM90" s="45"/>
      <c r="AN90" s="45"/>
      <c r="AO90" s="35"/>
      <c r="AP90" s="35"/>
      <c r="AQ90" s="35"/>
      <c r="AR90" s="35"/>
      <c r="AS90" s="29"/>
      <c r="AT90" s="36"/>
      <c r="AU90" s="36"/>
      <c r="AV90" s="36"/>
      <c r="AW90" s="36"/>
      <c r="AX90" s="5"/>
      <c r="AY90" s="5"/>
      <c r="AZ90" s="5"/>
      <c r="BA90" s="5"/>
      <c r="BB90" s="5"/>
      <c r="BC90" s="5"/>
      <c r="BD90" s="5"/>
    </row>
    <row r="91" spans="1:56" ht="25.5" x14ac:dyDescent="0.25">
      <c r="A91" s="100">
        <v>41</v>
      </c>
      <c r="B91" s="96" t="s">
        <v>411</v>
      </c>
      <c r="C91" s="29" t="s">
        <v>346</v>
      </c>
      <c r="D91" s="29" t="s">
        <v>130</v>
      </c>
      <c r="E91" s="29" t="s">
        <v>131</v>
      </c>
      <c r="F91" s="32" t="s">
        <v>387</v>
      </c>
      <c r="G91" s="31">
        <v>12239</v>
      </c>
      <c r="H91" s="35" t="s">
        <v>346</v>
      </c>
      <c r="I91" s="77" t="s">
        <v>385</v>
      </c>
      <c r="J91" s="29" t="s">
        <v>386</v>
      </c>
      <c r="K91" s="30">
        <v>43175</v>
      </c>
      <c r="L91" s="122">
        <v>8603.2999999999993</v>
      </c>
      <c r="M91" s="31">
        <v>12274</v>
      </c>
      <c r="N91" s="30">
        <v>43175</v>
      </c>
      <c r="O91" s="30">
        <v>43465</v>
      </c>
      <c r="P91" s="29" t="s">
        <v>120</v>
      </c>
      <c r="Q91" s="32"/>
      <c r="R91" s="130"/>
      <c r="S91" s="130"/>
      <c r="T91" s="29" t="s">
        <v>128</v>
      </c>
      <c r="U91" s="32"/>
      <c r="V91" s="32"/>
      <c r="W91" s="29"/>
      <c r="X91" s="32"/>
      <c r="Y91" s="32"/>
      <c r="Z91" s="32"/>
      <c r="AA91" s="32"/>
      <c r="AB91" s="32"/>
      <c r="AC91" s="130"/>
      <c r="AD91" s="130"/>
      <c r="AE91" s="136"/>
      <c r="AF91" s="136"/>
      <c r="AG91" s="136">
        <v>2641.11</v>
      </c>
      <c r="AH91" s="136"/>
      <c r="AI91" s="35"/>
      <c r="AJ91" s="35"/>
      <c r="AK91" s="45"/>
      <c r="AL91" s="35"/>
      <c r="AM91" s="45"/>
      <c r="AN91" s="45"/>
      <c r="AO91" s="35"/>
      <c r="AP91" s="35"/>
      <c r="AQ91" s="35"/>
      <c r="AR91" s="35"/>
      <c r="AS91" s="29"/>
      <c r="AT91" s="36"/>
      <c r="AU91" s="36"/>
      <c r="AV91" s="36"/>
      <c r="AW91" s="36"/>
      <c r="AX91" s="5"/>
      <c r="AY91" s="5"/>
      <c r="AZ91" s="5"/>
      <c r="BA91" s="5"/>
      <c r="BB91" s="5"/>
      <c r="BC91" s="5"/>
      <c r="BD91" s="5"/>
    </row>
    <row r="92" spans="1:56" ht="25.5" x14ac:dyDescent="0.25">
      <c r="A92" s="100">
        <v>42</v>
      </c>
      <c r="B92" s="96" t="s">
        <v>395</v>
      </c>
      <c r="C92" s="29" t="s">
        <v>346</v>
      </c>
      <c r="D92" s="29" t="s">
        <v>130</v>
      </c>
      <c r="E92" s="29" t="s">
        <v>131</v>
      </c>
      <c r="F92" s="32" t="s">
        <v>387</v>
      </c>
      <c r="G92" s="31">
        <v>12239</v>
      </c>
      <c r="H92" s="35" t="s">
        <v>347</v>
      </c>
      <c r="I92" s="77" t="s">
        <v>388</v>
      </c>
      <c r="J92" s="29" t="s">
        <v>389</v>
      </c>
      <c r="K92" s="30">
        <v>43175</v>
      </c>
      <c r="L92" s="122">
        <v>6350</v>
      </c>
      <c r="M92" s="31">
        <v>12274</v>
      </c>
      <c r="N92" s="30">
        <v>43175</v>
      </c>
      <c r="O92" s="30">
        <v>43465</v>
      </c>
      <c r="P92" s="29" t="s">
        <v>120</v>
      </c>
      <c r="Q92" s="32"/>
      <c r="R92" s="130"/>
      <c r="S92" s="130"/>
      <c r="T92" s="29" t="s">
        <v>128</v>
      </c>
      <c r="U92" s="32"/>
      <c r="V92" s="32"/>
      <c r="W92" s="29"/>
      <c r="X92" s="32"/>
      <c r="Y92" s="32"/>
      <c r="Z92" s="32"/>
      <c r="AA92" s="32"/>
      <c r="AB92" s="32"/>
      <c r="AC92" s="130"/>
      <c r="AD92" s="130"/>
      <c r="AE92" s="136"/>
      <c r="AF92" s="136"/>
      <c r="AG92" s="136"/>
      <c r="AH92" s="136"/>
      <c r="AI92" s="35"/>
      <c r="AJ92" s="35"/>
      <c r="AK92" s="45"/>
      <c r="AL92" s="35"/>
      <c r="AM92" s="45"/>
      <c r="AN92" s="45"/>
      <c r="AO92" s="35"/>
      <c r="AP92" s="35"/>
      <c r="AQ92" s="35"/>
      <c r="AR92" s="35"/>
      <c r="AS92" s="29"/>
      <c r="AT92" s="36"/>
      <c r="AU92" s="36"/>
      <c r="AV92" s="36"/>
      <c r="AW92" s="36"/>
      <c r="AX92" s="5"/>
      <c r="AY92" s="5"/>
      <c r="AZ92" s="5"/>
      <c r="BA92" s="5"/>
      <c r="BB92" s="5"/>
      <c r="BC92" s="5"/>
      <c r="BD92" s="5"/>
    </row>
    <row r="93" spans="1:56" ht="25.5" x14ac:dyDescent="0.25">
      <c r="A93" s="100">
        <v>43</v>
      </c>
      <c r="B93" s="96" t="s">
        <v>391</v>
      </c>
      <c r="C93" s="29" t="s">
        <v>287</v>
      </c>
      <c r="D93" s="29" t="s">
        <v>130</v>
      </c>
      <c r="E93" s="29" t="s">
        <v>131</v>
      </c>
      <c r="F93" s="32" t="s">
        <v>243</v>
      </c>
      <c r="G93" s="31">
        <v>12228</v>
      </c>
      <c r="H93" s="35" t="s">
        <v>348</v>
      </c>
      <c r="I93" s="77" t="s">
        <v>370</v>
      </c>
      <c r="J93" s="29" t="s">
        <v>371</v>
      </c>
      <c r="K93" s="30">
        <v>43181</v>
      </c>
      <c r="L93" s="122">
        <v>409.02</v>
      </c>
      <c r="M93" s="31">
        <v>12270</v>
      </c>
      <c r="N93" s="30">
        <v>43181</v>
      </c>
      <c r="O93" s="30">
        <v>43465</v>
      </c>
      <c r="P93" s="29" t="s">
        <v>120</v>
      </c>
      <c r="Q93" s="32"/>
      <c r="R93" s="130"/>
      <c r="S93" s="130"/>
      <c r="T93" s="29" t="s">
        <v>246</v>
      </c>
      <c r="U93" s="32"/>
      <c r="V93" s="32"/>
      <c r="W93" s="29"/>
      <c r="X93" s="32"/>
      <c r="Y93" s="32"/>
      <c r="Z93" s="32"/>
      <c r="AA93" s="32"/>
      <c r="AB93" s="32"/>
      <c r="AC93" s="130"/>
      <c r="AD93" s="130"/>
      <c r="AE93" s="136"/>
      <c r="AF93" s="136"/>
      <c r="AG93" s="136">
        <v>409.02</v>
      </c>
      <c r="AH93" s="136"/>
      <c r="AI93" s="35"/>
      <c r="AJ93" s="35"/>
      <c r="AK93" s="45"/>
      <c r="AL93" s="35"/>
      <c r="AM93" s="45"/>
      <c r="AN93" s="45"/>
      <c r="AO93" s="35"/>
      <c r="AP93" s="35"/>
      <c r="AQ93" s="35"/>
      <c r="AR93" s="35"/>
      <c r="AS93" s="29"/>
      <c r="AT93" s="36"/>
      <c r="AU93" s="36"/>
      <c r="AV93" s="36"/>
      <c r="AW93" s="36"/>
      <c r="AX93" s="5"/>
      <c r="AY93" s="5"/>
      <c r="AZ93" s="5"/>
      <c r="BA93" s="5"/>
      <c r="BB93" s="5"/>
      <c r="BC93" s="5"/>
      <c r="BD93" s="5"/>
    </row>
    <row r="94" spans="1:56" ht="38.25" x14ac:dyDescent="0.25">
      <c r="A94" s="100">
        <v>44</v>
      </c>
      <c r="B94" s="96" t="s">
        <v>411</v>
      </c>
      <c r="C94" s="29" t="s">
        <v>440</v>
      </c>
      <c r="D94" s="29" t="s">
        <v>130</v>
      </c>
      <c r="E94" s="29" t="s">
        <v>131</v>
      </c>
      <c r="F94" s="32" t="s">
        <v>178</v>
      </c>
      <c r="G94" s="31">
        <v>12170</v>
      </c>
      <c r="H94" s="35" t="s">
        <v>432</v>
      </c>
      <c r="I94" s="77" t="s">
        <v>132</v>
      </c>
      <c r="J94" s="36" t="s">
        <v>133</v>
      </c>
      <c r="K94" s="30">
        <v>43192</v>
      </c>
      <c r="L94" s="122">
        <v>34924.5</v>
      </c>
      <c r="M94" s="31">
        <v>12284</v>
      </c>
      <c r="N94" s="30">
        <v>43192</v>
      </c>
      <c r="O94" s="30">
        <v>43465</v>
      </c>
      <c r="P94" s="29" t="s">
        <v>120</v>
      </c>
      <c r="Q94" s="32"/>
      <c r="R94" s="130"/>
      <c r="S94" s="130"/>
      <c r="T94" s="29" t="s">
        <v>128</v>
      </c>
      <c r="U94" s="32"/>
      <c r="V94" s="32"/>
      <c r="W94" s="29"/>
      <c r="X94" s="32"/>
      <c r="Y94" s="32"/>
      <c r="Z94" s="32"/>
      <c r="AA94" s="32"/>
      <c r="AB94" s="32"/>
      <c r="AC94" s="130"/>
      <c r="AD94" s="130"/>
      <c r="AE94" s="136"/>
      <c r="AF94" s="136"/>
      <c r="AG94" s="136">
        <v>23283</v>
      </c>
      <c r="AH94" s="136"/>
      <c r="AI94" s="35" t="s">
        <v>437</v>
      </c>
      <c r="AJ94" s="35" t="s">
        <v>441</v>
      </c>
      <c r="AK94" s="45" t="s">
        <v>442</v>
      </c>
      <c r="AL94" s="35" t="s">
        <v>443</v>
      </c>
      <c r="AM94" s="45"/>
      <c r="AN94" s="45" t="s">
        <v>444</v>
      </c>
      <c r="AO94" s="35"/>
      <c r="AP94" s="35"/>
      <c r="AQ94" s="35"/>
      <c r="AR94" s="35"/>
      <c r="AS94" s="29"/>
      <c r="AT94" s="36"/>
      <c r="AU94" s="36"/>
      <c r="AV94" s="36"/>
      <c r="AW94" s="36"/>
      <c r="AX94" s="5"/>
      <c r="AY94" s="5"/>
      <c r="AZ94" s="5"/>
      <c r="BA94" s="5"/>
      <c r="BB94" s="5"/>
      <c r="BC94" s="5"/>
      <c r="BD94" s="5"/>
    </row>
    <row r="95" spans="1:56" ht="25.5" x14ac:dyDescent="0.25">
      <c r="A95" s="100">
        <v>45</v>
      </c>
      <c r="B95" s="96" t="s">
        <v>310</v>
      </c>
      <c r="C95" s="29" t="s">
        <v>311</v>
      </c>
      <c r="D95" s="29" t="s">
        <v>130</v>
      </c>
      <c r="E95" s="29" t="s">
        <v>131</v>
      </c>
      <c r="F95" s="32" t="s">
        <v>312</v>
      </c>
      <c r="G95" s="31">
        <v>12102</v>
      </c>
      <c r="H95" s="35" t="s">
        <v>433</v>
      </c>
      <c r="I95" s="77" t="s">
        <v>438</v>
      </c>
      <c r="J95" s="36" t="s">
        <v>309</v>
      </c>
      <c r="K95" s="30">
        <v>43193</v>
      </c>
      <c r="L95" s="122">
        <v>10068.200000000001</v>
      </c>
      <c r="M95" s="31">
        <v>12286</v>
      </c>
      <c r="N95" s="30">
        <v>43193</v>
      </c>
      <c r="O95" s="30">
        <v>43251</v>
      </c>
      <c r="P95" s="29" t="s">
        <v>120</v>
      </c>
      <c r="Q95" s="32"/>
      <c r="R95" s="130"/>
      <c r="S95" s="130"/>
      <c r="T95" s="29" t="s">
        <v>246</v>
      </c>
      <c r="U95" s="32"/>
      <c r="V95" s="32"/>
      <c r="W95" s="29"/>
      <c r="X95" s="32"/>
      <c r="Y95" s="32"/>
      <c r="Z95" s="32"/>
      <c r="AA95" s="32"/>
      <c r="AB95" s="32"/>
      <c r="AC95" s="130"/>
      <c r="AD95" s="130"/>
      <c r="AE95" s="136"/>
      <c r="AF95" s="136"/>
      <c r="AG95" s="136">
        <v>10068.200000000001</v>
      </c>
      <c r="AH95" s="136"/>
      <c r="AI95" s="35" t="s">
        <v>313</v>
      </c>
      <c r="AJ95" s="35" t="s">
        <v>314</v>
      </c>
      <c r="AK95" s="45" t="s">
        <v>315</v>
      </c>
      <c r="AL95" s="35" t="s">
        <v>289</v>
      </c>
      <c r="AM95" s="45"/>
      <c r="AN95" s="45"/>
      <c r="AO95" s="35"/>
      <c r="AP95" s="35"/>
      <c r="AQ95" s="35"/>
      <c r="AR95" s="35"/>
      <c r="AS95" s="29"/>
      <c r="AT95" s="36"/>
      <c r="AU95" s="36"/>
      <c r="AV95" s="36"/>
      <c r="AW95" s="36"/>
      <c r="AX95" s="5"/>
      <c r="AY95" s="5"/>
      <c r="AZ95" s="5"/>
      <c r="BA95" s="5"/>
      <c r="BB95" s="5"/>
      <c r="BC95" s="5"/>
      <c r="BD95" s="5"/>
    </row>
    <row r="96" spans="1:56" ht="38.25" x14ac:dyDescent="0.25">
      <c r="A96" s="100">
        <v>46</v>
      </c>
      <c r="B96" s="96" t="s">
        <v>445</v>
      </c>
      <c r="C96" s="29" t="s">
        <v>446</v>
      </c>
      <c r="D96" s="29" t="s">
        <v>130</v>
      </c>
      <c r="E96" s="29" t="s">
        <v>131</v>
      </c>
      <c r="F96" s="32" t="s">
        <v>447</v>
      </c>
      <c r="G96" s="31">
        <v>12167</v>
      </c>
      <c r="H96" s="35" t="s">
        <v>434</v>
      </c>
      <c r="I96" s="77" t="s">
        <v>374</v>
      </c>
      <c r="J96" s="29" t="s">
        <v>439</v>
      </c>
      <c r="K96" s="30">
        <v>43193</v>
      </c>
      <c r="L96" s="122">
        <v>42000</v>
      </c>
      <c r="M96" s="31">
        <v>12294</v>
      </c>
      <c r="N96" s="30">
        <v>43193</v>
      </c>
      <c r="O96" s="30">
        <v>43465</v>
      </c>
      <c r="P96" s="29" t="s">
        <v>120</v>
      </c>
      <c r="Q96" s="32"/>
      <c r="R96" s="130"/>
      <c r="S96" s="130"/>
      <c r="T96" s="29" t="s">
        <v>291</v>
      </c>
      <c r="U96" s="32"/>
      <c r="V96" s="32"/>
      <c r="W96" s="29"/>
      <c r="X96" s="32"/>
      <c r="Y96" s="32"/>
      <c r="Z96" s="32"/>
      <c r="AA96" s="32"/>
      <c r="AB96" s="32"/>
      <c r="AC96" s="130"/>
      <c r="AD96" s="130"/>
      <c r="AE96" s="136"/>
      <c r="AF96" s="136"/>
      <c r="AG96" s="136">
        <v>31455.48</v>
      </c>
      <c r="AH96" s="136"/>
      <c r="AI96" s="35" t="s">
        <v>303</v>
      </c>
      <c r="AJ96" s="35" t="s">
        <v>448</v>
      </c>
      <c r="AK96" s="45" t="s">
        <v>449</v>
      </c>
      <c r="AL96" s="35" t="s">
        <v>450</v>
      </c>
      <c r="AM96" s="45"/>
      <c r="AN96" s="45" t="s">
        <v>444</v>
      </c>
      <c r="AO96" s="35"/>
      <c r="AP96" s="35"/>
      <c r="AQ96" s="35"/>
      <c r="AR96" s="35"/>
      <c r="AS96" s="29"/>
      <c r="AT96" s="36"/>
      <c r="AU96" s="36"/>
      <c r="AV96" s="36"/>
      <c r="AW96" s="36"/>
      <c r="AX96" s="5"/>
      <c r="AY96" s="5"/>
      <c r="AZ96" s="5"/>
      <c r="BA96" s="5"/>
      <c r="BB96" s="5"/>
      <c r="BC96" s="5"/>
      <c r="BD96" s="5"/>
    </row>
    <row r="97" spans="1:56" ht="51" x14ac:dyDescent="0.25">
      <c r="A97" s="100">
        <v>47</v>
      </c>
      <c r="B97" s="96" t="s">
        <v>435</v>
      </c>
      <c r="C97" s="29" t="s">
        <v>451</v>
      </c>
      <c r="D97" s="29" t="s">
        <v>130</v>
      </c>
      <c r="E97" s="29" t="s">
        <v>131</v>
      </c>
      <c r="F97" s="32" t="s">
        <v>452</v>
      </c>
      <c r="G97" s="31">
        <v>12133</v>
      </c>
      <c r="H97" s="35" t="s">
        <v>435</v>
      </c>
      <c r="I97" s="77" t="s">
        <v>296</v>
      </c>
      <c r="J97" s="29" t="s">
        <v>297</v>
      </c>
      <c r="K97" s="30">
        <v>43194</v>
      </c>
      <c r="L97" s="122">
        <v>4103</v>
      </c>
      <c r="M97" s="31">
        <v>12290</v>
      </c>
      <c r="N97" s="30">
        <v>43194</v>
      </c>
      <c r="O97" s="30">
        <v>43465</v>
      </c>
      <c r="P97" s="29" t="s">
        <v>120</v>
      </c>
      <c r="Q97" s="32"/>
      <c r="R97" s="130"/>
      <c r="S97" s="130"/>
      <c r="T97" s="29" t="s">
        <v>291</v>
      </c>
      <c r="U97" s="32"/>
      <c r="V97" s="32"/>
      <c r="W97" s="29"/>
      <c r="X97" s="32"/>
      <c r="Y97" s="32"/>
      <c r="Z97" s="32"/>
      <c r="AA97" s="32"/>
      <c r="AB97" s="32"/>
      <c r="AC97" s="130"/>
      <c r="AD97" s="130"/>
      <c r="AE97" s="136"/>
      <c r="AF97" s="136"/>
      <c r="AG97" s="136">
        <v>4103</v>
      </c>
      <c r="AH97" s="136"/>
      <c r="AI97" s="35" t="s">
        <v>186</v>
      </c>
      <c r="AJ97" s="35" t="s">
        <v>454</v>
      </c>
      <c r="AK97" s="45" t="s">
        <v>455</v>
      </c>
      <c r="AL97" s="35" t="s">
        <v>453</v>
      </c>
      <c r="AM97" s="45"/>
      <c r="AN97" s="45"/>
      <c r="AO97" s="35"/>
      <c r="AP97" s="35"/>
      <c r="AQ97" s="35"/>
      <c r="AR97" s="35"/>
      <c r="AS97" s="29"/>
      <c r="AT97" s="36"/>
      <c r="AU97" s="36"/>
      <c r="AV97" s="36"/>
      <c r="AW97" s="36"/>
      <c r="AX97" s="5"/>
      <c r="AY97" s="5"/>
      <c r="AZ97" s="5"/>
      <c r="BA97" s="5"/>
      <c r="BB97" s="5"/>
      <c r="BC97" s="5"/>
      <c r="BD97" s="5"/>
    </row>
    <row r="98" spans="1:56" ht="25.5" x14ac:dyDescent="0.25">
      <c r="A98" s="100">
        <v>48</v>
      </c>
      <c r="B98" s="96" t="s">
        <v>226</v>
      </c>
      <c r="C98" s="29" t="s">
        <v>222</v>
      </c>
      <c r="D98" s="29" t="s">
        <v>130</v>
      </c>
      <c r="E98" s="29" t="s">
        <v>131</v>
      </c>
      <c r="F98" s="32" t="s">
        <v>330</v>
      </c>
      <c r="G98" s="31">
        <v>12121</v>
      </c>
      <c r="H98" s="35" t="s">
        <v>436</v>
      </c>
      <c r="I98" s="77" t="s">
        <v>221</v>
      </c>
      <c r="J98" s="29" t="s">
        <v>174</v>
      </c>
      <c r="K98" s="30">
        <v>43206</v>
      </c>
      <c r="L98" s="122">
        <v>42123.93</v>
      </c>
      <c r="M98" s="31">
        <v>12290</v>
      </c>
      <c r="N98" s="30">
        <v>43206</v>
      </c>
      <c r="O98" s="30">
        <v>43131</v>
      </c>
      <c r="P98" s="29" t="s">
        <v>120</v>
      </c>
      <c r="Q98" s="32"/>
      <c r="R98" s="130"/>
      <c r="S98" s="130"/>
      <c r="T98" s="29" t="s">
        <v>246</v>
      </c>
      <c r="U98" s="32"/>
      <c r="V98" s="32"/>
      <c r="W98" s="29"/>
      <c r="X98" s="32"/>
      <c r="Y98" s="32"/>
      <c r="Z98" s="32"/>
      <c r="AA98" s="32"/>
      <c r="AB98" s="32"/>
      <c r="AC98" s="130"/>
      <c r="AD98" s="130"/>
      <c r="AE98" s="136"/>
      <c r="AF98" s="136"/>
      <c r="AG98" s="136">
        <v>42123.93</v>
      </c>
      <c r="AH98" s="136"/>
      <c r="AI98" s="35"/>
      <c r="AJ98" s="35"/>
      <c r="AK98" s="45"/>
      <c r="AL98" s="35"/>
      <c r="AM98" s="45"/>
      <c r="AN98" s="45"/>
      <c r="AO98" s="35"/>
      <c r="AP98" s="35"/>
      <c r="AQ98" s="35"/>
      <c r="AR98" s="35"/>
      <c r="AS98" s="29"/>
      <c r="AT98" s="36"/>
      <c r="AU98" s="36"/>
      <c r="AV98" s="36"/>
      <c r="AW98" s="36"/>
      <c r="AX98" s="5"/>
      <c r="AY98" s="5"/>
      <c r="AZ98" s="5"/>
      <c r="BA98" s="5"/>
      <c r="BB98" s="5"/>
      <c r="BC98" s="5"/>
      <c r="BD98" s="5"/>
    </row>
    <row r="99" spans="1:56" ht="25.5" x14ac:dyDescent="0.25">
      <c r="A99" s="100">
        <v>49</v>
      </c>
      <c r="B99" s="96" t="s">
        <v>434</v>
      </c>
      <c r="C99" s="29" t="s">
        <v>336</v>
      </c>
      <c r="D99" s="29" t="s">
        <v>130</v>
      </c>
      <c r="E99" s="29" t="s">
        <v>131</v>
      </c>
      <c r="F99" s="32" t="s">
        <v>461</v>
      </c>
      <c r="G99" s="31">
        <v>12224</v>
      </c>
      <c r="H99" s="35" t="s">
        <v>397</v>
      </c>
      <c r="I99" s="77" t="s">
        <v>327</v>
      </c>
      <c r="J99" s="29" t="s">
        <v>328</v>
      </c>
      <c r="K99" s="30">
        <v>43207</v>
      </c>
      <c r="L99" s="122">
        <v>2000</v>
      </c>
      <c r="M99" s="31">
        <v>12296</v>
      </c>
      <c r="N99" s="30">
        <v>43207</v>
      </c>
      <c r="O99" s="30">
        <v>43465</v>
      </c>
      <c r="P99" s="29" t="s">
        <v>120</v>
      </c>
      <c r="Q99" s="32"/>
      <c r="R99" s="130"/>
      <c r="S99" s="130"/>
      <c r="T99" s="29" t="s">
        <v>128</v>
      </c>
      <c r="U99" s="32"/>
      <c r="V99" s="32"/>
      <c r="W99" s="29"/>
      <c r="X99" s="32"/>
      <c r="Y99" s="32"/>
      <c r="Z99" s="32"/>
      <c r="AA99" s="32"/>
      <c r="AB99" s="32"/>
      <c r="AC99" s="130"/>
      <c r="AD99" s="130"/>
      <c r="AE99" s="136"/>
      <c r="AF99" s="136"/>
      <c r="AG99" s="136"/>
      <c r="AH99" s="136"/>
      <c r="AI99" s="35"/>
      <c r="AJ99" s="35"/>
      <c r="AK99" s="45"/>
      <c r="AL99" s="35"/>
      <c r="AM99" s="45"/>
      <c r="AN99" s="45"/>
      <c r="AO99" s="35"/>
      <c r="AP99" s="35"/>
      <c r="AQ99" s="35"/>
      <c r="AR99" s="35"/>
      <c r="AS99" s="29"/>
      <c r="AT99" s="36"/>
      <c r="AU99" s="36"/>
      <c r="AV99" s="36"/>
      <c r="AW99" s="36"/>
      <c r="AX99" s="5"/>
      <c r="AY99" s="5"/>
      <c r="AZ99" s="5"/>
      <c r="BA99" s="5"/>
      <c r="BB99" s="5"/>
      <c r="BC99" s="5"/>
      <c r="BD99" s="5"/>
    </row>
    <row r="100" spans="1:56" ht="25.5" x14ac:dyDescent="0.25">
      <c r="A100" s="100">
        <v>50</v>
      </c>
      <c r="B100" s="96" t="s">
        <v>310</v>
      </c>
      <c r="C100" s="29" t="s">
        <v>311</v>
      </c>
      <c r="D100" s="29" t="s">
        <v>130</v>
      </c>
      <c r="E100" s="29" t="s">
        <v>131</v>
      </c>
      <c r="F100" s="32" t="s">
        <v>312</v>
      </c>
      <c r="G100" s="31">
        <v>12102</v>
      </c>
      <c r="H100" s="35" t="s">
        <v>456</v>
      </c>
      <c r="I100" s="77" t="s">
        <v>308</v>
      </c>
      <c r="J100" s="29" t="s">
        <v>309</v>
      </c>
      <c r="K100" s="30">
        <v>43229</v>
      </c>
      <c r="L100" s="122">
        <v>6625.14</v>
      </c>
      <c r="M100" s="31">
        <v>12305</v>
      </c>
      <c r="N100" s="30">
        <v>43229</v>
      </c>
      <c r="O100" s="30">
        <v>43281</v>
      </c>
      <c r="P100" s="29" t="s">
        <v>120</v>
      </c>
      <c r="Q100" s="32"/>
      <c r="R100" s="130"/>
      <c r="S100" s="130"/>
      <c r="T100" s="29" t="s">
        <v>246</v>
      </c>
      <c r="U100" s="32"/>
      <c r="V100" s="32"/>
      <c r="W100" s="29"/>
      <c r="X100" s="32"/>
      <c r="Y100" s="32"/>
      <c r="Z100" s="32"/>
      <c r="AA100" s="32"/>
      <c r="AB100" s="32"/>
      <c r="AC100" s="130"/>
      <c r="AD100" s="130"/>
      <c r="AE100" s="136"/>
      <c r="AF100" s="136"/>
      <c r="AG100" s="136">
        <v>6625.14</v>
      </c>
      <c r="AH100" s="136"/>
      <c r="AI100" s="35" t="s">
        <v>313</v>
      </c>
      <c r="AJ100" s="35" t="s">
        <v>314</v>
      </c>
      <c r="AK100" s="45" t="s">
        <v>315</v>
      </c>
      <c r="AL100" s="35" t="s">
        <v>289</v>
      </c>
      <c r="AM100" s="45"/>
      <c r="AN100" s="45"/>
      <c r="AO100" s="35"/>
      <c r="AP100" s="35"/>
      <c r="AQ100" s="35"/>
      <c r="AR100" s="35"/>
      <c r="AS100" s="29"/>
      <c r="AT100" s="36"/>
      <c r="AU100" s="36"/>
      <c r="AV100" s="36"/>
      <c r="AW100" s="36"/>
      <c r="AX100" s="5"/>
      <c r="AY100" s="5"/>
      <c r="AZ100" s="5"/>
      <c r="BA100" s="5"/>
      <c r="BB100" s="5"/>
      <c r="BC100" s="5"/>
      <c r="BD100" s="5"/>
    </row>
    <row r="101" spans="1:56" ht="38.25" x14ac:dyDescent="0.25">
      <c r="A101" s="100">
        <v>51</v>
      </c>
      <c r="B101" s="96" t="s">
        <v>476</v>
      </c>
      <c r="C101" s="29" t="s">
        <v>278</v>
      </c>
      <c r="D101" s="29" t="s">
        <v>279</v>
      </c>
      <c r="E101" s="29" t="s">
        <v>131</v>
      </c>
      <c r="F101" s="32" t="s">
        <v>477</v>
      </c>
      <c r="G101" s="31">
        <v>12306</v>
      </c>
      <c r="H101" s="35" t="s">
        <v>457</v>
      </c>
      <c r="I101" s="77" t="s">
        <v>462</v>
      </c>
      <c r="J101" s="29" t="s">
        <v>478</v>
      </c>
      <c r="K101" s="30">
        <v>43229</v>
      </c>
      <c r="L101" s="122">
        <v>7985</v>
      </c>
      <c r="M101" s="31">
        <v>12306</v>
      </c>
      <c r="N101" s="30">
        <v>43229</v>
      </c>
      <c r="O101" s="30">
        <v>43465</v>
      </c>
      <c r="P101" s="29" t="s">
        <v>120</v>
      </c>
      <c r="Q101" s="32"/>
      <c r="R101" s="130"/>
      <c r="S101" s="130"/>
      <c r="T101" s="29" t="s">
        <v>291</v>
      </c>
      <c r="U101" s="32"/>
      <c r="V101" s="32"/>
      <c r="W101" s="29"/>
      <c r="X101" s="32"/>
      <c r="Y101" s="32"/>
      <c r="Z101" s="32"/>
      <c r="AA101" s="32"/>
      <c r="AB101" s="32"/>
      <c r="AC101" s="130"/>
      <c r="AD101" s="130"/>
      <c r="AE101" s="136"/>
      <c r="AF101" s="136"/>
      <c r="AG101" s="136">
        <v>7270</v>
      </c>
      <c r="AH101" s="136"/>
      <c r="AI101" s="35"/>
      <c r="AJ101" s="35"/>
      <c r="AK101" s="45"/>
      <c r="AL101" s="35"/>
      <c r="AM101" s="45"/>
      <c r="AN101" s="45"/>
      <c r="AO101" s="35"/>
      <c r="AP101" s="35"/>
      <c r="AQ101" s="35"/>
      <c r="AR101" s="35"/>
      <c r="AS101" s="29"/>
      <c r="AT101" s="36"/>
      <c r="AU101" s="36"/>
      <c r="AV101" s="36"/>
      <c r="AW101" s="36"/>
      <c r="AX101" s="5"/>
      <c r="AY101" s="5"/>
      <c r="AZ101" s="5"/>
      <c r="BA101" s="5"/>
      <c r="BB101" s="5"/>
      <c r="BC101" s="5"/>
      <c r="BD101" s="5"/>
    </row>
    <row r="102" spans="1:56" ht="25.5" x14ac:dyDescent="0.25">
      <c r="A102" s="100">
        <v>52</v>
      </c>
      <c r="B102" s="96" t="s">
        <v>469</v>
      </c>
      <c r="C102" s="29" t="s">
        <v>470</v>
      </c>
      <c r="D102" s="29" t="s">
        <v>130</v>
      </c>
      <c r="E102" s="29" t="s">
        <v>131</v>
      </c>
      <c r="F102" s="32" t="s">
        <v>471</v>
      </c>
      <c r="G102" s="31">
        <v>12045</v>
      </c>
      <c r="H102" s="35" t="s">
        <v>458</v>
      </c>
      <c r="I102" s="77" t="s">
        <v>463</v>
      </c>
      <c r="J102" s="29" t="s">
        <v>366</v>
      </c>
      <c r="K102" s="30">
        <v>43227</v>
      </c>
      <c r="L102" s="122">
        <v>34470</v>
      </c>
      <c r="M102" s="31">
        <v>12307</v>
      </c>
      <c r="N102" s="30">
        <v>43227</v>
      </c>
      <c r="O102" s="30">
        <v>43465</v>
      </c>
      <c r="P102" s="29" t="s">
        <v>120</v>
      </c>
      <c r="Q102" s="32"/>
      <c r="R102" s="130"/>
      <c r="S102" s="130"/>
      <c r="T102" s="29" t="s">
        <v>475</v>
      </c>
      <c r="U102" s="32"/>
      <c r="V102" s="32"/>
      <c r="W102" s="29"/>
      <c r="X102" s="32"/>
      <c r="Y102" s="32"/>
      <c r="Z102" s="32"/>
      <c r="AA102" s="32"/>
      <c r="AB102" s="32"/>
      <c r="AC102" s="130"/>
      <c r="AD102" s="130"/>
      <c r="AE102" s="136"/>
      <c r="AF102" s="136"/>
      <c r="AG102" s="136">
        <v>34470</v>
      </c>
      <c r="AH102" s="136"/>
      <c r="AI102" s="35" t="s">
        <v>451</v>
      </c>
      <c r="AJ102" s="35" t="s">
        <v>472</v>
      </c>
      <c r="AK102" s="45" t="s">
        <v>473</v>
      </c>
      <c r="AL102" s="35" t="s">
        <v>474</v>
      </c>
      <c r="AM102" s="45"/>
      <c r="AN102" s="45"/>
      <c r="AO102" s="35"/>
      <c r="AP102" s="35"/>
      <c r="AQ102" s="35"/>
      <c r="AR102" s="35"/>
      <c r="AS102" s="29"/>
      <c r="AT102" s="36"/>
      <c r="AU102" s="36"/>
      <c r="AV102" s="36"/>
      <c r="AW102" s="36"/>
      <c r="AX102" s="5"/>
      <c r="AY102" s="5"/>
      <c r="AZ102" s="5"/>
      <c r="BA102" s="5"/>
      <c r="BB102" s="5"/>
      <c r="BC102" s="5"/>
      <c r="BD102" s="5"/>
    </row>
    <row r="103" spans="1:56" ht="25.5" x14ac:dyDescent="0.25">
      <c r="A103" s="100">
        <v>53</v>
      </c>
      <c r="B103" s="96" t="s">
        <v>464</v>
      </c>
      <c r="C103" s="29" t="s">
        <v>278</v>
      </c>
      <c r="D103" s="29" t="s">
        <v>279</v>
      </c>
      <c r="E103" s="29" t="s">
        <v>131</v>
      </c>
      <c r="F103" s="32" t="s">
        <v>465</v>
      </c>
      <c r="G103" s="31">
        <v>12321</v>
      </c>
      <c r="H103" s="35" t="s">
        <v>459</v>
      </c>
      <c r="I103" s="77" t="s">
        <v>296</v>
      </c>
      <c r="J103" s="29" t="s">
        <v>466</v>
      </c>
      <c r="K103" s="30">
        <v>43225</v>
      </c>
      <c r="L103" s="122">
        <v>3900</v>
      </c>
      <c r="M103" s="31">
        <v>12321</v>
      </c>
      <c r="N103" s="30">
        <v>43225</v>
      </c>
      <c r="O103" s="30">
        <v>43311</v>
      </c>
      <c r="P103" s="29" t="s">
        <v>120</v>
      </c>
      <c r="Q103" s="32"/>
      <c r="R103" s="130"/>
      <c r="S103" s="130"/>
      <c r="T103" s="29" t="s">
        <v>467</v>
      </c>
      <c r="U103" s="32"/>
      <c r="V103" s="32"/>
      <c r="W103" s="29"/>
      <c r="X103" s="32"/>
      <c r="Y103" s="32"/>
      <c r="Z103" s="32"/>
      <c r="AA103" s="32"/>
      <c r="AB103" s="32"/>
      <c r="AC103" s="130"/>
      <c r="AD103" s="130"/>
      <c r="AE103" s="136"/>
      <c r="AF103" s="136"/>
      <c r="AG103" s="136">
        <v>3900</v>
      </c>
      <c r="AH103" s="136"/>
      <c r="AI103" s="35"/>
      <c r="AJ103" s="35"/>
      <c r="AK103" s="45"/>
      <c r="AL103" s="35"/>
      <c r="AM103" s="45"/>
      <c r="AN103" s="45"/>
      <c r="AO103" s="35"/>
      <c r="AP103" s="35"/>
      <c r="AQ103" s="35"/>
      <c r="AR103" s="35"/>
      <c r="AS103" s="29"/>
      <c r="AT103" s="36"/>
      <c r="AU103" s="36"/>
      <c r="AV103" s="36"/>
      <c r="AW103" s="36"/>
      <c r="AX103" s="5"/>
      <c r="AY103" s="5"/>
      <c r="AZ103" s="5"/>
      <c r="BA103" s="5"/>
      <c r="BB103" s="5"/>
      <c r="BC103" s="5"/>
      <c r="BD103" s="5"/>
    </row>
    <row r="104" spans="1:56" ht="25.5" x14ac:dyDescent="0.25">
      <c r="A104" s="100">
        <v>54</v>
      </c>
      <c r="B104" s="96" t="s">
        <v>468</v>
      </c>
      <c r="C104" s="29" t="s">
        <v>222</v>
      </c>
      <c r="D104" s="29" t="s">
        <v>130</v>
      </c>
      <c r="E104" s="29" t="s">
        <v>131</v>
      </c>
      <c r="F104" s="32" t="s">
        <v>330</v>
      </c>
      <c r="G104" s="31">
        <v>12121</v>
      </c>
      <c r="H104" s="35" t="s">
        <v>460</v>
      </c>
      <c r="I104" s="77" t="s">
        <v>221</v>
      </c>
      <c r="J104" s="29" t="s">
        <v>174</v>
      </c>
      <c r="K104" s="30">
        <v>43241</v>
      </c>
      <c r="L104" s="122">
        <v>142156.76999999999</v>
      </c>
      <c r="M104" s="31">
        <v>12311</v>
      </c>
      <c r="N104" s="30">
        <v>43241</v>
      </c>
      <c r="O104" s="30">
        <v>43465</v>
      </c>
      <c r="P104" s="29" t="s">
        <v>120</v>
      </c>
      <c r="Q104" s="32"/>
      <c r="R104" s="130"/>
      <c r="S104" s="130"/>
      <c r="T104" s="29" t="s">
        <v>246</v>
      </c>
      <c r="U104" s="32"/>
      <c r="V104" s="32"/>
      <c r="W104" s="29"/>
      <c r="X104" s="32"/>
      <c r="Y104" s="32"/>
      <c r="Z104" s="32"/>
      <c r="AA104" s="32"/>
      <c r="AB104" s="32"/>
      <c r="AC104" s="130"/>
      <c r="AD104" s="130"/>
      <c r="AE104" s="136"/>
      <c r="AF104" s="136"/>
      <c r="AG104" s="136">
        <v>131539.73000000001</v>
      </c>
      <c r="AH104" s="136"/>
      <c r="AI104" s="35"/>
      <c r="AJ104" s="35"/>
      <c r="AK104" s="45"/>
      <c r="AL104" s="35"/>
      <c r="AM104" s="45"/>
      <c r="AN104" s="45"/>
      <c r="AO104" s="35"/>
      <c r="AP104" s="35"/>
      <c r="AQ104" s="35"/>
      <c r="AR104" s="35"/>
      <c r="AS104" s="29"/>
      <c r="AT104" s="36"/>
      <c r="AU104" s="36"/>
      <c r="AV104" s="36"/>
      <c r="AW104" s="36"/>
      <c r="AX104" s="5"/>
      <c r="AY104" s="5"/>
      <c r="AZ104" s="5"/>
      <c r="BA104" s="5"/>
      <c r="BB104" s="5"/>
      <c r="BC104" s="5"/>
      <c r="BD104" s="5"/>
    </row>
    <row r="105" spans="1:56" ht="25.5" x14ac:dyDescent="0.25">
      <c r="A105" s="100">
        <v>55</v>
      </c>
      <c r="B105" s="96" t="s">
        <v>492</v>
      </c>
      <c r="C105" s="29" t="s">
        <v>316</v>
      </c>
      <c r="D105" s="29" t="s">
        <v>130</v>
      </c>
      <c r="E105" s="29" t="s">
        <v>131</v>
      </c>
      <c r="F105" s="32" t="s">
        <v>326</v>
      </c>
      <c r="G105" s="31">
        <v>12224</v>
      </c>
      <c r="H105" s="35" t="s">
        <v>479</v>
      </c>
      <c r="I105" s="77" t="s">
        <v>327</v>
      </c>
      <c r="J105" s="29" t="s">
        <v>328</v>
      </c>
      <c r="K105" s="30">
        <v>43255</v>
      </c>
      <c r="L105" s="122">
        <v>27855.5</v>
      </c>
      <c r="M105" s="31">
        <v>12338</v>
      </c>
      <c r="N105" s="30">
        <v>43255</v>
      </c>
      <c r="O105" s="30">
        <v>43465</v>
      </c>
      <c r="P105" s="29" t="s">
        <v>120</v>
      </c>
      <c r="Q105" s="32"/>
      <c r="R105" s="130"/>
      <c r="S105" s="130"/>
      <c r="T105" s="29" t="s">
        <v>246</v>
      </c>
      <c r="U105" s="32"/>
      <c r="V105" s="32"/>
      <c r="W105" s="29"/>
      <c r="X105" s="32"/>
      <c r="Y105" s="32"/>
      <c r="Z105" s="32"/>
      <c r="AA105" s="32"/>
      <c r="AB105" s="32"/>
      <c r="AC105" s="130"/>
      <c r="AD105" s="130"/>
      <c r="AE105" s="136"/>
      <c r="AF105" s="136"/>
      <c r="AG105" s="136">
        <v>10058.94</v>
      </c>
      <c r="AH105" s="136"/>
      <c r="AI105" s="35"/>
      <c r="AJ105" s="35"/>
      <c r="AK105" s="45"/>
      <c r="AL105" s="35"/>
      <c r="AM105" s="45"/>
      <c r="AN105" s="45"/>
      <c r="AO105" s="35"/>
      <c r="AP105" s="35"/>
      <c r="AQ105" s="35"/>
      <c r="AR105" s="35"/>
      <c r="AS105" s="29"/>
      <c r="AT105" s="36"/>
      <c r="AU105" s="36"/>
      <c r="AV105" s="36"/>
      <c r="AW105" s="36"/>
      <c r="AX105" s="5"/>
      <c r="AY105" s="5"/>
      <c r="AZ105" s="5"/>
      <c r="BA105" s="5"/>
      <c r="BB105" s="5"/>
      <c r="BC105" s="5"/>
      <c r="BD105" s="5"/>
    </row>
    <row r="106" spans="1:56" x14ac:dyDescent="0.25">
      <c r="A106" s="100">
        <v>56</v>
      </c>
      <c r="B106" s="96"/>
      <c r="C106" s="29"/>
      <c r="D106" s="29"/>
      <c r="E106" s="29"/>
      <c r="F106" s="32" t="s">
        <v>491</v>
      </c>
      <c r="G106" s="31"/>
      <c r="H106" s="35" t="s">
        <v>390</v>
      </c>
      <c r="I106" s="77"/>
      <c r="J106" s="29"/>
      <c r="K106" s="30"/>
      <c r="L106" s="122"/>
      <c r="M106" s="31"/>
      <c r="N106" s="30"/>
      <c r="O106" s="30"/>
      <c r="P106" s="29"/>
      <c r="Q106" s="32"/>
      <c r="R106" s="130"/>
      <c r="S106" s="130"/>
      <c r="T106" s="29"/>
      <c r="U106" s="32"/>
      <c r="V106" s="32"/>
      <c r="W106" s="29"/>
      <c r="X106" s="32"/>
      <c r="Y106" s="32"/>
      <c r="Z106" s="32"/>
      <c r="AA106" s="32"/>
      <c r="AB106" s="32"/>
      <c r="AC106" s="130"/>
      <c r="AD106" s="130"/>
      <c r="AE106" s="136"/>
      <c r="AF106" s="136"/>
      <c r="AG106" s="136"/>
      <c r="AH106" s="136"/>
      <c r="AI106" s="35"/>
      <c r="AJ106" s="35"/>
      <c r="AK106" s="45"/>
      <c r="AL106" s="35"/>
      <c r="AM106" s="45"/>
      <c r="AN106" s="45"/>
      <c r="AO106" s="35"/>
      <c r="AP106" s="35"/>
      <c r="AQ106" s="35"/>
      <c r="AR106" s="35"/>
      <c r="AS106" s="29"/>
      <c r="AT106" s="36"/>
      <c r="AU106" s="36"/>
      <c r="AV106" s="36"/>
      <c r="AW106" s="36"/>
      <c r="AX106" s="5"/>
      <c r="AY106" s="5"/>
      <c r="AZ106" s="5"/>
      <c r="BA106" s="5"/>
      <c r="BB106" s="5"/>
      <c r="BC106" s="5"/>
      <c r="BD106" s="5"/>
    </row>
    <row r="107" spans="1:56" ht="25.5" x14ac:dyDescent="0.25">
      <c r="A107" s="100">
        <v>57</v>
      </c>
      <c r="B107" s="96" t="s">
        <v>464</v>
      </c>
      <c r="C107" s="29" t="s">
        <v>278</v>
      </c>
      <c r="D107" s="29" t="s">
        <v>279</v>
      </c>
      <c r="E107" s="29" t="s">
        <v>131</v>
      </c>
      <c r="F107" s="32" t="s">
        <v>481</v>
      </c>
      <c r="G107" s="31">
        <v>12321</v>
      </c>
      <c r="H107" s="35" t="s">
        <v>394</v>
      </c>
      <c r="I107" s="77" t="s">
        <v>296</v>
      </c>
      <c r="J107" s="29" t="s">
        <v>297</v>
      </c>
      <c r="K107" s="30">
        <v>43225</v>
      </c>
      <c r="L107" s="122">
        <v>3009.5</v>
      </c>
      <c r="M107" s="31">
        <v>12231</v>
      </c>
      <c r="N107" s="30">
        <v>43225</v>
      </c>
      <c r="O107" s="30">
        <v>43311</v>
      </c>
      <c r="P107" s="29" t="s">
        <v>120</v>
      </c>
      <c r="Q107" s="32"/>
      <c r="R107" s="130"/>
      <c r="S107" s="130"/>
      <c r="T107" s="29" t="s">
        <v>467</v>
      </c>
      <c r="U107" s="32"/>
      <c r="V107" s="32"/>
      <c r="W107" s="29"/>
      <c r="X107" s="32"/>
      <c r="Y107" s="32"/>
      <c r="Z107" s="32"/>
      <c r="AA107" s="32"/>
      <c r="AB107" s="32"/>
      <c r="AC107" s="130"/>
      <c r="AD107" s="130"/>
      <c r="AE107" s="136"/>
      <c r="AF107" s="136"/>
      <c r="AG107" s="136">
        <v>3009.5</v>
      </c>
      <c r="AH107" s="136"/>
      <c r="AI107" s="35"/>
      <c r="AJ107" s="35"/>
      <c r="AK107" s="45"/>
      <c r="AL107" s="35"/>
      <c r="AM107" s="45"/>
      <c r="AN107" s="45"/>
      <c r="AO107" s="35"/>
      <c r="AP107" s="35"/>
      <c r="AQ107" s="35"/>
      <c r="AR107" s="35"/>
      <c r="AS107" s="29"/>
      <c r="AT107" s="36"/>
      <c r="AU107" s="36"/>
      <c r="AV107" s="36"/>
      <c r="AW107" s="36"/>
      <c r="AX107" s="5"/>
      <c r="AY107" s="5"/>
      <c r="AZ107" s="5"/>
      <c r="BA107" s="5"/>
      <c r="BB107" s="5"/>
      <c r="BC107" s="5"/>
      <c r="BD107" s="5"/>
    </row>
    <row r="108" spans="1:56" ht="25.5" x14ac:dyDescent="0.25">
      <c r="A108" s="100">
        <v>58</v>
      </c>
      <c r="B108" s="96" t="s">
        <v>487</v>
      </c>
      <c r="C108" s="29" t="s">
        <v>278</v>
      </c>
      <c r="D108" s="29" t="s">
        <v>279</v>
      </c>
      <c r="E108" s="29" t="s">
        <v>131</v>
      </c>
      <c r="F108" s="32" t="s">
        <v>312</v>
      </c>
      <c r="G108" s="31">
        <v>12321</v>
      </c>
      <c r="H108" s="35" t="s">
        <v>392</v>
      </c>
      <c r="I108" s="77" t="s">
        <v>482</v>
      </c>
      <c r="J108" s="29" t="s">
        <v>483</v>
      </c>
      <c r="K108" s="30">
        <v>43258</v>
      </c>
      <c r="L108" s="122">
        <v>3000</v>
      </c>
      <c r="M108" s="31">
        <v>12321</v>
      </c>
      <c r="N108" s="30">
        <v>43258</v>
      </c>
      <c r="O108" s="30">
        <v>43465</v>
      </c>
      <c r="P108" s="29" t="s">
        <v>120</v>
      </c>
      <c r="Q108" s="32"/>
      <c r="R108" s="130"/>
      <c r="S108" s="130"/>
      <c r="T108" s="29" t="s">
        <v>246</v>
      </c>
      <c r="U108" s="32"/>
      <c r="V108" s="32"/>
      <c r="W108" s="29"/>
      <c r="X108" s="32"/>
      <c r="Y108" s="32"/>
      <c r="Z108" s="32"/>
      <c r="AA108" s="32"/>
      <c r="AB108" s="32"/>
      <c r="AC108" s="130"/>
      <c r="AD108" s="130"/>
      <c r="AE108" s="136"/>
      <c r="AF108" s="136"/>
      <c r="AG108" s="136"/>
      <c r="AH108" s="136"/>
      <c r="AI108" s="35"/>
      <c r="AJ108" s="35"/>
      <c r="AK108" s="45"/>
      <c r="AL108" s="35"/>
      <c r="AM108" s="45"/>
      <c r="AN108" s="45"/>
      <c r="AO108" s="35"/>
      <c r="AP108" s="35"/>
      <c r="AQ108" s="35"/>
      <c r="AR108" s="35"/>
      <c r="AS108" s="29"/>
      <c r="AT108" s="36"/>
      <c r="AU108" s="36"/>
      <c r="AV108" s="36"/>
      <c r="AW108" s="36"/>
      <c r="AX108" s="5"/>
      <c r="AY108" s="5"/>
      <c r="AZ108" s="5"/>
      <c r="BA108" s="5"/>
      <c r="BB108" s="5"/>
      <c r="BC108" s="5"/>
      <c r="BD108" s="5"/>
    </row>
    <row r="109" spans="1:56" x14ac:dyDescent="0.25">
      <c r="A109" s="100">
        <v>59</v>
      </c>
      <c r="B109" s="96"/>
      <c r="C109" s="29"/>
      <c r="D109" s="29"/>
      <c r="E109" s="29"/>
      <c r="F109" s="32" t="s">
        <v>491</v>
      </c>
      <c r="G109" s="31"/>
      <c r="H109" s="35" t="s">
        <v>410</v>
      </c>
      <c r="I109" s="77"/>
      <c r="J109" s="29"/>
      <c r="K109" s="30"/>
      <c r="L109" s="122"/>
      <c r="M109" s="31"/>
      <c r="N109" s="30"/>
      <c r="O109" s="30"/>
      <c r="P109" s="29"/>
      <c r="Q109" s="32"/>
      <c r="R109" s="130"/>
      <c r="S109" s="130"/>
      <c r="T109" s="29"/>
      <c r="U109" s="32"/>
      <c r="V109" s="32"/>
      <c r="W109" s="29"/>
      <c r="X109" s="32"/>
      <c r="Y109" s="32"/>
      <c r="Z109" s="32"/>
      <c r="AA109" s="32"/>
      <c r="AB109" s="32"/>
      <c r="AC109" s="130"/>
      <c r="AD109" s="130"/>
      <c r="AE109" s="136"/>
      <c r="AF109" s="136"/>
      <c r="AG109" s="136"/>
      <c r="AH109" s="136"/>
      <c r="AI109" s="35"/>
      <c r="AJ109" s="35"/>
      <c r="AK109" s="45"/>
      <c r="AL109" s="35"/>
      <c r="AM109" s="45"/>
      <c r="AN109" s="45"/>
      <c r="AO109" s="35"/>
      <c r="AP109" s="35"/>
      <c r="AQ109" s="35"/>
      <c r="AR109" s="35"/>
      <c r="AS109" s="29"/>
      <c r="AT109" s="36"/>
      <c r="AU109" s="36"/>
      <c r="AV109" s="36"/>
      <c r="AW109" s="36"/>
      <c r="AX109" s="5"/>
      <c r="AY109" s="5"/>
      <c r="AZ109" s="5"/>
      <c r="BA109" s="5"/>
      <c r="BB109" s="5"/>
      <c r="BC109" s="5"/>
      <c r="BD109" s="5"/>
    </row>
    <row r="110" spans="1:56" ht="25.5" x14ac:dyDescent="0.25">
      <c r="A110" s="100">
        <v>60</v>
      </c>
      <c r="B110" s="96" t="s">
        <v>501</v>
      </c>
      <c r="C110" s="29" t="s">
        <v>269</v>
      </c>
      <c r="D110" s="29" t="s">
        <v>130</v>
      </c>
      <c r="E110" s="29" t="s">
        <v>131</v>
      </c>
      <c r="F110" s="32" t="s">
        <v>485</v>
      </c>
      <c r="G110" s="31">
        <v>12033</v>
      </c>
      <c r="H110" s="35" t="s">
        <v>480</v>
      </c>
      <c r="I110" s="77" t="s">
        <v>484</v>
      </c>
      <c r="J110" s="29" t="s">
        <v>272</v>
      </c>
      <c r="K110" s="30">
        <v>43271</v>
      </c>
      <c r="L110" s="122">
        <v>25000</v>
      </c>
      <c r="M110" s="31">
        <v>12338</v>
      </c>
      <c r="N110" s="30">
        <v>43271</v>
      </c>
      <c r="O110" s="30">
        <v>43465</v>
      </c>
      <c r="P110" s="29" t="s">
        <v>120</v>
      </c>
      <c r="Q110" s="32"/>
      <c r="R110" s="130"/>
      <c r="S110" s="130"/>
      <c r="T110" s="29" t="s">
        <v>128</v>
      </c>
      <c r="U110" s="32"/>
      <c r="V110" s="32"/>
      <c r="W110" s="29"/>
      <c r="X110" s="32"/>
      <c r="Y110" s="32"/>
      <c r="Z110" s="32"/>
      <c r="AA110" s="32"/>
      <c r="AB110" s="32"/>
      <c r="AC110" s="130"/>
      <c r="AD110" s="130"/>
      <c r="AE110" s="136"/>
      <c r="AF110" s="136"/>
      <c r="AG110" s="136">
        <v>24986.01</v>
      </c>
      <c r="AH110" s="136"/>
      <c r="AI110" s="35" t="s">
        <v>269</v>
      </c>
      <c r="AJ110" s="35" t="s">
        <v>499</v>
      </c>
      <c r="AK110" s="45" t="s">
        <v>498</v>
      </c>
      <c r="AL110" s="35" t="s">
        <v>500</v>
      </c>
      <c r="AM110" s="45"/>
      <c r="AN110" s="45"/>
      <c r="AO110" s="35"/>
      <c r="AP110" s="35"/>
      <c r="AQ110" s="35"/>
      <c r="AR110" s="35"/>
      <c r="AS110" s="29"/>
      <c r="AT110" s="36"/>
      <c r="AU110" s="36"/>
      <c r="AV110" s="36"/>
      <c r="AW110" s="36"/>
      <c r="AX110" s="5"/>
      <c r="AY110" s="5"/>
      <c r="AZ110" s="5"/>
      <c r="BA110" s="5"/>
      <c r="BB110" s="5"/>
      <c r="BC110" s="5"/>
      <c r="BD110" s="5"/>
    </row>
    <row r="111" spans="1:56" ht="25.5" x14ac:dyDescent="0.25">
      <c r="A111" s="100">
        <v>61</v>
      </c>
      <c r="B111" s="96" t="s">
        <v>310</v>
      </c>
      <c r="C111" s="29" t="s">
        <v>311</v>
      </c>
      <c r="D111" s="29" t="s">
        <v>130</v>
      </c>
      <c r="E111" s="29" t="s">
        <v>131</v>
      </c>
      <c r="F111" s="32" t="s">
        <v>486</v>
      </c>
      <c r="G111" s="31">
        <v>12102</v>
      </c>
      <c r="H111" s="35" t="s">
        <v>391</v>
      </c>
      <c r="I111" s="77" t="s">
        <v>308</v>
      </c>
      <c r="J111" s="29" t="s">
        <v>309</v>
      </c>
      <c r="K111" s="30">
        <v>43277</v>
      </c>
      <c r="L111" s="122">
        <v>5793</v>
      </c>
      <c r="M111" s="31">
        <v>12337</v>
      </c>
      <c r="N111" s="30">
        <v>43277</v>
      </c>
      <c r="O111" s="30">
        <v>43338</v>
      </c>
      <c r="P111" s="29" t="s">
        <v>120</v>
      </c>
      <c r="Q111" s="32"/>
      <c r="R111" s="130"/>
      <c r="S111" s="130"/>
      <c r="T111" s="29" t="s">
        <v>246</v>
      </c>
      <c r="U111" s="32"/>
      <c r="V111" s="32"/>
      <c r="W111" s="29"/>
      <c r="X111" s="32"/>
      <c r="Y111" s="32"/>
      <c r="Z111" s="32"/>
      <c r="AA111" s="32"/>
      <c r="AB111" s="32"/>
      <c r="AC111" s="130"/>
      <c r="AD111" s="130"/>
      <c r="AE111" s="136"/>
      <c r="AF111" s="136"/>
      <c r="AG111" s="136">
        <v>5793</v>
      </c>
      <c r="AH111" s="136"/>
      <c r="AI111" s="35" t="s">
        <v>313</v>
      </c>
      <c r="AJ111" s="35" t="s">
        <v>314</v>
      </c>
      <c r="AK111" s="45" t="s">
        <v>315</v>
      </c>
      <c r="AL111" s="35" t="s">
        <v>289</v>
      </c>
      <c r="AM111" s="45"/>
      <c r="AN111" s="45"/>
      <c r="AO111" s="35"/>
      <c r="AP111" s="35"/>
      <c r="AQ111" s="35"/>
      <c r="AR111" s="35"/>
      <c r="AS111" s="29"/>
      <c r="AT111" s="36"/>
      <c r="AU111" s="36"/>
      <c r="AV111" s="36"/>
      <c r="AW111" s="36"/>
      <c r="AX111" s="5"/>
      <c r="AY111" s="5"/>
      <c r="AZ111" s="5"/>
      <c r="BA111" s="5"/>
      <c r="BB111" s="5"/>
      <c r="BC111" s="5"/>
      <c r="BD111" s="5"/>
    </row>
    <row r="112" spans="1:56" ht="25.5" x14ac:dyDescent="0.25">
      <c r="A112" s="100">
        <v>62</v>
      </c>
      <c r="B112" s="96" t="s">
        <v>391</v>
      </c>
      <c r="C112" s="29" t="s">
        <v>287</v>
      </c>
      <c r="D112" s="29" t="s">
        <v>130</v>
      </c>
      <c r="E112" s="29" t="s">
        <v>131</v>
      </c>
      <c r="F112" s="32" t="s">
        <v>367</v>
      </c>
      <c r="G112" s="31">
        <v>12228</v>
      </c>
      <c r="H112" s="35" t="s">
        <v>393</v>
      </c>
      <c r="I112" s="77" t="s">
        <v>368</v>
      </c>
      <c r="J112" s="29" t="s">
        <v>369</v>
      </c>
      <c r="K112" s="30">
        <v>43286</v>
      </c>
      <c r="L112" s="122">
        <v>1996.3</v>
      </c>
      <c r="M112" s="31">
        <v>12340</v>
      </c>
      <c r="N112" s="30">
        <v>43286</v>
      </c>
      <c r="O112" s="30">
        <v>43465</v>
      </c>
      <c r="P112" s="29" t="s">
        <v>120</v>
      </c>
      <c r="Q112" s="32"/>
      <c r="R112" s="130"/>
      <c r="S112" s="130"/>
      <c r="T112" s="29" t="s">
        <v>246</v>
      </c>
      <c r="U112" s="32"/>
      <c r="V112" s="32"/>
      <c r="W112" s="29"/>
      <c r="X112" s="32"/>
      <c r="Y112" s="32"/>
      <c r="Z112" s="32"/>
      <c r="AA112" s="32"/>
      <c r="AB112" s="32"/>
      <c r="AC112" s="130"/>
      <c r="AD112" s="130"/>
      <c r="AE112" s="136"/>
      <c r="AF112" s="136"/>
      <c r="AG112" s="136">
        <v>1996.3</v>
      </c>
      <c r="AH112" s="136"/>
      <c r="AI112" s="35"/>
      <c r="AJ112" s="35"/>
      <c r="AK112" s="45"/>
      <c r="AL112" s="35"/>
      <c r="AM112" s="45"/>
      <c r="AN112" s="45"/>
      <c r="AO112" s="35"/>
      <c r="AP112" s="35"/>
      <c r="AQ112" s="35"/>
      <c r="AR112" s="35"/>
      <c r="AS112" s="29"/>
      <c r="AT112" s="36"/>
      <c r="AU112" s="36"/>
      <c r="AV112" s="36"/>
      <c r="AW112" s="36"/>
      <c r="AX112" s="5"/>
      <c r="AY112" s="5"/>
      <c r="AZ112" s="5"/>
      <c r="BA112" s="5"/>
      <c r="BB112" s="5"/>
      <c r="BC112" s="5"/>
      <c r="BD112" s="5"/>
    </row>
    <row r="113" spans="1:151" ht="25.5" x14ac:dyDescent="0.25">
      <c r="A113" s="100">
        <v>63</v>
      </c>
      <c r="B113" s="96" t="s">
        <v>410</v>
      </c>
      <c r="C113" s="29" t="s">
        <v>287</v>
      </c>
      <c r="D113" s="29" t="s">
        <v>130</v>
      </c>
      <c r="E113" s="29" t="s">
        <v>131</v>
      </c>
      <c r="F113" s="32" t="s">
        <v>243</v>
      </c>
      <c r="G113" s="31">
        <v>12228</v>
      </c>
      <c r="H113" s="35" t="s">
        <v>411</v>
      </c>
      <c r="I113" s="77" t="s">
        <v>378</v>
      </c>
      <c r="J113" s="29" t="s">
        <v>379</v>
      </c>
      <c r="K113" s="30">
        <v>43301</v>
      </c>
      <c r="L113" s="122">
        <v>6762.95</v>
      </c>
      <c r="M113" s="31">
        <v>12382</v>
      </c>
      <c r="N113" s="30">
        <v>43301</v>
      </c>
      <c r="O113" s="30">
        <v>43465</v>
      </c>
      <c r="P113" s="29" t="s">
        <v>427</v>
      </c>
      <c r="Q113" s="32"/>
      <c r="R113" s="130"/>
      <c r="S113" s="130"/>
      <c r="T113" s="29" t="s">
        <v>246</v>
      </c>
      <c r="U113" s="32"/>
      <c r="V113" s="32"/>
      <c r="W113" s="29"/>
      <c r="X113" s="32"/>
      <c r="Y113" s="32"/>
      <c r="Z113" s="32"/>
      <c r="AA113" s="32"/>
      <c r="AB113" s="32"/>
      <c r="AC113" s="130"/>
      <c r="AD113" s="130"/>
      <c r="AE113" s="136"/>
      <c r="AF113" s="136"/>
      <c r="AG113" s="136">
        <v>6762.95</v>
      </c>
      <c r="AH113" s="136"/>
      <c r="AI113" s="35"/>
      <c r="AJ113" s="35"/>
      <c r="AK113" s="45"/>
      <c r="AL113" s="35"/>
      <c r="AM113" s="45"/>
      <c r="AN113" s="45"/>
      <c r="AO113" s="35"/>
      <c r="AP113" s="35"/>
      <c r="AQ113" s="35"/>
      <c r="AR113" s="35"/>
      <c r="AS113" s="29"/>
      <c r="AT113" s="36"/>
      <c r="AU113" s="36"/>
      <c r="AV113" s="36"/>
      <c r="AW113" s="36"/>
      <c r="AX113" s="5"/>
      <c r="AY113" s="5"/>
      <c r="AZ113" s="5"/>
      <c r="BA113" s="5"/>
      <c r="BB113" s="5"/>
      <c r="BC113" s="5"/>
      <c r="BD113" s="5"/>
    </row>
    <row r="114" spans="1:151" ht="25.5" x14ac:dyDescent="0.25">
      <c r="A114" s="100">
        <v>64</v>
      </c>
      <c r="B114" s="96" t="s">
        <v>493</v>
      </c>
      <c r="C114" s="29" t="s">
        <v>494</v>
      </c>
      <c r="D114" s="29" t="s">
        <v>130</v>
      </c>
      <c r="E114" s="29" t="s">
        <v>131</v>
      </c>
      <c r="F114" s="32" t="s">
        <v>490</v>
      </c>
      <c r="G114" s="31">
        <v>12143</v>
      </c>
      <c r="H114" s="35" t="s">
        <v>395</v>
      </c>
      <c r="I114" s="77" t="s">
        <v>488</v>
      </c>
      <c r="J114" s="29" t="s">
        <v>489</v>
      </c>
      <c r="K114" s="30">
        <v>43301</v>
      </c>
      <c r="L114" s="122">
        <v>18118</v>
      </c>
      <c r="M114" s="31">
        <v>12366</v>
      </c>
      <c r="N114" s="30">
        <v>43301</v>
      </c>
      <c r="O114" s="30">
        <v>43465</v>
      </c>
      <c r="P114" s="29" t="s">
        <v>120</v>
      </c>
      <c r="Q114" s="32"/>
      <c r="R114" s="130"/>
      <c r="S114" s="130"/>
      <c r="T114" s="29" t="s">
        <v>246</v>
      </c>
      <c r="U114" s="32"/>
      <c r="V114" s="32"/>
      <c r="W114" s="29"/>
      <c r="X114" s="32"/>
      <c r="Y114" s="32"/>
      <c r="Z114" s="32"/>
      <c r="AA114" s="32"/>
      <c r="AB114" s="32"/>
      <c r="AC114" s="130"/>
      <c r="AD114" s="130"/>
      <c r="AE114" s="136"/>
      <c r="AF114" s="136"/>
      <c r="AG114" s="136">
        <v>18118</v>
      </c>
      <c r="AH114" s="136"/>
      <c r="AI114" s="35" t="s">
        <v>321</v>
      </c>
      <c r="AJ114" s="35" t="s">
        <v>496</v>
      </c>
      <c r="AK114" s="45" t="s">
        <v>495</v>
      </c>
      <c r="AL114" s="35" t="s">
        <v>497</v>
      </c>
      <c r="AM114" s="45"/>
      <c r="AN114" s="45"/>
      <c r="AO114" s="35"/>
      <c r="AP114" s="35"/>
      <c r="AQ114" s="35"/>
      <c r="AR114" s="35"/>
      <c r="AS114" s="29"/>
      <c r="AT114" s="36"/>
      <c r="AU114" s="36"/>
      <c r="AV114" s="36"/>
      <c r="AW114" s="36"/>
      <c r="AX114" s="5"/>
      <c r="AY114" s="5"/>
      <c r="AZ114" s="5"/>
      <c r="BA114" s="5"/>
      <c r="BB114" s="5"/>
      <c r="BC114" s="5"/>
      <c r="BD114" s="5"/>
    </row>
    <row r="115" spans="1:151" ht="25.5" x14ac:dyDescent="0.25">
      <c r="A115" s="100">
        <v>65</v>
      </c>
      <c r="B115" s="96" t="s">
        <v>513</v>
      </c>
      <c r="C115" s="29" t="s">
        <v>278</v>
      </c>
      <c r="D115" s="29" t="s">
        <v>279</v>
      </c>
      <c r="E115" s="29" t="s">
        <v>131</v>
      </c>
      <c r="F115" s="32" t="s">
        <v>508</v>
      </c>
      <c r="G115" s="31">
        <v>12378</v>
      </c>
      <c r="H115" s="35" t="s">
        <v>506</v>
      </c>
      <c r="I115" s="77" t="s">
        <v>374</v>
      </c>
      <c r="J115" s="29" t="s">
        <v>375</v>
      </c>
      <c r="K115" s="30">
        <v>43339</v>
      </c>
      <c r="L115" s="122">
        <v>3550</v>
      </c>
      <c r="M115" s="31">
        <v>12378</v>
      </c>
      <c r="N115" s="30">
        <v>43339</v>
      </c>
      <c r="O115" s="30">
        <v>43370</v>
      </c>
      <c r="P115" s="29" t="s">
        <v>120</v>
      </c>
      <c r="Q115" s="32"/>
      <c r="R115" s="130"/>
      <c r="S115" s="130"/>
      <c r="T115" s="29" t="s">
        <v>298</v>
      </c>
      <c r="U115" s="32"/>
      <c r="V115" s="32"/>
      <c r="W115" s="29"/>
      <c r="X115" s="32"/>
      <c r="Y115" s="32"/>
      <c r="Z115" s="32"/>
      <c r="AA115" s="32"/>
      <c r="AB115" s="32"/>
      <c r="AC115" s="130"/>
      <c r="AD115" s="130"/>
      <c r="AE115" s="136"/>
      <c r="AF115" s="136"/>
      <c r="AG115" s="136">
        <v>3550</v>
      </c>
      <c r="AH115" s="136"/>
      <c r="AI115" s="35"/>
      <c r="AJ115" s="35"/>
      <c r="AK115" s="45"/>
      <c r="AL115" s="35"/>
      <c r="AM115" s="45"/>
      <c r="AN115" s="45"/>
      <c r="AO115" s="35"/>
      <c r="AP115" s="35"/>
      <c r="AQ115" s="35"/>
      <c r="AR115" s="35"/>
      <c r="AS115" s="29"/>
      <c r="AT115" s="36"/>
      <c r="AU115" s="36"/>
      <c r="AV115" s="36"/>
      <c r="AW115" s="36"/>
      <c r="AX115" s="5"/>
      <c r="AY115" s="5"/>
      <c r="AZ115" s="5"/>
      <c r="BA115" s="5"/>
      <c r="BB115" s="5"/>
      <c r="BC115" s="5"/>
      <c r="BD115" s="5"/>
    </row>
    <row r="116" spans="1:151" ht="25.5" x14ac:dyDescent="0.25">
      <c r="A116" s="100">
        <v>66</v>
      </c>
      <c r="B116" s="96" t="s">
        <v>511</v>
      </c>
      <c r="C116" s="29" t="s">
        <v>278</v>
      </c>
      <c r="D116" s="29" t="s">
        <v>279</v>
      </c>
      <c r="E116" s="29" t="s">
        <v>131</v>
      </c>
      <c r="F116" s="32" t="s">
        <v>508</v>
      </c>
      <c r="G116" s="31">
        <v>12401</v>
      </c>
      <c r="H116" s="35" t="s">
        <v>445</v>
      </c>
      <c r="I116" s="77" t="s">
        <v>296</v>
      </c>
      <c r="J116" s="29" t="s">
        <v>297</v>
      </c>
      <c r="K116" s="30">
        <v>43382</v>
      </c>
      <c r="L116" s="122">
        <v>395</v>
      </c>
      <c r="M116" s="31">
        <v>12406</v>
      </c>
      <c r="N116" s="30">
        <v>43382</v>
      </c>
      <c r="O116" s="30">
        <v>43443</v>
      </c>
      <c r="P116" s="29" t="s">
        <v>120</v>
      </c>
      <c r="Q116" s="32"/>
      <c r="R116" s="130"/>
      <c r="S116" s="130"/>
      <c r="T116" s="29" t="s">
        <v>298</v>
      </c>
      <c r="U116" s="32"/>
      <c r="V116" s="32"/>
      <c r="W116" s="29"/>
      <c r="X116" s="32"/>
      <c r="Y116" s="32"/>
      <c r="Z116" s="32"/>
      <c r="AA116" s="32"/>
      <c r="AB116" s="32"/>
      <c r="AC116" s="130"/>
      <c r="AD116" s="130"/>
      <c r="AE116" s="136"/>
      <c r="AF116" s="136"/>
      <c r="AG116" s="136"/>
      <c r="AH116" s="136"/>
      <c r="AI116" s="35"/>
      <c r="AJ116" s="35"/>
      <c r="AK116" s="45"/>
      <c r="AL116" s="35"/>
      <c r="AM116" s="45"/>
      <c r="AN116" s="45"/>
      <c r="AO116" s="35"/>
      <c r="AP116" s="35"/>
      <c r="AQ116" s="35"/>
      <c r="AR116" s="35"/>
      <c r="AS116" s="29"/>
      <c r="AT116" s="36"/>
      <c r="AU116" s="36"/>
      <c r="AV116" s="36"/>
      <c r="AW116" s="36"/>
      <c r="AX116" s="5"/>
      <c r="AY116" s="5"/>
      <c r="AZ116" s="5"/>
      <c r="BA116" s="5"/>
      <c r="BB116" s="5"/>
      <c r="BC116" s="5"/>
      <c r="BD116" s="5"/>
    </row>
    <row r="117" spans="1:151" ht="26.25" thickBot="1" x14ac:dyDescent="0.3">
      <c r="A117" s="101">
        <v>67</v>
      </c>
      <c r="B117" s="102" t="s">
        <v>512</v>
      </c>
      <c r="C117" s="37" t="s">
        <v>278</v>
      </c>
      <c r="D117" s="37" t="s">
        <v>279</v>
      </c>
      <c r="E117" s="37" t="s">
        <v>131</v>
      </c>
      <c r="F117" s="40" t="s">
        <v>508</v>
      </c>
      <c r="G117" s="39">
        <v>12401</v>
      </c>
      <c r="H117" s="41" t="s">
        <v>507</v>
      </c>
      <c r="I117" s="112" t="s">
        <v>509</v>
      </c>
      <c r="J117" s="37" t="s">
        <v>510</v>
      </c>
      <c r="K117" s="38">
        <v>43382</v>
      </c>
      <c r="L117" s="123">
        <v>3363</v>
      </c>
      <c r="M117" s="39">
        <v>12406</v>
      </c>
      <c r="N117" s="38">
        <v>43382</v>
      </c>
      <c r="O117" s="38">
        <v>43443</v>
      </c>
      <c r="P117" s="37" t="s">
        <v>120</v>
      </c>
      <c r="Q117" s="40"/>
      <c r="R117" s="131"/>
      <c r="S117" s="131"/>
      <c r="T117" s="37" t="s">
        <v>298</v>
      </c>
      <c r="U117" s="40"/>
      <c r="V117" s="40"/>
      <c r="W117" s="37"/>
      <c r="X117" s="40"/>
      <c r="Y117" s="40"/>
      <c r="Z117" s="40"/>
      <c r="AA117" s="40"/>
      <c r="AB117" s="40"/>
      <c r="AC117" s="131"/>
      <c r="AD117" s="131"/>
      <c r="AE117" s="140"/>
      <c r="AF117" s="140"/>
      <c r="AG117" s="140"/>
      <c r="AH117" s="140"/>
      <c r="AI117" s="41"/>
      <c r="AJ117" s="41"/>
      <c r="AK117" s="47"/>
      <c r="AL117" s="41"/>
      <c r="AM117" s="47"/>
      <c r="AN117" s="47"/>
      <c r="AO117" s="41"/>
      <c r="AP117" s="41"/>
      <c r="AQ117" s="41"/>
      <c r="AR117" s="41"/>
      <c r="AS117" s="37"/>
      <c r="AT117" s="42"/>
      <c r="AU117" s="42"/>
      <c r="AV117" s="42"/>
      <c r="AW117" s="42"/>
      <c r="AX117" s="43"/>
      <c r="AY117" s="43"/>
      <c r="AZ117" s="43"/>
      <c r="BA117" s="43"/>
      <c r="BB117" s="43"/>
      <c r="BC117" s="43"/>
      <c r="BD117" s="43"/>
    </row>
    <row r="118" spans="1:151" ht="13.5" thickBot="1" x14ac:dyDescent="0.3">
      <c r="A118" s="103" t="s">
        <v>522</v>
      </c>
      <c r="B118" s="104"/>
      <c r="C118" s="104"/>
      <c r="D118" s="104"/>
      <c r="E118" s="104"/>
      <c r="F118" s="104"/>
      <c r="G118" s="104"/>
      <c r="H118" s="104"/>
      <c r="I118" s="104"/>
      <c r="J118" s="104"/>
      <c r="K118" s="105"/>
      <c r="L118" s="124">
        <f>SUM(L19:L117)</f>
        <v>8238148.4399999976</v>
      </c>
      <c r="M118" s="106"/>
      <c r="N118" s="106"/>
      <c r="O118" s="106"/>
      <c r="P118" s="1"/>
      <c r="Q118" s="107"/>
      <c r="R118" s="124">
        <f>SUM(R19:R117)</f>
        <v>0</v>
      </c>
      <c r="S118" s="124">
        <f>SUM(S19:S117)</f>
        <v>0</v>
      </c>
      <c r="T118" s="106"/>
      <c r="U118" s="107"/>
      <c r="V118" s="107"/>
      <c r="W118" s="1"/>
      <c r="X118" s="107"/>
      <c r="Y118" s="107"/>
      <c r="Z118" s="107"/>
      <c r="AA118" s="107"/>
      <c r="AB118" s="107"/>
      <c r="AC118" s="124">
        <f>SUM(AC19:AC117)</f>
        <v>784755.38</v>
      </c>
      <c r="AD118" s="124">
        <f>SUM(AD19:AD117)</f>
        <v>0</v>
      </c>
      <c r="AE118" s="124">
        <f>SUM(AE19:AE117)</f>
        <v>15622628.979999999</v>
      </c>
      <c r="AF118" s="124">
        <f>SUM(AF19:AF117)</f>
        <v>10442572.43</v>
      </c>
      <c r="AG118" s="124">
        <f>SUM(AG19:AG117)</f>
        <v>6267891.9900000002</v>
      </c>
      <c r="AH118" s="124">
        <f>SUM(AH19:AH117)</f>
        <v>15396328.059999999</v>
      </c>
      <c r="AI118" s="124"/>
      <c r="AJ118" s="108"/>
      <c r="AK118" s="108"/>
      <c r="AL118" s="108"/>
      <c r="AM118" s="108"/>
      <c r="AN118" s="108"/>
      <c r="AO118" s="108"/>
      <c r="AP118" s="108"/>
      <c r="AQ118" s="109"/>
      <c r="AR118" s="109"/>
      <c r="AS118" s="2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55"/>
    </row>
    <row r="119" spans="1:151" x14ac:dyDescent="0.25">
      <c r="O119" s="12"/>
      <c r="P119" s="17"/>
      <c r="Q119" s="4"/>
      <c r="W119" s="18"/>
    </row>
    <row r="120" spans="1:151" s="63" customFormat="1" ht="15" x14ac:dyDescent="0.25">
      <c r="A120" s="63" t="s">
        <v>523</v>
      </c>
      <c r="C120" s="62"/>
      <c r="D120" s="62"/>
      <c r="E120" s="62"/>
      <c r="G120" s="62"/>
      <c r="H120" s="62"/>
      <c r="I120" s="66"/>
      <c r="J120" s="62"/>
      <c r="K120" s="62"/>
      <c r="L120" s="115"/>
      <c r="M120" s="62"/>
      <c r="N120" s="62"/>
      <c r="O120" s="62"/>
      <c r="P120" s="62"/>
      <c r="R120" s="127"/>
      <c r="S120" s="127"/>
      <c r="T120" s="62"/>
      <c r="U120" s="65"/>
      <c r="W120" s="62"/>
      <c r="AC120" s="127"/>
      <c r="AD120" s="127"/>
      <c r="AE120" s="113"/>
      <c r="AF120" s="113"/>
      <c r="AG120" s="113"/>
      <c r="AH120" s="113"/>
      <c r="AI120" s="62"/>
      <c r="AJ120" s="62"/>
      <c r="AK120" s="62"/>
      <c r="AL120" s="62"/>
      <c r="AM120" s="62"/>
      <c r="AN120" s="62"/>
      <c r="AO120" s="62"/>
      <c r="AP120" s="62"/>
      <c r="BE120" s="64"/>
      <c r="BF120" s="64"/>
      <c r="BG120" s="64"/>
      <c r="BH120" s="64"/>
      <c r="BI120" s="64"/>
      <c r="BJ120" s="64"/>
      <c r="BK120" s="64"/>
      <c r="BL120" s="64"/>
      <c r="BM120" s="64"/>
      <c r="BN120" s="64"/>
      <c r="BO120" s="64"/>
      <c r="BP120" s="64"/>
      <c r="BQ120" s="64"/>
      <c r="BR120" s="64"/>
      <c r="BS120" s="64"/>
      <c r="BT120" s="64"/>
      <c r="BU120" s="64"/>
      <c r="BV120" s="64"/>
      <c r="BW120" s="64"/>
      <c r="BX120" s="64"/>
      <c r="BY120" s="64"/>
      <c r="BZ120" s="64"/>
      <c r="CA120" s="64"/>
      <c r="CB120" s="64"/>
      <c r="CC120" s="64"/>
      <c r="CD120" s="64"/>
      <c r="CE120" s="64"/>
      <c r="CF120" s="64"/>
      <c r="CG120" s="64"/>
      <c r="CH120" s="64"/>
      <c r="CI120" s="64"/>
      <c r="CJ120" s="64"/>
      <c r="CK120" s="64"/>
      <c r="CL120" s="64"/>
      <c r="CM120" s="64"/>
      <c r="CN120" s="64"/>
      <c r="CO120" s="64"/>
      <c r="CP120" s="64"/>
      <c r="CQ120" s="64"/>
      <c r="CR120" s="64"/>
      <c r="CS120" s="64"/>
      <c r="CT120" s="64"/>
      <c r="CU120" s="64"/>
      <c r="CV120" s="64"/>
      <c r="CW120" s="64"/>
      <c r="CX120" s="64"/>
      <c r="CY120" s="64"/>
      <c r="CZ120" s="64"/>
      <c r="DA120" s="64"/>
      <c r="DB120" s="64"/>
      <c r="DC120" s="64"/>
      <c r="DD120" s="64"/>
      <c r="DE120" s="64"/>
      <c r="DF120" s="64"/>
      <c r="DG120" s="64"/>
      <c r="DH120" s="64"/>
      <c r="DI120" s="64"/>
      <c r="DJ120" s="64"/>
      <c r="DK120" s="64"/>
      <c r="DL120" s="64"/>
      <c r="DM120" s="64"/>
      <c r="DN120" s="64"/>
      <c r="DO120" s="64"/>
      <c r="DP120" s="64"/>
      <c r="DQ120" s="64"/>
      <c r="DR120" s="64"/>
      <c r="DS120" s="64"/>
      <c r="DT120" s="64"/>
      <c r="DU120" s="64"/>
      <c r="DV120" s="64"/>
      <c r="DW120" s="64"/>
      <c r="DX120" s="64"/>
      <c r="DY120" s="64"/>
      <c r="DZ120" s="64"/>
      <c r="EA120" s="64"/>
      <c r="EB120" s="64"/>
      <c r="EC120" s="64"/>
      <c r="ED120" s="64"/>
      <c r="EE120" s="64"/>
      <c r="EF120" s="64"/>
      <c r="EG120" s="64"/>
      <c r="EH120" s="64"/>
      <c r="EI120" s="64"/>
      <c r="EJ120" s="64"/>
      <c r="EK120" s="64"/>
      <c r="EL120" s="64"/>
      <c r="EM120" s="64"/>
      <c r="EN120" s="64"/>
      <c r="EO120" s="64"/>
      <c r="EP120" s="64"/>
      <c r="EQ120" s="64"/>
      <c r="ER120" s="64"/>
      <c r="ES120" s="64"/>
      <c r="ET120" s="64"/>
      <c r="EU120" s="64"/>
    </row>
    <row r="121" spans="1:151" s="63" customFormat="1" ht="15" x14ac:dyDescent="0.25">
      <c r="C121" s="62"/>
      <c r="D121" s="62"/>
      <c r="E121" s="62"/>
      <c r="G121" s="62"/>
      <c r="H121" s="62"/>
      <c r="I121" s="66"/>
      <c r="J121" s="62"/>
      <c r="K121" s="62"/>
      <c r="L121" s="115"/>
      <c r="M121" s="62"/>
      <c r="N121" s="62"/>
      <c r="O121" s="62"/>
      <c r="P121" s="62"/>
      <c r="R121" s="127"/>
      <c r="S121" s="127"/>
      <c r="T121" s="62"/>
      <c r="U121" s="65"/>
      <c r="W121" s="62"/>
      <c r="AC121" s="127"/>
      <c r="AD121" s="127"/>
      <c r="AE121" s="113"/>
      <c r="AF121" s="113"/>
      <c r="AG121" s="113"/>
      <c r="AH121" s="113"/>
      <c r="AI121" s="62"/>
      <c r="AJ121" s="62"/>
      <c r="AK121" s="62"/>
      <c r="AL121" s="62"/>
      <c r="AM121" s="62"/>
      <c r="AN121" s="62"/>
      <c r="AO121" s="62"/>
      <c r="AP121" s="62"/>
      <c r="BE121" s="64"/>
      <c r="BF121" s="64"/>
      <c r="BG121" s="64"/>
      <c r="BH121" s="64"/>
      <c r="BI121" s="64"/>
      <c r="BJ121" s="64"/>
      <c r="BK121" s="64"/>
      <c r="BL121" s="64"/>
      <c r="BM121" s="64"/>
      <c r="BN121" s="64"/>
      <c r="BO121" s="64"/>
      <c r="BP121" s="64"/>
      <c r="BQ121" s="64"/>
      <c r="BR121" s="64"/>
      <c r="BS121" s="64"/>
      <c r="BT121" s="64"/>
      <c r="BU121" s="64"/>
      <c r="BV121" s="64"/>
      <c r="BW121" s="64"/>
      <c r="BX121" s="64"/>
      <c r="BY121" s="64"/>
      <c r="BZ121" s="64"/>
      <c r="CA121" s="64"/>
      <c r="CB121" s="64"/>
      <c r="CC121" s="64"/>
      <c r="CD121" s="64"/>
      <c r="CE121" s="64"/>
      <c r="CF121" s="64"/>
      <c r="CG121" s="64"/>
      <c r="CH121" s="64"/>
      <c r="CI121" s="64"/>
      <c r="CJ121" s="64"/>
      <c r="CK121" s="64"/>
      <c r="CL121" s="64"/>
      <c r="CM121" s="64"/>
      <c r="CN121" s="64"/>
      <c r="CO121" s="64"/>
      <c r="CP121" s="64"/>
      <c r="CQ121" s="64"/>
      <c r="CR121" s="64"/>
      <c r="CS121" s="64"/>
      <c r="CT121" s="64"/>
      <c r="CU121" s="64"/>
      <c r="CV121" s="64"/>
      <c r="CW121" s="64"/>
      <c r="CX121" s="64"/>
      <c r="CY121" s="64"/>
      <c r="CZ121" s="64"/>
      <c r="DA121" s="64"/>
      <c r="DB121" s="64"/>
      <c r="DC121" s="64"/>
      <c r="DD121" s="64"/>
      <c r="DE121" s="64"/>
      <c r="DF121" s="64"/>
      <c r="DG121" s="64"/>
      <c r="DH121" s="64"/>
      <c r="DI121" s="64"/>
      <c r="DJ121" s="64"/>
      <c r="DK121" s="64"/>
      <c r="DL121" s="64"/>
      <c r="DM121" s="64"/>
      <c r="DN121" s="64"/>
      <c r="DO121" s="64"/>
      <c r="DP121" s="64"/>
      <c r="DQ121" s="64"/>
      <c r="DR121" s="64"/>
      <c r="DS121" s="64"/>
      <c r="DT121" s="64"/>
      <c r="DU121" s="64"/>
      <c r="DV121" s="64"/>
      <c r="DW121" s="64"/>
      <c r="DX121" s="64"/>
      <c r="DY121" s="64"/>
      <c r="DZ121" s="64"/>
      <c r="EA121" s="64"/>
      <c r="EB121" s="64"/>
      <c r="EC121" s="64"/>
      <c r="ED121" s="64"/>
      <c r="EE121" s="64"/>
      <c r="EF121" s="64"/>
      <c r="EG121" s="64"/>
      <c r="EH121" s="64"/>
      <c r="EI121" s="64"/>
      <c r="EJ121" s="64"/>
      <c r="EK121" s="64"/>
      <c r="EL121" s="64"/>
      <c r="EM121" s="64"/>
      <c r="EN121" s="64"/>
      <c r="EO121" s="64"/>
      <c r="EP121" s="64"/>
      <c r="EQ121" s="64"/>
      <c r="ER121" s="64"/>
      <c r="ES121" s="64"/>
      <c r="ET121" s="64"/>
      <c r="EU121" s="64"/>
    </row>
    <row r="122" spans="1:151" s="63" customFormat="1" ht="15" x14ac:dyDescent="0.25">
      <c r="A122" s="63" t="s">
        <v>524</v>
      </c>
      <c r="C122" s="62"/>
      <c r="D122" s="62"/>
      <c r="E122" s="62"/>
      <c r="G122" s="62"/>
      <c r="H122" s="62"/>
      <c r="I122" s="66"/>
      <c r="J122" s="62"/>
      <c r="K122" s="62"/>
      <c r="L122" s="115"/>
      <c r="M122" s="62"/>
      <c r="N122" s="62"/>
      <c r="O122" s="62"/>
      <c r="P122" s="62"/>
      <c r="R122" s="127"/>
      <c r="S122" s="127"/>
      <c r="T122" s="62"/>
      <c r="U122" s="65"/>
      <c r="W122" s="62"/>
      <c r="AC122" s="127"/>
      <c r="AD122" s="127"/>
      <c r="AE122" s="113"/>
      <c r="AF122" s="113"/>
      <c r="AG122" s="113"/>
      <c r="AH122" s="113"/>
      <c r="AI122" s="62"/>
      <c r="AJ122" s="62"/>
      <c r="AK122" s="62"/>
      <c r="AL122" s="62"/>
      <c r="AM122" s="62"/>
      <c r="AN122" s="62"/>
      <c r="AO122" s="62"/>
      <c r="AP122" s="62"/>
      <c r="BE122" s="64"/>
      <c r="BF122" s="64"/>
      <c r="BG122" s="64"/>
      <c r="BH122" s="64"/>
      <c r="BI122" s="64"/>
      <c r="BJ122" s="64"/>
      <c r="BK122" s="64"/>
      <c r="BL122" s="64"/>
      <c r="BM122" s="64"/>
      <c r="BN122" s="64"/>
      <c r="BO122" s="64"/>
      <c r="BP122" s="64"/>
      <c r="BQ122" s="64"/>
      <c r="BR122" s="64"/>
      <c r="BS122" s="64"/>
      <c r="BT122" s="64"/>
      <c r="BU122" s="64"/>
      <c r="BV122" s="64"/>
      <c r="BW122" s="64"/>
      <c r="BX122" s="64"/>
      <c r="BY122" s="64"/>
      <c r="BZ122" s="64"/>
      <c r="CA122" s="64"/>
      <c r="CB122" s="64"/>
      <c r="CC122" s="64"/>
      <c r="CD122" s="64"/>
      <c r="CE122" s="64"/>
      <c r="CF122" s="64"/>
      <c r="CG122" s="64"/>
      <c r="CH122" s="64"/>
      <c r="CI122" s="64"/>
      <c r="CJ122" s="64"/>
      <c r="CK122" s="64"/>
      <c r="CL122" s="64"/>
      <c r="CM122" s="64"/>
      <c r="CN122" s="64"/>
      <c r="CO122" s="64"/>
      <c r="CP122" s="64"/>
      <c r="CQ122" s="64"/>
      <c r="CR122" s="64"/>
      <c r="CS122" s="64"/>
      <c r="CT122" s="64"/>
      <c r="CU122" s="64"/>
      <c r="CV122" s="64"/>
      <c r="CW122" s="64"/>
      <c r="CX122" s="64"/>
      <c r="CY122" s="64"/>
      <c r="CZ122" s="64"/>
      <c r="DA122" s="64"/>
      <c r="DB122" s="64"/>
      <c r="DC122" s="64"/>
      <c r="DD122" s="64"/>
      <c r="DE122" s="64"/>
      <c r="DF122" s="64"/>
      <c r="DG122" s="64"/>
      <c r="DH122" s="64"/>
      <c r="DI122" s="64"/>
      <c r="DJ122" s="64"/>
      <c r="DK122" s="64"/>
      <c r="DL122" s="64"/>
      <c r="DM122" s="64"/>
      <c r="DN122" s="64"/>
      <c r="DO122" s="64"/>
      <c r="DP122" s="64"/>
      <c r="DQ122" s="64"/>
      <c r="DR122" s="64"/>
      <c r="DS122" s="64"/>
      <c r="DT122" s="64"/>
      <c r="DU122" s="64"/>
      <c r="DV122" s="64"/>
      <c r="DW122" s="64"/>
      <c r="DX122" s="64"/>
      <c r="DY122" s="64"/>
      <c r="DZ122" s="64"/>
      <c r="EA122" s="64"/>
      <c r="EB122" s="64"/>
      <c r="EC122" s="64"/>
      <c r="ED122" s="64"/>
      <c r="EE122" s="64"/>
      <c r="EF122" s="64"/>
      <c r="EG122" s="64"/>
      <c r="EH122" s="64"/>
      <c r="EI122" s="64"/>
      <c r="EJ122" s="64"/>
      <c r="EK122" s="64"/>
      <c r="EL122" s="64"/>
      <c r="EM122" s="64"/>
      <c r="EN122" s="64"/>
      <c r="EO122" s="64"/>
      <c r="EP122" s="64"/>
      <c r="EQ122" s="64"/>
      <c r="ER122" s="64"/>
      <c r="ES122" s="64"/>
      <c r="ET122" s="64"/>
      <c r="EU122" s="64"/>
    </row>
    <row r="126" spans="1:151" x14ac:dyDescent="0.25">
      <c r="AG126" s="142"/>
    </row>
    <row r="129" spans="2:7" x14ac:dyDescent="0.25">
      <c r="C129" s="9"/>
      <c r="D129" s="9"/>
      <c r="E129" s="9"/>
      <c r="F129" s="9"/>
      <c r="G129" s="9"/>
    </row>
    <row r="130" spans="2:7" x14ac:dyDescent="0.25">
      <c r="C130" s="9"/>
      <c r="D130" s="9"/>
      <c r="E130" s="9"/>
      <c r="F130" s="9"/>
      <c r="G130" s="9"/>
    </row>
    <row r="131" spans="2:7" x14ac:dyDescent="0.25">
      <c r="C131" s="9"/>
      <c r="D131" s="9"/>
      <c r="E131" s="9"/>
      <c r="F131" s="9"/>
      <c r="G131" s="9"/>
    </row>
    <row r="132" spans="2:7" x14ac:dyDescent="0.25">
      <c r="C132" s="9"/>
      <c r="D132" s="9"/>
      <c r="E132" s="9"/>
      <c r="F132" s="9"/>
      <c r="G132" s="9"/>
    </row>
    <row r="133" spans="2:7" x14ac:dyDescent="0.25">
      <c r="C133" s="8"/>
      <c r="D133" s="8"/>
      <c r="E133" s="8"/>
      <c r="F133" s="8"/>
      <c r="G133" s="8"/>
    </row>
    <row r="134" spans="2:7" x14ac:dyDescent="0.25">
      <c r="C134" s="8"/>
      <c r="D134" s="8"/>
      <c r="E134" s="8"/>
      <c r="F134" s="8"/>
      <c r="G134" s="8"/>
    </row>
    <row r="135" spans="2:7" x14ac:dyDescent="0.25">
      <c r="B135" s="19"/>
      <c r="C135" s="8"/>
      <c r="D135" s="8"/>
      <c r="E135" s="8"/>
      <c r="F135" s="8"/>
      <c r="G135" s="8"/>
    </row>
    <row r="136" spans="2:7" x14ac:dyDescent="0.25">
      <c r="B136" s="19"/>
      <c r="C136" s="8"/>
      <c r="D136" s="8"/>
      <c r="E136" s="8"/>
      <c r="F136" s="8"/>
      <c r="G136" s="8"/>
    </row>
    <row r="137" spans="2:7" x14ac:dyDescent="0.25">
      <c r="C137" s="8"/>
      <c r="D137" s="8"/>
      <c r="E137" s="8"/>
      <c r="F137" s="8"/>
      <c r="G137" s="8"/>
    </row>
    <row r="138" spans="2:7" x14ac:dyDescent="0.25">
      <c r="C138" s="9"/>
      <c r="D138" s="9"/>
      <c r="E138" s="9"/>
      <c r="F138" s="9"/>
      <c r="G138" s="9"/>
    </row>
    <row r="139" spans="2:7" x14ac:dyDescent="0.25">
      <c r="C139" s="8"/>
      <c r="D139" s="8"/>
      <c r="E139" s="8"/>
      <c r="F139" s="8"/>
      <c r="G139" s="8"/>
    </row>
    <row r="140" spans="2:7" x14ac:dyDescent="0.25">
      <c r="C140" s="9"/>
      <c r="D140" s="9"/>
      <c r="E140" s="9"/>
      <c r="F140" s="9"/>
      <c r="G140" s="9"/>
    </row>
    <row r="141" spans="2:7" x14ac:dyDescent="0.25">
      <c r="C141" s="9"/>
      <c r="D141" s="9"/>
      <c r="E141" s="9"/>
      <c r="F141" s="9"/>
      <c r="G141" s="9"/>
    </row>
    <row r="142" spans="2:7" x14ac:dyDescent="0.25">
      <c r="C142" s="8"/>
      <c r="D142" s="8"/>
      <c r="E142" s="8"/>
      <c r="F142" s="8"/>
      <c r="G142" s="8"/>
    </row>
    <row r="143" spans="2:7" x14ac:dyDescent="0.25">
      <c r="C143" s="9"/>
      <c r="D143" s="9"/>
      <c r="E143" s="9"/>
      <c r="F143" s="9"/>
      <c r="G143" s="9"/>
    </row>
    <row r="144" spans="2:7" x14ac:dyDescent="0.25">
      <c r="C144" s="9"/>
      <c r="D144" s="9"/>
      <c r="E144" s="9"/>
      <c r="F144" s="9"/>
      <c r="G144" s="9"/>
    </row>
    <row r="145" spans="2:7" x14ac:dyDescent="0.25">
      <c r="C145" s="9"/>
      <c r="D145" s="9"/>
      <c r="E145" s="9"/>
      <c r="F145" s="9"/>
      <c r="G145" s="9"/>
    </row>
    <row r="146" spans="2:7" x14ac:dyDescent="0.25">
      <c r="B146" s="19"/>
      <c r="C146" s="8"/>
      <c r="D146" s="8"/>
      <c r="E146" s="8"/>
      <c r="F146" s="8"/>
      <c r="G146" s="8"/>
    </row>
    <row r="147" spans="2:7" x14ac:dyDescent="0.25">
      <c r="B147" s="19"/>
      <c r="C147" s="8"/>
      <c r="D147" s="8"/>
      <c r="E147" s="8"/>
      <c r="F147" s="8"/>
      <c r="G147" s="8"/>
    </row>
    <row r="148" spans="2:7" x14ac:dyDescent="0.25">
      <c r="C148" s="8"/>
      <c r="D148" s="8"/>
      <c r="E148" s="8"/>
      <c r="F148" s="8"/>
      <c r="G148" s="8"/>
    </row>
    <row r="149" spans="2:7" x14ac:dyDescent="0.25">
      <c r="C149" s="8"/>
      <c r="D149" s="8"/>
      <c r="E149" s="8"/>
      <c r="F149" s="8"/>
      <c r="G149" s="8"/>
    </row>
    <row r="151" spans="2:7" x14ac:dyDescent="0.25">
      <c r="C151" s="9"/>
      <c r="D151" s="9"/>
      <c r="E151" s="9"/>
      <c r="F151" s="9"/>
      <c r="G151" s="9"/>
    </row>
    <row r="152" spans="2:7" x14ac:dyDescent="0.25">
      <c r="C152" s="9"/>
      <c r="D152" s="9"/>
      <c r="E152" s="9"/>
      <c r="F152" s="9"/>
      <c r="G152" s="9"/>
    </row>
    <row r="153" spans="2:7" x14ac:dyDescent="0.25">
      <c r="C153" s="9"/>
      <c r="D153" s="9"/>
      <c r="E153" s="9"/>
      <c r="F153" s="9"/>
      <c r="G153" s="9"/>
    </row>
    <row r="154" spans="2:7" x14ac:dyDescent="0.25">
      <c r="C154" s="9"/>
      <c r="D154" s="9"/>
      <c r="E154" s="9"/>
      <c r="F154" s="9"/>
      <c r="G154" s="9"/>
    </row>
    <row r="155" spans="2:7" x14ac:dyDescent="0.25">
      <c r="C155" s="9"/>
      <c r="D155" s="9"/>
      <c r="E155" s="9"/>
      <c r="F155" s="9"/>
      <c r="G155" s="9"/>
    </row>
    <row r="156" spans="2:7" x14ac:dyDescent="0.25">
      <c r="C156" s="9"/>
      <c r="D156" s="9"/>
      <c r="E156" s="9"/>
      <c r="F156" s="9"/>
      <c r="G156" s="9"/>
    </row>
    <row r="157" spans="2:7" x14ac:dyDescent="0.25">
      <c r="C157" s="9"/>
      <c r="D157" s="9"/>
      <c r="E157" s="9"/>
      <c r="F157" s="9"/>
      <c r="G157" s="9"/>
    </row>
    <row r="158" spans="2:7" x14ac:dyDescent="0.25">
      <c r="C158" s="9"/>
      <c r="D158" s="9"/>
      <c r="E158" s="9"/>
      <c r="F158" s="9"/>
      <c r="G158" s="9"/>
    </row>
    <row r="159" spans="2:7" x14ac:dyDescent="0.25">
      <c r="C159" s="9"/>
      <c r="D159" s="9"/>
      <c r="E159" s="9"/>
      <c r="F159" s="9"/>
      <c r="G159" s="9"/>
    </row>
    <row r="160" spans="2:7" x14ac:dyDescent="0.25">
      <c r="B160" s="19"/>
      <c r="C160" s="8"/>
      <c r="D160" s="8"/>
      <c r="E160" s="8"/>
      <c r="F160" s="8"/>
      <c r="G160" s="8"/>
    </row>
    <row r="161" spans="2:7" x14ac:dyDescent="0.25">
      <c r="B161" s="19"/>
      <c r="C161" s="8"/>
      <c r="D161" s="8"/>
      <c r="E161" s="8"/>
      <c r="F161" s="8"/>
      <c r="G161" s="8"/>
    </row>
    <row r="162" spans="2:7" x14ac:dyDescent="0.25">
      <c r="C162" s="9"/>
      <c r="D162" s="9"/>
      <c r="E162" s="9"/>
      <c r="F162" s="9"/>
      <c r="G162" s="9"/>
    </row>
    <row r="163" spans="2:7" x14ac:dyDescent="0.25">
      <c r="C163" s="9"/>
      <c r="D163" s="9"/>
      <c r="E163" s="9"/>
      <c r="F163" s="9"/>
      <c r="G163" s="9"/>
    </row>
    <row r="164" spans="2:7" x14ac:dyDescent="0.25">
      <c r="B164" s="20"/>
      <c r="C164" s="21"/>
      <c r="D164" s="21"/>
      <c r="E164" s="21"/>
      <c r="F164" s="21"/>
      <c r="G164" s="21"/>
    </row>
    <row r="165" spans="2:7" x14ac:dyDescent="0.25">
      <c r="C165" s="9"/>
      <c r="D165" s="9"/>
      <c r="E165" s="9"/>
      <c r="F165" s="9"/>
      <c r="G165" s="9"/>
    </row>
    <row r="166" spans="2:7" x14ac:dyDescent="0.25">
      <c r="C166" s="9"/>
      <c r="D166" s="9"/>
      <c r="E166" s="9"/>
      <c r="F166" s="9"/>
      <c r="G166" s="9"/>
    </row>
    <row r="167" spans="2:7" x14ac:dyDescent="0.25">
      <c r="C167" s="9"/>
      <c r="D167" s="9"/>
      <c r="E167" s="9"/>
      <c r="F167" s="9"/>
      <c r="G167" s="9"/>
    </row>
    <row r="168" spans="2:7" x14ac:dyDescent="0.25">
      <c r="C168" s="9"/>
      <c r="D168" s="9"/>
      <c r="E168" s="9"/>
      <c r="F168" s="9"/>
      <c r="G168" s="9"/>
    </row>
    <row r="169" spans="2:7" x14ac:dyDescent="0.25">
      <c r="B169" s="20"/>
      <c r="C169" s="21"/>
      <c r="D169" s="21"/>
      <c r="E169" s="21"/>
      <c r="F169" s="21"/>
      <c r="G169" s="21"/>
    </row>
    <row r="170" spans="2:7" x14ac:dyDescent="0.25">
      <c r="C170" s="9"/>
      <c r="D170" s="9"/>
      <c r="E170" s="9"/>
      <c r="F170" s="9"/>
      <c r="G170" s="9"/>
    </row>
    <row r="171" spans="2:7" x14ac:dyDescent="0.25">
      <c r="C171" s="9"/>
      <c r="D171" s="9"/>
      <c r="E171" s="9"/>
      <c r="F171" s="9"/>
      <c r="G171" s="9"/>
    </row>
    <row r="172" spans="2:7" x14ac:dyDescent="0.25">
      <c r="C172" s="9"/>
      <c r="D172" s="9"/>
      <c r="E172" s="9"/>
      <c r="F172" s="9"/>
      <c r="G172" s="9"/>
    </row>
    <row r="173" spans="2:7" x14ac:dyDescent="0.25">
      <c r="C173" s="9"/>
      <c r="D173" s="9"/>
      <c r="E173" s="9"/>
      <c r="F173" s="9"/>
      <c r="G173" s="9"/>
    </row>
    <row r="174" spans="2:7" x14ac:dyDescent="0.25">
      <c r="C174" s="9"/>
      <c r="D174" s="9"/>
      <c r="E174" s="9"/>
      <c r="F174" s="9"/>
      <c r="G174" s="9"/>
    </row>
    <row r="175" spans="2:7" x14ac:dyDescent="0.25">
      <c r="C175" s="9"/>
      <c r="D175" s="9"/>
      <c r="E175" s="9"/>
      <c r="F175" s="9"/>
      <c r="G175" s="9"/>
    </row>
    <row r="176" spans="2:7" x14ac:dyDescent="0.25">
      <c r="B176" s="20"/>
      <c r="C176" s="21"/>
      <c r="D176" s="21"/>
      <c r="E176" s="21"/>
      <c r="F176" s="21"/>
      <c r="G176" s="21"/>
    </row>
    <row r="177" spans="2:7" x14ac:dyDescent="0.25">
      <c r="B177" s="19"/>
      <c r="C177" s="8"/>
      <c r="D177" s="8"/>
      <c r="E177" s="8"/>
      <c r="F177" s="8"/>
      <c r="G177" s="8"/>
    </row>
    <row r="178" spans="2:7" x14ac:dyDescent="0.25">
      <c r="B178" s="19"/>
      <c r="C178" s="8"/>
      <c r="D178" s="8"/>
      <c r="E178" s="8"/>
      <c r="F178" s="8"/>
      <c r="G178" s="8"/>
    </row>
    <row r="179" spans="2:7" x14ac:dyDescent="0.25">
      <c r="C179" s="9"/>
      <c r="D179" s="9"/>
      <c r="E179" s="9"/>
      <c r="F179" s="9"/>
      <c r="G179" s="9"/>
    </row>
    <row r="180" spans="2:7" x14ac:dyDescent="0.25">
      <c r="C180" s="9"/>
      <c r="D180" s="9"/>
      <c r="E180" s="9"/>
      <c r="F180" s="9"/>
      <c r="G180" s="9"/>
    </row>
    <row r="181" spans="2:7" x14ac:dyDescent="0.25">
      <c r="C181" s="9"/>
      <c r="D181" s="9"/>
      <c r="E181" s="9"/>
      <c r="F181" s="9"/>
      <c r="G181" s="9"/>
    </row>
    <row r="182" spans="2:7" x14ac:dyDescent="0.25">
      <c r="C182" s="9"/>
      <c r="D182" s="9"/>
      <c r="E182" s="9"/>
      <c r="F182" s="9"/>
      <c r="G182" s="9"/>
    </row>
    <row r="183" spans="2:7" x14ac:dyDescent="0.25">
      <c r="C183" s="9"/>
      <c r="D183" s="9"/>
      <c r="E183" s="9"/>
      <c r="F183" s="9"/>
      <c r="G183" s="9"/>
    </row>
    <row r="184" spans="2:7" x14ac:dyDescent="0.25">
      <c r="C184" s="9"/>
      <c r="D184" s="9"/>
      <c r="E184" s="9"/>
      <c r="F184" s="9"/>
      <c r="G184" s="9"/>
    </row>
    <row r="185" spans="2:7" x14ac:dyDescent="0.25">
      <c r="C185" s="9"/>
      <c r="D185" s="9"/>
      <c r="E185" s="9"/>
      <c r="F185" s="9"/>
      <c r="G185" s="9"/>
    </row>
    <row r="187" spans="2:7" x14ac:dyDescent="0.25">
      <c r="C187" s="8"/>
      <c r="D187" s="8"/>
      <c r="E187" s="8"/>
      <c r="F187" s="8"/>
      <c r="G187" s="8"/>
    </row>
    <row r="188" spans="2:7" x14ac:dyDescent="0.25">
      <c r="C188" s="9"/>
      <c r="D188" s="9"/>
      <c r="E188" s="9"/>
      <c r="F188" s="9"/>
      <c r="G188" s="9"/>
    </row>
  </sheetData>
  <mergeCells count="392">
    <mergeCell ref="S59:S60"/>
    <mergeCell ref="T59:T60"/>
    <mergeCell ref="J59:J60"/>
    <mergeCell ref="K59:K60"/>
    <mergeCell ref="L59:L60"/>
    <mergeCell ref="M59:M60"/>
    <mergeCell ref="N59:N60"/>
    <mergeCell ref="O59:O60"/>
    <mergeCell ref="P59:P60"/>
    <mergeCell ref="Q59:Q60"/>
    <mergeCell ref="R59:R60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BD51:BD53"/>
    <mergeCell ref="AR51:AR53"/>
    <mergeCell ref="AS51:AS53"/>
    <mergeCell ref="AT51:AT53"/>
    <mergeCell ref="AU51:AU53"/>
    <mergeCell ref="AV51:AV53"/>
    <mergeCell ref="AW51:AW53"/>
    <mergeCell ref="AX51:AX53"/>
    <mergeCell ref="AY51:AY53"/>
    <mergeCell ref="AZ51:AZ53"/>
    <mergeCell ref="BA51:BA53"/>
    <mergeCell ref="BB51:BB53"/>
    <mergeCell ref="BC51:BC53"/>
    <mergeCell ref="A51:A53"/>
    <mergeCell ref="AI51:AI53"/>
    <mergeCell ref="AJ51:AJ53"/>
    <mergeCell ref="AK51:AK53"/>
    <mergeCell ref="AL51:AL53"/>
    <mergeCell ref="AM51:AM53"/>
    <mergeCell ref="AN51:AN53"/>
    <mergeCell ref="AO51:AO53"/>
    <mergeCell ref="AP51:AQ53"/>
    <mergeCell ref="T51:T53"/>
    <mergeCell ref="Q51:Q53"/>
    <mergeCell ref="R51:R53"/>
    <mergeCell ref="S51:S53"/>
    <mergeCell ref="J51:J53"/>
    <mergeCell ref="I51:I53"/>
    <mergeCell ref="H51:H53"/>
    <mergeCell ref="G51:G53"/>
    <mergeCell ref="F51:F53"/>
    <mergeCell ref="K51:K53"/>
    <mergeCell ref="L51:L53"/>
    <mergeCell ref="M51:M53"/>
    <mergeCell ref="N51:N53"/>
    <mergeCell ref="O51:O53"/>
    <mergeCell ref="AV70:AV71"/>
    <mergeCell ref="AW70:AW71"/>
    <mergeCell ref="AX70:AX71"/>
    <mergeCell ref="AY70:AY71"/>
    <mergeCell ref="AZ70:AZ71"/>
    <mergeCell ref="BA70:BA71"/>
    <mergeCell ref="BB70:BB71"/>
    <mergeCell ref="BC70:BC71"/>
    <mergeCell ref="BD70:BD71"/>
    <mergeCell ref="AM70:AM71"/>
    <mergeCell ref="AN70:AN71"/>
    <mergeCell ref="AO70:AO71"/>
    <mergeCell ref="AP70:AP71"/>
    <mergeCell ref="AQ70:AQ71"/>
    <mergeCell ref="AR70:AR71"/>
    <mergeCell ref="AS70:AS71"/>
    <mergeCell ref="AT70:AT71"/>
    <mergeCell ref="AU70:AU71"/>
    <mergeCell ref="T70:T71"/>
    <mergeCell ref="AI70:AI71"/>
    <mergeCell ref="AJ70:AJ71"/>
    <mergeCell ref="AK70:AK71"/>
    <mergeCell ref="AL70:AL71"/>
    <mergeCell ref="AH70:AH71"/>
    <mergeCell ref="AG70:AG71"/>
    <mergeCell ref="AF70:AF71"/>
    <mergeCell ref="AE70:AE71"/>
    <mergeCell ref="AC70:AC71"/>
    <mergeCell ref="AD70:AD71"/>
    <mergeCell ref="AB70:AB71"/>
    <mergeCell ref="AA70:AA71"/>
    <mergeCell ref="Y70:Y71"/>
    <mergeCell ref="X70:X71"/>
    <mergeCell ref="Z70:Z71"/>
    <mergeCell ref="W70:W71"/>
    <mergeCell ref="V70:V71"/>
    <mergeCell ref="U70:U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I56:AI57"/>
    <mergeCell ref="AJ56:AJ57"/>
    <mergeCell ref="AK56:AK57"/>
    <mergeCell ref="AL56:AL57"/>
    <mergeCell ref="R54:R55"/>
    <mergeCell ref="S54:S55"/>
    <mergeCell ref="T54:T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N56:N57"/>
    <mergeCell ref="O56:O57"/>
    <mergeCell ref="P56:P57"/>
    <mergeCell ref="Q56:Q57"/>
    <mergeCell ref="R56:R57"/>
    <mergeCell ref="S56:S57"/>
    <mergeCell ref="T56:T57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K49:K50"/>
    <mergeCell ref="L49:L50"/>
    <mergeCell ref="M49:M50"/>
    <mergeCell ref="N49:N50"/>
    <mergeCell ref="O49:O50"/>
    <mergeCell ref="P49:P50"/>
    <mergeCell ref="Q49:Q50"/>
    <mergeCell ref="J49:J50"/>
    <mergeCell ref="J54:J55"/>
    <mergeCell ref="K54:K55"/>
    <mergeCell ref="L54:L55"/>
    <mergeCell ref="M54:M55"/>
    <mergeCell ref="N54:N55"/>
    <mergeCell ref="O54:O55"/>
    <mergeCell ref="P54:P55"/>
    <mergeCell ref="Q54:Q55"/>
    <mergeCell ref="I54:I55"/>
    <mergeCell ref="A54:A55"/>
    <mergeCell ref="A41:A43"/>
    <mergeCell ref="B41:B43"/>
    <mergeCell ref="C41:C43"/>
    <mergeCell ref="D41:D43"/>
    <mergeCell ref="E41:E43"/>
    <mergeCell ref="F41:F43"/>
    <mergeCell ref="G41:G43"/>
    <mergeCell ref="H41:H43"/>
    <mergeCell ref="B54:B55"/>
    <mergeCell ref="C54:C55"/>
    <mergeCell ref="D54:D55"/>
    <mergeCell ref="E54:E55"/>
    <mergeCell ref="F54:F55"/>
    <mergeCell ref="G54:G55"/>
    <mergeCell ref="H54:H55"/>
    <mergeCell ref="P51:P53"/>
    <mergeCell ref="E51:E53"/>
    <mergeCell ref="D51:D53"/>
    <mergeCell ref="R49:R50"/>
    <mergeCell ref="S49:S50"/>
    <mergeCell ref="T49:T50"/>
    <mergeCell ref="AE16:AH16"/>
    <mergeCell ref="AI16:AI17"/>
    <mergeCell ref="AJ16:AJ17"/>
    <mergeCell ref="AK16:AK17"/>
    <mergeCell ref="AL16:AL17"/>
    <mergeCell ref="AM16:AM17"/>
    <mergeCell ref="AP16:AP17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BA16:BA17"/>
    <mergeCell ref="BB16:BD16"/>
    <mergeCell ref="AN16:AN17"/>
    <mergeCell ref="AO16:AO17"/>
    <mergeCell ref="AT16:AT17"/>
    <mergeCell ref="AU16:AW16"/>
    <mergeCell ref="AX16:AY16"/>
    <mergeCell ref="AZ16:AZ17"/>
    <mergeCell ref="AR16:AR17"/>
    <mergeCell ref="AS16:AS17"/>
    <mergeCell ref="AQ16:AQ17"/>
    <mergeCell ref="J36:J40"/>
    <mergeCell ref="I36:I40"/>
    <mergeCell ref="C129:G129"/>
    <mergeCell ref="C130:G130"/>
    <mergeCell ref="B19:B26"/>
    <mergeCell ref="I27:I31"/>
    <mergeCell ref="J27:J31"/>
    <mergeCell ref="I19:I26"/>
    <mergeCell ref="H19:H26"/>
    <mergeCell ref="G19:G26"/>
    <mergeCell ref="D36:D40"/>
    <mergeCell ref="C36:C40"/>
    <mergeCell ref="J70:J71"/>
    <mergeCell ref="C51:C53"/>
    <mergeCell ref="B51:B53"/>
    <mergeCell ref="B44:B47"/>
    <mergeCell ref="C44:C47"/>
    <mergeCell ref="D44:D47"/>
    <mergeCell ref="E44:E47"/>
    <mergeCell ref="F44:F47"/>
    <mergeCell ref="G44:G47"/>
    <mergeCell ref="H44:H47"/>
    <mergeCell ref="I44:I47"/>
    <mergeCell ref="C131:G131"/>
    <mergeCell ref="C132:G132"/>
    <mergeCell ref="C133:G134"/>
    <mergeCell ref="A118:K118"/>
    <mergeCell ref="K27:K31"/>
    <mergeCell ref="L27:L31"/>
    <mergeCell ref="B36:B40"/>
    <mergeCell ref="A36:A40"/>
    <mergeCell ref="H36:H40"/>
    <mergeCell ref="G36:G40"/>
    <mergeCell ref="F36:F40"/>
    <mergeCell ref="E36:E40"/>
    <mergeCell ref="A32:A35"/>
    <mergeCell ref="B32:B35"/>
    <mergeCell ref="C32:C35"/>
    <mergeCell ref="D32:D35"/>
    <mergeCell ref="E32:E35"/>
    <mergeCell ref="F32:F35"/>
    <mergeCell ref="G32:G35"/>
    <mergeCell ref="H32:H35"/>
    <mergeCell ref="I32:I35"/>
    <mergeCell ref="J32:J35"/>
    <mergeCell ref="K32:K35"/>
    <mergeCell ref="K36:K40"/>
    <mergeCell ref="B135:B136"/>
    <mergeCell ref="C135:G136"/>
    <mergeCell ref="C137:G137"/>
    <mergeCell ref="C138:G138"/>
    <mergeCell ref="C139:G139"/>
    <mergeCell ref="C140:G140"/>
    <mergeCell ref="C155:G155"/>
    <mergeCell ref="C156:G156"/>
    <mergeCell ref="C141:G141"/>
    <mergeCell ref="C142:G142"/>
    <mergeCell ref="C143:G143"/>
    <mergeCell ref="C144:G144"/>
    <mergeCell ref="C145:G145"/>
    <mergeCell ref="B146:B147"/>
    <mergeCell ref="C146:G147"/>
    <mergeCell ref="C157:G157"/>
    <mergeCell ref="C158:G158"/>
    <mergeCell ref="C159:G159"/>
    <mergeCell ref="B160:B161"/>
    <mergeCell ref="C160:G161"/>
    <mergeCell ref="C148:G148"/>
    <mergeCell ref="C188:G188"/>
    <mergeCell ref="C180:G180"/>
    <mergeCell ref="C181:G181"/>
    <mergeCell ref="C182:G182"/>
    <mergeCell ref="C183:G183"/>
    <mergeCell ref="C184:G184"/>
    <mergeCell ref="C185:G185"/>
    <mergeCell ref="C174:G174"/>
    <mergeCell ref="C175:G175"/>
    <mergeCell ref="C176:G176"/>
    <mergeCell ref="C177:G178"/>
    <mergeCell ref="C179:G179"/>
    <mergeCell ref="C187:G187"/>
    <mergeCell ref="C149:G149"/>
    <mergeCell ref="C151:G151"/>
    <mergeCell ref="C152:G152"/>
    <mergeCell ref="C153:G153"/>
    <mergeCell ref="C154:G154"/>
    <mergeCell ref="B177:B178"/>
    <mergeCell ref="C168:G168"/>
    <mergeCell ref="C169:G169"/>
    <mergeCell ref="C170:G170"/>
    <mergeCell ref="C171:G171"/>
    <mergeCell ref="C172:G172"/>
    <mergeCell ref="C173:G173"/>
    <mergeCell ref="C162:G162"/>
    <mergeCell ref="C163:G163"/>
    <mergeCell ref="C164:G164"/>
    <mergeCell ref="C165:G165"/>
    <mergeCell ref="C166:G166"/>
    <mergeCell ref="C167:G167"/>
    <mergeCell ref="A19:A26"/>
    <mergeCell ref="F19:F26"/>
    <mergeCell ref="E19:E26"/>
    <mergeCell ref="D19:D26"/>
    <mergeCell ref="C19:C26"/>
    <mergeCell ref="K19:K26"/>
    <mergeCell ref="J19:J26"/>
    <mergeCell ref="P27:P31"/>
    <mergeCell ref="A27:A31"/>
    <mergeCell ref="B27:B31"/>
    <mergeCell ref="C27:C31"/>
    <mergeCell ref="D27:D31"/>
    <mergeCell ref="E27:E31"/>
    <mergeCell ref="F27:F31"/>
    <mergeCell ref="G27:G31"/>
    <mergeCell ref="H27:H31"/>
    <mergeCell ref="N27:N31"/>
    <mergeCell ref="O27:O31"/>
    <mergeCell ref="M27:M31"/>
    <mergeCell ref="P19:P26"/>
    <mergeCell ref="O19:O26"/>
    <mergeCell ref="N19:N26"/>
    <mergeCell ref="M19:M26"/>
    <mergeCell ref="L19:L26"/>
    <mergeCell ref="P36:P40"/>
    <mergeCell ref="L32:L35"/>
    <mergeCell ref="M32:M35"/>
    <mergeCell ref="N32:N35"/>
    <mergeCell ref="O32:O35"/>
    <mergeCell ref="P32:P35"/>
    <mergeCell ref="T36:T40"/>
    <mergeCell ref="S36:S40"/>
    <mergeCell ref="R36:R40"/>
    <mergeCell ref="Q36:Q40"/>
    <mergeCell ref="O36:O40"/>
    <mergeCell ref="N36:N40"/>
    <mergeCell ref="M36:M40"/>
    <mergeCell ref="L36:L40"/>
    <mergeCell ref="T19:T26"/>
    <mergeCell ref="Q27:Q31"/>
    <mergeCell ref="R27:R31"/>
    <mergeCell ref="S27:S31"/>
    <mergeCell ref="T27:T31"/>
    <mergeCell ref="S19:S26"/>
    <mergeCell ref="R19:R26"/>
    <mergeCell ref="Q19:Q26"/>
    <mergeCell ref="Q32:Q35"/>
    <mergeCell ref="R32:R35"/>
    <mergeCell ref="S32:S35"/>
    <mergeCell ref="T32:T35"/>
    <mergeCell ref="AL41:AL43"/>
    <mergeCell ref="R41:R43"/>
    <mergeCell ref="S41:S43"/>
    <mergeCell ref="T41:T43"/>
    <mergeCell ref="I41:I43"/>
    <mergeCell ref="J41:J43"/>
    <mergeCell ref="K41:K43"/>
    <mergeCell ref="L41:L43"/>
    <mergeCell ref="M41:M43"/>
    <mergeCell ref="N41:N43"/>
    <mergeCell ref="O41:O43"/>
    <mergeCell ref="P41:P43"/>
    <mergeCell ref="Q41:Q43"/>
    <mergeCell ref="A44:A47"/>
    <mergeCell ref="J44:J47"/>
    <mergeCell ref="K44:K47"/>
    <mergeCell ref="L44:L47"/>
    <mergeCell ref="M44:M47"/>
    <mergeCell ref="N44:N47"/>
    <mergeCell ref="AI41:AI43"/>
    <mergeCell ref="AJ41:AJ43"/>
    <mergeCell ref="AK41:AK43"/>
    <mergeCell ref="O44:O47"/>
    <mergeCell ref="P44:P47"/>
    <mergeCell ref="Q44:Q47"/>
    <mergeCell ref="R44:R47"/>
    <mergeCell ref="S44:S47"/>
    <mergeCell ref="T44:T47"/>
    <mergeCell ref="AF44:AF45"/>
    <mergeCell ref="AG44:AG45"/>
    <mergeCell ref="AH44:AH45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SMCC LICITAÇÕES SET 2018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2018-10-19T20:53:40Z</dcterms:modified>
  <cp:category/>
  <cp:contentStatus/>
</cp:coreProperties>
</file>