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40" windowHeight="8085" tabRatio="816"/>
  </bookViews>
  <sheets>
    <sheet name="SMCC LICITAÇÕES FEV 2018" sheetId="9" r:id="rId1"/>
  </sheets>
  <definedNames>
    <definedName name="_xlnm._FilterDatabase" localSheetId="0" hidden="1">'SMCC LICITAÇÕES FEV 2018'!$A$17:$BD$65</definedName>
  </definedNames>
  <calcPr calcId="145621"/>
</workbook>
</file>

<file path=xl/calcChain.xml><?xml version="1.0" encoding="utf-8"?>
<calcChain xmlns="http://schemas.openxmlformats.org/spreadsheetml/2006/main">
  <c r="AH50" i="9" l="1"/>
  <c r="AH43" i="9" l="1"/>
  <c r="AG65" i="9"/>
  <c r="AF65" i="9"/>
  <c r="AD65" i="9"/>
  <c r="AC65" i="9"/>
  <c r="L65" i="9"/>
  <c r="AH48" i="9"/>
  <c r="AE48" i="9"/>
  <c r="AH46" i="9"/>
  <c r="AH44" i="9"/>
  <c r="AH42" i="9"/>
  <c r="AH40" i="9"/>
  <c r="AH35" i="9"/>
  <c r="AH31" i="9"/>
  <c r="AH30" i="9" l="1"/>
  <c r="AH26" i="9"/>
  <c r="AE41" i="9" l="1"/>
  <c r="AE37" i="9"/>
  <c r="AE38" i="9" s="1"/>
  <c r="AE39" i="9" s="1"/>
  <c r="AE34" i="9" l="1"/>
  <c r="AE28" i="9"/>
  <c r="AE30" i="9" s="1"/>
  <c r="AH41" i="9" l="1"/>
  <c r="AH65" i="9" s="1"/>
  <c r="AE19" i="9" l="1"/>
  <c r="AE65" i="9" s="1"/>
</calcChain>
</file>

<file path=xl/sharedStrings.xml><?xml version="1.0" encoding="utf-8"?>
<sst xmlns="http://schemas.openxmlformats.org/spreadsheetml/2006/main" count="506" uniqueCount="344">
  <si>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</si>
  <si>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</si>
  <si>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</si>
  <si>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</si>
  <si>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</si>
  <si>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</si>
  <si>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</si>
  <si>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</si>
  <si>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</si>
  <si>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</si>
  <si>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</si>
  <si>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</si>
  <si>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</si>
  <si>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</si>
  <si>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</si>
  <si>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</si>
  <si>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</si>
  <si>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</si>
  <si>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</si>
  <si>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</si>
  <si>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</si>
  <si>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</si>
  <si>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</si>
  <si>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</si>
  <si>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</si>
  <si>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</si>
  <si>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</si>
  <si>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</si>
  <si>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</si>
  <si>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</si>
  <si>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</si>
  <si>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</si>
  <si>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</si>
  <si>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</si>
  <si>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</si>
  <si>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</si>
  <si>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</si>
  <si>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</si>
  <si>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</si>
  <si>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</si>
  <si>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</si>
  <si>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</si>
  <si>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</si>
  <si>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</si>
  <si>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</si>
  <si>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</si>
  <si>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</si>
  <si>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</si>
  <si>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</si>
  <si>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</si>
  <si>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</si>
  <si>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</si>
  <si>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</si>
  <si>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</si>
  <si>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</si>
  <si>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</si>
  <si>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</si>
  <si>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</si>
  <si>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</si>
  <si>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</si>
  <si>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</si>
  <si>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</si>
  <si>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</si>
  <si>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</si>
  <si>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</si>
  <si>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</si>
  <si>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</si>
  <si>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</si>
  <si>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</si>
  <si>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</si>
  <si>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</si>
  <si>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</si>
  <si>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</si>
  <si>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</si>
  <si>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</si>
  <si>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</si>
  <si>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</si>
  <si>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</si>
  <si>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</si>
  <si>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</si>
  <si>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</si>
  <si>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</si>
  <si>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</si>
  <si>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</si>
  <si>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</si>
  <si>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</si>
  <si>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</si>
  <si>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</si>
  <si>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</si>
  <si>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</si>
  <si>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</si>
  <si>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</si>
  <si>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</si>
  <si>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</si>
  <si>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</si>
  <si>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</si>
  <si>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</si>
  <si>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</si>
  <si>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</si>
  <si>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</si>
  <si>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</si>
  <si>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</si>
  <si>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</si>
  <si>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</si>
  <si>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</si>
  <si>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</si>
  <si>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</si>
  <si>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</si>
  <si>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</si>
  <si>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</si>
  <si>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</si>
  <si>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</si>
  <si>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</si>
  <si>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</si>
  <si>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</si>
  <si>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</si>
  <si>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</si>
  <si>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Menor Preço </t>
  </si>
  <si>
    <t>Cooperativa de Trabalhadores Autonomos em Serviços Gerais - COOPSERGE</t>
  </si>
  <si>
    <t>03.713.023/0001-31</t>
  </si>
  <si>
    <t>01 - Recurso Próprio</t>
  </si>
  <si>
    <t>33.90.37.00</t>
  </si>
  <si>
    <t>Primeiro termo</t>
  </si>
  <si>
    <t>Segundo termo</t>
  </si>
  <si>
    <t>Quarto Termo</t>
  </si>
  <si>
    <t>Quinto Termo Aditivo</t>
  </si>
  <si>
    <t>Sexto Termo Aditivo</t>
  </si>
  <si>
    <t>Sétimo Termo Aditivo</t>
  </si>
  <si>
    <t>33.90.39.00</t>
  </si>
  <si>
    <t>Terceiro termo</t>
  </si>
  <si>
    <t>Pregão Para Registro de Preço</t>
  </si>
  <si>
    <t>Menor Preço</t>
  </si>
  <si>
    <t>DUX Com. E Repres. Imp.  E Exp. Ltda</t>
  </si>
  <si>
    <t>05.502.105/0001-62</t>
  </si>
  <si>
    <t xml:space="preserve">33.90.39.00 </t>
  </si>
  <si>
    <t>Primeiro Termo</t>
  </si>
  <si>
    <t>3416/2013</t>
  </si>
  <si>
    <t>06/2013</t>
  </si>
  <si>
    <t>Pregão SRP Eletrônico</t>
  </si>
  <si>
    <t>Contratação de serviços de apoio administrativo para revisão do eleitorado de Rio Branco/AC, mediante coleta de dados biométrico, por meio de ativação de 31 (trinta e um) postos de operação de equipamentos de 6 (seis)  postos de recepção.</t>
  </si>
  <si>
    <t>D.O.U       Nº 93, 16/05/2013</t>
  </si>
  <si>
    <t>02/2014</t>
  </si>
  <si>
    <t>Vieira e Gomes Ltda</t>
  </si>
  <si>
    <t>11.223.797/0001-02</t>
  </si>
  <si>
    <t>11.236  Errata 11.451</t>
  </si>
  <si>
    <t>55/2013</t>
  </si>
  <si>
    <t>DOU 153</t>
  </si>
  <si>
    <t>Truibunal Regional Eleitoral do Acre</t>
  </si>
  <si>
    <t>Aditamento do prazo pelo período de 06 (seis) meses.</t>
  </si>
  <si>
    <t xml:space="preserve">Repactuação de valor  </t>
  </si>
  <si>
    <t xml:space="preserve">Acrescimo de 25% e dilatação do prazo pelo período de 12 (doze) meses, </t>
  </si>
  <si>
    <t>O presente Termo Aditivo tem por objetivo ao repactuação dos preços, conforme cláusula quarta do Contrato Casa Civil Nº 02/2014 e dilatação do prazo pelo período de 12 (doze) meses</t>
  </si>
  <si>
    <t>Segundo Termo</t>
  </si>
  <si>
    <t>Terceiro Termo</t>
  </si>
  <si>
    <t>20/2015</t>
  </si>
  <si>
    <t>0027412-7/2014</t>
  </si>
  <si>
    <t>874/2014</t>
  </si>
  <si>
    <t>Contatação de pessoa jurídica para prestação de serviços contínuos de limpeza asseio e conservação predial.</t>
  </si>
  <si>
    <t>05/2016</t>
  </si>
  <si>
    <t>11.562</t>
  </si>
  <si>
    <t>Secretaria de Estado da Polícia Civil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</si>
  <si>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</si>
  <si>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</si>
  <si>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</si>
  <si>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</si>
  <si>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</si>
  <si>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</si>
  <si>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</si>
  <si>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</si>
  <si>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</si>
  <si>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</si>
  <si>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</si>
  <si>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</si>
  <si>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</si>
  <si>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02.629.212/0001-68</t>
  </si>
  <si>
    <t>35/2016</t>
  </si>
  <si>
    <t>093/2015</t>
  </si>
  <si>
    <t>045/2015</t>
  </si>
  <si>
    <t>Contratação de empresa especializada na locação de impressoras multifuncionais a laser, jato de tinta com sistema bulk ink e fotocopiadoras.</t>
  </si>
  <si>
    <t>055/2015</t>
  </si>
  <si>
    <t>11.601</t>
  </si>
  <si>
    <t>Secretaria Municipal de Saúde</t>
  </si>
  <si>
    <t>11.968</t>
  </si>
  <si>
    <t>Aditamento do prazo pelo período de 12 (doze) meses.</t>
  </si>
  <si>
    <t>Aditamento de prazo 12(doze) meses</t>
  </si>
  <si>
    <t>Repactuação de valor  referente ao periodo de maio a dezembro/2016</t>
  </si>
  <si>
    <t>003/2017</t>
  </si>
  <si>
    <t>006/2017</t>
  </si>
  <si>
    <t>018/2017</t>
  </si>
  <si>
    <t>3.3%</t>
  </si>
  <si>
    <t>Preimeiro Termo</t>
  </si>
  <si>
    <t>Aditivar 25% do valor inicilamnete contratado</t>
  </si>
  <si>
    <t>049/2017</t>
  </si>
  <si>
    <t>017/2017</t>
  </si>
  <si>
    <t>Quinto Termo</t>
  </si>
  <si>
    <t>043/2017</t>
  </si>
  <si>
    <t>047/2017</t>
  </si>
  <si>
    <t>Companhia de Selva Ltda</t>
  </si>
  <si>
    <t>02.236.978/0001-82</t>
  </si>
  <si>
    <t>12.104</t>
  </si>
  <si>
    <t>Saldanha e Freitas Ltda - Me</t>
  </si>
  <si>
    <t>18.105.606/0001-57</t>
  </si>
  <si>
    <t xml:space="preserve">33.90.30.00 33.90.39.00 </t>
  </si>
  <si>
    <t>Secretaria de Ciencias e Tecnologia do Estado do Acre</t>
  </si>
  <si>
    <t>12.027</t>
  </si>
  <si>
    <t>121/2017</t>
  </si>
  <si>
    <t>803/2016</t>
  </si>
  <si>
    <t>Prestação de serviço de manutenção preventicva e corretiva, instalação e desisntalação de condicionadores de ar e fornecimento de peças.</t>
  </si>
  <si>
    <t>107/2017</t>
  </si>
  <si>
    <t>Prestação de serviço terceirizado de limpeza, asseio e conservação predial</t>
  </si>
  <si>
    <t>12.022</t>
  </si>
  <si>
    <t>Secretaria de Segurança Pública do Estado do Acre</t>
  </si>
  <si>
    <t>128/2017</t>
  </si>
  <si>
    <t>009/2016</t>
  </si>
  <si>
    <t>Concorrência</t>
  </si>
  <si>
    <t>Serviçode agênciamensto e propganda especializado em comunicação e marketing</t>
  </si>
  <si>
    <t>154/2017</t>
  </si>
  <si>
    <t>062/2017</t>
  </si>
  <si>
    <t>G S Silveira</t>
  </si>
  <si>
    <t>84.313.923/0001-93</t>
  </si>
  <si>
    <t>Confecção fornecimento e montagem de elementos de comunicação visual</t>
  </si>
  <si>
    <t>067/2017</t>
  </si>
  <si>
    <t>Silva &amp; Milanin Ltda</t>
  </si>
  <si>
    <t>101/2017</t>
  </si>
  <si>
    <t>Serviço de confecção de placas de inauguração</t>
  </si>
  <si>
    <t>Ministerio Publico do Estado do Acre</t>
  </si>
  <si>
    <t>12151</t>
  </si>
  <si>
    <t>175/2017</t>
  </si>
  <si>
    <t>Repactuação de valor  referente ao periodo de janeiro a novembro/2017</t>
  </si>
  <si>
    <t xml:space="preserve"> Dilatação do prazo pelo período de 12 (doze) meses</t>
  </si>
  <si>
    <t>16 Diario Eletronico do Ministerio Publico</t>
  </si>
  <si>
    <t>36 Diario Eletronio Ministerio Publico</t>
  </si>
  <si>
    <t>Aditivar 11,43% da quantidade ( 4 Unidade - postos de trabalho) - outubro a jan/2017</t>
  </si>
  <si>
    <t>Aditamento de prazo 12 (doze) meses - 39 postos</t>
  </si>
  <si>
    <t>Repacutação (fevereiro/2017 a janeiro/2018)</t>
  </si>
  <si>
    <t>Repactuação de Preços (abril a dezembro - 2017)</t>
  </si>
  <si>
    <t>Acréscimo de 25% ao item 06 (03 postos) - junho a dez/17</t>
  </si>
  <si>
    <t xml:space="preserve"> Executado até Exercício 2017</t>
  </si>
  <si>
    <t xml:space="preserve"> Executado no Exercício 2018</t>
  </si>
  <si>
    <t>Aditamento do Prazo 12 (doze) meses</t>
  </si>
  <si>
    <t>1º Termo Adit</t>
  </si>
  <si>
    <t>Prorrogação do Prazo - contrato de manutenção</t>
  </si>
  <si>
    <t>Prorrogação do Prazo e Acréscimo de aprox. 25%</t>
  </si>
  <si>
    <t>Prorrogação de Prazo</t>
  </si>
  <si>
    <t>Aquisição de material de expediente</t>
  </si>
  <si>
    <t>Arnaldo Comercio e Rpresentação</t>
  </si>
  <si>
    <t>04.517.439/0001-47</t>
  </si>
  <si>
    <t>33.90.30.00</t>
  </si>
  <si>
    <t>001/2018</t>
  </si>
  <si>
    <t>002/2018</t>
  </si>
  <si>
    <t>003/2018</t>
  </si>
  <si>
    <t>004/2018</t>
  </si>
  <si>
    <t>005/2018</t>
  </si>
  <si>
    <t>006/2018</t>
  </si>
  <si>
    <t>007/2018</t>
  </si>
  <si>
    <t>008/2018</t>
  </si>
  <si>
    <t>009/2018</t>
  </si>
  <si>
    <t>010/2018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</si>
  <si>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</si>
  <si>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</si>
  <si>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</si>
  <si>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</si>
  <si>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</si>
  <si>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012/2018</t>
  </si>
  <si>
    <t>117/2017</t>
  </si>
  <si>
    <t>Contratação de empresa especializada na prestação dos serviços de transporte aéreo e terrestre de passageiros</t>
  </si>
  <si>
    <t>Rabel Viagens e Turismo Eireli  - Me</t>
  </si>
  <si>
    <t>16.798.335/0001-37</t>
  </si>
  <si>
    <t>33.90.33.00</t>
  </si>
  <si>
    <t>185/2017</t>
  </si>
  <si>
    <t>180/2017</t>
  </si>
  <si>
    <t>Prestação dos serviços de manutenção preventica e corretiva predial e de obras civis</t>
  </si>
  <si>
    <t>R. M Terrplanagem Ltda</t>
  </si>
  <si>
    <t>18.818.216/0001-24</t>
  </si>
  <si>
    <t>12101</t>
  </si>
  <si>
    <t>Secretaria de Estado de Infraestrutura e Obras Públicas - SEOP</t>
  </si>
  <si>
    <t>12.208</t>
  </si>
  <si>
    <t>Art. 22 da Lei Federal 8.666/93</t>
  </si>
  <si>
    <t>019/2018</t>
  </si>
  <si>
    <t>-</t>
  </si>
  <si>
    <t>Dispensa de Licitação</t>
  </si>
  <si>
    <t>Contratação de profissional designer gráfico</t>
  </si>
  <si>
    <t>12.234</t>
  </si>
  <si>
    <t>02.02.2018</t>
  </si>
  <si>
    <t>Art. 24, Inc. II da Lei Federal nº 8.666/93</t>
  </si>
  <si>
    <t>Ezio Marcio Gama da Silva</t>
  </si>
  <si>
    <t>569.878.202-44</t>
  </si>
  <si>
    <t>33.90.36.00</t>
  </si>
  <si>
    <t>021/2018</t>
  </si>
  <si>
    <t>Prestação de serviços de manutenção nos elevadores (com reposição de peças), no Predio da Prefeitura Municipal de Rio Branco</t>
  </si>
  <si>
    <t>12.239</t>
  </si>
  <si>
    <t>09.02.2018</t>
  </si>
  <si>
    <t>33.90.30.00 33.90.39.00</t>
  </si>
  <si>
    <t>Carlos Eduardo Magalães Albuquerque</t>
  </si>
  <si>
    <t>22.269.247/0001/40</t>
  </si>
  <si>
    <t>013/2018</t>
  </si>
  <si>
    <t xml:space="preserve">Aquisição de material de permanente </t>
  </si>
  <si>
    <t>Acre Jet Informática Ltda</t>
  </si>
  <si>
    <t>06.082.078/0001-89</t>
  </si>
  <si>
    <t>44.90.52.00</t>
  </si>
  <si>
    <t>12.242</t>
  </si>
  <si>
    <t>19.02.2018</t>
  </si>
  <si>
    <t>182/2017</t>
  </si>
  <si>
    <t>227/2017</t>
  </si>
  <si>
    <t>002/2017</t>
  </si>
  <si>
    <t>12.120</t>
  </si>
  <si>
    <t>Controladoria Geral do Estado do Acre</t>
  </si>
  <si>
    <t>12.204</t>
  </si>
  <si>
    <t>011/2018</t>
  </si>
  <si>
    <t xml:space="preserve">F. F. de Medeiros </t>
  </si>
  <si>
    <t>09.638.709/0001-91</t>
  </si>
  <si>
    <t>022/2018</t>
  </si>
  <si>
    <t>053/2017</t>
  </si>
  <si>
    <t>Aquisição de material de consumo</t>
  </si>
  <si>
    <t>010/2017</t>
  </si>
  <si>
    <t>12.145</t>
  </si>
  <si>
    <t>Secretaria Municipal de Educação - SEME</t>
  </si>
  <si>
    <t>014/2018</t>
  </si>
  <si>
    <t>289/2017</t>
  </si>
  <si>
    <t>Serviçode locação de tendas e acessórios</t>
  </si>
  <si>
    <t>Kampô Promoções e Eventos Ltda</t>
  </si>
  <si>
    <t>09.441.345/0001-55</t>
  </si>
  <si>
    <t>004/2017</t>
  </si>
  <si>
    <t>12.084</t>
  </si>
  <si>
    <t>12.244</t>
  </si>
  <si>
    <t>Secretaria da Casa Civil do Estado do Acre</t>
  </si>
  <si>
    <t>027/2018</t>
  </si>
  <si>
    <t>Aquisição de material de consumo (agua e gelo) para atender as necessidades da Casa Civil</t>
  </si>
  <si>
    <t>R. Martins da Costa - Me</t>
  </si>
  <si>
    <t>04.590.435/0001-94</t>
  </si>
  <si>
    <t>Edinauro B. Rodrigues</t>
  </si>
  <si>
    <t xml:space="preserve">Serviço de Confecção de placas de inauguração </t>
  </si>
  <si>
    <t>131/2017</t>
  </si>
  <si>
    <t>Aquisição de intens de alimentação (açucar e café)</t>
  </si>
  <si>
    <t>07.788.396/0001-22</t>
  </si>
  <si>
    <t xml:space="preserve">19 Diario Ministerio Publico </t>
  </si>
  <si>
    <t>Ministerio Público do Acre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</si>
  <si>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</si>
  <si>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CASA CIVIL - SMCC</t>
    </r>
  </si>
  <si>
    <r>
      <t>MÊS/ANO:</t>
    </r>
    <r>
      <rPr>
        <b/>
        <sz val="11"/>
        <rFont val="Calibri"/>
        <family val="2"/>
        <scheme val="minor"/>
      </rPr>
      <t xml:space="preserve"> JANEIRO A FEVERIRO/2018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</si>
  <si>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07/03/2018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</si>
  <si>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</si>
  <si>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EMERSON MOURÃO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</si>
  <si>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ANDRÉ KAMAI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</si>
</sst>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1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4" fontId="2" fillId="0" borderId="8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2" fontId="5" fillId="0" borderId="1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46518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204787</xdr:colOff>
      <xdr:row>0</xdr:row>
      <xdr:rowOff>64294</xdr:rowOff>
    </xdr:from>
    <xdr:to>
      <xdr:col>1</xdr:col>
      <xdr:colOff>652462</xdr:colOff>
      <xdr:row>2</xdr:row>
      <xdr:rowOff>161926</xdr:rowOff>
    </xdr:to>
    <xdr:pic>
      <xdr:nvPicPr>
        <xdr:cNvPr id="46519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" y="64294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36"/>
  <sheetViews>
    <sheetView tabSelected="1" zoomScaleNormal="100" zoomScaleSheetLayoutView="80" workbookViewId="0">
      <selection activeCell="A6" sqref="A6:AS6"/>
    </sheetView>
  </sheetViews>
  <sheetFormatPr defaultRowHeight="12.75" x14ac:dyDescent="0.25"/>
  <cols>
    <col min="1" max="1" width="5.5703125" style="19" customWidth="1"/>
    <col min="2" max="2" width="16.42578125" style="3" customWidth="1"/>
    <col min="3" max="3" width="11.5703125" style="3" customWidth="1"/>
    <col min="4" max="4" width="29.85546875" style="3" customWidth="1"/>
    <col min="5" max="5" width="13.7109375" style="3" customWidth="1"/>
    <col min="6" max="6" width="44.140625" style="19" customWidth="1"/>
    <col min="7" max="7" width="25.28515625" style="3" customWidth="1"/>
    <col min="8" max="8" width="12.7109375" style="3" customWidth="1"/>
    <col min="9" max="9" width="42.28515625" style="3" customWidth="1"/>
    <col min="10" max="10" width="21.5703125" style="3" customWidth="1"/>
    <col min="11" max="11" width="14.5703125" style="3" customWidth="1"/>
    <col min="12" max="12" width="14.85546875" style="3" customWidth="1"/>
    <col min="13" max="13" width="10.5703125" style="3" customWidth="1"/>
    <col min="14" max="14" width="11.5703125" style="3" customWidth="1"/>
    <col min="15" max="15" width="12" style="3" customWidth="1"/>
    <col min="16" max="16" width="12.5703125" style="3" customWidth="1"/>
    <col min="17" max="17" width="19.85546875" style="19" customWidth="1"/>
    <col min="18" max="18" width="13" style="19" customWidth="1"/>
    <col min="19" max="19" width="14.42578125" style="19" customWidth="1"/>
    <col min="20" max="20" width="15.7109375" style="3" customWidth="1"/>
    <col min="21" max="21" width="14.85546875" style="48" customWidth="1"/>
    <col min="22" max="22" width="12.42578125" style="19" customWidth="1"/>
    <col min="23" max="23" width="13.28515625" style="3" customWidth="1"/>
    <col min="24" max="24" width="51.5703125" style="19" customWidth="1"/>
    <col min="25" max="25" width="12" style="19" customWidth="1"/>
    <col min="26" max="26" width="10.7109375" style="19" customWidth="1"/>
    <col min="27" max="28" width="10.5703125" style="19" customWidth="1"/>
    <col min="29" max="29" width="12" style="19" customWidth="1"/>
    <col min="30" max="30" width="12.28515625" style="19" customWidth="1"/>
    <col min="31" max="32" width="21" style="49" customWidth="1"/>
    <col min="33" max="33" width="16.140625" style="50" customWidth="1"/>
    <col min="34" max="34" width="20.85546875" style="49" customWidth="1"/>
    <col min="35" max="35" width="11.5703125" style="3" customWidth="1"/>
    <col min="36" max="36" width="13.85546875" style="3" customWidth="1"/>
    <col min="37" max="37" width="33.140625" style="3" customWidth="1"/>
    <col min="38" max="38" width="13.140625" style="3" customWidth="1"/>
    <col min="39" max="39" width="22" style="3" customWidth="1"/>
    <col min="40" max="40" width="21" style="3" customWidth="1"/>
    <col min="41" max="41" width="13.85546875" style="3" customWidth="1"/>
    <col min="42" max="42" width="13.7109375" style="3" customWidth="1"/>
    <col min="43" max="43" width="13.28515625" style="19" customWidth="1"/>
    <col min="44" max="44" width="12.28515625" style="19" customWidth="1"/>
    <col min="45" max="45" width="9.140625" style="19"/>
    <col min="46" max="46" width="10.140625" style="19" customWidth="1"/>
    <col min="47" max="51" width="9.140625" style="19"/>
    <col min="52" max="52" width="10.28515625" style="19" customWidth="1"/>
    <col min="53" max="53" width="11.28515625" style="19" customWidth="1"/>
    <col min="54" max="55" width="9.140625" style="19"/>
    <col min="56" max="56" width="55.28515625" style="19" customWidth="1"/>
    <col min="57" max="151" width="9.140625" style="47"/>
    <col min="152" max="16384" width="9.140625" style="19"/>
  </cols>
  <sheetData>
    <row r="1" spans="1:151" s="60" customFormat="1" ht="15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9"/>
      <c r="AJ1" s="59"/>
      <c r="AK1" s="59"/>
      <c r="AL1" s="59"/>
      <c r="AM1" s="59"/>
      <c r="AN1" s="59"/>
      <c r="AO1" s="59"/>
      <c r="AP1" s="59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</row>
    <row r="2" spans="1:151" s="60" customFormat="1" ht="15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9"/>
      <c r="AJ2" s="59"/>
      <c r="AK2" s="59"/>
      <c r="AL2" s="59"/>
      <c r="AM2" s="59"/>
      <c r="AN2" s="59"/>
      <c r="AO2" s="59"/>
      <c r="AP2" s="59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</row>
    <row r="3" spans="1:151" s="60" customFormat="1" ht="15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9"/>
      <c r="AJ3" s="59"/>
      <c r="AK3" s="59"/>
      <c r="AL3" s="59"/>
      <c r="AM3" s="59"/>
      <c r="AN3" s="59"/>
      <c r="AO3" s="59"/>
      <c r="AP3" s="59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</row>
    <row r="4" spans="1:151" s="65" customFormat="1" ht="15" x14ac:dyDescent="0.25">
      <c r="A4" s="65" t="s">
        <v>0</v>
      </c>
      <c r="B4" s="66"/>
      <c r="C4" s="66"/>
      <c r="D4" s="66"/>
      <c r="E4" s="66"/>
      <c r="G4" s="66"/>
      <c r="H4" s="66"/>
      <c r="I4" s="66"/>
      <c r="J4" s="66"/>
      <c r="K4" s="66"/>
      <c r="L4" s="66"/>
      <c r="M4" s="66"/>
      <c r="N4" s="66"/>
      <c r="O4" s="66"/>
      <c r="P4" s="66"/>
      <c r="T4" s="66"/>
      <c r="U4" s="67"/>
      <c r="W4" s="66"/>
      <c r="AE4" s="68"/>
      <c r="AF4" s="68"/>
      <c r="AG4" s="69"/>
      <c r="AH4" s="68"/>
      <c r="AI4" s="66"/>
      <c r="AJ4" s="66"/>
      <c r="AK4" s="66"/>
      <c r="AL4" s="66"/>
      <c r="AM4" s="66"/>
      <c r="AN4" s="66"/>
      <c r="AO4" s="66"/>
      <c r="AP4" s="66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</row>
    <row r="5" spans="1:151" s="60" customFormat="1" ht="15" x14ac:dyDescent="0.25">
      <c r="B5" s="59"/>
      <c r="C5" s="59"/>
      <c r="D5" s="59"/>
      <c r="E5" s="59"/>
      <c r="G5" s="59"/>
      <c r="H5" s="59"/>
      <c r="I5" s="59"/>
      <c r="J5" s="59"/>
      <c r="K5" s="59"/>
      <c r="L5" s="59"/>
      <c r="M5" s="59"/>
      <c r="N5" s="59"/>
      <c r="O5" s="59"/>
      <c r="P5" s="59"/>
      <c r="T5" s="59"/>
      <c r="U5" s="62"/>
      <c r="W5" s="59"/>
      <c r="AE5" s="63"/>
      <c r="AF5" s="63"/>
      <c r="AG5" s="64"/>
      <c r="AH5" s="63"/>
      <c r="AI5" s="59"/>
      <c r="AJ5" s="59"/>
      <c r="AK5" s="59"/>
      <c r="AL5" s="59"/>
      <c r="AM5" s="59"/>
      <c r="AN5" s="59"/>
      <c r="AO5" s="59"/>
      <c r="AP5" s="59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</row>
    <row r="6" spans="1:151" s="65" customFormat="1" ht="15" x14ac:dyDescent="0.25">
      <c r="A6" s="71" t="s">
        <v>337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</row>
    <row r="7" spans="1:151" s="60" customFormat="1" ht="15" x14ac:dyDescent="0.25">
      <c r="A7" s="58" t="s">
        <v>1</v>
      </c>
      <c r="B7" s="58"/>
      <c r="C7" s="58"/>
      <c r="D7" s="58"/>
      <c r="E7" s="58"/>
      <c r="F7" s="58"/>
      <c r="G7" s="58"/>
      <c r="H7" s="58"/>
      <c r="I7" s="58"/>
      <c r="J7" s="58"/>
      <c r="K7" s="59"/>
      <c r="L7" s="59"/>
      <c r="M7" s="59"/>
      <c r="N7" s="59"/>
      <c r="O7" s="59"/>
      <c r="P7" s="59"/>
      <c r="T7" s="59"/>
      <c r="U7" s="62"/>
      <c r="W7" s="59"/>
      <c r="AE7" s="63"/>
      <c r="AF7" s="63"/>
      <c r="AG7" s="64"/>
      <c r="AH7" s="63"/>
      <c r="AI7" s="59"/>
      <c r="AJ7" s="59"/>
      <c r="AK7" s="59"/>
      <c r="AL7" s="59"/>
      <c r="AM7" s="59"/>
      <c r="AN7" s="59"/>
      <c r="AO7" s="59"/>
      <c r="AP7" s="59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</row>
    <row r="8" spans="1:151" s="60" customFormat="1" ht="15" x14ac:dyDescent="0.25">
      <c r="A8" s="58" t="s">
        <v>2</v>
      </c>
      <c r="B8" s="58"/>
      <c r="C8" s="58"/>
      <c r="D8" s="58"/>
      <c r="E8" s="58"/>
      <c r="G8" s="59"/>
      <c r="H8" s="59"/>
      <c r="I8" s="59"/>
      <c r="J8" s="59"/>
      <c r="K8" s="59"/>
      <c r="L8" s="59"/>
      <c r="M8" s="59"/>
      <c r="N8" s="59"/>
      <c r="O8" s="59"/>
      <c r="P8" s="59"/>
      <c r="T8" s="59"/>
      <c r="U8" s="62"/>
      <c r="W8" s="59"/>
      <c r="AE8" s="63"/>
      <c r="AF8" s="63"/>
      <c r="AG8" s="64"/>
      <c r="AH8" s="63"/>
      <c r="AI8" s="59"/>
      <c r="AJ8" s="59"/>
      <c r="AK8" s="59"/>
      <c r="AL8" s="59"/>
      <c r="AM8" s="59"/>
      <c r="AN8" s="59"/>
      <c r="AO8" s="59"/>
      <c r="AP8" s="59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</row>
    <row r="9" spans="1:151" s="60" customFormat="1" ht="15" x14ac:dyDescent="0.25">
      <c r="B9" s="59"/>
      <c r="C9" s="59"/>
      <c r="D9" s="59"/>
      <c r="E9" s="59"/>
      <c r="G9" s="59"/>
      <c r="H9" s="59"/>
      <c r="I9" s="59"/>
      <c r="J9" s="59"/>
      <c r="K9" s="59"/>
      <c r="L9" s="59"/>
      <c r="M9" s="59"/>
      <c r="N9" s="59"/>
      <c r="O9" s="59"/>
      <c r="P9" s="59"/>
      <c r="T9" s="59"/>
      <c r="U9" s="62"/>
      <c r="W9" s="59"/>
      <c r="AE9" s="63"/>
      <c r="AF9" s="63"/>
      <c r="AG9" s="64"/>
      <c r="AH9" s="63"/>
      <c r="AI9" s="59"/>
      <c r="AJ9" s="59"/>
      <c r="AK9" s="59"/>
      <c r="AL9" s="59"/>
      <c r="AM9" s="59"/>
      <c r="AN9" s="59"/>
      <c r="AO9" s="59"/>
      <c r="AP9" s="59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</row>
    <row r="10" spans="1:151" s="60" customFormat="1" ht="15" x14ac:dyDescent="0.25">
      <c r="A10" s="58" t="s">
        <v>338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9"/>
      <c r="AK10" s="59"/>
      <c r="AL10" s="59"/>
      <c r="AM10" s="59"/>
      <c r="AN10" s="59"/>
      <c r="AO10" s="59"/>
      <c r="AP10" s="59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</row>
    <row r="11" spans="1:151" s="60" customFormat="1" ht="15" x14ac:dyDescent="0.25">
      <c r="A11" s="58" t="s">
        <v>339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9"/>
      <c r="AK11" s="59"/>
      <c r="AL11" s="59"/>
      <c r="AM11" s="59"/>
      <c r="AN11" s="59"/>
      <c r="AO11" s="59"/>
      <c r="AP11" s="59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</row>
    <row r="12" spans="1:151" s="60" customFormat="1" ht="15" x14ac:dyDescent="0.25">
      <c r="A12" s="58" t="s">
        <v>340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9"/>
      <c r="AK12" s="59"/>
      <c r="AL12" s="59"/>
      <c r="AM12" s="59"/>
      <c r="AN12" s="59"/>
      <c r="AO12" s="59"/>
      <c r="AP12" s="59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</row>
    <row r="13" spans="1:151" s="60" customFormat="1" ht="15" x14ac:dyDescent="0.25">
      <c r="B13" s="59"/>
      <c r="C13" s="59"/>
      <c r="D13" s="59"/>
      <c r="E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T13" s="59"/>
      <c r="U13" s="62"/>
      <c r="W13" s="59"/>
      <c r="AE13" s="63"/>
      <c r="AF13" s="63"/>
      <c r="AG13" s="64"/>
      <c r="AH13" s="63"/>
      <c r="AI13" s="59"/>
      <c r="AJ13" s="59"/>
      <c r="AK13" s="59"/>
      <c r="AL13" s="59"/>
      <c r="AM13" s="59"/>
      <c r="AN13" s="59"/>
      <c r="AO13" s="59"/>
      <c r="AP13" s="59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</row>
    <row r="14" spans="1:151" s="60" customFormat="1" ht="15.75" thickBot="1" x14ac:dyDescent="0.3">
      <c r="A14" s="72" t="s">
        <v>3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</row>
    <row r="15" spans="1:151" s="3" customFormat="1" x14ac:dyDescent="0.25">
      <c r="A15" s="110" t="s">
        <v>4</v>
      </c>
      <c r="B15" s="104" t="s">
        <v>5</v>
      </c>
      <c r="C15" s="73"/>
      <c r="D15" s="73"/>
      <c r="E15" s="73"/>
      <c r="F15" s="73"/>
      <c r="G15" s="73"/>
      <c r="H15" s="73" t="s">
        <v>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 t="s">
        <v>7</v>
      </c>
      <c r="AJ15" s="73"/>
      <c r="AK15" s="73"/>
      <c r="AL15" s="73"/>
      <c r="AM15" s="73" t="s">
        <v>8</v>
      </c>
      <c r="AN15" s="73"/>
      <c r="AO15" s="73"/>
      <c r="AP15" s="73"/>
      <c r="AQ15" s="73"/>
      <c r="AR15" s="73"/>
      <c r="AS15" s="73" t="s">
        <v>9</v>
      </c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4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</row>
    <row r="16" spans="1:151" s="3" customFormat="1" x14ac:dyDescent="0.25">
      <c r="A16" s="111"/>
      <c r="B16" s="105"/>
      <c r="C16" s="21"/>
      <c r="D16" s="21"/>
      <c r="E16" s="21"/>
      <c r="F16" s="21"/>
      <c r="G16" s="21"/>
      <c r="H16" s="21" t="s">
        <v>10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 t="s">
        <v>11</v>
      </c>
      <c r="V16" s="21"/>
      <c r="W16" s="21"/>
      <c r="X16" s="21"/>
      <c r="Y16" s="21"/>
      <c r="Z16" s="21"/>
      <c r="AA16" s="21"/>
      <c r="AB16" s="21"/>
      <c r="AC16" s="21"/>
      <c r="AD16" s="21"/>
      <c r="AE16" s="21" t="s">
        <v>12</v>
      </c>
      <c r="AF16" s="21"/>
      <c r="AG16" s="21"/>
      <c r="AH16" s="21"/>
      <c r="AI16" s="21" t="s">
        <v>13</v>
      </c>
      <c r="AJ16" s="21" t="s">
        <v>14</v>
      </c>
      <c r="AK16" s="21" t="s">
        <v>15</v>
      </c>
      <c r="AL16" s="21" t="s">
        <v>16</v>
      </c>
      <c r="AM16" s="21" t="s">
        <v>17</v>
      </c>
      <c r="AN16" s="21" t="s">
        <v>18</v>
      </c>
      <c r="AO16" s="21" t="s">
        <v>19</v>
      </c>
      <c r="AP16" s="21" t="s">
        <v>20</v>
      </c>
      <c r="AQ16" s="21" t="s">
        <v>21</v>
      </c>
      <c r="AR16" s="21" t="s">
        <v>20</v>
      </c>
      <c r="AS16" s="21" t="s">
        <v>22</v>
      </c>
      <c r="AT16" s="21" t="s">
        <v>23</v>
      </c>
      <c r="AU16" s="51" t="s">
        <v>24</v>
      </c>
      <c r="AV16" s="51"/>
      <c r="AW16" s="51"/>
      <c r="AX16" s="51" t="s">
        <v>25</v>
      </c>
      <c r="AY16" s="51"/>
      <c r="AZ16" s="21" t="s">
        <v>26</v>
      </c>
      <c r="BA16" s="21" t="s">
        <v>27</v>
      </c>
      <c r="BB16" s="51" t="s">
        <v>28</v>
      </c>
      <c r="BC16" s="51"/>
      <c r="BD16" s="75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</row>
    <row r="17" spans="1:151" s="3" customFormat="1" ht="38.25" x14ac:dyDescent="0.25">
      <c r="A17" s="111"/>
      <c r="B17" s="106" t="s">
        <v>29</v>
      </c>
      <c r="C17" s="22" t="s">
        <v>30</v>
      </c>
      <c r="D17" s="22" t="s">
        <v>31</v>
      </c>
      <c r="E17" s="22" t="s">
        <v>22</v>
      </c>
      <c r="F17" s="22" t="s">
        <v>32</v>
      </c>
      <c r="G17" s="22" t="s">
        <v>33</v>
      </c>
      <c r="H17" s="23" t="s">
        <v>34</v>
      </c>
      <c r="I17" s="22" t="s">
        <v>35</v>
      </c>
      <c r="J17" s="22" t="s">
        <v>36</v>
      </c>
      <c r="K17" s="22" t="s">
        <v>37</v>
      </c>
      <c r="L17" s="22" t="s">
        <v>38</v>
      </c>
      <c r="M17" s="22" t="s">
        <v>39</v>
      </c>
      <c r="N17" s="22" t="s">
        <v>40</v>
      </c>
      <c r="O17" s="22" t="s">
        <v>41</v>
      </c>
      <c r="P17" s="22" t="s">
        <v>42</v>
      </c>
      <c r="Q17" s="22" t="s">
        <v>43</v>
      </c>
      <c r="R17" s="22" t="s">
        <v>44</v>
      </c>
      <c r="S17" s="22" t="s">
        <v>45</v>
      </c>
      <c r="T17" s="22" t="s">
        <v>46</v>
      </c>
      <c r="U17" s="22" t="s">
        <v>47</v>
      </c>
      <c r="V17" s="22" t="s">
        <v>37</v>
      </c>
      <c r="W17" s="22" t="s">
        <v>39</v>
      </c>
      <c r="X17" s="22" t="s">
        <v>48</v>
      </c>
      <c r="Y17" s="22" t="s">
        <v>40</v>
      </c>
      <c r="Z17" s="22" t="s">
        <v>41</v>
      </c>
      <c r="AA17" s="22" t="s">
        <v>49</v>
      </c>
      <c r="AB17" s="22" t="s">
        <v>50</v>
      </c>
      <c r="AC17" s="22" t="s">
        <v>51</v>
      </c>
      <c r="AD17" s="22" t="s">
        <v>52</v>
      </c>
      <c r="AE17" s="24" t="s">
        <v>53</v>
      </c>
      <c r="AF17" s="22" t="s">
        <v>237</v>
      </c>
      <c r="AG17" s="22" t="s">
        <v>238</v>
      </c>
      <c r="AH17" s="24" t="s">
        <v>54</v>
      </c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5" t="s">
        <v>55</v>
      </c>
      <c r="AV17" s="25" t="s">
        <v>56</v>
      </c>
      <c r="AW17" s="25" t="s">
        <v>57</v>
      </c>
      <c r="AX17" s="25" t="s">
        <v>58</v>
      </c>
      <c r="AY17" s="22" t="s">
        <v>59</v>
      </c>
      <c r="AZ17" s="21"/>
      <c r="BA17" s="21"/>
      <c r="BB17" s="25" t="s">
        <v>55</v>
      </c>
      <c r="BC17" s="25" t="s">
        <v>60</v>
      </c>
      <c r="BD17" s="76" t="s">
        <v>61</v>
      </c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</row>
    <row r="18" spans="1:151" s="3" customFormat="1" ht="13.5" thickBot="1" x14ac:dyDescent="0.3">
      <c r="A18" s="112"/>
      <c r="B18" s="107" t="s">
        <v>62</v>
      </c>
      <c r="C18" s="77" t="s">
        <v>63</v>
      </c>
      <c r="D18" s="78" t="s">
        <v>64</v>
      </c>
      <c r="E18" s="77" t="s">
        <v>65</v>
      </c>
      <c r="F18" s="77" t="s">
        <v>66</v>
      </c>
      <c r="G18" s="77" t="s">
        <v>67</v>
      </c>
      <c r="H18" s="78" t="s">
        <v>68</v>
      </c>
      <c r="I18" s="77" t="s">
        <v>69</v>
      </c>
      <c r="J18" s="77" t="s">
        <v>70</v>
      </c>
      <c r="K18" s="77" t="s">
        <v>71</v>
      </c>
      <c r="L18" s="79" t="s">
        <v>72</v>
      </c>
      <c r="M18" s="77" t="s">
        <v>73</v>
      </c>
      <c r="N18" s="77" t="s">
        <v>74</v>
      </c>
      <c r="O18" s="77" t="s">
        <v>75</v>
      </c>
      <c r="P18" s="77" t="s">
        <v>76</v>
      </c>
      <c r="Q18" s="77" t="s">
        <v>77</v>
      </c>
      <c r="R18" s="77" t="s">
        <v>78</v>
      </c>
      <c r="S18" s="77" t="s">
        <v>79</v>
      </c>
      <c r="T18" s="77" t="s">
        <v>80</v>
      </c>
      <c r="U18" s="77" t="s">
        <v>81</v>
      </c>
      <c r="V18" s="77" t="s">
        <v>82</v>
      </c>
      <c r="W18" s="77" t="s">
        <v>83</v>
      </c>
      <c r="X18" s="77" t="s">
        <v>84</v>
      </c>
      <c r="Y18" s="77" t="s">
        <v>85</v>
      </c>
      <c r="Z18" s="77" t="s">
        <v>86</v>
      </c>
      <c r="AA18" s="77" t="s">
        <v>87</v>
      </c>
      <c r="AB18" s="77" t="s">
        <v>88</v>
      </c>
      <c r="AC18" s="77" t="s">
        <v>89</v>
      </c>
      <c r="AD18" s="77" t="s">
        <v>90</v>
      </c>
      <c r="AE18" s="79" t="s">
        <v>91</v>
      </c>
      <c r="AF18" s="79" t="s">
        <v>92</v>
      </c>
      <c r="AG18" s="77" t="s">
        <v>93</v>
      </c>
      <c r="AH18" s="79" t="s">
        <v>94</v>
      </c>
      <c r="AI18" s="77" t="s">
        <v>95</v>
      </c>
      <c r="AJ18" s="77" t="s">
        <v>96</v>
      </c>
      <c r="AK18" s="77" t="s">
        <v>97</v>
      </c>
      <c r="AL18" s="77" t="s">
        <v>98</v>
      </c>
      <c r="AM18" s="80" t="s">
        <v>99</v>
      </c>
      <c r="AN18" s="80" t="s">
        <v>100</v>
      </c>
      <c r="AO18" s="80" t="s">
        <v>101</v>
      </c>
      <c r="AP18" s="80" t="s">
        <v>102</v>
      </c>
      <c r="AQ18" s="80" t="s">
        <v>103</v>
      </c>
      <c r="AR18" s="80" t="s">
        <v>104</v>
      </c>
      <c r="AS18" s="80" t="s">
        <v>105</v>
      </c>
      <c r="AT18" s="80" t="s">
        <v>106</v>
      </c>
      <c r="AU18" s="80" t="s">
        <v>107</v>
      </c>
      <c r="AV18" s="80" t="s">
        <v>108</v>
      </c>
      <c r="AW18" s="80" t="s">
        <v>109</v>
      </c>
      <c r="AX18" s="80" t="s">
        <v>110</v>
      </c>
      <c r="AY18" s="80" t="s">
        <v>111</v>
      </c>
      <c r="AZ18" s="80" t="s">
        <v>112</v>
      </c>
      <c r="BA18" s="80" t="s">
        <v>113</v>
      </c>
      <c r="BB18" s="80" t="s">
        <v>114</v>
      </c>
      <c r="BC18" s="80" t="s">
        <v>115</v>
      </c>
      <c r="BD18" s="81" t="s">
        <v>116</v>
      </c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</row>
    <row r="19" spans="1:151" s="52" customFormat="1" x14ac:dyDescent="0.25">
      <c r="A19" s="113">
        <v>1</v>
      </c>
      <c r="B19" s="108" t="s">
        <v>136</v>
      </c>
      <c r="C19" s="89" t="s">
        <v>137</v>
      </c>
      <c r="D19" s="88" t="s">
        <v>138</v>
      </c>
      <c r="E19" s="88" t="s">
        <v>131</v>
      </c>
      <c r="F19" s="90" t="s">
        <v>139</v>
      </c>
      <c r="G19" s="91" t="s">
        <v>140</v>
      </c>
      <c r="H19" s="92" t="s">
        <v>141</v>
      </c>
      <c r="I19" s="93" t="s">
        <v>142</v>
      </c>
      <c r="J19" s="93" t="s">
        <v>143</v>
      </c>
      <c r="K19" s="94">
        <v>41641</v>
      </c>
      <c r="L19" s="95">
        <v>340510.17</v>
      </c>
      <c r="M19" s="91" t="s">
        <v>144</v>
      </c>
      <c r="N19" s="94">
        <v>41640</v>
      </c>
      <c r="O19" s="94">
        <v>41820</v>
      </c>
      <c r="P19" s="93" t="s">
        <v>120</v>
      </c>
      <c r="Q19" s="90"/>
      <c r="R19" s="90"/>
      <c r="S19" s="90"/>
      <c r="T19" s="93" t="s">
        <v>134</v>
      </c>
      <c r="U19" s="96"/>
      <c r="V19" s="96"/>
      <c r="W19" s="97"/>
      <c r="X19" s="98"/>
      <c r="Y19" s="98"/>
      <c r="Z19" s="98"/>
      <c r="AA19" s="98"/>
      <c r="AB19" s="98"/>
      <c r="AC19" s="99"/>
      <c r="AD19" s="98"/>
      <c r="AE19" s="100">
        <f>L19-AD19+AC19</f>
        <v>340510.17</v>
      </c>
      <c r="AF19" s="100"/>
      <c r="AG19" s="100"/>
      <c r="AH19" s="100"/>
      <c r="AI19" s="101" t="s">
        <v>145</v>
      </c>
      <c r="AJ19" s="96" t="s">
        <v>146</v>
      </c>
      <c r="AK19" s="96" t="s">
        <v>147</v>
      </c>
      <c r="AL19" s="97">
        <v>11122</v>
      </c>
      <c r="AM19" s="102"/>
      <c r="AN19" s="102"/>
      <c r="AO19" s="102"/>
      <c r="AP19" s="102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</row>
    <row r="20" spans="1:151" s="52" customFormat="1" x14ac:dyDescent="0.25">
      <c r="A20" s="84"/>
      <c r="B20" s="82"/>
      <c r="C20" s="28"/>
      <c r="D20" s="27"/>
      <c r="E20" s="27"/>
      <c r="F20" s="29"/>
      <c r="G20" s="30"/>
      <c r="H20" s="31"/>
      <c r="I20" s="32"/>
      <c r="J20" s="32"/>
      <c r="K20" s="33"/>
      <c r="L20" s="4"/>
      <c r="M20" s="30"/>
      <c r="N20" s="33"/>
      <c r="O20" s="33"/>
      <c r="P20" s="32"/>
      <c r="Q20" s="29"/>
      <c r="R20" s="29"/>
      <c r="S20" s="29"/>
      <c r="T20" s="32"/>
      <c r="U20" s="5" t="s">
        <v>122</v>
      </c>
      <c r="V20" s="2">
        <v>41819</v>
      </c>
      <c r="W20" s="6">
        <v>11420</v>
      </c>
      <c r="X20" s="7" t="s">
        <v>148</v>
      </c>
      <c r="Y20" s="8">
        <v>41819</v>
      </c>
      <c r="Z20" s="8">
        <v>42001</v>
      </c>
      <c r="AA20" s="7"/>
      <c r="AB20" s="7"/>
      <c r="AC20" s="9"/>
      <c r="AD20" s="7"/>
      <c r="AE20" s="10"/>
      <c r="AF20" s="10"/>
      <c r="AG20" s="10"/>
      <c r="AH20" s="10"/>
      <c r="AI20" s="1" t="s">
        <v>145</v>
      </c>
      <c r="AJ20" s="5" t="s">
        <v>146</v>
      </c>
      <c r="AK20" s="5" t="s">
        <v>147</v>
      </c>
      <c r="AL20" s="6">
        <v>11122</v>
      </c>
      <c r="AM20" s="42"/>
      <c r="AN20" s="42"/>
      <c r="AO20" s="42"/>
      <c r="AP20" s="42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</row>
    <row r="21" spans="1:151" s="52" customFormat="1" x14ac:dyDescent="0.25">
      <c r="A21" s="84"/>
      <c r="B21" s="82"/>
      <c r="C21" s="28"/>
      <c r="D21" s="27"/>
      <c r="E21" s="27"/>
      <c r="F21" s="29"/>
      <c r="G21" s="30"/>
      <c r="H21" s="31"/>
      <c r="I21" s="32"/>
      <c r="J21" s="32"/>
      <c r="K21" s="33"/>
      <c r="L21" s="4"/>
      <c r="M21" s="30"/>
      <c r="N21" s="33"/>
      <c r="O21" s="33"/>
      <c r="P21" s="32"/>
      <c r="Q21" s="29"/>
      <c r="R21" s="29"/>
      <c r="S21" s="29"/>
      <c r="T21" s="32"/>
      <c r="U21" s="5" t="s">
        <v>123</v>
      </c>
      <c r="V21" s="2">
        <v>41883</v>
      </c>
      <c r="W21" s="6">
        <v>11451</v>
      </c>
      <c r="X21" s="7" t="s">
        <v>149</v>
      </c>
      <c r="Y21" s="8"/>
      <c r="Z21" s="8"/>
      <c r="AA21" s="7"/>
      <c r="AB21" s="7"/>
      <c r="AC21" s="9"/>
      <c r="AD21" s="7"/>
      <c r="AE21" s="10"/>
      <c r="AF21" s="10"/>
      <c r="AG21" s="10"/>
      <c r="AH21" s="10"/>
      <c r="AI21" s="1" t="s">
        <v>145</v>
      </c>
      <c r="AJ21" s="5" t="s">
        <v>146</v>
      </c>
      <c r="AK21" s="5" t="s">
        <v>147</v>
      </c>
      <c r="AL21" s="6">
        <v>11122</v>
      </c>
      <c r="AM21" s="42"/>
      <c r="AN21" s="42"/>
      <c r="AO21" s="42"/>
      <c r="AP21" s="42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</row>
    <row r="22" spans="1:151" s="52" customFormat="1" ht="25.5" x14ac:dyDescent="0.25">
      <c r="A22" s="84"/>
      <c r="B22" s="82"/>
      <c r="C22" s="28"/>
      <c r="D22" s="27"/>
      <c r="E22" s="27"/>
      <c r="F22" s="29"/>
      <c r="G22" s="30"/>
      <c r="H22" s="31"/>
      <c r="I22" s="32"/>
      <c r="J22" s="32"/>
      <c r="K22" s="33"/>
      <c r="L22" s="4"/>
      <c r="M22" s="30"/>
      <c r="N22" s="33"/>
      <c r="O22" s="33"/>
      <c r="P22" s="32"/>
      <c r="Q22" s="29"/>
      <c r="R22" s="29"/>
      <c r="S22" s="29"/>
      <c r="T22" s="32"/>
      <c r="U22" s="5" t="s">
        <v>129</v>
      </c>
      <c r="V22" s="2">
        <v>41999</v>
      </c>
      <c r="W22" s="6"/>
      <c r="X22" s="7" t="s">
        <v>150</v>
      </c>
      <c r="Y22" s="8">
        <v>41999</v>
      </c>
      <c r="Z22" s="8">
        <v>42364</v>
      </c>
      <c r="AA22" s="7"/>
      <c r="AB22" s="7"/>
      <c r="AC22" s="9"/>
      <c r="AD22" s="7"/>
      <c r="AE22" s="10"/>
      <c r="AF22" s="10"/>
      <c r="AG22" s="34"/>
      <c r="AH22" s="10"/>
      <c r="AI22" s="1" t="s">
        <v>145</v>
      </c>
      <c r="AJ22" s="5" t="s">
        <v>146</v>
      </c>
      <c r="AK22" s="5" t="s">
        <v>147</v>
      </c>
      <c r="AL22" s="6">
        <v>11122</v>
      </c>
      <c r="AM22" s="42"/>
      <c r="AN22" s="42"/>
      <c r="AO22" s="42"/>
      <c r="AP22" s="42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</row>
    <row r="23" spans="1:151" s="52" customFormat="1" ht="38.25" x14ac:dyDescent="0.25">
      <c r="A23" s="84"/>
      <c r="B23" s="82"/>
      <c r="C23" s="28"/>
      <c r="D23" s="27"/>
      <c r="E23" s="27"/>
      <c r="F23" s="29"/>
      <c r="G23" s="30"/>
      <c r="H23" s="31"/>
      <c r="I23" s="32"/>
      <c r="J23" s="32"/>
      <c r="K23" s="33"/>
      <c r="L23" s="4"/>
      <c r="M23" s="30"/>
      <c r="N23" s="33"/>
      <c r="O23" s="33"/>
      <c r="P23" s="32"/>
      <c r="Q23" s="29"/>
      <c r="R23" s="29"/>
      <c r="S23" s="29"/>
      <c r="T23" s="32"/>
      <c r="U23" s="5" t="s">
        <v>124</v>
      </c>
      <c r="V23" s="2">
        <v>42367</v>
      </c>
      <c r="W23" s="6">
        <v>11744</v>
      </c>
      <c r="X23" s="7" t="s">
        <v>151</v>
      </c>
      <c r="Y23" s="8">
        <v>42367</v>
      </c>
      <c r="Z23" s="8">
        <v>42733</v>
      </c>
      <c r="AA23" s="7"/>
      <c r="AB23" s="7"/>
      <c r="AC23" s="9"/>
      <c r="AD23" s="7"/>
      <c r="AE23" s="10"/>
      <c r="AF23" s="10"/>
      <c r="AG23" s="34"/>
      <c r="AH23" s="10"/>
      <c r="AI23" s="1" t="s">
        <v>145</v>
      </c>
      <c r="AJ23" s="5" t="s">
        <v>146</v>
      </c>
      <c r="AK23" s="5" t="s">
        <v>147</v>
      </c>
      <c r="AL23" s="6">
        <v>11122</v>
      </c>
      <c r="AM23" s="42"/>
      <c r="AN23" s="42"/>
      <c r="AO23" s="42"/>
      <c r="AP23" s="42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</row>
    <row r="24" spans="1:151" s="52" customFormat="1" ht="25.5" x14ac:dyDescent="0.25">
      <c r="A24" s="84"/>
      <c r="B24" s="82"/>
      <c r="C24" s="28"/>
      <c r="D24" s="27"/>
      <c r="E24" s="27"/>
      <c r="F24" s="29"/>
      <c r="G24" s="30"/>
      <c r="H24" s="31"/>
      <c r="I24" s="32"/>
      <c r="J24" s="32"/>
      <c r="K24" s="33"/>
      <c r="L24" s="4"/>
      <c r="M24" s="30"/>
      <c r="N24" s="33"/>
      <c r="O24" s="33"/>
      <c r="P24" s="32"/>
      <c r="Q24" s="29"/>
      <c r="R24" s="29"/>
      <c r="S24" s="29"/>
      <c r="T24" s="32"/>
      <c r="U24" s="5" t="s">
        <v>125</v>
      </c>
      <c r="V24" s="2">
        <v>42730</v>
      </c>
      <c r="W24" s="6"/>
      <c r="X24" s="7" t="s">
        <v>183</v>
      </c>
      <c r="Y24" s="8">
        <v>42733</v>
      </c>
      <c r="Z24" s="8">
        <v>43098</v>
      </c>
      <c r="AA24" s="7"/>
      <c r="AB24" s="7"/>
      <c r="AC24" s="9"/>
      <c r="AD24" s="7"/>
      <c r="AE24" s="10"/>
      <c r="AF24" s="10"/>
      <c r="AG24" s="34"/>
      <c r="AH24" s="10"/>
      <c r="AI24" s="1"/>
      <c r="AJ24" s="5"/>
      <c r="AK24" s="5"/>
      <c r="AL24" s="6"/>
      <c r="AM24" s="42"/>
      <c r="AN24" s="42"/>
      <c r="AO24" s="42"/>
      <c r="AP24" s="42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</row>
    <row r="25" spans="1:151" s="52" customFormat="1" ht="38.25" x14ac:dyDescent="0.25">
      <c r="A25" s="84"/>
      <c r="B25" s="82"/>
      <c r="C25" s="28"/>
      <c r="D25" s="27"/>
      <c r="E25" s="27"/>
      <c r="F25" s="29"/>
      <c r="G25" s="30"/>
      <c r="H25" s="31"/>
      <c r="I25" s="32"/>
      <c r="J25" s="32"/>
      <c r="K25" s="33"/>
      <c r="L25" s="4"/>
      <c r="M25" s="30"/>
      <c r="N25" s="33"/>
      <c r="O25" s="33"/>
      <c r="P25" s="32"/>
      <c r="Q25" s="29"/>
      <c r="R25" s="29"/>
      <c r="S25" s="29"/>
      <c r="T25" s="32"/>
      <c r="U25" s="5" t="s">
        <v>126</v>
      </c>
      <c r="V25" s="2">
        <v>43080</v>
      </c>
      <c r="W25" s="6">
        <v>12211</v>
      </c>
      <c r="X25" s="7" t="s">
        <v>151</v>
      </c>
      <c r="Y25" s="8"/>
      <c r="Z25" s="8"/>
      <c r="AA25" s="7"/>
      <c r="AB25" s="7"/>
      <c r="AC25" s="9"/>
      <c r="AD25" s="7"/>
      <c r="AE25" s="10"/>
      <c r="AF25" s="10"/>
      <c r="AG25" s="34"/>
      <c r="AH25" s="10"/>
      <c r="AI25" s="1"/>
      <c r="AJ25" s="5"/>
      <c r="AK25" s="5"/>
      <c r="AL25" s="6"/>
      <c r="AM25" s="42"/>
      <c r="AN25" s="42"/>
      <c r="AO25" s="42"/>
      <c r="AP25" s="42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</row>
    <row r="26" spans="1:151" s="52" customFormat="1" ht="25.5" x14ac:dyDescent="0.25">
      <c r="A26" s="84"/>
      <c r="B26" s="82"/>
      <c r="C26" s="28"/>
      <c r="D26" s="27"/>
      <c r="E26" s="27"/>
      <c r="F26" s="29"/>
      <c r="G26" s="30"/>
      <c r="H26" s="31"/>
      <c r="I26" s="32"/>
      <c r="J26" s="32"/>
      <c r="K26" s="33"/>
      <c r="L26" s="4"/>
      <c r="M26" s="30"/>
      <c r="N26" s="33"/>
      <c r="O26" s="33"/>
      <c r="P26" s="32"/>
      <c r="Q26" s="29"/>
      <c r="R26" s="29"/>
      <c r="S26" s="29"/>
      <c r="T26" s="32"/>
      <c r="U26" s="5" t="s">
        <v>127</v>
      </c>
      <c r="V26" s="2">
        <v>43095</v>
      </c>
      <c r="W26" s="6">
        <v>12209</v>
      </c>
      <c r="X26" s="7" t="s">
        <v>183</v>
      </c>
      <c r="Y26" s="8">
        <v>43098</v>
      </c>
      <c r="Z26" s="8">
        <v>43463</v>
      </c>
      <c r="AA26" s="7"/>
      <c r="AB26" s="7"/>
      <c r="AC26" s="9"/>
      <c r="AD26" s="7"/>
      <c r="AE26" s="10"/>
      <c r="AF26" s="10">
        <v>5130740.38</v>
      </c>
      <c r="AG26" s="34">
        <v>212284.93</v>
      </c>
      <c r="AH26" s="10">
        <f>AF26+AG26</f>
        <v>5343025.3099999996</v>
      </c>
      <c r="AI26" s="1" t="s">
        <v>145</v>
      </c>
      <c r="AJ26" s="5" t="s">
        <v>146</v>
      </c>
      <c r="AK26" s="5" t="s">
        <v>147</v>
      </c>
      <c r="AL26" s="6">
        <v>11122</v>
      </c>
      <c r="AM26" s="42"/>
      <c r="AN26" s="42"/>
      <c r="AO26" s="42"/>
      <c r="AP26" s="42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</row>
    <row r="27" spans="1:151" x14ac:dyDescent="0.25">
      <c r="A27" s="85">
        <v>2</v>
      </c>
      <c r="B27" s="83" t="s">
        <v>155</v>
      </c>
      <c r="C27" s="32" t="s">
        <v>156</v>
      </c>
      <c r="D27" s="32" t="s">
        <v>130</v>
      </c>
      <c r="E27" s="32" t="s">
        <v>117</v>
      </c>
      <c r="F27" s="29" t="s">
        <v>157</v>
      </c>
      <c r="G27" s="30">
        <v>11511</v>
      </c>
      <c r="H27" s="31" t="s">
        <v>158</v>
      </c>
      <c r="I27" s="32" t="s">
        <v>118</v>
      </c>
      <c r="J27" s="32" t="s">
        <v>119</v>
      </c>
      <c r="K27" s="33">
        <v>42401</v>
      </c>
      <c r="L27" s="4">
        <v>638799</v>
      </c>
      <c r="M27" s="30">
        <v>11743</v>
      </c>
      <c r="N27" s="33">
        <v>42401</v>
      </c>
      <c r="O27" s="33">
        <v>42767</v>
      </c>
      <c r="P27" s="32" t="s">
        <v>120</v>
      </c>
      <c r="Q27" s="29"/>
      <c r="R27" s="36"/>
      <c r="S27" s="36"/>
      <c r="T27" s="32" t="s">
        <v>121</v>
      </c>
      <c r="U27" s="7"/>
      <c r="V27" s="7"/>
      <c r="W27" s="5"/>
      <c r="X27" s="7"/>
      <c r="Y27" s="7"/>
      <c r="Z27" s="7"/>
      <c r="AA27" s="7"/>
      <c r="AB27" s="7"/>
      <c r="AC27" s="7"/>
      <c r="AD27" s="7"/>
      <c r="AE27" s="10">
        <v>638799</v>
      </c>
      <c r="AF27" s="10"/>
      <c r="AG27" s="10"/>
      <c r="AH27" s="10"/>
      <c r="AI27" s="1" t="s">
        <v>154</v>
      </c>
      <c r="AJ27" s="1" t="s">
        <v>159</v>
      </c>
      <c r="AK27" s="39" t="s">
        <v>160</v>
      </c>
      <c r="AL27" s="6">
        <v>11743</v>
      </c>
      <c r="AM27" s="39"/>
      <c r="AN27" s="39"/>
      <c r="AO27" s="39"/>
      <c r="AP27" s="39"/>
      <c r="AQ27" s="40"/>
      <c r="AR27" s="40"/>
      <c r="AS27" s="7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</row>
    <row r="28" spans="1:151" ht="25.5" x14ac:dyDescent="0.25">
      <c r="A28" s="85"/>
      <c r="B28" s="83"/>
      <c r="C28" s="32"/>
      <c r="D28" s="32"/>
      <c r="E28" s="32"/>
      <c r="F28" s="29"/>
      <c r="G28" s="30"/>
      <c r="H28" s="31"/>
      <c r="I28" s="32"/>
      <c r="J28" s="32"/>
      <c r="K28" s="33"/>
      <c r="L28" s="4"/>
      <c r="M28" s="30"/>
      <c r="N28" s="33"/>
      <c r="O28" s="33"/>
      <c r="P28" s="32"/>
      <c r="Q28" s="29"/>
      <c r="R28" s="36"/>
      <c r="S28" s="36"/>
      <c r="T28" s="32"/>
      <c r="U28" s="7" t="s">
        <v>122</v>
      </c>
      <c r="V28" s="2">
        <v>42644</v>
      </c>
      <c r="W28" s="6">
        <v>11975</v>
      </c>
      <c r="X28" s="7" t="s">
        <v>232</v>
      </c>
      <c r="Y28" s="7"/>
      <c r="Z28" s="7"/>
      <c r="AA28" s="37">
        <v>0.1143</v>
      </c>
      <c r="AB28" s="7"/>
      <c r="AC28" s="38">
        <v>24335.200000000001</v>
      </c>
      <c r="AD28" s="7"/>
      <c r="AE28" s="10">
        <f>AE27+AC28</f>
        <v>663134.19999999995</v>
      </c>
      <c r="AF28" s="10"/>
      <c r="AG28" s="10"/>
      <c r="AH28" s="10"/>
      <c r="AI28" s="1" t="s">
        <v>154</v>
      </c>
      <c r="AJ28" s="1" t="s">
        <v>159</v>
      </c>
      <c r="AK28" s="39" t="s">
        <v>160</v>
      </c>
      <c r="AL28" s="6">
        <v>11743</v>
      </c>
      <c r="AM28" s="39"/>
      <c r="AN28" s="39"/>
      <c r="AO28" s="39"/>
      <c r="AP28" s="39"/>
      <c r="AQ28" s="40"/>
      <c r="AR28" s="40"/>
      <c r="AS28" s="7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</row>
    <row r="29" spans="1:151" x14ac:dyDescent="0.25">
      <c r="A29" s="85"/>
      <c r="B29" s="83"/>
      <c r="C29" s="32"/>
      <c r="D29" s="32"/>
      <c r="E29" s="32"/>
      <c r="F29" s="29"/>
      <c r="G29" s="30"/>
      <c r="H29" s="31"/>
      <c r="I29" s="32"/>
      <c r="J29" s="32"/>
      <c r="K29" s="33"/>
      <c r="L29" s="4"/>
      <c r="M29" s="30"/>
      <c r="N29" s="33"/>
      <c r="O29" s="33"/>
      <c r="P29" s="32"/>
      <c r="Q29" s="29"/>
      <c r="R29" s="36"/>
      <c r="S29" s="36"/>
      <c r="T29" s="32"/>
      <c r="U29" s="7" t="s">
        <v>152</v>
      </c>
      <c r="V29" s="2">
        <v>42730</v>
      </c>
      <c r="W29" s="6">
        <v>12006</v>
      </c>
      <c r="X29" s="7" t="s">
        <v>233</v>
      </c>
      <c r="Y29" s="2">
        <v>42767</v>
      </c>
      <c r="Z29" s="2">
        <v>43131</v>
      </c>
      <c r="AA29" s="37"/>
      <c r="AB29" s="7"/>
      <c r="AC29" s="38"/>
      <c r="AD29" s="7"/>
      <c r="AE29" s="10">
        <v>711804.6</v>
      </c>
      <c r="AF29" s="10"/>
      <c r="AG29" s="10"/>
      <c r="AH29" s="10"/>
      <c r="AI29" s="1" t="s">
        <v>154</v>
      </c>
      <c r="AJ29" s="1" t="s">
        <v>159</v>
      </c>
      <c r="AK29" s="39" t="s">
        <v>160</v>
      </c>
      <c r="AL29" s="6">
        <v>11743</v>
      </c>
      <c r="AM29" s="39"/>
      <c r="AN29" s="39"/>
      <c r="AO29" s="39"/>
      <c r="AP29" s="39"/>
      <c r="AQ29" s="40"/>
      <c r="AR29" s="40"/>
      <c r="AS29" s="7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</row>
    <row r="30" spans="1:151" x14ac:dyDescent="0.25">
      <c r="A30" s="85"/>
      <c r="B30" s="83"/>
      <c r="C30" s="32"/>
      <c r="D30" s="32"/>
      <c r="E30" s="32"/>
      <c r="F30" s="29"/>
      <c r="G30" s="30"/>
      <c r="H30" s="31"/>
      <c r="I30" s="32"/>
      <c r="J30" s="32"/>
      <c r="K30" s="33"/>
      <c r="L30" s="4"/>
      <c r="M30" s="30"/>
      <c r="N30" s="33"/>
      <c r="O30" s="33"/>
      <c r="P30" s="32"/>
      <c r="Q30" s="29"/>
      <c r="R30" s="36"/>
      <c r="S30" s="36"/>
      <c r="T30" s="32"/>
      <c r="U30" s="7" t="s">
        <v>153</v>
      </c>
      <c r="V30" s="2">
        <v>42852</v>
      </c>
      <c r="W30" s="6">
        <v>12045</v>
      </c>
      <c r="X30" s="7" t="s">
        <v>234</v>
      </c>
      <c r="Y30" s="8"/>
      <c r="Z30" s="8"/>
      <c r="AA30" s="37"/>
      <c r="AB30" s="7"/>
      <c r="AC30" s="38">
        <v>98907.12</v>
      </c>
      <c r="AD30" s="7"/>
      <c r="AE30" s="10">
        <f>AE28+AC30</f>
        <v>762041.32</v>
      </c>
      <c r="AF30" s="10"/>
      <c r="AG30" s="10"/>
      <c r="AH30" s="10">
        <f>AF27+AG28+AG30</f>
        <v>0</v>
      </c>
      <c r="AI30" s="1" t="s">
        <v>154</v>
      </c>
      <c r="AJ30" s="1" t="s">
        <v>159</v>
      </c>
      <c r="AK30" s="39" t="s">
        <v>160</v>
      </c>
      <c r="AL30" s="6">
        <v>11743</v>
      </c>
      <c r="AM30" s="39"/>
      <c r="AN30" s="39"/>
      <c r="AO30" s="39"/>
      <c r="AP30" s="39"/>
      <c r="AQ30" s="40"/>
      <c r="AR30" s="40"/>
      <c r="AS30" s="7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</row>
    <row r="31" spans="1:151" x14ac:dyDescent="0.25">
      <c r="A31" s="85"/>
      <c r="B31" s="83"/>
      <c r="C31" s="32"/>
      <c r="D31" s="32"/>
      <c r="E31" s="32"/>
      <c r="F31" s="29"/>
      <c r="G31" s="30"/>
      <c r="H31" s="31"/>
      <c r="I31" s="32"/>
      <c r="J31" s="32"/>
      <c r="K31" s="33"/>
      <c r="L31" s="4"/>
      <c r="M31" s="30"/>
      <c r="N31" s="33"/>
      <c r="O31" s="33"/>
      <c r="P31" s="32"/>
      <c r="Q31" s="29"/>
      <c r="R31" s="36"/>
      <c r="S31" s="36"/>
      <c r="T31" s="32"/>
      <c r="U31" s="7" t="s">
        <v>124</v>
      </c>
      <c r="V31" s="2">
        <v>43095</v>
      </c>
      <c r="W31" s="6">
        <v>12209</v>
      </c>
      <c r="X31" s="7" t="s">
        <v>239</v>
      </c>
      <c r="Y31" s="8"/>
      <c r="Z31" s="8"/>
      <c r="AA31" s="37"/>
      <c r="AB31" s="7"/>
      <c r="AC31" s="38"/>
      <c r="AD31" s="7"/>
      <c r="AE31" s="10"/>
      <c r="AF31" s="10">
        <v>734910.15</v>
      </c>
      <c r="AG31" s="10">
        <v>135118.62</v>
      </c>
      <c r="AH31" s="10">
        <f>AF31+AG31</f>
        <v>870028.77</v>
      </c>
      <c r="AI31" s="1" t="s">
        <v>154</v>
      </c>
      <c r="AJ31" s="1" t="s">
        <v>159</v>
      </c>
      <c r="AK31" s="39" t="s">
        <v>160</v>
      </c>
      <c r="AL31" s="6">
        <v>11743</v>
      </c>
      <c r="AM31" s="39"/>
      <c r="AN31" s="39"/>
      <c r="AO31" s="39"/>
      <c r="AP31" s="39"/>
      <c r="AQ31" s="40"/>
      <c r="AR31" s="40"/>
      <c r="AS31" s="7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</row>
    <row r="32" spans="1:151" x14ac:dyDescent="0.25">
      <c r="A32" s="84">
        <v>3</v>
      </c>
      <c r="B32" s="83" t="s">
        <v>161</v>
      </c>
      <c r="C32" s="32" t="s">
        <v>162</v>
      </c>
      <c r="D32" s="32" t="s">
        <v>130</v>
      </c>
      <c r="E32" s="32" t="s">
        <v>131</v>
      </c>
      <c r="F32" s="32" t="s">
        <v>163</v>
      </c>
      <c r="G32" s="30">
        <v>11758</v>
      </c>
      <c r="H32" s="31" t="s">
        <v>164</v>
      </c>
      <c r="I32" s="32" t="s">
        <v>165</v>
      </c>
      <c r="J32" s="32" t="s">
        <v>166</v>
      </c>
      <c r="K32" s="33">
        <v>42476</v>
      </c>
      <c r="L32" s="4">
        <v>750900</v>
      </c>
      <c r="M32" s="30">
        <v>11790</v>
      </c>
      <c r="N32" s="33">
        <v>42476</v>
      </c>
      <c r="O32" s="33">
        <v>42735</v>
      </c>
      <c r="P32" s="32" t="s">
        <v>120</v>
      </c>
      <c r="Q32" s="32"/>
      <c r="R32" s="4"/>
      <c r="S32" s="4"/>
      <c r="T32" s="32" t="s">
        <v>134</v>
      </c>
      <c r="U32" s="7"/>
      <c r="V32" s="2"/>
      <c r="W32" s="5"/>
      <c r="X32" s="7"/>
      <c r="Y32" s="8"/>
      <c r="Z32" s="8"/>
      <c r="AA32" s="7"/>
      <c r="AB32" s="7"/>
      <c r="AC32" s="7"/>
      <c r="AD32" s="7"/>
      <c r="AE32" s="10">
        <v>750900</v>
      </c>
      <c r="AF32" s="10"/>
      <c r="AG32" s="10"/>
      <c r="AH32" s="10"/>
      <c r="AI32" s="1"/>
      <c r="AJ32" s="1"/>
      <c r="AK32" s="39"/>
      <c r="AL32" s="6"/>
      <c r="AM32" s="39"/>
      <c r="AN32" s="39"/>
      <c r="AO32" s="39"/>
      <c r="AP32" s="39"/>
      <c r="AQ32" s="40"/>
      <c r="AR32" s="40"/>
      <c r="AS32" s="7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</row>
    <row r="33" spans="1:56" x14ac:dyDescent="0.25">
      <c r="A33" s="84"/>
      <c r="B33" s="83"/>
      <c r="C33" s="32"/>
      <c r="D33" s="32"/>
      <c r="E33" s="32"/>
      <c r="F33" s="32"/>
      <c r="G33" s="30"/>
      <c r="H33" s="31"/>
      <c r="I33" s="32"/>
      <c r="J33" s="32"/>
      <c r="K33" s="33"/>
      <c r="L33" s="4"/>
      <c r="M33" s="30"/>
      <c r="N33" s="33"/>
      <c r="O33" s="33"/>
      <c r="P33" s="32"/>
      <c r="Q33" s="32"/>
      <c r="R33" s="4"/>
      <c r="S33" s="4"/>
      <c r="T33" s="32"/>
      <c r="U33" s="7" t="s">
        <v>135</v>
      </c>
      <c r="V33" s="2">
        <v>42733</v>
      </c>
      <c r="W33" s="6">
        <v>11982</v>
      </c>
      <c r="X33" s="7" t="s">
        <v>184</v>
      </c>
      <c r="Y33" s="8">
        <v>42736</v>
      </c>
      <c r="Z33" s="8">
        <v>43100</v>
      </c>
      <c r="AA33" s="7"/>
      <c r="AB33" s="7"/>
      <c r="AC33" s="7"/>
      <c r="AD33" s="7"/>
      <c r="AE33" s="10">
        <v>750900</v>
      </c>
      <c r="AF33" s="10"/>
      <c r="AG33" s="10"/>
      <c r="AH33" s="10"/>
      <c r="AI33" s="1"/>
      <c r="AJ33" s="1"/>
      <c r="AK33" s="39"/>
      <c r="AL33" s="1"/>
      <c r="AM33" s="39"/>
      <c r="AN33" s="39"/>
      <c r="AO33" s="39"/>
      <c r="AP33" s="39"/>
      <c r="AQ33" s="40"/>
      <c r="AR33" s="40"/>
      <c r="AS33" s="7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</row>
    <row r="34" spans="1:56" x14ac:dyDescent="0.25">
      <c r="A34" s="84"/>
      <c r="B34" s="83"/>
      <c r="C34" s="32"/>
      <c r="D34" s="32"/>
      <c r="E34" s="32"/>
      <c r="F34" s="32"/>
      <c r="G34" s="30"/>
      <c r="H34" s="31"/>
      <c r="I34" s="32"/>
      <c r="J34" s="32"/>
      <c r="K34" s="33"/>
      <c r="L34" s="4"/>
      <c r="M34" s="30"/>
      <c r="N34" s="33"/>
      <c r="O34" s="33"/>
      <c r="P34" s="32"/>
      <c r="Q34" s="32"/>
      <c r="R34" s="4"/>
      <c r="S34" s="4"/>
      <c r="T34" s="32"/>
      <c r="U34" s="7" t="s">
        <v>152</v>
      </c>
      <c r="V34" s="2">
        <v>42842</v>
      </c>
      <c r="W34" s="6">
        <v>12045</v>
      </c>
      <c r="X34" s="7" t="s">
        <v>235</v>
      </c>
      <c r="Y34" s="8"/>
      <c r="Z34" s="8"/>
      <c r="AA34" s="37" t="s">
        <v>189</v>
      </c>
      <c r="AB34" s="7"/>
      <c r="AC34" s="41">
        <v>24297.81</v>
      </c>
      <c r="AD34" s="7"/>
      <c r="AE34" s="10">
        <f>AE33+AC34</f>
        <v>775197.81</v>
      </c>
      <c r="AF34" s="10"/>
      <c r="AG34" s="10"/>
      <c r="AH34" s="10"/>
      <c r="AI34" s="1"/>
      <c r="AJ34" s="1"/>
      <c r="AK34" s="39"/>
      <c r="AL34" s="1"/>
      <c r="AM34" s="39"/>
      <c r="AN34" s="39"/>
      <c r="AO34" s="39"/>
      <c r="AP34" s="39"/>
      <c r="AQ34" s="40"/>
      <c r="AR34" s="40"/>
      <c r="AS34" s="7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</row>
    <row r="35" spans="1:56" x14ac:dyDescent="0.25">
      <c r="A35" s="84"/>
      <c r="B35" s="83"/>
      <c r="C35" s="32"/>
      <c r="D35" s="32"/>
      <c r="E35" s="32"/>
      <c r="F35" s="32"/>
      <c r="G35" s="30"/>
      <c r="H35" s="31"/>
      <c r="I35" s="32"/>
      <c r="J35" s="32"/>
      <c r="K35" s="33"/>
      <c r="L35" s="4"/>
      <c r="M35" s="30"/>
      <c r="N35" s="33"/>
      <c r="O35" s="33"/>
      <c r="P35" s="32"/>
      <c r="Q35" s="32"/>
      <c r="R35" s="4"/>
      <c r="S35" s="4"/>
      <c r="T35" s="32"/>
      <c r="U35" s="7" t="s">
        <v>153</v>
      </c>
      <c r="V35" s="2">
        <v>43095</v>
      </c>
      <c r="W35" s="6">
        <v>12209</v>
      </c>
      <c r="X35" s="7" t="s">
        <v>184</v>
      </c>
      <c r="Y35" s="2">
        <v>43101</v>
      </c>
      <c r="Z35" s="2">
        <v>43465</v>
      </c>
      <c r="AA35" s="37"/>
      <c r="AB35" s="7"/>
      <c r="AC35" s="41"/>
      <c r="AD35" s="7"/>
      <c r="AE35" s="10"/>
      <c r="AF35" s="10">
        <v>836408.12</v>
      </c>
      <c r="AG35" s="10">
        <v>99375.49</v>
      </c>
      <c r="AH35" s="10">
        <f>AF35+AG35</f>
        <v>935783.61</v>
      </c>
      <c r="AI35" s="1"/>
      <c r="AJ35" s="1"/>
      <c r="AK35" s="39"/>
      <c r="AL35" s="1"/>
      <c r="AM35" s="39"/>
      <c r="AN35" s="39"/>
      <c r="AO35" s="39"/>
      <c r="AP35" s="39"/>
      <c r="AQ35" s="40"/>
      <c r="AR35" s="40"/>
      <c r="AS35" s="7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</row>
    <row r="36" spans="1:56" x14ac:dyDescent="0.25">
      <c r="A36" s="84">
        <v>4</v>
      </c>
      <c r="B36" s="83" t="s">
        <v>167</v>
      </c>
      <c r="C36" s="32" t="s">
        <v>168</v>
      </c>
      <c r="D36" s="32" t="s">
        <v>130</v>
      </c>
      <c r="E36" s="32" t="s">
        <v>131</v>
      </c>
      <c r="F36" s="29" t="s">
        <v>169</v>
      </c>
      <c r="G36" s="30">
        <v>11741</v>
      </c>
      <c r="H36" s="31" t="s">
        <v>170</v>
      </c>
      <c r="I36" s="32" t="s">
        <v>171</v>
      </c>
      <c r="J36" s="32" t="s">
        <v>172</v>
      </c>
      <c r="K36" s="33">
        <v>42485</v>
      </c>
      <c r="L36" s="4">
        <v>1457998.68</v>
      </c>
      <c r="M36" s="30">
        <v>11789</v>
      </c>
      <c r="N36" s="33">
        <v>42478</v>
      </c>
      <c r="O36" s="33">
        <v>42735</v>
      </c>
      <c r="P36" s="32" t="s">
        <v>120</v>
      </c>
      <c r="Q36" s="29"/>
      <c r="R36" s="36"/>
      <c r="S36" s="36"/>
      <c r="T36" s="32" t="s">
        <v>128</v>
      </c>
      <c r="U36" s="7" t="s">
        <v>135</v>
      </c>
      <c r="V36" s="2">
        <v>42733</v>
      </c>
      <c r="W36" s="6">
        <v>11982</v>
      </c>
      <c r="X36" s="7" t="s">
        <v>173</v>
      </c>
      <c r="Y36" s="2">
        <v>42736</v>
      </c>
      <c r="Z36" s="2">
        <v>43100</v>
      </c>
      <c r="AA36" s="7"/>
      <c r="AB36" s="7"/>
      <c r="AC36" s="7"/>
      <c r="AD36" s="7"/>
      <c r="AE36" s="10">
        <v>1457998.68</v>
      </c>
      <c r="AF36" s="10"/>
      <c r="AG36" s="10"/>
      <c r="AH36" s="10"/>
      <c r="AI36" s="1"/>
      <c r="AJ36" s="1"/>
      <c r="AK36" s="39"/>
      <c r="AL36" s="1"/>
      <c r="AM36" s="39"/>
      <c r="AN36" s="39"/>
      <c r="AO36" s="39"/>
      <c r="AP36" s="39"/>
      <c r="AQ36" s="40"/>
      <c r="AR36" s="40"/>
      <c r="AS36" s="7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</row>
    <row r="37" spans="1:56" ht="25.5" x14ac:dyDescent="0.25">
      <c r="A37" s="84"/>
      <c r="B37" s="83"/>
      <c r="C37" s="32"/>
      <c r="D37" s="32"/>
      <c r="E37" s="32"/>
      <c r="F37" s="29"/>
      <c r="G37" s="30"/>
      <c r="H37" s="31"/>
      <c r="I37" s="32"/>
      <c r="J37" s="32"/>
      <c r="K37" s="33"/>
      <c r="L37" s="4"/>
      <c r="M37" s="30"/>
      <c r="N37" s="33"/>
      <c r="O37" s="33"/>
      <c r="P37" s="32"/>
      <c r="Q37" s="29"/>
      <c r="R37" s="36"/>
      <c r="S37" s="36"/>
      <c r="T37" s="32"/>
      <c r="U37" s="7" t="s">
        <v>152</v>
      </c>
      <c r="V37" s="2">
        <v>42771</v>
      </c>
      <c r="W37" s="6">
        <v>11982</v>
      </c>
      <c r="X37" s="7" t="s">
        <v>185</v>
      </c>
      <c r="Y37" s="2"/>
      <c r="Z37" s="2"/>
      <c r="AA37" s="7"/>
      <c r="AB37" s="7"/>
      <c r="AC37" s="41">
        <v>22543.4</v>
      </c>
      <c r="AD37" s="7"/>
      <c r="AE37" s="10">
        <f>AE36+AC37</f>
        <v>1480542.0799999998</v>
      </c>
      <c r="AF37" s="10"/>
      <c r="AG37" s="10"/>
      <c r="AH37" s="10"/>
      <c r="AI37" s="1"/>
      <c r="AJ37" s="1"/>
      <c r="AK37" s="39"/>
      <c r="AL37" s="1"/>
      <c r="AM37" s="39"/>
      <c r="AN37" s="39"/>
      <c r="AO37" s="39"/>
      <c r="AP37" s="39"/>
      <c r="AQ37" s="40"/>
      <c r="AR37" s="40"/>
      <c r="AS37" s="7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</row>
    <row r="38" spans="1:56" x14ac:dyDescent="0.25">
      <c r="A38" s="84"/>
      <c r="B38" s="83"/>
      <c r="C38" s="32"/>
      <c r="D38" s="32"/>
      <c r="E38" s="32"/>
      <c r="F38" s="29"/>
      <c r="G38" s="30"/>
      <c r="H38" s="31"/>
      <c r="I38" s="32"/>
      <c r="J38" s="32"/>
      <c r="K38" s="33"/>
      <c r="L38" s="4"/>
      <c r="M38" s="30"/>
      <c r="N38" s="33"/>
      <c r="O38" s="33"/>
      <c r="P38" s="32"/>
      <c r="Q38" s="29"/>
      <c r="R38" s="36"/>
      <c r="S38" s="36"/>
      <c r="T38" s="32"/>
      <c r="U38" s="7" t="s">
        <v>153</v>
      </c>
      <c r="V38" s="2">
        <v>43095</v>
      </c>
      <c r="W38" s="6">
        <v>11982</v>
      </c>
      <c r="X38" s="7" t="s">
        <v>236</v>
      </c>
      <c r="Y38" s="2"/>
      <c r="Z38" s="2"/>
      <c r="AA38" s="7"/>
      <c r="AB38" s="7"/>
      <c r="AC38" s="41">
        <v>81973.919999999998</v>
      </c>
      <c r="AD38" s="7"/>
      <c r="AE38" s="10">
        <f>AE37+AC38</f>
        <v>1562515.9999999998</v>
      </c>
      <c r="AF38" s="10"/>
      <c r="AG38" s="10"/>
      <c r="AH38" s="10"/>
      <c r="AI38" s="1"/>
      <c r="AJ38" s="1"/>
      <c r="AK38" s="39"/>
      <c r="AL38" s="1"/>
      <c r="AM38" s="39"/>
      <c r="AN38" s="39"/>
      <c r="AO38" s="39"/>
      <c r="AP38" s="39"/>
      <c r="AQ38" s="40"/>
      <c r="AR38" s="40"/>
      <c r="AS38" s="7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</row>
    <row r="39" spans="1:56" ht="25.5" x14ac:dyDescent="0.25">
      <c r="A39" s="84"/>
      <c r="B39" s="83"/>
      <c r="C39" s="32"/>
      <c r="D39" s="32"/>
      <c r="E39" s="32"/>
      <c r="F39" s="29"/>
      <c r="G39" s="30"/>
      <c r="H39" s="31"/>
      <c r="I39" s="32"/>
      <c r="J39" s="32"/>
      <c r="K39" s="33"/>
      <c r="L39" s="4"/>
      <c r="M39" s="30"/>
      <c r="N39" s="33"/>
      <c r="O39" s="33"/>
      <c r="P39" s="32"/>
      <c r="Q39" s="29"/>
      <c r="R39" s="36"/>
      <c r="S39" s="36"/>
      <c r="T39" s="32"/>
      <c r="U39" s="7" t="s">
        <v>124</v>
      </c>
      <c r="V39" s="2">
        <v>43080</v>
      </c>
      <c r="W39" s="6">
        <v>12211</v>
      </c>
      <c r="X39" s="7" t="s">
        <v>228</v>
      </c>
      <c r="Y39" s="2"/>
      <c r="Z39" s="2"/>
      <c r="AA39" s="7"/>
      <c r="AB39" s="7"/>
      <c r="AC39" s="41">
        <v>20711.29</v>
      </c>
      <c r="AD39" s="7"/>
      <c r="AE39" s="10">
        <f>AE38+AC39</f>
        <v>1583227.2899999998</v>
      </c>
      <c r="AF39" s="10"/>
      <c r="AG39" s="10"/>
      <c r="AH39" s="10"/>
      <c r="AI39" s="1"/>
      <c r="AJ39" s="1"/>
      <c r="AK39" s="39"/>
      <c r="AL39" s="1"/>
      <c r="AM39" s="39"/>
      <c r="AN39" s="39"/>
      <c r="AO39" s="39"/>
      <c r="AP39" s="39"/>
      <c r="AQ39" s="40"/>
      <c r="AR39" s="40"/>
      <c r="AS39" s="7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</row>
    <row r="40" spans="1:56" x14ac:dyDescent="0.25">
      <c r="A40" s="84"/>
      <c r="B40" s="83"/>
      <c r="C40" s="32"/>
      <c r="D40" s="32"/>
      <c r="E40" s="32"/>
      <c r="F40" s="29"/>
      <c r="G40" s="30"/>
      <c r="H40" s="31"/>
      <c r="I40" s="32"/>
      <c r="J40" s="32"/>
      <c r="K40" s="33"/>
      <c r="L40" s="4"/>
      <c r="M40" s="30"/>
      <c r="N40" s="33"/>
      <c r="O40" s="33"/>
      <c r="P40" s="32"/>
      <c r="Q40" s="29"/>
      <c r="R40" s="36"/>
      <c r="S40" s="36"/>
      <c r="T40" s="32"/>
      <c r="U40" s="7" t="s">
        <v>194</v>
      </c>
      <c r="V40" s="2">
        <v>43095</v>
      </c>
      <c r="W40" s="6">
        <v>12221</v>
      </c>
      <c r="X40" s="7" t="s">
        <v>173</v>
      </c>
      <c r="Y40" s="2"/>
      <c r="Z40" s="2"/>
      <c r="AA40" s="7"/>
      <c r="AB40" s="7"/>
      <c r="AC40" s="41"/>
      <c r="AD40" s="7"/>
      <c r="AE40" s="10"/>
      <c r="AF40" s="10">
        <v>1160297.43</v>
      </c>
      <c r="AG40" s="10">
        <v>176591.6</v>
      </c>
      <c r="AH40" s="10">
        <f>AF40+AG40</f>
        <v>1336889.03</v>
      </c>
      <c r="AI40" s="1"/>
      <c r="AJ40" s="1"/>
      <c r="AK40" s="39"/>
      <c r="AL40" s="1"/>
      <c r="AM40" s="39"/>
      <c r="AN40" s="39"/>
      <c r="AO40" s="39"/>
      <c r="AP40" s="39"/>
      <c r="AQ40" s="40"/>
      <c r="AR40" s="40"/>
      <c r="AS40" s="7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</row>
    <row r="41" spans="1:56" x14ac:dyDescent="0.25">
      <c r="A41" s="84">
        <v>5</v>
      </c>
      <c r="B41" s="83" t="s">
        <v>176</v>
      </c>
      <c r="C41" s="27" t="s">
        <v>177</v>
      </c>
      <c r="D41" s="32" t="s">
        <v>130</v>
      </c>
      <c r="E41" s="32" t="s">
        <v>117</v>
      </c>
      <c r="F41" s="32" t="s">
        <v>178</v>
      </c>
      <c r="G41" s="30">
        <v>11515</v>
      </c>
      <c r="H41" s="31" t="s">
        <v>175</v>
      </c>
      <c r="I41" s="32" t="s">
        <v>132</v>
      </c>
      <c r="J41" s="32" t="s">
        <v>133</v>
      </c>
      <c r="K41" s="33">
        <v>42565</v>
      </c>
      <c r="L41" s="4">
        <v>43920</v>
      </c>
      <c r="M41" s="30">
        <v>11968</v>
      </c>
      <c r="N41" s="33">
        <v>42565</v>
      </c>
      <c r="O41" s="33">
        <v>42930</v>
      </c>
      <c r="P41" s="32" t="s">
        <v>120</v>
      </c>
      <c r="Q41" s="32"/>
      <c r="R41" s="4"/>
      <c r="S41" s="4"/>
      <c r="T41" s="32" t="s">
        <v>128</v>
      </c>
      <c r="U41" s="7" t="s">
        <v>190</v>
      </c>
      <c r="V41" s="2">
        <v>42837</v>
      </c>
      <c r="W41" s="6">
        <v>12045</v>
      </c>
      <c r="X41" s="7" t="s">
        <v>191</v>
      </c>
      <c r="Y41" s="7"/>
      <c r="Z41" s="7"/>
      <c r="AA41" s="7"/>
      <c r="AB41" s="7"/>
      <c r="AC41" s="41">
        <v>2836.5</v>
      </c>
      <c r="AD41" s="7"/>
      <c r="AE41" s="10">
        <f>AC41+L41</f>
        <v>46756.5</v>
      </c>
      <c r="AF41" s="10">
        <v>0</v>
      </c>
      <c r="AG41" s="10"/>
      <c r="AH41" s="10">
        <f t="shared" ref="AH41" si="0">SUM(AF41:AG41)</f>
        <v>0</v>
      </c>
      <c r="AI41" s="1" t="s">
        <v>179</v>
      </c>
      <c r="AJ41" s="1" t="s">
        <v>180</v>
      </c>
      <c r="AK41" s="39" t="s">
        <v>181</v>
      </c>
      <c r="AL41" s="1" t="s">
        <v>182</v>
      </c>
      <c r="AM41" s="39"/>
      <c r="AN41" s="39"/>
      <c r="AO41" s="1"/>
      <c r="AP41" s="1"/>
      <c r="AQ41" s="1"/>
      <c r="AR41" s="1"/>
      <c r="AS41" s="5"/>
      <c r="AT41" s="42"/>
      <c r="AU41" s="42"/>
      <c r="AV41" s="42"/>
      <c r="AW41" s="42"/>
      <c r="AX41" s="52"/>
      <c r="AY41" s="52"/>
      <c r="AZ41" s="52"/>
      <c r="BA41" s="52"/>
      <c r="BB41" s="52"/>
      <c r="BC41" s="52"/>
      <c r="BD41" s="52"/>
    </row>
    <row r="42" spans="1:56" x14ac:dyDescent="0.25">
      <c r="A42" s="84"/>
      <c r="B42" s="83"/>
      <c r="C42" s="27"/>
      <c r="D42" s="32"/>
      <c r="E42" s="32"/>
      <c r="F42" s="32"/>
      <c r="G42" s="30"/>
      <c r="H42" s="31"/>
      <c r="I42" s="32"/>
      <c r="J42" s="32"/>
      <c r="K42" s="33"/>
      <c r="L42" s="4"/>
      <c r="M42" s="30"/>
      <c r="N42" s="33"/>
      <c r="O42" s="33"/>
      <c r="P42" s="32"/>
      <c r="Q42" s="32"/>
      <c r="R42" s="4"/>
      <c r="S42" s="4"/>
      <c r="T42" s="32"/>
      <c r="U42" s="7" t="s">
        <v>152</v>
      </c>
      <c r="V42" s="2">
        <v>42927</v>
      </c>
      <c r="W42" s="6">
        <v>12111</v>
      </c>
      <c r="X42" s="7" t="s">
        <v>229</v>
      </c>
      <c r="Y42" s="8">
        <v>42930</v>
      </c>
      <c r="Z42" s="8">
        <v>43295</v>
      </c>
      <c r="AA42" s="7"/>
      <c r="AB42" s="7"/>
      <c r="AC42" s="41"/>
      <c r="AD42" s="7"/>
      <c r="AE42" s="10">
        <v>93513</v>
      </c>
      <c r="AF42" s="10">
        <v>71949.5</v>
      </c>
      <c r="AG42" s="10">
        <v>4575</v>
      </c>
      <c r="AH42" s="10">
        <f>AF42+AG42</f>
        <v>76524.5</v>
      </c>
      <c r="AI42" s="1"/>
      <c r="AJ42" s="1"/>
      <c r="AK42" s="39"/>
      <c r="AL42" s="1"/>
      <c r="AM42" s="39"/>
      <c r="AN42" s="39"/>
      <c r="AO42" s="1"/>
      <c r="AP42" s="1"/>
      <c r="AQ42" s="1"/>
      <c r="AR42" s="1"/>
      <c r="AS42" s="5"/>
      <c r="AT42" s="42"/>
      <c r="AU42" s="42"/>
      <c r="AV42" s="42"/>
      <c r="AW42" s="42"/>
      <c r="AX42" s="52"/>
      <c r="AY42" s="52"/>
      <c r="AZ42" s="52"/>
      <c r="BA42" s="52"/>
      <c r="BB42" s="52"/>
      <c r="BC42" s="52"/>
      <c r="BD42" s="52"/>
    </row>
    <row r="43" spans="1:56" ht="25.5" x14ac:dyDescent="0.25">
      <c r="A43" s="114">
        <v>6</v>
      </c>
      <c r="B43" s="109" t="s">
        <v>212</v>
      </c>
      <c r="C43" s="5" t="s">
        <v>213</v>
      </c>
      <c r="D43" s="5" t="s">
        <v>214</v>
      </c>
      <c r="E43" s="5" t="s">
        <v>131</v>
      </c>
      <c r="F43" s="7" t="s">
        <v>215</v>
      </c>
      <c r="G43" s="6">
        <v>11963</v>
      </c>
      <c r="H43" s="1" t="s">
        <v>195</v>
      </c>
      <c r="I43" s="5" t="s">
        <v>197</v>
      </c>
      <c r="J43" s="42" t="s">
        <v>198</v>
      </c>
      <c r="K43" s="2">
        <v>42926</v>
      </c>
      <c r="L43" s="18">
        <v>3000000</v>
      </c>
      <c r="M43" s="6">
        <v>12100</v>
      </c>
      <c r="N43" s="2">
        <v>42926</v>
      </c>
      <c r="O43" s="2">
        <v>43291</v>
      </c>
      <c r="P43" s="5" t="s">
        <v>120</v>
      </c>
      <c r="Q43" s="7"/>
      <c r="R43" s="9"/>
      <c r="S43" s="9"/>
      <c r="T43" s="5" t="s">
        <v>128</v>
      </c>
      <c r="U43" s="7"/>
      <c r="V43" s="7"/>
      <c r="W43" s="5"/>
      <c r="X43" s="7"/>
      <c r="Y43" s="7"/>
      <c r="Z43" s="7"/>
      <c r="AA43" s="7"/>
      <c r="AB43" s="7"/>
      <c r="AC43" s="7"/>
      <c r="AD43" s="7"/>
      <c r="AE43" s="10"/>
      <c r="AF43" s="10">
        <v>1974489.88</v>
      </c>
      <c r="AG43" s="10">
        <v>310401</v>
      </c>
      <c r="AH43" s="10">
        <f>AF43+AG43</f>
        <v>2284890.88</v>
      </c>
      <c r="AI43" s="1"/>
      <c r="AJ43" s="1"/>
      <c r="AK43" s="39"/>
      <c r="AL43" s="1"/>
      <c r="AM43" s="39"/>
      <c r="AN43" s="39"/>
      <c r="AO43" s="1"/>
      <c r="AP43" s="1"/>
      <c r="AQ43" s="1"/>
      <c r="AR43" s="1"/>
      <c r="AS43" s="5"/>
      <c r="AT43" s="42"/>
      <c r="AU43" s="42"/>
      <c r="AV43" s="42"/>
      <c r="AW43" s="42"/>
      <c r="AX43" s="52"/>
      <c r="AY43" s="52"/>
      <c r="AZ43" s="52"/>
      <c r="BA43" s="52"/>
      <c r="BB43" s="52"/>
      <c r="BC43" s="52"/>
      <c r="BD43" s="52"/>
    </row>
    <row r="44" spans="1:56" ht="25.5" x14ac:dyDescent="0.25">
      <c r="A44" s="114">
        <v>7</v>
      </c>
      <c r="B44" s="109" t="s">
        <v>208</v>
      </c>
      <c r="C44" s="5" t="s">
        <v>188</v>
      </c>
      <c r="D44" s="5" t="s">
        <v>130</v>
      </c>
      <c r="E44" s="5" t="s">
        <v>131</v>
      </c>
      <c r="F44" s="7" t="s">
        <v>209</v>
      </c>
      <c r="G44" s="6">
        <v>11985</v>
      </c>
      <c r="H44" s="1" t="s">
        <v>196</v>
      </c>
      <c r="I44" s="5" t="s">
        <v>118</v>
      </c>
      <c r="J44" s="42" t="s">
        <v>119</v>
      </c>
      <c r="K44" s="2">
        <v>42940</v>
      </c>
      <c r="L44" s="18">
        <v>133647.84</v>
      </c>
      <c r="M44" s="6">
        <v>12104</v>
      </c>
      <c r="N44" s="2">
        <v>42948</v>
      </c>
      <c r="O44" s="2">
        <v>43312</v>
      </c>
      <c r="P44" s="5" t="s">
        <v>120</v>
      </c>
      <c r="Q44" s="7"/>
      <c r="R44" s="9"/>
      <c r="S44" s="9"/>
      <c r="T44" s="5" t="s">
        <v>121</v>
      </c>
      <c r="U44" s="7"/>
      <c r="V44" s="7"/>
      <c r="W44" s="5"/>
      <c r="X44" s="7"/>
      <c r="Y44" s="7"/>
      <c r="Z44" s="7"/>
      <c r="AA44" s="7"/>
      <c r="AB44" s="7"/>
      <c r="AC44" s="7"/>
      <c r="AD44" s="7"/>
      <c r="AE44" s="10"/>
      <c r="AF44" s="10">
        <v>44549.279999999999</v>
      </c>
      <c r="AG44" s="10">
        <v>22274.639999999999</v>
      </c>
      <c r="AH44" s="10">
        <f>AF44+AG44</f>
        <v>66823.92</v>
      </c>
      <c r="AI44" s="1" t="s">
        <v>187</v>
      </c>
      <c r="AJ44" s="1" t="s">
        <v>210</v>
      </c>
      <c r="AK44" s="39" t="s">
        <v>211</v>
      </c>
      <c r="AL44" s="1" t="s">
        <v>199</v>
      </c>
      <c r="AM44" s="39"/>
      <c r="AN44" s="39"/>
      <c r="AO44" s="1"/>
      <c r="AP44" s="1"/>
      <c r="AQ44" s="1"/>
      <c r="AR44" s="1"/>
      <c r="AS44" s="5"/>
      <c r="AT44" s="42"/>
      <c r="AU44" s="42"/>
      <c r="AV44" s="42"/>
      <c r="AW44" s="42"/>
      <c r="AX44" s="52"/>
      <c r="AY44" s="52"/>
      <c r="AZ44" s="52"/>
      <c r="BA44" s="52"/>
      <c r="BB44" s="52"/>
      <c r="BC44" s="52"/>
      <c r="BD44" s="52"/>
    </row>
    <row r="45" spans="1:56" x14ac:dyDescent="0.25">
      <c r="A45" s="84">
        <v>8</v>
      </c>
      <c r="B45" s="83" t="s">
        <v>205</v>
      </c>
      <c r="C45" s="32" t="s">
        <v>206</v>
      </c>
      <c r="D45" s="32" t="s">
        <v>130</v>
      </c>
      <c r="E45" s="32" t="s">
        <v>131</v>
      </c>
      <c r="F45" s="32" t="s">
        <v>207</v>
      </c>
      <c r="G45" s="30">
        <v>11719</v>
      </c>
      <c r="H45" s="31" t="s">
        <v>192</v>
      </c>
      <c r="I45" s="32" t="s">
        <v>200</v>
      </c>
      <c r="J45" s="27" t="s">
        <v>201</v>
      </c>
      <c r="K45" s="33">
        <v>42941</v>
      </c>
      <c r="L45" s="4">
        <v>219900</v>
      </c>
      <c r="M45" s="30">
        <v>12104</v>
      </c>
      <c r="N45" s="33">
        <v>42941</v>
      </c>
      <c r="O45" s="33">
        <v>43100</v>
      </c>
      <c r="P45" s="32" t="s">
        <v>120</v>
      </c>
      <c r="Q45" s="32"/>
      <c r="R45" s="4"/>
      <c r="S45" s="4"/>
      <c r="T45" s="32" t="s">
        <v>202</v>
      </c>
      <c r="U45" s="7"/>
      <c r="V45" s="7"/>
      <c r="W45" s="5"/>
      <c r="X45" s="7"/>
      <c r="Y45" s="7"/>
      <c r="Z45" s="7"/>
      <c r="AA45" s="7"/>
      <c r="AB45" s="7"/>
      <c r="AC45" s="7"/>
      <c r="AD45" s="7"/>
      <c r="AE45" s="10"/>
      <c r="AF45" s="10"/>
      <c r="AG45" s="10"/>
      <c r="AH45" s="10"/>
      <c r="AI45" s="1"/>
      <c r="AJ45" s="1"/>
      <c r="AK45" s="39"/>
      <c r="AL45" s="1"/>
      <c r="AM45" s="39"/>
      <c r="AN45" s="39"/>
      <c r="AO45" s="1"/>
      <c r="AP45" s="1"/>
      <c r="AQ45" s="1"/>
      <c r="AR45" s="1"/>
      <c r="AS45" s="5"/>
      <c r="AT45" s="42"/>
      <c r="AU45" s="42"/>
      <c r="AV45" s="42"/>
      <c r="AW45" s="42"/>
      <c r="AX45" s="52"/>
      <c r="AY45" s="52"/>
      <c r="AZ45" s="52"/>
      <c r="BA45" s="52"/>
      <c r="BB45" s="52"/>
      <c r="BC45" s="52"/>
      <c r="BD45" s="52"/>
    </row>
    <row r="46" spans="1:56" ht="25.5" x14ac:dyDescent="0.25">
      <c r="A46" s="84"/>
      <c r="B46" s="83"/>
      <c r="C46" s="32"/>
      <c r="D46" s="32"/>
      <c r="E46" s="32"/>
      <c r="F46" s="32"/>
      <c r="G46" s="30"/>
      <c r="H46" s="31"/>
      <c r="I46" s="32"/>
      <c r="J46" s="27"/>
      <c r="K46" s="33"/>
      <c r="L46" s="4"/>
      <c r="M46" s="30"/>
      <c r="N46" s="33"/>
      <c r="O46" s="33"/>
      <c r="P46" s="32"/>
      <c r="Q46" s="32"/>
      <c r="R46" s="4"/>
      <c r="S46" s="4"/>
      <c r="T46" s="32"/>
      <c r="U46" s="7" t="s">
        <v>240</v>
      </c>
      <c r="V46" s="2">
        <v>43095</v>
      </c>
      <c r="W46" s="5">
        <v>12209</v>
      </c>
      <c r="X46" s="7" t="s">
        <v>241</v>
      </c>
      <c r="Y46" s="8">
        <v>43101</v>
      </c>
      <c r="Z46" s="8">
        <v>43465</v>
      </c>
      <c r="AA46" s="7"/>
      <c r="AB46" s="7"/>
      <c r="AC46" s="7"/>
      <c r="AD46" s="7"/>
      <c r="AE46" s="10"/>
      <c r="AF46" s="10">
        <v>39179</v>
      </c>
      <c r="AG46" s="10">
        <v>11997.6</v>
      </c>
      <c r="AH46" s="10">
        <f>AF46+AG46</f>
        <v>51176.6</v>
      </c>
      <c r="AI46" s="1" t="s">
        <v>186</v>
      </c>
      <c r="AJ46" s="1" t="s">
        <v>204</v>
      </c>
      <c r="AK46" s="39" t="s">
        <v>203</v>
      </c>
      <c r="AL46" s="1" t="s">
        <v>199</v>
      </c>
      <c r="AM46" s="39"/>
      <c r="AN46" s="39"/>
      <c r="AO46" s="1"/>
      <c r="AP46" s="1"/>
      <c r="AQ46" s="1"/>
      <c r="AR46" s="1"/>
      <c r="AS46" s="5"/>
      <c r="AT46" s="42"/>
      <c r="AU46" s="42"/>
      <c r="AV46" s="42"/>
      <c r="AW46" s="42"/>
      <c r="AX46" s="52"/>
      <c r="AY46" s="52"/>
      <c r="AZ46" s="52"/>
      <c r="BA46" s="52"/>
      <c r="BB46" s="52"/>
      <c r="BC46" s="52"/>
      <c r="BD46" s="52"/>
    </row>
    <row r="47" spans="1:56" x14ac:dyDescent="0.25">
      <c r="A47" s="84">
        <v>9</v>
      </c>
      <c r="B47" s="83" t="s">
        <v>227</v>
      </c>
      <c r="C47" s="32" t="s">
        <v>223</v>
      </c>
      <c r="D47" s="32" t="s">
        <v>130</v>
      </c>
      <c r="E47" s="32" t="s">
        <v>131</v>
      </c>
      <c r="F47" s="32" t="s">
        <v>224</v>
      </c>
      <c r="G47" s="30">
        <v>12121</v>
      </c>
      <c r="H47" s="31" t="s">
        <v>221</v>
      </c>
      <c r="I47" s="32" t="s">
        <v>222</v>
      </c>
      <c r="J47" s="27" t="s">
        <v>174</v>
      </c>
      <c r="K47" s="33">
        <v>43026</v>
      </c>
      <c r="L47" s="4">
        <v>99705.19</v>
      </c>
      <c r="M47" s="30">
        <v>12168</v>
      </c>
      <c r="N47" s="33">
        <v>43026</v>
      </c>
      <c r="O47" s="33">
        <v>43100</v>
      </c>
      <c r="P47" s="32" t="s">
        <v>120</v>
      </c>
      <c r="Q47" s="32"/>
      <c r="R47" s="4"/>
      <c r="S47" s="4"/>
      <c r="T47" s="32" t="s">
        <v>128</v>
      </c>
      <c r="U47" s="7"/>
      <c r="V47" s="2"/>
      <c r="W47" s="5"/>
      <c r="X47" s="7"/>
      <c r="Y47" s="8"/>
      <c r="Z47" s="8"/>
      <c r="AA47" s="7"/>
      <c r="AB47" s="7"/>
      <c r="AC47" s="7"/>
      <c r="AD47" s="7"/>
      <c r="AE47" s="10"/>
      <c r="AF47" s="10"/>
      <c r="AG47" s="10"/>
      <c r="AH47" s="10"/>
      <c r="AI47" s="1"/>
      <c r="AJ47" s="1"/>
      <c r="AK47" s="39"/>
      <c r="AL47" s="1"/>
      <c r="AM47" s="39"/>
      <c r="AN47" s="39"/>
      <c r="AO47" s="1"/>
      <c r="AP47" s="1"/>
      <c r="AQ47" s="1"/>
      <c r="AR47" s="1"/>
      <c r="AS47" s="5"/>
      <c r="AT47" s="42"/>
      <c r="AU47" s="42"/>
      <c r="AV47" s="42"/>
      <c r="AW47" s="42"/>
      <c r="AX47" s="52"/>
      <c r="AY47" s="52"/>
      <c r="AZ47" s="52"/>
      <c r="BA47" s="52"/>
      <c r="BB47" s="52"/>
      <c r="BC47" s="52"/>
      <c r="BD47" s="52"/>
    </row>
    <row r="48" spans="1:56" x14ac:dyDescent="0.25">
      <c r="A48" s="84"/>
      <c r="B48" s="83"/>
      <c r="C48" s="32"/>
      <c r="D48" s="32"/>
      <c r="E48" s="32"/>
      <c r="F48" s="32"/>
      <c r="G48" s="30"/>
      <c r="H48" s="31"/>
      <c r="I48" s="32"/>
      <c r="J48" s="27"/>
      <c r="K48" s="33"/>
      <c r="L48" s="4"/>
      <c r="M48" s="30"/>
      <c r="N48" s="33"/>
      <c r="O48" s="33"/>
      <c r="P48" s="32"/>
      <c r="Q48" s="32"/>
      <c r="R48" s="4"/>
      <c r="S48" s="4"/>
      <c r="T48" s="32"/>
      <c r="U48" s="5" t="s">
        <v>240</v>
      </c>
      <c r="V48" s="2">
        <v>43096</v>
      </c>
      <c r="W48" s="2">
        <v>12221</v>
      </c>
      <c r="X48" s="7" t="s">
        <v>242</v>
      </c>
      <c r="Y48" s="2">
        <v>43101</v>
      </c>
      <c r="Z48" s="8">
        <v>43465</v>
      </c>
      <c r="AA48" s="86">
        <v>0.25</v>
      </c>
      <c r="AB48" s="7"/>
      <c r="AC48" s="38">
        <v>23270.14</v>
      </c>
      <c r="AD48" s="7"/>
      <c r="AE48" s="10">
        <f>AC48+L47</f>
        <v>122975.33</v>
      </c>
      <c r="AF48" s="10">
        <v>99705.19</v>
      </c>
      <c r="AG48" s="10">
        <v>23270.14</v>
      </c>
      <c r="AH48" s="10">
        <f>AF48+AG48</f>
        <v>122975.33</v>
      </c>
      <c r="AI48" s="1"/>
      <c r="AJ48" s="1"/>
      <c r="AK48" s="39"/>
      <c r="AL48" s="1"/>
      <c r="AM48" s="39"/>
      <c r="AN48" s="39"/>
      <c r="AO48" s="1"/>
      <c r="AP48" s="1"/>
      <c r="AQ48" s="1"/>
      <c r="AR48" s="1"/>
      <c r="AS48" s="5"/>
      <c r="AT48" s="42"/>
      <c r="AU48" s="42"/>
      <c r="AV48" s="42"/>
      <c r="AW48" s="42"/>
      <c r="AX48" s="52"/>
      <c r="AY48" s="52"/>
      <c r="AZ48" s="52"/>
      <c r="BA48" s="52"/>
      <c r="BB48" s="52"/>
      <c r="BC48" s="52"/>
      <c r="BD48" s="52"/>
    </row>
    <row r="49" spans="1:56" x14ac:dyDescent="0.25">
      <c r="A49" s="84">
        <v>10</v>
      </c>
      <c r="B49" s="83" t="s">
        <v>216</v>
      </c>
      <c r="C49" s="32" t="s">
        <v>193</v>
      </c>
      <c r="D49" s="32" t="s">
        <v>130</v>
      </c>
      <c r="E49" s="32" t="s">
        <v>131</v>
      </c>
      <c r="F49" s="32" t="s">
        <v>220</v>
      </c>
      <c r="G49" s="30" t="s">
        <v>230</v>
      </c>
      <c r="H49" s="31" t="s">
        <v>217</v>
      </c>
      <c r="I49" s="32" t="s">
        <v>218</v>
      </c>
      <c r="J49" s="27" t="s">
        <v>219</v>
      </c>
      <c r="K49" s="33">
        <v>42992</v>
      </c>
      <c r="L49" s="4">
        <v>309600</v>
      </c>
      <c r="M49" s="30">
        <v>12151</v>
      </c>
      <c r="N49" s="33">
        <v>42992</v>
      </c>
      <c r="O49" s="33">
        <v>43100</v>
      </c>
      <c r="P49" s="32" t="s">
        <v>120</v>
      </c>
      <c r="Q49" s="32"/>
      <c r="R49" s="4"/>
      <c r="S49" s="4"/>
      <c r="T49" s="32" t="s">
        <v>128</v>
      </c>
      <c r="U49" s="7"/>
      <c r="V49" s="7"/>
      <c r="W49" s="5"/>
      <c r="X49" s="7"/>
      <c r="Y49" s="7"/>
      <c r="Z49" s="7"/>
      <c r="AA49" s="7"/>
      <c r="AB49" s="7"/>
      <c r="AC49" s="7"/>
      <c r="AD49" s="7"/>
      <c r="AE49" s="10"/>
      <c r="AF49" s="10"/>
      <c r="AG49" s="10"/>
      <c r="AH49" s="10"/>
      <c r="AI49" s="31" t="s">
        <v>193</v>
      </c>
      <c r="AJ49" s="31" t="s">
        <v>231</v>
      </c>
      <c r="AK49" s="87" t="s">
        <v>225</v>
      </c>
      <c r="AL49" s="31" t="s">
        <v>226</v>
      </c>
      <c r="AM49" s="39"/>
      <c r="AN49" s="39"/>
      <c r="AO49" s="1"/>
      <c r="AP49" s="1"/>
      <c r="AQ49" s="1"/>
      <c r="AR49" s="1"/>
      <c r="AS49" s="5"/>
      <c r="AT49" s="42"/>
      <c r="AU49" s="42"/>
      <c r="AV49" s="42"/>
      <c r="AW49" s="42"/>
      <c r="AX49" s="52"/>
      <c r="AY49" s="52"/>
      <c r="AZ49" s="52"/>
      <c r="BA49" s="52"/>
      <c r="BB49" s="52"/>
      <c r="BC49" s="52"/>
      <c r="BD49" s="52"/>
    </row>
    <row r="50" spans="1:56" x14ac:dyDescent="0.25">
      <c r="A50" s="84"/>
      <c r="B50" s="83"/>
      <c r="C50" s="32"/>
      <c r="D50" s="32"/>
      <c r="E50" s="32"/>
      <c r="F50" s="32"/>
      <c r="G50" s="30"/>
      <c r="H50" s="31"/>
      <c r="I50" s="32"/>
      <c r="J50" s="27"/>
      <c r="K50" s="33"/>
      <c r="L50" s="4"/>
      <c r="M50" s="30"/>
      <c r="N50" s="33"/>
      <c r="O50" s="33"/>
      <c r="P50" s="32"/>
      <c r="Q50" s="32"/>
      <c r="R50" s="4"/>
      <c r="S50" s="4"/>
      <c r="T50" s="32"/>
      <c r="U50" s="7" t="s">
        <v>240</v>
      </c>
      <c r="V50" s="2">
        <v>43095</v>
      </c>
      <c r="W50" s="6">
        <v>12217</v>
      </c>
      <c r="X50" s="7" t="s">
        <v>243</v>
      </c>
      <c r="Y50" s="2">
        <v>43101</v>
      </c>
      <c r="Z50" s="8">
        <v>43465</v>
      </c>
      <c r="AA50" s="7"/>
      <c r="AB50" s="7"/>
      <c r="AC50" s="7"/>
      <c r="AD50" s="7"/>
      <c r="AE50" s="10"/>
      <c r="AF50" s="10">
        <v>60293.5</v>
      </c>
      <c r="AG50" s="10">
        <v>26166</v>
      </c>
      <c r="AH50" s="10">
        <f>AF50+AG50</f>
        <v>86459.5</v>
      </c>
      <c r="AI50" s="31"/>
      <c r="AJ50" s="31"/>
      <c r="AK50" s="87"/>
      <c r="AL50" s="31"/>
      <c r="AM50" s="39"/>
      <c r="AN50" s="39"/>
      <c r="AO50" s="1"/>
      <c r="AP50" s="1"/>
      <c r="AQ50" s="1"/>
      <c r="AR50" s="1"/>
      <c r="AS50" s="5"/>
      <c r="AT50" s="42"/>
      <c r="AU50" s="42"/>
      <c r="AV50" s="42"/>
      <c r="AW50" s="42"/>
      <c r="AX50" s="52"/>
      <c r="AY50" s="52"/>
      <c r="AZ50" s="52"/>
      <c r="BA50" s="52"/>
      <c r="BB50" s="52"/>
      <c r="BC50" s="52"/>
      <c r="BD50" s="52"/>
    </row>
    <row r="51" spans="1:56" ht="38.25" x14ac:dyDescent="0.25">
      <c r="A51" s="114">
        <v>11</v>
      </c>
      <c r="B51" s="109" t="s">
        <v>263</v>
      </c>
      <c r="C51" s="5" t="s">
        <v>264</v>
      </c>
      <c r="D51" s="5" t="s">
        <v>130</v>
      </c>
      <c r="E51" s="5" t="s">
        <v>131</v>
      </c>
      <c r="F51" s="7" t="s">
        <v>265</v>
      </c>
      <c r="G51" s="6">
        <v>12178</v>
      </c>
      <c r="H51" s="1" t="s">
        <v>248</v>
      </c>
      <c r="I51" s="5" t="s">
        <v>266</v>
      </c>
      <c r="J51" s="5" t="s">
        <v>267</v>
      </c>
      <c r="K51" s="2">
        <v>43104</v>
      </c>
      <c r="L51" s="18">
        <v>200000</v>
      </c>
      <c r="M51" s="6">
        <v>12234</v>
      </c>
      <c r="N51" s="2">
        <v>43104</v>
      </c>
      <c r="O51" s="2">
        <v>43465</v>
      </c>
      <c r="P51" s="5" t="s">
        <v>120</v>
      </c>
      <c r="Q51" s="7"/>
      <c r="R51" s="9"/>
      <c r="S51" s="9"/>
      <c r="T51" s="5" t="s">
        <v>268</v>
      </c>
      <c r="U51" s="7"/>
      <c r="V51" s="7"/>
      <c r="W51" s="5"/>
      <c r="X51" s="7"/>
      <c r="Y51" s="7"/>
      <c r="Z51" s="7"/>
      <c r="AA51" s="7"/>
      <c r="AB51" s="7"/>
      <c r="AC51" s="7"/>
      <c r="AD51" s="7"/>
      <c r="AE51" s="10"/>
      <c r="AF51" s="10"/>
      <c r="AG51" s="10">
        <v>31922.18</v>
      </c>
      <c r="AH51" s="10"/>
      <c r="AI51" s="1"/>
      <c r="AJ51" s="1"/>
      <c r="AK51" s="39"/>
      <c r="AL51" s="1"/>
      <c r="AM51" s="39"/>
      <c r="AN51" s="39"/>
      <c r="AO51" s="1"/>
      <c r="AP51" s="1"/>
      <c r="AQ51" s="1"/>
      <c r="AR51" s="1"/>
      <c r="AS51" s="5"/>
      <c r="AT51" s="42"/>
      <c r="AU51" s="42"/>
      <c r="AV51" s="42"/>
      <c r="AW51" s="42"/>
      <c r="AX51" s="52"/>
      <c r="AY51" s="52"/>
      <c r="AZ51" s="52"/>
      <c r="BA51" s="52"/>
      <c r="BB51" s="52"/>
      <c r="BC51" s="52"/>
      <c r="BD51" s="52"/>
    </row>
    <row r="52" spans="1:56" ht="25.5" x14ac:dyDescent="0.25">
      <c r="A52" s="114">
        <v>12</v>
      </c>
      <c r="B52" s="109" t="s">
        <v>269</v>
      </c>
      <c r="C52" s="5" t="s">
        <v>270</v>
      </c>
      <c r="D52" s="5" t="s">
        <v>130</v>
      </c>
      <c r="E52" s="5" t="s">
        <v>131</v>
      </c>
      <c r="F52" s="7" t="s">
        <v>271</v>
      </c>
      <c r="G52" s="6">
        <v>12033</v>
      </c>
      <c r="H52" s="1" t="s">
        <v>249</v>
      </c>
      <c r="I52" s="5" t="s">
        <v>272</v>
      </c>
      <c r="J52" s="42" t="s">
        <v>273</v>
      </c>
      <c r="K52" s="2">
        <v>43139</v>
      </c>
      <c r="L52" s="18">
        <v>100000</v>
      </c>
      <c r="M52" s="6">
        <v>12231</v>
      </c>
      <c r="N52" s="2">
        <v>43139</v>
      </c>
      <c r="O52" s="2">
        <v>43465</v>
      </c>
      <c r="P52" s="5" t="s">
        <v>120</v>
      </c>
      <c r="Q52" s="7"/>
      <c r="R52" s="9"/>
      <c r="S52" s="9"/>
      <c r="T52" s="5"/>
      <c r="U52" s="7"/>
      <c r="V52" s="7"/>
      <c r="W52" s="5"/>
      <c r="X52" s="7"/>
      <c r="Y52" s="7"/>
      <c r="Z52" s="7"/>
      <c r="AA52" s="7"/>
      <c r="AB52" s="7"/>
      <c r="AC52" s="7"/>
      <c r="AD52" s="7"/>
      <c r="AE52" s="10"/>
      <c r="AF52" s="10"/>
      <c r="AG52" s="10">
        <v>21653.51</v>
      </c>
      <c r="AH52" s="10"/>
      <c r="AI52" s="1" t="s">
        <v>186</v>
      </c>
      <c r="AJ52" s="1" t="s">
        <v>274</v>
      </c>
      <c r="AK52" s="39" t="s">
        <v>275</v>
      </c>
      <c r="AL52" s="1" t="s">
        <v>276</v>
      </c>
      <c r="AM52" s="39"/>
      <c r="AN52" s="39" t="s">
        <v>277</v>
      </c>
      <c r="AO52" s="1"/>
      <c r="AP52" s="1"/>
      <c r="AQ52" s="1"/>
      <c r="AR52" s="1"/>
      <c r="AS52" s="5"/>
      <c r="AT52" s="42"/>
      <c r="AU52" s="42"/>
      <c r="AV52" s="42"/>
      <c r="AW52" s="42"/>
      <c r="AX52" s="52"/>
      <c r="AY52" s="52"/>
      <c r="AZ52" s="52"/>
      <c r="BA52" s="52"/>
      <c r="BB52" s="52"/>
      <c r="BC52" s="52"/>
      <c r="BD52" s="52"/>
    </row>
    <row r="53" spans="1:56" ht="25.5" x14ac:dyDescent="0.25">
      <c r="A53" s="114">
        <v>13</v>
      </c>
      <c r="B53" s="109" t="s">
        <v>278</v>
      </c>
      <c r="C53" s="5" t="s">
        <v>279</v>
      </c>
      <c r="D53" s="5" t="s">
        <v>280</v>
      </c>
      <c r="E53" s="5" t="s">
        <v>131</v>
      </c>
      <c r="F53" s="7" t="s">
        <v>281</v>
      </c>
      <c r="G53" s="6">
        <v>12234</v>
      </c>
      <c r="H53" s="1" t="s">
        <v>250</v>
      </c>
      <c r="I53" s="5" t="s">
        <v>285</v>
      </c>
      <c r="J53" s="5" t="s">
        <v>286</v>
      </c>
      <c r="K53" s="2">
        <v>43123</v>
      </c>
      <c r="L53" s="18">
        <v>7930</v>
      </c>
      <c r="M53" s="6">
        <v>12234</v>
      </c>
      <c r="N53" s="2">
        <v>43123</v>
      </c>
      <c r="O53" s="2">
        <v>43182</v>
      </c>
      <c r="P53" s="5" t="s">
        <v>120</v>
      </c>
      <c r="Q53" s="7"/>
      <c r="R53" s="9"/>
      <c r="S53" s="9"/>
      <c r="T53" s="5" t="s">
        <v>287</v>
      </c>
      <c r="U53" s="7"/>
      <c r="V53" s="7"/>
      <c r="W53" s="5"/>
      <c r="X53" s="7"/>
      <c r="Y53" s="7"/>
      <c r="Z53" s="7"/>
      <c r="AA53" s="7"/>
      <c r="AB53" s="7"/>
      <c r="AC53" s="7"/>
      <c r="AD53" s="7"/>
      <c r="AE53" s="10"/>
      <c r="AF53" s="10"/>
      <c r="AG53" s="10">
        <v>7930</v>
      </c>
      <c r="AH53" s="10"/>
      <c r="AI53" s="1"/>
      <c r="AJ53" s="1"/>
      <c r="AK53" s="39"/>
      <c r="AL53" s="1"/>
      <c r="AM53" s="39"/>
      <c r="AN53" s="39" t="s">
        <v>284</v>
      </c>
      <c r="AO53" s="1" t="s">
        <v>282</v>
      </c>
      <c r="AP53" s="1" t="s">
        <v>283</v>
      </c>
      <c r="AQ53" s="1" t="s">
        <v>282</v>
      </c>
      <c r="AR53" s="1" t="s">
        <v>283</v>
      </c>
      <c r="AS53" s="5"/>
      <c r="AT53" s="42"/>
      <c r="AU53" s="42"/>
      <c r="AV53" s="42"/>
      <c r="AW53" s="42"/>
      <c r="AX53" s="52"/>
      <c r="AY53" s="52"/>
      <c r="AZ53" s="52"/>
      <c r="BA53" s="52"/>
      <c r="BB53" s="52"/>
      <c r="BC53" s="52"/>
      <c r="BD53" s="52"/>
    </row>
    <row r="54" spans="1:56" ht="38.25" x14ac:dyDescent="0.25">
      <c r="A54" s="114">
        <v>14</v>
      </c>
      <c r="B54" s="109" t="s">
        <v>288</v>
      </c>
      <c r="C54" s="5" t="s">
        <v>279</v>
      </c>
      <c r="D54" s="5" t="s">
        <v>280</v>
      </c>
      <c r="E54" s="5" t="s">
        <v>131</v>
      </c>
      <c r="F54" s="7" t="s">
        <v>289</v>
      </c>
      <c r="G54" s="6">
        <v>12239</v>
      </c>
      <c r="H54" s="1" t="s">
        <v>251</v>
      </c>
      <c r="I54" s="5" t="s">
        <v>293</v>
      </c>
      <c r="J54" s="5" t="s">
        <v>294</v>
      </c>
      <c r="K54" s="2">
        <v>43124</v>
      </c>
      <c r="L54" s="18">
        <v>3899.92</v>
      </c>
      <c r="M54" s="6">
        <v>12239</v>
      </c>
      <c r="N54" s="2">
        <v>43124</v>
      </c>
      <c r="O54" s="2">
        <v>43183</v>
      </c>
      <c r="P54" s="5" t="s">
        <v>120</v>
      </c>
      <c r="Q54" s="7"/>
      <c r="R54" s="9"/>
      <c r="S54" s="9"/>
      <c r="T54" s="5" t="s">
        <v>292</v>
      </c>
      <c r="U54" s="7"/>
      <c r="V54" s="7"/>
      <c r="W54" s="5"/>
      <c r="X54" s="7"/>
      <c r="Y54" s="7"/>
      <c r="Z54" s="7"/>
      <c r="AA54" s="7"/>
      <c r="AB54" s="7"/>
      <c r="AC54" s="7"/>
      <c r="AD54" s="7"/>
      <c r="AE54" s="10"/>
      <c r="AF54" s="10"/>
      <c r="AG54" s="10">
        <v>3899.92</v>
      </c>
      <c r="AH54" s="10"/>
      <c r="AI54" s="1"/>
      <c r="AJ54" s="1"/>
      <c r="AK54" s="39"/>
      <c r="AL54" s="1"/>
      <c r="AM54" s="39"/>
      <c r="AN54" s="39" t="s">
        <v>284</v>
      </c>
      <c r="AO54" s="1" t="s">
        <v>290</v>
      </c>
      <c r="AP54" s="1" t="s">
        <v>291</v>
      </c>
      <c r="AQ54" s="1" t="s">
        <v>290</v>
      </c>
      <c r="AR54" s="1" t="s">
        <v>291</v>
      </c>
      <c r="AS54" s="5"/>
      <c r="AT54" s="42"/>
      <c r="AU54" s="42"/>
      <c r="AV54" s="42"/>
      <c r="AW54" s="42"/>
      <c r="AX54" s="52"/>
      <c r="AY54" s="52"/>
      <c r="AZ54" s="52"/>
      <c r="BA54" s="52"/>
      <c r="BB54" s="52"/>
      <c r="BC54" s="52"/>
      <c r="BD54" s="52"/>
    </row>
    <row r="55" spans="1:56" ht="25.5" x14ac:dyDescent="0.25">
      <c r="A55" s="114">
        <v>15</v>
      </c>
      <c r="B55" s="109" t="s">
        <v>295</v>
      </c>
      <c r="C55" s="5" t="s">
        <v>279</v>
      </c>
      <c r="D55" s="5" t="s">
        <v>280</v>
      </c>
      <c r="E55" s="5" t="s">
        <v>131</v>
      </c>
      <c r="F55" s="7" t="s">
        <v>296</v>
      </c>
      <c r="G55" s="6">
        <v>12242</v>
      </c>
      <c r="H55" s="1" t="s">
        <v>252</v>
      </c>
      <c r="I55" s="5" t="s">
        <v>297</v>
      </c>
      <c r="J55" s="5" t="s">
        <v>298</v>
      </c>
      <c r="K55" s="2">
        <v>43140</v>
      </c>
      <c r="L55" s="18">
        <v>4800</v>
      </c>
      <c r="M55" s="6">
        <v>12242</v>
      </c>
      <c r="N55" s="2">
        <v>43140</v>
      </c>
      <c r="O55" s="2">
        <v>43465</v>
      </c>
      <c r="P55" s="5" t="s">
        <v>120</v>
      </c>
      <c r="Q55" s="7"/>
      <c r="R55" s="9"/>
      <c r="S55" s="9"/>
      <c r="T55" s="5" t="s">
        <v>299</v>
      </c>
      <c r="U55" s="7"/>
      <c r="V55" s="7"/>
      <c r="W55" s="5"/>
      <c r="X55" s="7"/>
      <c r="Y55" s="7"/>
      <c r="Z55" s="7"/>
      <c r="AA55" s="7"/>
      <c r="AB55" s="7"/>
      <c r="AC55" s="7"/>
      <c r="AD55" s="7"/>
      <c r="AE55" s="10"/>
      <c r="AF55" s="10"/>
      <c r="AG55" s="10"/>
      <c r="AH55" s="10"/>
      <c r="AI55" s="1"/>
      <c r="AJ55" s="1"/>
      <c r="AK55" s="39"/>
      <c r="AL55" s="1"/>
      <c r="AM55" s="39"/>
      <c r="AN55" s="39" t="s">
        <v>284</v>
      </c>
      <c r="AO55" s="1" t="s">
        <v>300</v>
      </c>
      <c r="AP55" s="1" t="s">
        <v>301</v>
      </c>
      <c r="AQ55" s="1" t="s">
        <v>300</v>
      </c>
      <c r="AR55" s="1" t="s">
        <v>301</v>
      </c>
      <c r="AS55" s="5"/>
      <c r="AT55" s="42"/>
      <c r="AU55" s="42"/>
      <c r="AV55" s="42"/>
      <c r="AW55" s="42"/>
      <c r="AX55" s="52"/>
      <c r="AY55" s="52"/>
      <c r="AZ55" s="52"/>
      <c r="BA55" s="52"/>
      <c r="BB55" s="52"/>
      <c r="BC55" s="52"/>
      <c r="BD55" s="52"/>
    </row>
    <row r="56" spans="1:56" ht="25.5" x14ac:dyDescent="0.25">
      <c r="A56" s="114">
        <v>16</v>
      </c>
      <c r="B56" s="109" t="s">
        <v>302</v>
      </c>
      <c r="C56" s="5" t="s">
        <v>303</v>
      </c>
      <c r="D56" s="5" t="s">
        <v>130</v>
      </c>
      <c r="E56" s="5" t="s">
        <v>131</v>
      </c>
      <c r="F56" s="7" t="s">
        <v>244</v>
      </c>
      <c r="G56" s="6">
        <v>12051</v>
      </c>
      <c r="H56" s="1" t="s">
        <v>253</v>
      </c>
      <c r="I56" s="5" t="s">
        <v>245</v>
      </c>
      <c r="J56" s="5" t="s">
        <v>246</v>
      </c>
      <c r="K56" s="2">
        <v>43129</v>
      </c>
      <c r="L56" s="18">
        <v>11589.4</v>
      </c>
      <c r="M56" s="6">
        <v>12234</v>
      </c>
      <c r="N56" s="2">
        <v>43129</v>
      </c>
      <c r="O56" s="2">
        <v>43190</v>
      </c>
      <c r="P56" s="5" t="s">
        <v>120</v>
      </c>
      <c r="Q56" s="7"/>
      <c r="R56" s="9"/>
      <c r="S56" s="9"/>
      <c r="T56" s="5" t="s">
        <v>247</v>
      </c>
      <c r="U56" s="7"/>
      <c r="V56" s="7"/>
      <c r="W56" s="5"/>
      <c r="X56" s="7"/>
      <c r="Y56" s="7"/>
      <c r="Z56" s="7"/>
      <c r="AA56" s="7"/>
      <c r="AB56" s="7"/>
      <c r="AC56" s="7"/>
      <c r="AD56" s="7"/>
      <c r="AE56" s="10"/>
      <c r="AF56" s="10"/>
      <c r="AG56" s="10">
        <v>11589.4</v>
      </c>
      <c r="AH56" s="10"/>
      <c r="AI56" s="1" t="s">
        <v>304</v>
      </c>
      <c r="AJ56" s="1" t="s">
        <v>305</v>
      </c>
      <c r="AK56" s="39" t="s">
        <v>306</v>
      </c>
      <c r="AL56" s="1" t="s">
        <v>307</v>
      </c>
      <c r="AM56" s="39"/>
      <c r="AN56" s="39"/>
      <c r="AO56" s="1"/>
      <c r="AP56" s="1"/>
      <c r="AQ56" s="1"/>
      <c r="AR56" s="1"/>
      <c r="AS56" s="5"/>
      <c r="AT56" s="42"/>
      <c r="AU56" s="42"/>
      <c r="AV56" s="42"/>
      <c r="AW56" s="42"/>
      <c r="AX56" s="52"/>
      <c r="AY56" s="52"/>
      <c r="AZ56" s="52"/>
      <c r="BA56" s="52"/>
      <c r="BB56" s="52"/>
      <c r="BC56" s="52"/>
      <c r="BD56" s="52"/>
    </row>
    <row r="57" spans="1:56" ht="25.5" x14ac:dyDescent="0.25">
      <c r="A57" s="114">
        <v>17</v>
      </c>
      <c r="B57" s="109" t="s">
        <v>311</v>
      </c>
      <c r="C57" s="5" t="s">
        <v>312</v>
      </c>
      <c r="D57" s="5" t="s">
        <v>130</v>
      </c>
      <c r="E57" s="5" t="s">
        <v>131</v>
      </c>
      <c r="F57" s="7" t="s">
        <v>313</v>
      </c>
      <c r="G57" s="6">
        <v>12102</v>
      </c>
      <c r="H57" s="1" t="s">
        <v>254</v>
      </c>
      <c r="I57" s="5" t="s">
        <v>309</v>
      </c>
      <c r="J57" s="5" t="s">
        <v>310</v>
      </c>
      <c r="K57" s="2">
        <v>43130</v>
      </c>
      <c r="L57" s="18">
        <v>22465.599999999999</v>
      </c>
      <c r="M57" s="6">
        <v>12237</v>
      </c>
      <c r="N57" s="2">
        <v>43130</v>
      </c>
      <c r="O57" s="2">
        <v>43190</v>
      </c>
      <c r="P57" s="5" t="s">
        <v>120</v>
      </c>
      <c r="Q57" s="7"/>
      <c r="R57" s="9"/>
      <c r="S57" s="9"/>
      <c r="T57" s="5" t="s">
        <v>247</v>
      </c>
      <c r="U57" s="7"/>
      <c r="V57" s="7"/>
      <c r="W57" s="5"/>
      <c r="X57" s="7"/>
      <c r="Y57" s="7"/>
      <c r="Z57" s="7"/>
      <c r="AA57" s="7"/>
      <c r="AB57" s="7"/>
      <c r="AC57" s="7"/>
      <c r="AD57" s="7"/>
      <c r="AE57" s="10"/>
      <c r="AF57" s="10"/>
      <c r="AG57" s="10">
        <v>22465.599999999999</v>
      </c>
      <c r="AH57" s="10"/>
      <c r="AI57" s="1" t="s">
        <v>314</v>
      </c>
      <c r="AJ57" s="1" t="s">
        <v>315</v>
      </c>
      <c r="AK57" s="39" t="s">
        <v>316</v>
      </c>
      <c r="AL57" s="1" t="s">
        <v>290</v>
      </c>
      <c r="AM57" s="39"/>
      <c r="AN57" s="39"/>
      <c r="AO57" s="1"/>
      <c r="AP57" s="1"/>
      <c r="AQ57" s="1"/>
      <c r="AR57" s="1"/>
      <c r="AS57" s="5"/>
      <c r="AT57" s="42"/>
      <c r="AU57" s="42"/>
      <c r="AV57" s="42"/>
      <c r="AW57" s="42"/>
      <c r="AX57" s="52"/>
      <c r="AY57" s="52"/>
      <c r="AZ57" s="52"/>
      <c r="BA57" s="52"/>
      <c r="BB57" s="52"/>
      <c r="BC57" s="52"/>
      <c r="BD57" s="52"/>
    </row>
    <row r="58" spans="1:56" ht="25.5" x14ac:dyDescent="0.25">
      <c r="A58" s="114">
        <v>18</v>
      </c>
      <c r="B58" s="109" t="s">
        <v>317</v>
      </c>
      <c r="C58" s="5" t="s">
        <v>318</v>
      </c>
      <c r="D58" s="5" t="s">
        <v>130</v>
      </c>
      <c r="E58" s="5" t="s">
        <v>131</v>
      </c>
      <c r="F58" s="7" t="s">
        <v>319</v>
      </c>
      <c r="G58" s="6">
        <v>12066</v>
      </c>
      <c r="H58" s="1" t="s">
        <v>255</v>
      </c>
      <c r="I58" s="5" t="s">
        <v>320</v>
      </c>
      <c r="J58" s="5" t="s">
        <v>321</v>
      </c>
      <c r="K58" s="2">
        <v>43138</v>
      </c>
      <c r="L58" s="18">
        <v>80000</v>
      </c>
      <c r="M58" s="6">
        <v>12244</v>
      </c>
      <c r="N58" s="2">
        <v>43138</v>
      </c>
      <c r="O58" s="2">
        <v>43465</v>
      </c>
      <c r="P58" s="5" t="s">
        <v>120</v>
      </c>
      <c r="Q58" s="7"/>
      <c r="R58" s="9"/>
      <c r="S58" s="9"/>
      <c r="T58" s="5" t="s">
        <v>128</v>
      </c>
      <c r="U58" s="7"/>
      <c r="V58" s="7"/>
      <c r="W58" s="5"/>
      <c r="X58" s="7"/>
      <c r="Y58" s="7"/>
      <c r="Z58" s="7"/>
      <c r="AA58" s="7"/>
      <c r="AB58" s="7"/>
      <c r="AC58" s="7"/>
      <c r="AD58" s="7"/>
      <c r="AE58" s="10"/>
      <c r="AF58" s="10"/>
      <c r="AG58" s="10"/>
      <c r="AH58" s="10"/>
      <c r="AI58" s="1" t="s">
        <v>322</v>
      </c>
      <c r="AJ58" s="1" t="s">
        <v>323</v>
      </c>
      <c r="AK58" s="39" t="s">
        <v>325</v>
      </c>
      <c r="AL58" s="1" t="s">
        <v>324</v>
      </c>
      <c r="AM58" s="39"/>
      <c r="AN58" s="39"/>
      <c r="AO58" s="1"/>
      <c r="AP58" s="1"/>
      <c r="AQ58" s="1"/>
      <c r="AR58" s="1"/>
      <c r="AS58" s="5"/>
      <c r="AT58" s="42"/>
      <c r="AU58" s="42"/>
      <c r="AV58" s="42"/>
      <c r="AW58" s="42"/>
      <c r="AX58" s="52"/>
      <c r="AY58" s="52"/>
      <c r="AZ58" s="52"/>
      <c r="BA58" s="52"/>
      <c r="BB58" s="52"/>
      <c r="BC58" s="52"/>
      <c r="BD58" s="52"/>
    </row>
    <row r="59" spans="1:56" ht="51" x14ac:dyDescent="0.25">
      <c r="A59" s="114">
        <v>19</v>
      </c>
      <c r="B59" s="109" t="s">
        <v>258</v>
      </c>
      <c r="C59" s="5" t="s">
        <v>259</v>
      </c>
      <c r="D59" s="5" t="s">
        <v>130</v>
      </c>
      <c r="E59" s="5" t="s">
        <v>131</v>
      </c>
      <c r="F59" s="7" t="s">
        <v>260</v>
      </c>
      <c r="G59" s="6">
        <v>12224</v>
      </c>
      <c r="H59" s="1" t="s">
        <v>256</v>
      </c>
      <c r="I59" s="5" t="s">
        <v>261</v>
      </c>
      <c r="J59" s="5" t="s">
        <v>262</v>
      </c>
      <c r="K59" s="2">
        <v>43139</v>
      </c>
      <c r="L59" s="18">
        <v>38909.93</v>
      </c>
      <c r="M59" s="6">
        <v>12243</v>
      </c>
      <c r="N59" s="2">
        <v>43139</v>
      </c>
      <c r="O59" s="2">
        <v>43465</v>
      </c>
      <c r="P59" s="5" t="s">
        <v>120</v>
      </c>
      <c r="Q59" s="7"/>
      <c r="R59" s="9"/>
      <c r="S59" s="9"/>
      <c r="T59" s="5" t="s">
        <v>128</v>
      </c>
      <c r="U59" s="7"/>
      <c r="V59" s="7"/>
      <c r="W59" s="5"/>
      <c r="X59" s="7"/>
      <c r="Y59" s="7"/>
      <c r="Z59" s="7"/>
      <c r="AA59" s="7"/>
      <c r="AB59" s="7"/>
      <c r="AC59" s="7"/>
      <c r="AD59" s="7"/>
      <c r="AE59" s="10"/>
      <c r="AF59" s="10"/>
      <c r="AG59" s="10"/>
      <c r="AH59" s="10"/>
      <c r="AI59" s="1"/>
      <c r="AJ59" s="1"/>
      <c r="AK59" s="39"/>
      <c r="AL59" s="1"/>
      <c r="AM59" s="39"/>
      <c r="AN59" s="39"/>
      <c r="AO59" s="1"/>
      <c r="AP59" s="1"/>
      <c r="AQ59" s="1"/>
      <c r="AR59" s="1"/>
      <c r="AS59" s="5"/>
      <c r="AT59" s="42"/>
      <c r="AU59" s="42"/>
      <c r="AV59" s="42"/>
      <c r="AW59" s="42"/>
      <c r="AX59" s="52"/>
      <c r="AY59" s="52"/>
      <c r="AZ59" s="52"/>
      <c r="BA59" s="52"/>
      <c r="BB59" s="52"/>
      <c r="BC59" s="52"/>
      <c r="BD59" s="52"/>
    </row>
    <row r="60" spans="1:56" ht="25.5" x14ac:dyDescent="0.25">
      <c r="A60" s="114">
        <v>20</v>
      </c>
      <c r="B60" s="109" t="s">
        <v>326</v>
      </c>
      <c r="C60" s="5" t="s">
        <v>317</v>
      </c>
      <c r="D60" s="5" t="s">
        <v>130</v>
      </c>
      <c r="E60" s="5" t="s">
        <v>131</v>
      </c>
      <c r="F60" s="7" t="s">
        <v>327</v>
      </c>
      <c r="G60" s="6">
        <v>12224</v>
      </c>
      <c r="H60" s="1" t="s">
        <v>257</v>
      </c>
      <c r="I60" s="5" t="s">
        <v>328</v>
      </c>
      <c r="J60" s="42" t="s">
        <v>329</v>
      </c>
      <c r="K60" s="2">
        <v>43140</v>
      </c>
      <c r="L60" s="18">
        <v>15530</v>
      </c>
      <c r="M60" s="6"/>
      <c r="N60" s="2">
        <v>43140</v>
      </c>
      <c r="O60" s="2">
        <v>43465</v>
      </c>
      <c r="P60" s="5" t="s">
        <v>120</v>
      </c>
      <c r="Q60" s="7"/>
      <c r="R60" s="9"/>
      <c r="S60" s="9"/>
      <c r="T60" s="5" t="s">
        <v>247</v>
      </c>
      <c r="U60" s="7"/>
      <c r="V60" s="7"/>
      <c r="W60" s="5"/>
      <c r="X60" s="7"/>
      <c r="Y60" s="7"/>
      <c r="Z60" s="7"/>
      <c r="AA60" s="7"/>
      <c r="AB60" s="7"/>
      <c r="AC60" s="7"/>
      <c r="AD60" s="7"/>
      <c r="AE60" s="10"/>
      <c r="AF60" s="10"/>
      <c r="AG60" s="10">
        <v>7479.53</v>
      </c>
      <c r="AH60" s="10"/>
      <c r="AI60" s="1"/>
      <c r="AJ60" s="1"/>
      <c r="AK60" s="39"/>
      <c r="AL60" s="1"/>
      <c r="AM60" s="39"/>
      <c r="AN60" s="39"/>
      <c r="AO60" s="1"/>
      <c r="AP60" s="1"/>
      <c r="AQ60" s="1"/>
      <c r="AR60" s="1"/>
      <c r="AS60" s="5"/>
      <c r="AT60" s="42"/>
      <c r="AU60" s="42"/>
      <c r="AV60" s="42"/>
      <c r="AW60" s="42"/>
      <c r="AX60" s="52"/>
      <c r="AY60" s="52"/>
      <c r="AZ60" s="52"/>
      <c r="BA60" s="52"/>
      <c r="BB60" s="52"/>
      <c r="BC60" s="52"/>
      <c r="BD60" s="52"/>
    </row>
    <row r="61" spans="1:56" ht="25.5" x14ac:dyDescent="0.25">
      <c r="A61" s="114">
        <v>21</v>
      </c>
      <c r="B61" s="109"/>
      <c r="C61" s="5"/>
      <c r="D61" s="5"/>
      <c r="E61" s="5"/>
      <c r="F61" s="7"/>
      <c r="G61" s="6"/>
      <c r="H61" s="1" t="s">
        <v>308</v>
      </c>
      <c r="I61" s="5" t="s">
        <v>165</v>
      </c>
      <c r="J61" s="5"/>
      <c r="K61" s="2"/>
      <c r="L61" s="18"/>
      <c r="M61" s="6"/>
      <c r="N61" s="2"/>
      <c r="O61" s="2"/>
      <c r="P61" s="5" t="s">
        <v>120</v>
      </c>
      <c r="Q61" s="7"/>
      <c r="R61" s="9"/>
      <c r="S61" s="9"/>
      <c r="T61" s="5"/>
      <c r="U61" s="7"/>
      <c r="V61" s="7"/>
      <c r="W61" s="5"/>
      <c r="X61" s="7"/>
      <c r="Y61" s="7"/>
      <c r="Z61" s="7"/>
      <c r="AA61" s="7"/>
      <c r="AB61" s="7"/>
      <c r="AC61" s="7"/>
      <c r="AD61" s="7"/>
      <c r="AE61" s="10"/>
      <c r="AF61" s="10"/>
      <c r="AG61" s="10"/>
      <c r="AH61" s="10"/>
      <c r="AI61" s="1"/>
      <c r="AJ61" s="1"/>
      <c r="AK61" s="39"/>
      <c r="AL61" s="1"/>
      <c r="AM61" s="39"/>
      <c r="AN61" s="39"/>
      <c r="AO61" s="1"/>
      <c r="AP61" s="1"/>
      <c r="AQ61" s="1"/>
      <c r="AR61" s="1"/>
      <c r="AS61" s="5"/>
      <c r="AT61" s="42"/>
      <c r="AU61" s="42"/>
      <c r="AV61" s="42"/>
      <c r="AW61" s="42"/>
      <c r="AX61" s="52"/>
      <c r="AY61" s="52"/>
      <c r="AZ61" s="52"/>
      <c r="BA61" s="52"/>
      <c r="BB61" s="52"/>
      <c r="BC61" s="52"/>
      <c r="BD61" s="52"/>
    </row>
    <row r="62" spans="1:56" ht="25.5" x14ac:dyDescent="0.25">
      <c r="A62" s="114">
        <v>22</v>
      </c>
      <c r="B62" s="109" t="s">
        <v>227</v>
      </c>
      <c r="C62" s="5" t="s">
        <v>223</v>
      </c>
      <c r="D62" s="5" t="s">
        <v>130</v>
      </c>
      <c r="E62" s="5" t="s">
        <v>131</v>
      </c>
      <c r="F62" s="7" t="s">
        <v>331</v>
      </c>
      <c r="G62" s="6">
        <v>12121</v>
      </c>
      <c r="H62" s="1" t="s">
        <v>263</v>
      </c>
      <c r="I62" s="5" t="s">
        <v>222</v>
      </c>
      <c r="J62" s="5" t="s">
        <v>174</v>
      </c>
      <c r="K62" s="2">
        <v>43152</v>
      </c>
      <c r="L62" s="18">
        <v>73576.61</v>
      </c>
      <c r="M62" s="6">
        <v>12250</v>
      </c>
      <c r="N62" s="2">
        <v>43152</v>
      </c>
      <c r="O62" s="2">
        <v>43465</v>
      </c>
      <c r="P62" s="5" t="s">
        <v>120</v>
      </c>
      <c r="Q62" s="7"/>
      <c r="R62" s="9"/>
      <c r="S62" s="9"/>
      <c r="T62" s="5" t="s">
        <v>128</v>
      </c>
      <c r="U62" s="7"/>
      <c r="V62" s="7"/>
      <c r="W62" s="5"/>
      <c r="X62" s="7"/>
      <c r="Y62" s="7"/>
      <c r="Z62" s="7"/>
      <c r="AA62" s="7"/>
      <c r="AB62" s="7"/>
      <c r="AC62" s="7"/>
      <c r="AD62" s="7"/>
      <c r="AE62" s="10"/>
      <c r="AF62" s="10"/>
      <c r="AG62" s="10">
        <v>31745.82</v>
      </c>
      <c r="AH62" s="10"/>
      <c r="AI62" s="1"/>
      <c r="AJ62" s="1"/>
      <c r="AK62" s="39"/>
      <c r="AL62" s="1"/>
      <c r="AM62" s="39"/>
      <c r="AN62" s="39"/>
      <c r="AO62" s="1"/>
      <c r="AP62" s="1"/>
      <c r="AQ62" s="1"/>
      <c r="AR62" s="1"/>
      <c r="AS62" s="5"/>
      <c r="AT62" s="42"/>
      <c r="AU62" s="42"/>
      <c r="AV62" s="42"/>
      <c r="AW62" s="42"/>
      <c r="AX62" s="52"/>
      <c r="AY62" s="52"/>
      <c r="AZ62" s="52"/>
      <c r="BA62" s="52"/>
      <c r="BB62" s="52"/>
      <c r="BC62" s="52"/>
      <c r="BD62" s="52"/>
    </row>
    <row r="63" spans="1:56" ht="25.5" x14ac:dyDescent="0.25">
      <c r="A63" s="114">
        <v>23</v>
      </c>
      <c r="B63" s="109" t="s">
        <v>311</v>
      </c>
      <c r="C63" s="5" t="s">
        <v>312</v>
      </c>
      <c r="D63" s="5" t="s">
        <v>130</v>
      </c>
      <c r="E63" s="5" t="s">
        <v>131</v>
      </c>
      <c r="F63" s="7" t="s">
        <v>313</v>
      </c>
      <c r="G63" s="6">
        <v>12102</v>
      </c>
      <c r="H63" s="1" t="s">
        <v>295</v>
      </c>
      <c r="I63" s="5" t="s">
        <v>309</v>
      </c>
      <c r="J63" s="5" t="s">
        <v>310</v>
      </c>
      <c r="K63" s="2">
        <v>43157</v>
      </c>
      <c r="L63" s="18">
        <v>10018.6</v>
      </c>
      <c r="M63" s="6"/>
      <c r="N63" s="2">
        <v>43157</v>
      </c>
      <c r="O63" s="2">
        <v>43190</v>
      </c>
      <c r="P63" s="5" t="s">
        <v>120</v>
      </c>
      <c r="Q63" s="7"/>
      <c r="R63" s="9"/>
      <c r="S63" s="9"/>
      <c r="T63" s="5" t="s">
        <v>247</v>
      </c>
      <c r="U63" s="7"/>
      <c r="V63" s="7"/>
      <c r="W63" s="5"/>
      <c r="X63" s="7"/>
      <c r="Y63" s="7"/>
      <c r="Z63" s="7"/>
      <c r="AA63" s="7"/>
      <c r="AB63" s="7"/>
      <c r="AC63" s="7"/>
      <c r="AD63" s="7"/>
      <c r="AE63" s="10"/>
      <c r="AF63" s="10"/>
      <c r="AG63" s="10">
        <v>10018.6</v>
      </c>
      <c r="AH63" s="10"/>
      <c r="AI63" s="1" t="s">
        <v>314</v>
      </c>
      <c r="AJ63" s="1" t="s">
        <v>315</v>
      </c>
      <c r="AK63" s="39" t="s">
        <v>316</v>
      </c>
      <c r="AL63" s="1" t="s">
        <v>290</v>
      </c>
      <c r="AM63" s="39"/>
      <c r="AN63" s="39"/>
      <c r="AO63" s="1"/>
      <c r="AP63" s="1"/>
      <c r="AQ63" s="1"/>
      <c r="AR63" s="1"/>
      <c r="AS63" s="5"/>
      <c r="AT63" s="42"/>
      <c r="AU63" s="42"/>
      <c r="AV63" s="42"/>
      <c r="AW63" s="42"/>
      <c r="AX63" s="52"/>
      <c r="AY63" s="52"/>
      <c r="AZ63" s="52"/>
      <c r="BA63" s="52"/>
      <c r="BB63" s="52"/>
      <c r="BC63" s="52"/>
      <c r="BD63" s="52"/>
    </row>
    <row r="64" spans="1:56" ht="39" thickBot="1" x14ac:dyDescent="0.3">
      <c r="A64" s="115">
        <v>24</v>
      </c>
      <c r="B64" s="116" t="s">
        <v>332</v>
      </c>
      <c r="C64" s="15" t="s">
        <v>187</v>
      </c>
      <c r="D64" s="15" t="s">
        <v>130</v>
      </c>
      <c r="E64" s="15" t="s">
        <v>131</v>
      </c>
      <c r="F64" s="11" t="s">
        <v>333</v>
      </c>
      <c r="G64" s="13">
        <v>11996</v>
      </c>
      <c r="H64" s="16" t="s">
        <v>317</v>
      </c>
      <c r="I64" s="15" t="s">
        <v>330</v>
      </c>
      <c r="J64" s="15" t="s">
        <v>334</v>
      </c>
      <c r="K64" s="12">
        <v>43157</v>
      </c>
      <c r="L64" s="117">
        <v>6535</v>
      </c>
      <c r="M64" s="13">
        <v>12250</v>
      </c>
      <c r="N64" s="12">
        <v>43157</v>
      </c>
      <c r="O64" s="12">
        <v>43190</v>
      </c>
      <c r="P64" s="15" t="s">
        <v>120</v>
      </c>
      <c r="Q64" s="11"/>
      <c r="R64" s="35"/>
      <c r="S64" s="35"/>
      <c r="T64" s="15" t="s">
        <v>247</v>
      </c>
      <c r="U64" s="11"/>
      <c r="V64" s="11"/>
      <c r="W64" s="15"/>
      <c r="X64" s="11"/>
      <c r="Y64" s="11"/>
      <c r="Z64" s="11"/>
      <c r="AA64" s="11"/>
      <c r="AB64" s="11"/>
      <c r="AC64" s="11"/>
      <c r="AD64" s="11"/>
      <c r="AE64" s="14"/>
      <c r="AF64" s="14"/>
      <c r="AG64" s="14">
        <v>6535</v>
      </c>
      <c r="AH64" s="14"/>
      <c r="AI64" s="16" t="s">
        <v>187</v>
      </c>
      <c r="AJ64" s="16" t="s">
        <v>335</v>
      </c>
      <c r="AK64" s="17" t="s">
        <v>336</v>
      </c>
      <c r="AL64" s="16" t="s">
        <v>199</v>
      </c>
      <c r="AM64" s="17"/>
      <c r="AN64" s="17"/>
      <c r="AO64" s="16"/>
      <c r="AP64" s="16"/>
      <c r="AQ64" s="16"/>
      <c r="AR64" s="16"/>
      <c r="AS64" s="15"/>
      <c r="AT64" s="53"/>
      <c r="AU64" s="53"/>
      <c r="AV64" s="53"/>
      <c r="AW64" s="53"/>
      <c r="AX64" s="54"/>
      <c r="AY64" s="54"/>
      <c r="AZ64" s="54"/>
      <c r="BA64" s="54"/>
      <c r="BB64" s="54"/>
      <c r="BC64" s="54"/>
      <c r="BD64" s="54"/>
    </row>
    <row r="65" spans="1:151" s="60" customFormat="1" ht="15.75" thickBot="1" x14ac:dyDescent="0.3">
      <c r="A65" s="118" t="s">
        <v>341</v>
      </c>
      <c r="B65" s="119"/>
      <c r="C65" s="119"/>
      <c r="D65" s="119"/>
      <c r="E65" s="119"/>
      <c r="F65" s="119"/>
      <c r="G65" s="119"/>
      <c r="H65" s="119"/>
      <c r="I65" s="119"/>
      <c r="J65" s="119"/>
      <c r="K65" s="120"/>
      <c r="L65" s="121">
        <f>SUM(L19:L51)</f>
        <v>7194980.8799999999</v>
      </c>
      <c r="M65" s="122"/>
      <c r="N65" s="122"/>
      <c r="O65" s="122"/>
      <c r="P65" s="123"/>
      <c r="Q65" s="124"/>
      <c r="R65" s="124"/>
      <c r="S65" s="124"/>
      <c r="T65" s="122"/>
      <c r="U65" s="124"/>
      <c r="V65" s="124"/>
      <c r="W65" s="123"/>
      <c r="X65" s="124"/>
      <c r="Y65" s="124"/>
      <c r="Z65" s="124"/>
      <c r="AA65" s="124"/>
      <c r="AB65" s="124"/>
      <c r="AC65" s="121">
        <f t="shared" ref="AC65:AH65" si="1">SUM(AC19:AC51)</f>
        <v>298875.38</v>
      </c>
      <c r="AD65" s="121">
        <f t="shared" si="1"/>
        <v>0</v>
      </c>
      <c r="AE65" s="121">
        <f t="shared" si="1"/>
        <v>11740815.979999999</v>
      </c>
      <c r="AF65" s="121">
        <f t="shared" si="1"/>
        <v>10152522.43</v>
      </c>
      <c r="AG65" s="121">
        <f t="shared" si="1"/>
        <v>1053977.2</v>
      </c>
      <c r="AH65" s="121">
        <f t="shared" si="1"/>
        <v>11174577.450000001</v>
      </c>
      <c r="AI65" s="125"/>
      <c r="AJ65" s="125"/>
      <c r="AK65" s="125"/>
      <c r="AL65" s="125"/>
      <c r="AM65" s="125"/>
      <c r="AN65" s="125"/>
      <c r="AO65" s="125"/>
      <c r="AP65" s="125"/>
      <c r="AQ65" s="126"/>
      <c r="AR65" s="126"/>
      <c r="AS65" s="127"/>
      <c r="AT65" s="128"/>
      <c r="AU65" s="128"/>
      <c r="AV65" s="128"/>
      <c r="AW65" s="128"/>
      <c r="AX65" s="128"/>
      <c r="AY65" s="128"/>
      <c r="AZ65" s="128"/>
      <c r="BA65" s="128"/>
      <c r="BB65" s="128"/>
      <c r="BC65" s="129"/>
      <c r="BD65" s="130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  <c r="EO65" s="61"/>
      <c r="EP65" s="61"/>
      <c r="EQ65" s="61"/>
      <c r="ER65" s="61"/>
      <c r="ES65" s="61"/>
      <c r="ET65" s="61"/>
      <c r="EU65" s="61"/>
    </row>
    <row r="66" spans="1:151" x14ac:dyDescent="0.25">
      <c r="O66" s="26"/>
      <c r="P66" s="43"/>
      <c r="Q66" s="47"/>
      <c r="W66" s="55"/>
    </row>
    <row r="67" spans="1:151" x14ac:dyDescent="0.25">
      <c r="O67" s="26"/>
      <c r="P67" s="43"/>
      <c r="Q67" s="47"/>
    </row>
    <row r="68" spans="1:151" s="60" customFormat="1" ht="15" x14ac:dyDescent="0.25">
      <c r="A68" s="60" t="s">
        <v>342</v>
      </c>
      <c r="C68" s="59"/>
      <c r="D68" s="59"/>
      <c r="E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T68" s="59"/>
      <c r="U68" s="62"/>
      <c r="W68" s="59"/>
      <c r="AE68" s="63"/>
      <c r="AF68" s="63"/>
      <c r="AG68" s="64"/>
      <c r="AH68" s="63"/>
      <c r="AI68" s="59"/>
      <c r="AJ68" s="59"/>
      <c r="AK68" s="59"/>
      <c r="AL68" s="59"/>
      <c r="AM68" s="59"/>
      <c r="AN68" s="59"/>
      <c r="AO68" s="59"/>
      <c r="AP68" s="59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61"/>
      <c r="ET68" s="61"/>
      <c r="EU68" s="61"/>
    </row>
    <row r="69" spans="1:151" s="60" customFormat="1" ht="15" x14ac:dyDescent="0.25">
      <c r="B69" s="59"/>
      <c r="C69" s="59"/>
      <c r="D69" s="59"/>
      <c r="E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T69" s="59"/>
      <c r="U69" s="62"/>
      <c r="W69" s="59"/>
      <c r="AE69" s="63"/>
      <c r="AF69" s="63"/>
      <c r="AG69" s="64"/>
      <c r="AH69" s="63"/>
      <c r="AI69" s="59"/>
      <c r="AJ69" s="59"/>
      <c r="AK69" s="59"/>
      <c r="AL69" s="59"/>
      <c r="AM69" s="59"/>
      <c r="AN69" s="59"/>
      <c r="AO69" s="59"/>
      <c r="AP69" s="59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61"/>
      <c r="ET69" s="61"/>
      <c r="EU69" s="61"/>
    </row>
    <row r="70" spans="1:151" s="60" customFormat="1" ht="15" x14ac:dyDescent="0.25">
      <c r="A70" s="60" t="s">
        <v>343</v>
      </c>
      <c r="C70" s="59"/>
      <c r="D70" s="59"/>
      <c r="E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T70" s="59"/>
      <c r="U70" s="62"/>
      <c r="W70" s="59"/>
      <c r="AE70" s="63"/>
      <c r="AF70" s="63"/>
      <c r="AG70" s="64"/>
      <c r="AH70" s="63"/>
      <c r="AI70" s="59"/>
      <c r="AJ70" s="59"/>
      <c r="AK70" s="59"/>
      <c r="AL70" s="59"/>
      <c r="AM70" s="59"/>
      <c r="AN70" s="59"/>
      <c r="AO70" s="59"/>
      <c r="AP70" s="59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1"/>
      <c r="EC70" s="61"/>
      <c r="ED70" s="61"/>
      <c r="EE70" s="61"/>
      <c r="EF70" s="61"/>
      <c r="EG70" s="61"/>
      <c r="EH70" s="61"/>
      <c r="EI70" s="61"/>
      <c r="EJ70" s="61"/>
      <c r="EK70" s="61"/>
      <c r="EL70" s="61"/>
      <c r="EM70" s="61"/>
      <c r="EN70" s="61"/>
      <c r="EO70" s="61"/>
      <c r="EP70" s="61"/>
      <c r="EQ70" s="61"/>
      <c r="ER70" s="61"/>
      <c r="ES70" s="61"/>
      <c r="ET70" s="61"/>
      <c r="EU70" s="61"/>
    </row>
    <row r="71" spans="1:151" x14ac:dyDescent="0.25">
      <c r="AG71" s="49"/>
    </row>
    <row r="72" spans="1:151" x14ac:dyDescent="0.25">
      <c r="AG72" s="49"/>
    </row>
    <row r="73" spans="1:151" x14ac:dyDescent="0.25">
      <c r="AG73" s="49"/>
    </row>
    <row r="74" spans="1:151" x14ac:dyDescent="0.25">
      <c r="AG74" s="56"/>
    </row>
    <row r="76" spans="1:151" x14ac:dyDescent="0.25">
      <c r="AE76" s="50"/>
      <c r="AF76" s="50"/>
      <c r="AH76" s="50"/>
    </row>
    <row r="77" spans="1:151" x14ac:dyDescent="0.25">
      <c r="C77" s="20"/>
      <c r="D77" s="20"/>
      <c r="E77" s="20"/>
      <c r="F77" s="20"/>
      <c r="G77" s="20"/>
      <c r="AE77" s="50"/>
      <c r="AF77" s="50"/>
      <c r="AH77" s="50"/>
    </row>
    <row r="78" spans="1:151" x14ac:dyDescent="0.25">
      <c r="C78" s="20"/>
      <c r="D78" s="20"/>
      <c r="E78" s="20"/>
      <c r="F78" s="20"/>
      <c r="G78" s="20"/>
      <c r="AE78" s="50"/>
      <c r="AF78" s="50"/>
      <c r="AH78" s="50"/>
    </row>
    <row r="79" spans="1:151" x14ac:dyDescent="0.25">
      <c r="C79" s="20"/>
      <c r="D79" s="20"/>
      <c r="E79" s="20"/>
      <c r="F79" s="20"/>
      <c r="G79" s="20"/>
      <c r="AE79" s="50"/>
      <c r="AF79" s="50"/>
      <c r="AH79" s="50"/>
    </row>
    <row r="80" spans="1:151" x14ac:dyDescent="0.25">
      <c r="C80" s="20"/>
      <c r="D80" s="20"/>
      <c r="E80" s="20"/>
      <c r="F80" s="20"/>
      <c r="G80" s="20"/>
      <c r="AE80" s="50"/>
      <c r="AF80" s="50"/>
      <c r="AH80" s="50"/>
    </row>
    <row r="81" spans="2:34" x14ac:dyDescent="0.25">
      <c r="C81" s="44"/>
      <c r="D81" s="44"/>
      <c r="E81" s="44"/>
      <c r="F81" s="44"/>
      <c r="G81" s="44"/>
      <c r="AE81" s="50"/>
      <c r="AF81" s="50"/>
      <c r="AH81" s="50"/>
    </row>
    <row r="82" spans="2:34" x14ac:dyDescent="0.25">
      <c r="C82" s="44"/>
      <c r="D82" s="44"/>
      <c r="E82" s="44"/>
      <c r="F82" s="44"/>
      <c r="G82" s="44"/>
      <c r="AE82" s="50"/>
      <c r="AF82" s="50"/>
      <c r="AH82" s="50"/>
    </row>
    <row r="83" spans="2:34" x14ac:dyDescent="0.25">
      <c r="B83" s="45"/>
      <c r="C83" s="44"/>
      <c r="D83" s="44"/>
      <c r="E83" s="44"/>
      <c r="F83" s="44"/>
      <c r="G83" s="44"/>
      <c r="AE83" s="50"/>
      <c r="AF83" s="50"/>
      <c r="AH83" s="50"/>
    </row>
    <row r="84" spans="2:34" x14ac:dyDescent="0.25">
      <c r="B84" s="45"/>
      <c r="C84" s="44"/>
      <c r="D84" s="44"/>
      <c r="E84" s="44"/>
      <c r="F84" s="44"/>
      <c r="G84" s="44"/>
      <c r="AE84" s="50"/>
      <c r="AF84" s="50"/>
      <c r="AH84" s="50"/>
    </row>
    <row r="85" spans="2:34" x14ac:dyDescent="0.25">
      <c r="C85" s="44"/>
      <c r="D85" s="44"/>
      <c r="E85" s="44"/>
      <c r="F85" s="44"/>
      <c r="G85" s="44"/>
      <c r="AE85" s="50"/>
      <c r="AF85" s="50"/>
      <c r="AH85" s="50"/>
    </row>
    <row r="86" spans="2:34" x14ac:dyDescent="0.25">
      <c r="C86" s="20"/>
      <c r="D86" s="20"/>
      <c r="E86" s="20"/>
      <c r="F86" s="20"/>
      <c r="G86" s="20"/>
      <c r="AE86" s="50"/>
      <c r="AF86" s="50"/>
      <c r="AH86" s="50"/>
    </row>
    <row r="87" spans="2:34" x14ac:dyDescent="0.25">
      <c r="C87" s="44"/>
      <c r="D87" s="44"/>
      <c r="E87" s="44"/>
      <c r="F87" s="44"/>
      <c r="G87" s="44"/>
      <c r="AE87" s="50"/>
      <c r="AF87" s="50"/>
      <c r="AH87" s="50"/>
    </row>
    <row r="88" spans="2:34" x14ac:dyDescent="0.25">
      <c r="C88" s="20"/>
      <c r="D88" s="20"/>
      <c r="E88" s="20"/>
      <c r="F88" s="20"/>
      <c r="G88" s="20"/>
      <c r="AE88" s="50"/>
      <c r="AF88" s="50"/>
      <c r="AH88" s="50"/>
    </row>
    <row r="89" spans="2:34" x14ac:dyDescent="0.25">
      <c r="C89" s="20"/>
      <c r="D89" s="20"/>
      <c r="E89" s="20"/>
      <c r="F89" s="20"/>
      <c r="G89" s="20"/>
      <c r="AE89" s="50"/>
      <c r="AF89" s="50"/>
      <c r="AH89" s="50"/>
    </row>
    <row r="90" spans="2:34" x14ac:dyDescent="0.25">
      <c r="C90" s="44"/>
      <c r="D90" s="44"/>
      <c r="E90" s="44"/>
      <c r="F90" s="44"/>
      <c r="G90" s="44"/>
      <c r="AE90" s="50"/>
      <c r="AF90" s="50"/>
      <c r="AH90" s="50"/>
    </row>
    <row r="91" spans="2:34" x14ac:dyDescent="0.25">
      <c r="C91" s="20"/>
      <c r="D91" s="20"/>
      <c r="E91" s="20"/>
      <c r="F91" s="20"/>
      <c r="G91" s="20"/>
      <c r="AE91" s="50"/>
      <c r="AF91" s="50"/>
      <c r="AH91" s="50"/>
    </row>
    <row r="92" spans="2:34" x14ac:dyDescent="0.25">
      <c r="C92" s="20"/>
      <c r="D92" s="20"/>
      <c r="E92" s="20"/>
      <c r="F92" s="20"/>
      <c r="G92" s="20"/>
      <c r="AE92" s="50"/>
      <c r="AF92" s="50"/>
      <c r="AH92" s="50"/>
    </row>
    <row r="93" spans="2:34" x14ac:dyDescent="0.25">
      <c r="C93" s="20"/>
      <c r="D93" s="20"/>
      <c r="E93" s="20"/>
      <c r="F93" s="20"/>
      <c r="G93" s="20"/>
      <c r="AE93" s="50"/>
      <c r="AF93" s="50"/>
      <c r="AH93" s="50"/>
    </row>
    <row r="94" spans="2:34" x14ac:dyDescent="0.25">
      <c r="B94" s="45"/>
      <c r="C94" s="44"/>
      <c r="D94" s="44"/>
      <c r="E94" s="44"/>
      <c r="F94" s="44"/>
      <c r="G94" s="44"/>
      <c r="AE94" s="50"/>
      <c r="AF94" s="50"/>
      <c r="AH94" s="50"/>
    </row>
    <row r="95" spans="2:34" x14ac:dyDescent="0.25">
      <c r="B95" s="45"/>
      <c r="C95" s="44"/>
      <c r="D95" s="44"/>
      <c r="E95" s="44"/>
      <c r="F95" s="44"/>
      <c r="G95" s="44"/>
      <c r="AE95" s="50"/>
      <c r="AF95" s="50"/>
      <c r="AH95" s="50"/>
    </row>
    <row r="96" spans="2:34" x14ac:dyDescent="0.25">
      <c r="C96" s="44"/>
      <c r="D96" s="44"/>
      <c r="E96" s="44"/>
      <c r="F96" s="44"/>
      <c r="G96" s="44"/>
      <c r="AE96" s="50"/>
      <c r="AF96" s="50"/>
      <c r="AH96" s="50"/>
    </row>
    <row r="97" spans="2:34" x14ac:dyDescent="0.25">
      <c r="C97" s="44"/>
      <c r="D97" s="44"/>
      <c r="E97" s="44"/>
      <c r="F97" s="44"/>
      <c r="G97" s="44"/>
      <c r="AE97" s="50"/>
      <c r="AF97" s="50"/>
      <c r="AH97" s="50"/>
    </row>
    <row r="98" spans="2:34" x14ac:dyDescent="0.25">
      <c r="AE98" s="50"/>
      <c r="AF98" s="50"/>
      <c r="AH98" s="50"/>
    </row>
    <row r="99" spans="2:34" x14ac:dyDescent="0.25">
      <c r="C99" s="20"/>
      <c r="D99" s="20"/>
      <c r="E99" s="20"/>
      <c r="F99" s="20"/>
      <c r="G99" s="20"/>
      <c r="AE99" s="50"/>
      <c r="AF99" s="50"/>
      <c r="AH99" s="50"/>
    </row>
    <row r="100" spans="2:34" x14ac:dyDescent="0.25">
      <c r="C100" s="20"/>
      <c r="D100" s="20"/>
      <c r="E100" s="20"/>
      <c r="F100" s="20"/>
      <c r="G100" s="20"/>
      <c r="AE100" s="50"/>
      <c r="AF100" s="50"/>
      <c r="AH100" s="50"/>
    </row>
    <row r="101" spans="2:34" x14ac:dyDescent="0.25">
      <c r="C101" s="20"/>
      <c r="D101" s="20"/>
      <c r="E101" s="20"/>
      <c r="F101" s="20"/>
      <c r="G101" s="20"/>
      <c r="AE101" s="50"/>
      <c r="AF101" s="50"/>
      <c r="AH101" s="50"/>
    </row>
    <row r="102" spans="2:34" x14ac:dyDescent="0.25">
      <c r="C102" s="20"/>
      <c r="D102" s="20"/>
      <c r="E102" s="20"/>
      <c r="F102" s="20"/>
      <c r="G102" s="20"/>
      <c r="AE102" s="50"/>
      <c r="AF102" s="50"/>
      <c r="AH102" s="50"/>
    </row>
    <row r="103" spans="2:34" x14ac:dyDescent="0.25">
      <c r="C103" s="20"/>
      <c r="D103" s="20"/>
      <c r="E103" s="20"/>
      <c r="F103" s="20"/>
      <c r="G103" s="20"/>
      <c r="AE103" s="50"/>
      <c r="AF103" s="50"/>
      <c r="AH103" s="50"/>
    </row>
    <row r="104" spans="2:34" x14ac:dyDescent="0.25">
      <c r="C104" s="20"/>
      <c r="D104" s="20"/>
      <c r="E104" s="20"/>
      <c r="F104" s="20"/>
      <c r="G104" s="20"/>
      <c r="AE104" s="50"/>
      <c r="AF104" s="50"/>
      <c r="AH104" s="50"/>
    </row>
    <row r="105" spans="2:34" x14ac:dyDescent="0.25">
      <c r="C105" s="20"/>
      <c r="D105" s="20"/>
      <c r="E105" s="20"/>
      <c r="F105" s="20"/>
      <c r="G105" s="20"/>
      <c r="AE105" s="50"/>
      <c r="AF105" s="50"/>
      <c r="AH105" s="50"/>
    </row>
    <row r="106" spans="2:34" x14ac:dyDescent="0.25">
      <c r="C106" s="20"/>
      <c r="D106" s="20"/>
      <c r="E106" s="20"/>
      <c r="F106" s="20"/>
      <c r="G106" s="20"/>
      <c r="AE106" s="50"/>
      <c r="AF106" s="50"/>
      <c r="AH106" s="50"/>
    </row>
    <row r="107" spans="2:34" x14ac:dyDescent="0.25">
      <c r="C107" s="20"/>
      <c r="D107" s="20"/>
      <c r="E107" s="20"/>
      <c r="F107" s="20"/>
      <c r="G107" s="20"/>
      <c r="AE107" s="50"/>
      <c r="AF107" s="50"/>
      <c r="AH107" s="50"/>
    </row>
    <row r="108" spans="2:34" x14ac:dyDescent="0.25">
      <c r="B108" s="45"/>
      <c r="C108" s="44"/>
      <c r="D108" s="44"/>
      <c r="E108" s="44"/>
      <c r="F108" s="44"/>
      <c r="G108" s="44"/>
      <c r="AE108" s="50"/>
      <c r="AF108" s="50"/>
      <c r="AH108" s="50"/>
    </row>
    <row r="109" spans="2:34" x14ac:dyDescent="0.25">
      <c r="B109" s="45"/>
      <c r="C109" s="44"/>
      <c r="D109" s="44"/>
      <c r="E109" s="44"/>
      <c r="F109" s="44"/>
      <c r="G109" s="44"/>
      <c r="AE109" s="50"/>
      <c r="AF109" s="50"/>
      <c r="AH109" s="50"/>
    </row>
    <row r="110" spans="2:34" x14ac:dyDescent="0.25">
      <c r="C110" s="20"/>
      <c r="D110" s="20"/>
      <c r="E110" s="20"/>
      <c r="F110" s="20"/>
      <c r="G110" s="20"/>
      <c r="AE110" s="50"/>
      <c r="AF110" s="50"/>
      <c r="AH110" s="50"/>
    </row>
    <row r="111" spans="2:34" x14ac:dyDescent="0.25">
      <c r="C111" s="20"/>
      <c r="D111" s="20"/>
      <c r="E111" s="20"/>
      <c r="F111" s="20"/>
      <c r="G111" s="20"/>
      <c r="AE111" s="50"/>
      <c r="AF111" s="50"/>
      <c r="AH111" s="50"/>
    </row>
    <row r="112" spans="2:34" x14ac:dyDescent="0.25">
      <c r="B112" s="46"/>
      <c r="C112" s="57"/>
      <c r="D112" s="57"/>
      <c r="E112" s="57"/>
      <c r="F112" s="57"/>
      <c r="G112" s="57"/>
      <c r="AE112" s="50"/>
      <c r="AF112" s="50"/>
      <c r="AH112" s="50"/>
    </row>
    <row r="113" spans="2:34" x14ac:dyDescent="0.25">
      <c r="C113" s="20"/>
      <c r="D113" s="20"/>
      <c r="E113" s="20"/>
      <c r="F113" s="20"/>
      <c r="G113" s="20"/>
      <c r="AE113" s="50"/>
      <c r="AF113" s="50"/>
      <c r="AH113" s="50"/>
    </row>
    <row r="114" spans="2:34" x14ac:dyDescent="0.25">
      <c r="C114" s="20"/>
      <c r="D114" s="20"/>
      <c r="E114" s="20"/>
      <c r="F114" s="20"/>
      <c r="G114" s="20"/>
      <c r="AE114" s="50"/>
      <c r="AF114" s="50"/>
      <c r="AH114" s="50"/>
    </row>
    <row r="115" spans="2:34" x14ac:dyDescent="0.25">
      <c r="C115" s="20"/>
      <c r="D115" s="20"/>
      <c r="E115" s="20"/>
      <c r="F115" s="20"/>
      <c r="G115" s="20"/>
      <c r="AE115" s="50"/>
      <c r="AF115" s="50"/>
      <c r="AH115" s="50"/>
    </row>
    <row r="116" spans="2:34" x14ac:dyDescent="0.25">
      <c r="C116" s="20"/>
      <c r="D116" s="20"/>
      <c r="E116" s="20"/>
      <c r="F116" s="20"/>
      <c r="G116" s="20"/>
      <c r="AE116" s="50"/>
      <c r="AF116" s="50"/>
      <c r="AH116" s="50"/>
    </row>
    <row r="117" spans="2:34" x14ac:dyDescent="0.25">
      <c r="B117" s="46"/>
      <c r="C117" s="57"/>
      <c r="D117" s="57"/>
      <c r="E117" s="57"/>
      <c r="F117" s="57"/>
      <c r="G117" s="57"/>
      <c r="AE117" s="50"/>
      <c r="AF117" s="50"/>
      <c r="AH117" s="50"/>
    </row>
    <row r="118" spans="2:34" x14ac:dyDescent="0.25">
      <c r="C118" s="20"/>
      <c r="D118" s="20"/>
      <c r="E118" s="20"/>
      <c r="F118" s="20"/>
      <c r="G118" s="20"/>
      <c r="AE118" s="50"/>
      <c r="AF118" s="50"/>
      <c r="AH118" s="50"/>
    </row>
    <row r="119" spans="2:34" x14ac:dyDescent="0.25">
      <c r="C119" s="20"/>
      <c r="D119" s="20"/>
      <c r="E119" s="20"/>
      <c r="F119" s="20"/>
      <c r="G119" s="20"/>
      <c r="AE119" s="50"/>
      <c r="AF119" s="50"/>
      <c r="AH119" s="50"/>
    </row>
    <row r="120" spans="2:34" x14ac:dyDescent="0.25">
      <c r="C120" s="20"/>
      <c r="D120" s="20"/>
      <c r="E120" s="20"/>
      <c r="F120" s="20"/>
      <c r="G120" s="20"/>
      <c r="AE120" s="50"/>
      <c r="AF120" s="50"/>
      <c r="AH120" s="50"/>
    </row>
    <row r="121" spans="2:34" x14ac:dyDescent="0.25">
      <c r="C121" s="20"/>
      <c r="D121" s="20"/>
      <c r="E121" s="20"/>
      <c r="F121" s="20"/>
      <c r="G121" s="20"/>
      <c r="AE121" s="50"/>
      <c r="AF121" s="50"/>
      <c r="AH121" s="50"/>
    </row>
    <row r="122" spans="2:34" x14ac:dyDescent="0.25">
      <c r="C122" s="20"/>
      <c r="D122" s="20"/>
      <c r="E122" s="20"/>
      <c r="F122" s="20"/>
      <c r="G122" s="20"/>
      <c r="AE122" s="50"/>
      <c r="AF122" s="50"/>
      <c r="AH122" s="50"/>
    </row>
    <row r="123" spans="2:34" x14ac:dyDescent="0.25">
      <c r="C123" s="20"/>
      <c r="D123" s="20"/>
      <c r="E123" s="20"/>
      <c r="F123" s="20"/>
      <c r="G123" s="20"/>
      <c r="AE123" s="50"/>
      <c r="AF123" s="50"/>
      <c r="AH123" s="50"/>
    </row>
    <row r="124" spans="2:34" x14ac:dyDescent="0.25">
      <c r="B124" s="46"/>
      <c r="C124" s="57"/>
      <c r="D124" s="57"/>
      <c r="E124" s="57"/>
      <c r="F124" s="57"/>
      <c r="G124" s="57"/>
      <c r="AE124" s="50"/>
      <c r="AF124" s="50"/>
      <c r="AH124" s="50"/>
    </row>
    <row r="125" spans="2:34" x14ac:dyDescent="0.25">
      <c r="B125" s="45"/>
      <c r="C125" s="44"/>
      <c r="D125" s="44"/>
      <c r="E125" s="44"/>
      <c r="F125" s="44"/>
      <c r="G125" s="44"/>
      <c r="AE125" s="50"/>
      <c r="AF125" s="50"/>
      <c r="AH125" s="50"/>
    </row>
    <row r="126" spans="2:34" x14ac:dyDescent="0.25">
      <c r="B126" s="45"/>
      <c r="C126" s="44"/>
      <c r="D126" s="44"/>
      <c r="E126" s="44"/>
      <c r="F126" s="44"/>
      <c r="G126" s="44"/>
      <c r="AE126" s="50"/>
      <c r="AF126" s="50"/>
      <c r="AH126" s="50"/>
    </row>
    <row r="127" spans="2:34" x14ac:dyDescent="0.25">
      <c r="C127" s="20"/>
      <c r="D127" s="20"/>
      <c r="E127" s="20"/>
      <c r="F127" s="20"/>
      <c r="G127" s="20"/>
      <c r="AE127" s="50"/>
      <c r="AF127" s="50"/>
      <c r="AH127" s="50"/>
    </row>
    <row r="128" spans="2:34" x14ac:dyDescent="0.25">
      <c r="C128" s="20"/>
      <c r="D128" s="20"/>
      <c r="E128" s="20"/>
      <c r="F128" s="20"/>
      <c r="G128" s="20"/>
      <c r="AE128" s="50"/>
      <c r="AF128" s="50"/>
      <c r="AH128" s="50"/>
    </row>
    <row r="129" spans="3:34" x14ac:dyDescent="0.25">
      <c r="C129" s="20"/>
      <c r="D129" s="20"/>
      <c r="E129" s="20"/>
      <c r="F129" s="20"/>
      <c r="G129" s="20"/>
      <c r="AE129" s="50"/>
      <c r="AF129" s="50"/>
      <c r="AH129" s="50"/>
    </row>
    <row r="130" spans="3:34" x14ac:dyDescent="0.25">
      <c r="C130" s="20"/>
      <c r="D130" s="20"/>
      <c r="E130" s="20"/>
      <c r="F130" s="20"/>
      <c r="G130" s="20"/>
      <c r="AE130" s="50"/>
      <c r="AF130" s="50"/>
      <c r="AH130" s="50"/>
    </row>
    <row r="131" spans="3:34" x14ac:dyDescent="0.25">
      <c r="C131" s="20"/>
      <c r="D131" s="20"/>
      <c r="E131" s="20"/>
      <c r="F131" s="20"/>
      <c r="G131" s="20"/>
      <c r="AE131" s="50"/>
      <c r="AF131" s="50"/>
      <c r="AH131" s="50"/>
    </row>
    <row r="132" spans="3:34" x14ac:dyDescent="0.25">
      <c r="C132" s="20"/>
      <c r="D132" s="20"/>
      <c r="E132" s="20"/>
      <c r="F132" s="20"/>
      <c r="G132" s="20"/>
      <c r="AE132" s="50"/>
      <c r="AF132" s="50"/>
      <c r="AH132" s="50"/>
    </row>
    <row r="133" spans="3:34" x14ac:dyDescent="0.25">
      <c r="C133" s="20"/>
      <c r="D133" s="20"/>
      <c r="E133" s="20"/>
      <c r="F133" s="20"/>
      <c r="G133" s="20"/>
      <c r="AE133" s="50"/>
      <c r="AF133" s="50"/>
      <c r="AH133" s="50"/>
    </row>
    <row r="135" spans="3:34" x14ac:dyDescent="0.25">
      <c r="C135" s="44"/>
      <c r="D135" s="44"/>
      <c r="E135" s="44"/>
      <c r="F135" s="44"/>
      <c r="G135" s="44"/>
      <c r="AE135" s="50"/>
      <c r="AF135" s="50"/>
      <c r="AH135" s="50"/>
    </row>
    <row r="136" spans="3:34" x14ac:dyDescent="0.25">
      <c r="C136" s="20"/>
      <c r="D136" s="20"/>
      <c r="E136" s="20"/>
      <c r="F136" s="20"/>
      <c r="G136" s="20"/>
      <c r="AE136" s="50"/>
      <c r="AF136" s="50"/>
      <c r="AH136" s="50"/>
    </row>
  </sheetData>
  <mergeCells count="256">
    <mergeCell ref="R41:R42"/>
    <mergeCell ref="S41:S42"/>
    <mergeCell ref="T41:T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T19:T26"/>
    <mergeCell ref="Q27:Q31"/>
    <mergeCell ref="R27:R31"/>
    <mergeCell ref="S27:S31"/>
    <mergeCell ref="T27:T31"/>
    <mergeCell ref="S19:S26"/>
    <mergeCell ref="R19:R26"/>
    <mergeCell ref="Q19:Q26"/>
    <mergeCell ref="Q32:Q35"/>
    <mergeCell ref="R32:R35"/>
    <mergeCell ref="S32:S35"/>
    <mergeCell ref="T32:T35"/>
    <mergeCell ref="P36:P40"/>
    <mergeCell ref="L32:L35"/>
    <mergeCell ref="M32:M35"/>
    <mergeCell ref="N32:N35"/>
    <mergeCell ref="O32:O35"/>
    <mergeCell ref="P32:P35"/>
    <mergeCell ref="T36:T40"/>
    <mergeCell ref="S36:S40"/>
    <mergeCell ref="R36:R40"/>
    <mergeCell ref="Q36:Q40"/>
    <mergeCell ref="O36:O40"/>
    <mergeCell ref="N36:N40"/>
    <mergeCell ref="M36:M40"/>
    <mergeCell ref="L36:L40"/>
    <mergeCell ref="A19:A26"/>
    <mergeCell ref="F19:F26"/>
    <mergeCell ref="E19:E26"/>
    <mergeCell ref="D19:D26"/>
    <mergeCell ref="C19:C26"/>
    <mergeCell ref="K19:K26"/>
    <mergeCell ref="J19:J26"/>
    <mergeCell ref="P27:P31"/>
    <mergeCell ref="A27:A31"/>
    <mergeCell ref="B27:B31"/>
    <mergeCell ref="C27:C31"/>
    <mergeCell ref="D27:D31"/>
    <mergeCell ref="E27:E31"/>
    <mergeCell ref="F27:F31"/>
    <mergeCell ref="G27:G31"/>
    <mergeCell ref="H27:H31"/>
    <mergeCell ref="N27:N31"/>
    <mergeCell ref="O27:O31"/>
    <mergeCell ref="M27:M31"/>
    <mergeCell ref="P19:P26"/>
    <mergeCell ref="O19:O26"/>
    <mergeCell ref="N19:N26"/>
    <mergeCell ref="M19:M26"/>
    <mergeCell ref="L19:L26"/>
    <mergeCell ref="B125:B126"/>
    <mergeCell ref="C116:G116"/>
    <mergeCell ref="C117:G117"/>
    <mergeCell ref="C118:G118"/>
    <mergeCell ref="C119:G119"/>
    <mergeCell ref="C120:G120"/>
    <mergeCell ref="C121:G121"/>
    <mergeCell ref="C110:G110"/>
    <mergeCell ref="C111:G111"/>
    <mergeCell ref="C112:G112"/>
    <mergeCell ref="C113:G113"/>
    <mergeCell ref="C114:G114"/>
    <mergeCell ref="C115:G115"/>
    <mergeCell ref="C105:G105"/>
    <mergeCell ref="C106:G106"/>
    <mergeCell ref="C107:G107"/>
    <mergeCell ref="B108:B109"/>
    <mergeCell ref="C108:G109"/>
    <mergeCell ref="C96:G96"/>
    <mergeCell ref="C136:G136"/>
    <mergeCell ref="C128:G128"/>
    <mergeCell ref="C129:G129"/>
    <mergeCell ref="C130:G130"/>
    <mergeCell ref="C131:G131"/>
    <mergeCell ref="C132:G132"/>
    <mergeCell ref="C133:G133"/>
    <mergeCell ref="C122:G122"/>
    <mergeCell ref="C123:G123"/>
    <mergeCell ref="C124:G124"/>
    <mergeCell ref="C125:G126"/>
    <mergeCell ref="C127:G127"/>
    <mergeCell ref="C135:G135"/>
    <mergeCell ref="C97:G97"/>
    <mergeCell ref="C99:G99"/>
    <mergeCell ref="C100:G100"/>
    <mergeCell ref="C101:G101"/>
    <mergeCell ref="C102:G102"/>
    <mergeCell ref="B83:B84"/>
    <mergeCell ref="C83:G84"/>
    <mergeCell ref="C85:G85"/>
    <mergeCell ref="C86:G86"/>
    <mergeCell ref="C87:G87"/>
    <mergeCell ref="C88:G88"/>
    <mergeCell ref="C103:G103"/>
    <mergeCell ref="C104:G104"/>
    <mergeCell ref="C89:G89"/>
    <mergeCell ref="C90:G90"/>
    <mergeCell ref="C91:G91"/>
    <mergeCell ref="C92:G92"/>
    <mergeCell ref="C93:G93"/>
    <mergeCell ref="B94:B95"/>
    <mergeCell ref="C94:G95"/>
    <mergeCell ref="C79:G79"/>
    <mergeCell ref="C80:G80"/>
    <mergeCell ref="C81:G82"/>
    <mergeCell ref="A65:K65"/>
    <mergeCell ref="K27:K31"/>
    <mergeCell ref="L27:L31"/>
    <mergeCell ref="B36:B40"/>
    <mergeCell ref="A36:A40"/>
    <mergeCell ref="H36:H40"/>
    <mergeCell ref="G36:G40"/>
    <mergeCell ref="F36:F40"/>
    <mergeCell ref="E36:E40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J32:J35"/>
    <mergeCell ref="K32:K35"/>
    <mergeCell ref="K36:K40"/>
    <mergeCell ref="J36:J40"/>
    <mergeCell ref="I36:I40"/>
    <mergeCell ref="C77:G77"/>
    <mergeCell ref="C78:G78"/>
    <mergeCell ref="B19:B26"/>
    <mergeCell ref="I27:I31"/>
    <mergeCell ref="J27:J31"/>
    <mergeCell ref="I19:I26"/>
    <mergeCell ref="H19:H26"/>
    <mergeCell ref="G19:G26"/>
    <mergeCell ref="D36:D40"/>
    <mergeCell ref="C36:C40"/>
    <mergeCell ref="H16:T16"/>
    <mergeCell ref="U16:AD16"/>
    <mergeCell ref="BA16:BA17"/>
    <mergeCell ref="BB16:BD16"/>
    <mergeCell ref="AN16:AN17"/>
    <mergeCell ref="AO16:AO17"/>
    <mergeCell ref="AT16:AT17"/>
    <mergeCell ref="AU16:AW16"/>
    <mergeCell ref="AX16:AY16"/>
    <mergeCell ref="AZ16:AZ17"/>
    <mergeCell ref="AR16:AR17"/>
    <mergeCell ref="AS16:AS17"/>
    <mergeCell ref="AQ16:AQ17"/>
    <mergeCell ref="R45:R46"/>
    <mergeCell ref="S45:S46"/>
    <mergeCell ref="T45:T46"/>
    <mergeCell ref="A1:AH3"/>
    <mergeCell ref="A6:AS6"/>
    <mergeCell ref="A7:J7"/>
    <mergeCell ref="A8:E8"/>
    <mergeCell ref="A10:AI10"/>
    <mergeCell ref="A11:AI11"/>
    <mergeCell ref="AE16:AH16"/>
    <mergeCell ref="AI16:AI17"/>
    <mergeCell ref="AJ16:AJ17"/>
    <mergeCell ref="AK16:AK17"/>
    <mergeCell ref="AL16:AL17"/>
    <mergeCell ref="AM16:AM17"/>
    <mergeCell ref="A12:AI12"/>
    <mergeCell ref="A14:BD14"/>
    <mergeCell ref="AP16:AP17"/>
    <mergeCell ref="A15:A18"/>
    <mergeCell ref="B15:G16"/>
    <mergeCell ref="H15:AH15"/>
    <mergeCell ref="AI15:AL15"/>
    <mergeCell ref="AM15:AR15"/>
    <mergeCell ref="AS15:BD15"/>
    <mergeCell ref="N47:N48"/>
    <mergeCell ref="O47:O48"/>
    <mergeCell ref="P47:P48"/>
    <mergeCell ref="Q47:Q48"/>
    <mergeCell ref="I47:I48"/>
    <mergeCell ref="A47:A48"/>
    <mergeCell ref="A41:A42"/>
    <mergeCell ref="B41:B42"/>
    <mergeCell ref="C41:C42"/>
    <mergeCell ref="D41:D42"/>
    <mergeCell ref="E41:E42"/>
    <mergeCell ref="F41:F42"/>
    <mergeCell ref="G41:G42"/>
    <mergeCell ref="H41:H42"/>
    <mergeCell ref="B47:B48"/>
    <mergeCell ref="C47:C48"/>
    <mergeCell ref="D47:D48"/>
    <mergeCell ref="E47:E48"/>
    <mergeCell ref="F47:F48"/>
    <mergeCell ref="G47:G48"/>
    <mergeCell ref="H47:H48"/>
    <mergeCell ref="R49:R50"/>
    <mergeCell ref="S49:S50"/>
    <mergeCell ref="T49:T50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K45:K46"/>
    <mergeCell ref="L45:L46"/>
    <mergeCell ref="M45:M46"/>
    <mergeCell ref="N45:N46"/>
    <mergeCell ref="O45:O46"/>
    <mergeCell ref="P45:P46"/>
    <mergeCell ref="Q45:Q46"/>
    <mergeCell ref="J45:J46"/>
    <mergeCell ref="J47:J48"/>
    <mergeCell ref="K47:K48"/>
    <mergeCell ref="L47:L48"/>
    <mergeCell ref="M47:M48"/>
    <mergeCell ref="AI49:AI50"/>
    <mergeCell ref="AJ49:AJ50"/>
    <mergeCell ref="AK49:AK50"/>
    <mergeCell ref="AL49:AL50"/>
    <mergeCell ref="R47:R48"/>
    <mergeCell ref="S47:S48"/>
    <mergeCell ref="T47:T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N49:N50"/>
    <mergeCell ref="O49:O50"/>
    <mergeCell ref="P49:P50"/>
    <mergeCell ref="Q49:Q50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FEV 2018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2018-03-14T17:13:54Z</dcterms:modified>
  <cp:category/>
  <cp:contentStatus/>
</cp:coreProperties>
</file>