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9045" tabRatio="876"/>
  </bookViews>
  <sheets>
    <sheet name="SMCC LICITAÇÕES MAIO 2019" sheetId="12" r:id="rId1"/>
  </sheets>
  <definedNames>
    <definedName name="_xlnm._FilterDatabase" localSheetId="0" hidden="1">'SMCC LICITAÇÕES MAIO 2019'!$A$17:$BD$127</definedName>
  </definedNames>
  <calcPr calcId="145621" concurrentCalc="0"/>
</workbook>
</file>

<file path=xl/calcChain.xml><?xml version="1.0" encoding="utf-8"?>
<calcChain xmlns="http://schemas.openxmlformats.org/spreadsheetml/2006/main">
  <c r="AH38" i="12" l="1"/>
  <c r="AH60" i="12"/>
  <c r="AH23" i="12"/>
  <c r="AF127" i="12"/>
  <c r="AH22" i="12"/>
  <c r="AH24" i="12"/>
  <c r="AH36" i="12"/>
  <c r="AH37" i="12"/>
  <c r="AH42" i="12"/>
  <c r="AH44" i="12"/>
  <c r="AH46" i="12"/>
  <c r="AH50" i="12"/>
  <c r="AH53" i="12"/>
  <c r="AH127" i="12"/>
  <c r="AE20" i="12"/>
  <c r="AE22" i="12"/>
  <c r="AE27" i="12"/>
  <c r="AE31" i="12"/>
  <c r="AE32" i="12"/>
  <c r="AE33" i="12"/>
  <c r="AE36" i="12"/>
  <c r="AE127" i="12"/>
  <c r="AD127" i="12"/>
  <c r="AC127" i="12"/>
  <c r="L127" i="12"/>
</calcChain>
</file>

<file path=xl/sharedStrings.xml><?xml version="1.0" encoding="utf-8"?>
<sst xmlns="http://schemas.openxmlformats.org/spreadsheetml/2006/main" count="1035" uniqueCount="495">
  <si>
    <t>PODER EXECUTIVO MUNICIPAL</t>
  </si>
  <si>
    <t>RESOLUÇÃO Nº 87, DE 28 DE NOVEMBRO DE 2013 - TRIBUNAL DE CONTAS DO ESTADO DO ACRE</t>
  </si>
  <si>
    <t>Manual de Referência - Anexos IV, VI, VII e VIII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</si>
  <si>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</si>
  <si>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</si>
  <si>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</si>
  <si>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</si>
  <si>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</si>
  <si>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</si>
  <si>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</si>
  <si>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</si>
  <si>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</si>
  <si>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</si>
  <si>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</si>
  <si>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</si>
  <si>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</si>
  <si>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</si>
  <si>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</si>
  <si>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</si>
  <si>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</si>
  <si>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</si>
  <si>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</si>
  <si>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</si>
  <si>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</si>
  <si>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</si>
  <si>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</si>
  <si>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</si>
  <si>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</si>
  <si>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</si>
  <si>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</si>
  <si>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</si>
  <si>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</si>
  <si>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</si>
  <si>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</si>
  <si>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</si>
  <si>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</si>
  <si>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</si>
  <si>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</si>
  <si>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</si>
  <si>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</si>
  <si>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</si>
  <si>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</si>
  <si>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</si>
  <si>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</si>
  <si>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</si>
  <si>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</si>
  <si>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</si>
  <si>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</si>
  <si>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</si>
  <si>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</si>
  <si>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</si>
  <si>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</si>
  <si>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</si>
  <si>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</si>
  <si>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</si>
  <si>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</si>
  <si>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</si>
  <si>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</si>
  <si>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</si>
  <si>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</si>
  <si>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</si>
  <si>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</si>
  <si>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</si>
  <si>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</si>
  <si>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</si>
  <si>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</si>
  <si>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</si>
  <si>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</si>
  <si>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</si>
  <si>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</si>
  <si>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</si>
  <si>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</si>
  <si>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</si>
  <si>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</si>
  <si>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</si>
  <si>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</si>
  <si>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</si>
  <si>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</si>
  <si>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</si>
  <si>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</si>
  <si>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</si>
  <si>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</si>
  <si>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</si>
  <si>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</si>
  <si>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</si>
  <si>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</si>
  <si>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</si>
  <si>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</si>
  <si>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</si>
  <si>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</si>
  <si>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</si>
  <si>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</si>
  <si>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</si>
  <si>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</si>
  <si>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</si>
  <si>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</si>
  <si>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</si>
  <si>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</si>
  <si>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</si>
  <si>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</si>
  <si>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</si>
  <si>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</si>
  <si>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</si>
  <si>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</si>
  <si>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</si>
  <si>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</si>
  <si>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</si>
  <si>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</si>
  <si>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</si>
  <si>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</si>
  <si>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</si>
  <si>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</si>
  <si>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</si>
  <si>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</si>
  <si>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</si>
  <si>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</si>
  <si>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</si>
  <si>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</si>
  <si>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</si>
  <si>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Quarto Termo</t>
  </si>
  <si>
    <t>Sexto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</si>
  <si>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</si>
  <si>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</si>
  <si>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</si>
  <si>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</si>
  <si>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</si>
  <si>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</si>
  <si>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</si>
  <si>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</si>
  <si>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</si>
  <si>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</si>
  <si>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</si>
  <si>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</si>
  <si>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</si>
  <si>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</si>
  <si>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</si>
  <si>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</si>
  <si>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</si>
  <si>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</si>
  <si>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</si>
  <si>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</si>
  <si>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</si>
  <si>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</si>
  <si>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</si>
  <si>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</si>
  <si>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</si>
  <si>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</si>
  <si>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</si>
  <si>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</si>
  <si>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</si>
  <si>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</si>
  <si>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</si>
  <si>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</si>
  <si>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</si>
  <si>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</si>
  <si>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</si>
  <si>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</si>
  <si>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</si>
  <si>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</si>
  <si>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</si>
  <si>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</si>
  <si>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</si>
  <si>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</si>
  <si>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</si>
  <si>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</si>
  <si>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</si>
  <si>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</si>
  <si>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</si>
  <si>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</si>
  <si>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</si>
  <si>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</si>
  <si>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</si>
  <si>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</si>
  <si>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</si>
  <si>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</si>
  <si>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</si>
  <si>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</si>
  <si>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</si>
  <si>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</si>
  <si>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</si>
  <si>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</si>
  <si>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</si>
  <si>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</si>
  <si>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</si>
  <si>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</si>
  <si>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</si>
  <si>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</si>
  <si>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128/2017</t>
  </si>
  <si>
    <t>009/2016</t>
  </si>
  <si>
    <t>Concorrência</t>
  </si>
  <si>
    <t>Silva &amp; Milanin Ltda</t>
  </si>
  <si>
    <t>Repactuação de valor  referente ao periodo de janeiro a novembro/2017</t>
  </si>
  <si>
    <t xml:space="preserve"> Dilatação do prazo pelo período de 12 (doze) meses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</si>
  <si>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</si>
  <si>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</si>
  <si>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</si>
  <si>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</si>
  <si>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</si>
  <si>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</si>
  <si>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</si>
  <si>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</si>
  <si>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</si>
  <si>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Aquisição de material de expediente</t>
  </si>
  <si>
    <t>04.517.439/0001-47</t>
  </si>
  <si>
    <t>33.90.30.00</t>
  </si>
  <si>
    <t>003/2018</t>
  </si>
  <si>
    <t>006/2018</t>
  </si>
  <si>
    <t>008/2018</t>
  </si>
  <si>
    <t>009/2018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</si>
  <si>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</si>
  <si>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</si>
  <si>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</si>
  <si>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</si>
  <si>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</si>
  <si>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</si>
  <si>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</si>
  <si>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</si>
  <si>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</si>
  <si>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</si>
  <si>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</si>
  <si>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-</t>
  </si>
  <si>
    <t>Dispensa de Licitação</t>
  </si>
  <si>
    <t>021/2018</t>
  </si>
  <si>
    <t>44.90.52.00</t>
  </si>
  <si>
    <t>09.638.709/0001-91</t>
  </si>
  <si>
    <t>Aquisição de material de consumo</t>
  </si>
  <si>
    <t>R. Martins da Costa - Me</t>
  </si>
  <si>
    <t>04.590.435/0001-94</t>
  </si>
  <si>
    <t>015/2018</t>
  </si>
  <si>
    <t>029/2018</t>
  </si>
  <si>
    <t>Rede de Comunicação da Floresta Ltda</t>
  </si>
  <si>
    <t>06.226.994/0001-45</t>
  </si>
  <si>
    <t>23.814.712/0001-40</t>
  </si>
  <si>
    <t>09.351.773/0001-97</t>
  </si>
  <si>
    <t>Aquisição de material permanente</t>
  </si>
  <si>
    <t>F. P. Menegassi Com Imp e Exp Me</t>
  </si>
  <si>
    <t>20.384.086/0001-00</t>
  </si>
  <si>
    <t>07.650.136/0001-96</t>
  </si>
  <si>
    <t>08.629.283/0001-47</t>
  </si>
  <si>
    <t>051/2018</t>
  </si>
  <si>
    <t>047/2018</t>
  </si>
  <si>
    <t>053/2018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</si>
  <si>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</si>
  <si>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</si>
  <si>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</si>
  <si>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</si>
  <si>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</si>
  <si>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</si>
  <si>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</si>
  <si>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</si>
  <si>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</si>
  <si>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</si>
  <si>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</si>
  <si>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</si>
  <si>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</si>
  <si>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</si>
  <si>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</si>
  <si>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</si>
  <si>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</si>
  <si>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</si>
  <si>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</si>
  <si>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</si>
  <si>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034/2018</t>
  </si>
  <si>
    <t>063/2017</t>
  </si>
  <si>
    <t>075/2017</t>
  </si>
  <si>
    <t>12.197</t>
  </si>
  <si>
    <t>Secretaria Municipal da Saúde</t>
  </si>
  <si>
    <t>12.284</t>
  </si>
  <si>
    <t>Art. 22 da Lei Federal nº 8.666/93</t>
  </si>
  <si>
    <t>044/2018</t>
  </si>
  <si>
    <t>33.90.30.00 44.90.52.00</t>
  </si>
  <si>
    <t>03.235.508/0001-67</t>
  </si>
  <si>
    <t>CANCELADO</t>
  </si>
  <si>
    <t>2º Termo Adit</t>
  </si>
  <si>
    <t>Prorrogação do Prazo - contrato vigilância</t>
  </si>
  <si>
    <t>31/04/2018</t>
  </si>
  <si>
    <t>Prorrogação do Prazo e aditivivar em 25% - contrato vigilância</t>
  </si>
  <si>
    <t>84.646.934/0007-80</t>
  </si>
  <si>
    <t>Serviçode agênciamento e propaganda especializado em comunicação e marketing</t>
  </si>
  <si>
    <t xml:space="preserve">Aditivar em 13,5% - contrato </t>
  </si>
  <si>
    <t>Prorrogação do Prazo</t>
  </si>
  <si>
    <t>Prorrogação de prazo e valor</t>
  </si>
  <si>
    <t>058/2018</t>
  </si>
  <si>
    <t>060/2018</t>
  </si>
  <si>
    <t>Tenda Comércio e Construção Ltda</t>
  </si>
  <si>
    <t>10.158.677/0001-06</t>
  </si>
  <si>
    <t>Legalmart Ltda</t>
  </si>
  <si>
    <t>07.204.141/0001-75</t>
  </si>
  <si>
    <t>Serviços de locação de equipamentos de som</t>
  </si>
  <si>
    <t>122/2018</t>
  </si>
  <si>
    <t>037/2017</t>
  </si>
  <si>
    <t>Manutenção Predial</t>
  </si>
  <si>
    <t>155 MPAC</t>
  </si>
  <si>
    <t>036/2017</t>
  </si>
  <si>
    <t>171 MPAC</t>
  </si>
  <si>
    <t>Ministério Público do Estado do Acre</t>
  </si>
  <si>
    <t>12.411</t>
  </si>
  <si>
    <t>129/2018</t>
  </si>
  <si>
    <t>12.051</t>
  </si>
  <si>
    <t>12.437</t>
  </si>
  <si>
    <t>064/2018</t>
  </si>
  <si>
    <t>133/2018</t>
  </si>
  <si>
    <t>Impressão de adesivo vinil autocolante e serviço de veiculação de busdoor</t>
  </si>
  <si>
    <t>W. Andrade Silva - Me</t>
  </si>
  <si>
    <t>17.940.616/0001-45</t>
  </si>
  <si>
    <t>12.291</t>
  </si>
  <si>
    <t>Superintendência Municipal de Transporte e Trânsito - RBTRANS</t>
  </si>
  <si>
    <t>12.461</t>
  </si>
  <si>
    <t>3º Termo Adit</t>
  </si>
  <si>
    <t>Aditamento de prazo 02(dois) meses</t>
  </si>
  <si>
    <t>Prorrogação do prazo 12 (doze) meses</t>
  </si>
  <si>
    <t>001/2019</t>
  </si>
  <si>
    <t>002/2019</t>
  </si>
  <si>
    <t>003/2019</t>
  </si>
  <si>
    <t>004/2019</t>
  </si>
  <si>
    <t>005/2019</t>
  </si>
  <si>
    <t>006/2019</t>
  </si>
  <si>
    <t>007/2019</t>
  </si>
  <si>
    <t>008/2019</t>
  </si>
  <si>
    <t>009/2019</t>
  </si>
  <si>
    <t>010/2019</t>
  </si>
  <si>
    <t>011/2019</t>
  </si>
  <si>
    <t>012/2019</t>
  </si>
  <si>
    <t>013/2019</t>
  </si>
  <si>
    <t>014/2019</t>
  </si>
  <si>
    <t>015/2019</t>
  </si>
  <si>
    <t>016/2019</t>
  </si>
  <si>
    <t>017/2019</t>
  </si>
  <si>
    <t>018/2019</t>
  </si>
  <si>
    <t>020/2019</t>
  </si>
  <si>
    <t>021/2019</t>
  </si>
  <si>
    <t>022/2019</t>
  </si>
  <si>
    <t>023/2019</t>
  </si>
  <si>
    <t>024/2019</t>
  </si>
  <si>
    <t>025/2019</t>
  </si>
  <si>
    <t>026/2019</t>
  </si>
  <si>
    <t>027/2019</t>
  </si>
  <si>
    <t>028/2019</t>
  </si>
  <si>
    <t>029/2019</t>
  </si>
  <si>
    <t>030/2019</t>
  </si>
  <si>
    <t>031/2019</t>
  </si>
  <si>
    <t>032/2019</t>
  </si>
  <si>
    <t>019/2019</t>
  </si>
  <si>
    <t>F.F. de Medeiros</t>
  </si>
  <si>
    <t>Aquisição de material de consumo (limpeza em geral)</t>
  </si>
  <si>
    <t xml:space="preserve"> Executado no Exercício 2019</t>
  </si>
  <si>
    <t>Secretaria Municipal de Cidadania e Asssitencia Social</t>
  </si>
  <si>
    <t>Secretaria Municipal de Cidadania e Asssistência Social</t>
  </si>
  <si>
    <t>Abreu de Souza &amp; Cia Ltda</t>
  </si>
  <si>
    <t>21.214.851/0001/07</t>
  </si>
  <si>
    <t>102/2018</t>
  </si>
  <si>
    <t>Fornecimento de refeição pronta e/ou mamitex</t>
  </si>
  <si>
    <t>Barros e Lima Ltda</t>
  </si>
  <si>
    <t>23.124.452/0001-80</t>
  </si>
  <si>
    <t>103/2018</t>
  </si>
  <si>
    <t>Aquisição de material de consumo(água mineral e gelo)</t>
  </si>
  <si>
    <t>106/2018</t>
  </si>
  <si>
    <t>Prestação de serviços de confecção de placa de inauguração em material acrilico e foto corrosão</t>
  </si>
  <si>
    <t>040/2019</t>
  </si>
  <si>
    <t>M S Serviços Comércio e Representações</t>
  </si>
  <si>
    <t>22.172.177/0001-08</t>
  </si>
  <si>
    <t>037/2019</t>
  </si>
  <si>
    <t>Edificare Engenharia Ltda</t>
  </si>
  <si>
    <t>11.656.910/0001-43</t>
  </si>
  <si>
    <t>038/2019</t>
  </si>
  <si>
    <t>Aquisição de materal de consumo (limpeza em geral)</t>
  </si>
  <si>
    <t>Roberth &amp; Souza Ltda - Me</t>
  </si>
  <si>
    <t>09.019.016/0001-10</t>
  </si>
  <si>
    <t xml:space="preserve">Prestação de serviço de locação (mesas e cadeiras) </t>
  </si>
  <si>
    <t>Prestação de serviços reprográficos</t>
  </si>
  <si>
    <t>Policópias Serv. Com.e Represent. Ltda</t>
  </si>
  <si>
    <t>01.201.419/001-74</t>
  </si>
  <si>
    <t>S L de Castro</t>
  </si>
  <si>
    <t>119/2018</t>
  </si>
  <si>
    <t>Aquisição de gêneros alimentícios</t>
  </si>
  <si>
    <t>12.367</t>
  </si>
  <si>
    <t>Instituto Dom Moacyr Grechu</t>
  </si>
  <si>
    <t>12.495</t>
  </si>
  <si>
    <t>21.214.851/0001-07</t>
  </si>
  <si>
    <t>Aquisição de material permanente e consumo</t>
  </si>
  <si>
    <t>R Augusto Frari</t>
  </si>
  <si>
    <t>27.582.120/000109</t>
  </si>
  <si>
    <t>041/2019</t>
  </si>
  <si>
    <t>Arnaldo Comércio e Representações</t>
  </si>
  <si>
    <t>Prestação de serviços de manutenção e programção de ramais telefônicos</t>
  </si>
  <si>
    <t>A N M Matos Eireli</t>
  </si>
  <si>
    <t>Aquisição de peças para execução dos serviços de manutenção preventiva e corretiva no sistema PABX</t>
  </si>
  <si>
    <t>Aquisição de maerial de expediente - consumo</t>
  </si>
  <si>
    <t>049/2019</t>
  </si>
  <si>
    <t>Serviço de locação de banheiro químico</t>
  </si>
  <si>
    <t>Loca-Máquina Locação de Máquinas Ltda</t>
  </si>
  <si>
    <t>08.488.130/0001-27</t>
  </si>
  <si>
    <t>042/2019</t>
  </si>
  <si>
    <t>807/2016</t>
  </si>
  <si>
    <t>Prestação de serviço de limpeza e conservação</t>
  </si>
  <si>
    <t>Tec News Eireli - EPP</t>
  </si>
  <si>
    <t>05.608.779/0001-46</t>
  </si>
  <si>
    <t>12.304</t>
  </si>
  <si>
    <t>Secretaria de Estado de Educação, Cultura e Esporte</t>
  </si>
  <si>
    <t>12509</t>
  </si>
  <si>
    <t>051/2019</t>
  </si>
  <si>
    <t>Aquisição de diversos materiais de consumo (expediente)</t>
  </si>
  <si>
    <t>039/2019</t>
  </si>
  <si>
    <t>M &amp; R Distribuidora Ltda</t>
  </si>
  <si>
    <t>11.001.135/0001-98</t>
  </si>
  <si>
    <t>050/2019</t>
  </si>
  <si>
    <t>01 Recurso Proprio</t>
  </si>
  <si>
    <t>Richard S. Miranda - Me</t>
  </si>
  <si>
    <t>036/2019</t>
  </si>
  <si>
    <t>Aquisição de material de consumo (cartucho)</t>
  </si>
  <si>
    <t>M S Moreira</t>
  </si>
  <si>
    <t>02.950.813/0001-78</t>
  </si>
  <si>
    <t>034/2019</t>
  </si>
  <si>
    <t>048/2019</t>
  </si>
  <si>
    <t>Prestação de serviço de sonorização e iluminação</t>
  </si>
  <si>
    <t>11562</t>
  </si>
  <si>
    <t>Aditamento do Prazo 01 (um) meses</t>
  </si>
  <si>
    <t>033/2019</t>
  </si>
  <si>
    <t>035/2019</t>
  </si>
  <si>
    <t>Aditar 25% ao valor do contrato</t>
  </si>
  <si>
    <t>L. C. Guimarães - EPP</t>
  </si>
  <si>
    <t>34.714.212/0001-52</t>
  </si>
  <si>
    <t>125/2018</t>
  </si>
  <si>
    <t>Serviço de manutenção do gerador da Prefeitura Municipal de Rio Branco</t>
  </si>
  <si>
    <t>V. J Automoção Ltda</t>
  </si>
  <si>
    <t>13.403.392/0001-81</t>
  </si>
  <si>
    <t>043/2019</t>
  </si>
  <si>
    <t>044/2019</t>
  </si>
  <si>
    <t>045/2019</t>
  </si>
  <si>
    <t>046/2019</t>
  </si>
  <si>
    <t>047/2019</t>
  </si>
  <si>
    <t>052/2019</t>
  </si>
  <si>
    <t>053/2019</t>
  </si>
  <si>
    <t>054/2019</t>
  </si>
  <si>
    <t>055/2019</t>
  </si>
  <si>
    <t>056/2019</t>
  </si>
  <si>
    <t>057/2019</t>
  </si>
  <si>
    <t>058/2019</t>
  </si>
  <si>
    <t>Amplo Tecnologia de Ponto, Acesso e Informatica Eirelli</t>
  </si>
  <si>
    <t>29.162.365/0001-02</t>
  </si>
  <si>
    <t>081/2018</t>
  </si>
  <si>
    <t>038/219</t>
  </si>
  <si>
    <t>Aquisição de meterial de consumo (limpeza em geral)</t>
  </si>
  <si>
    <t>Cancelado</t>
  </si>
  <si>
    <t>Cordeiro e Batista Ltda</t>
  </si>
  <si>
    <t>13.344.554/0001-58</t>
  </si>
  <si>
    <t xml:space="preserve">Aquisição de material permanente de informatica (placa de vídeo) </t>
  </si>
  <si>
    <t>Portosoft Informatica Ltda</t>
  </si>
  <si>
    <t>106/2019</t>
  </si>
  <si>
    <t>Aquisição de material permanente (telefone)</t>
  </si>
  <si>
    <t xml:space="preserve">S &amp; S Comercio e Representação de Tintas </t>
  </si>
  <si>
    <t>07.338.922/0001-52</t>
  </si>
  <si>
    <t>Augusto S. Araujo</t>
  </si>
  <si>
    <t>05.511.061/0001-37</t>
  </si>
  <si>
    <t>Aquisição de material de informatica (cabo de rede)</t>
  </si>
  <si>
    <t>Aquisição de material de consumo (pneus)</t>
  </si>
  <si>
    <t>Pemaza Distribuidora e Pneus Ltda</t>
  </si>
  <si>
    <t>05.215.132/0025-21</t>
  </si>
  <si>
    <t>Serviço de alinamento e balanceamento (L-200) carro COMDEC</t>
  </si>
  <si>
    <t>05.215.132/0025/21</t>
  </si>
  <si>
    <t>15/052019</t>
  </si>
  <si>
    <t>059/2019</t>
  </si>
  <si>
    <t>060/2019</t>
  </si>
  <si>
    <t>061/2019</t>
  </si>
  <si>
    <t>062/2019</t>
  </si>
  <si>
    <t>Menior Preço</t>
  </si>
  <si>
    <t xml:space="preserve">Aquisição de material de consumo - peças de reposição </t>
  </si>
  <si>
    <t>V. J. Automoção Ltda</t>
  </si>
  <si>
    <t>Aquisição de materila premanete - scanner profissional</t>
  </si>
  <si>
    <t>Aquisição de material de consumo - colete</t>
  </si>
  <si>
    <t>28/05/20169</t>
  </si>
  <si>
    <t>Terra Artes e Propaganda Ltda</t>
  </si>
  <si>
    <t>Contratação de assinatura de jornal</t>
  </si>
  <si>
    <t>Inexigibillidade de Licitação</t>
  </si>
  <si>
    <t>07.552.182/0001-52</t>
  </si>
  <si>
    <t>V M de Souza</t>
  </si>
  <si>
    <t>32.000.030/0001-94</t>
  </si>
  <si>
    <t>S. O. Carvalho - Me</t>
  </si>
  <si>
    <t>Souzacre Agencia de Publicidade Ltda</t>
  </si>
  <si>
    <t>068/2019</t>
  </si>
  <si>
    <t>067/2019</t>
  </si>
  <si>
    <t>064/2019</t>
  </si>
  <si>
    <t>070/2019</t>
  </si>
  <si>
    <t>63/2019</t>
  </si>
  <si>
    <t xml:space="preserve">Aditivar em 15,5% - contrato </t>
  </si>
  <si>
    <t>PRESTAÇÃO DE CONTAS MENSAL - EXERCÍCIO 2019</t>
  </si>
  <si>
    <r>
      <t xml:space="preserve">ÓRGÃO/ENTIDADE/FUNDO: </t>
    </r>
    <r>
      <rPr>
        <b/>
        <sz val="11"/>
        <rFont val="Arial"/>
        <family val="2"/>
      </rPr>
      <t>SECRETARIA MUNICIPAL DA CASA CIVIL - SMCC</t>
    </r>
  </si>
  <si>
    <r>
      <t xml:space="preserve">MÊS/ANO: </t>
    </r>
    <r>
      <rPr>
        <b/>
        <sz val="11"/>
        <rFont val="Arial"/>
        <family val="2"/>
      </rPr>
      <t>JANEIRO A MAIO/2019</t>
    </r>
  </si>
  <si>
    <r>
      <t xml:space="preserve">DATA DA ÚLTIMA ATUALIZAÇÃO: </t>
    </r>
    <r>
      <rPr>
        <b/>
        <sz val="11"/>
        <rFont val="Arial"/>
        <family val="2"/>
      </rPr>
      <t>07/06/2019</t>
    </r>
  </si>
  <si>
    <t>DEMONSTRATIVO DE LICITAÇÕES, CONTRATOS  E OBRAS CONTRATADAS</t>
  </si>
  <si>
    <t>TOTAL</t>
  </si>
  <si>
    <r>
      <t xml:space="preserve">Nome do titular do Órgão/Entidade/Fundo: </t>
    </r>
    <r>
      <rPr>
        <b/>
        <sz val="10"/>
        <rFont val="Arial"/>
        <family val="2"/>
      </rPr>
      <t>MARCIO OLIVEIRA DO CARMO</t>
    </r>
  </si>
  <si>
    <r>
      <t>Nome do responsável pela elaboração: E</t>
    </r>
    <r>
      <rPr>
        <b/>
        <sz val="10"/>
        <rFont val="Arial"/>
        <family val="2"/>
      </rPr>
      <t>MERSON MOURÃO</t>
    </r>
  </si>
  <si>
    <t>Em andamento em 2019</t>
  </si>
  <si>
    <t>Concluída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</si>
</sst>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4" fontId="3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3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3" fillId="0" borderId="2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1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44" fontId="1" fillId="0" borderId="1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horizontal="left" vertical="center" wrapText="1"/>
    </xf>
    <xf numFmtId="44" fontId="1" fillId="0" borderId="3" xfId="1" applyFont="1" applyFill="1" applyBorder="1" applyAlignment="1">
      <alignment horizontal="left" vertical="center" wrapText="1"/>
    </xf>
    <xf numFmtId="44" fontId="4" fillId="0" borderId="4" xfId="1" applyFont="1" applyFill="1" applyBorder="1" applyAlignment="1">
      <alignment horizontal="left" vertical="center" wrapText="1"/>
    </xf>
    <xf numFmtId="44" fontId="1" fillId="0" borderId="1" xfId="1" applyFont="1" applyFill="1" applyBorder="1" applyAlignment="1">
      <alignment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3" xfId="1" applyFont="1" applyFill="1" applyBorder="1" applyAlignment="1">
      <alignment vertical="center" wrapText="1"/>
    </xf>
    <xf numFmtId="44" fontId="1" fillId="0" borderId="0" xfId="1" applyFont="1" applyFill="1" applyAlignment="1">
      <alignment vertical="center"/>
    </xf>
    <xf numFmtId="44" fontId="1" fillId="0" borderId="1" xfId="1" applyFont="1" applyFill="1" applyBorder="1" applyAlignment="1">
      <alignment horizontal="right" vertical="center" wrapText="1"/>
    </xf>
    <xf numFmtId="44" fontId="4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242887</xdr:colOff>
      <xdr:row>0</xdr:row>
      <xdr:rowOff>54768</xdr:rowOff>
    </xdr:from>
    <xdr:to>
      <xdr:col>1</xdr:col>
      <xdr:colOff>733425</xdr:colOff>
      <xdr:row>2</xdr:row>
      <xdr:rowOff>174743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" y="54768"/>
          <a:ext cx="490538" cy="50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97"/>
  <sheetViews>
    <sheetView tabSelected="1" zoomScaleNormal="100" zoomScaleSheetLayoutView="80" workbookViewId="0">
      <selection activeCell="D7" sqref="D7"/>
    </sheetView>
  </sheetViews>
  <sheetFormatPr defaultRowHeight="12.75" x14ac:dyDescent="0.25"/>
  <cols>
    <col min="1" max="1" width="5.5703125" style="14" customWidth="1"/>
    <col min="2" max="2" width="14.28515625" style="1" bestFit="1" customWidth="1"/>
    <col min="3" max="3" width="9.28515625" style="1" bestFit="1" customWidth="1"/>
    <col min="4" max="4" width="27.28515625" style="1" bestFit="1" customWidth="1"/>
    <col min="5" max="5" width="12" style="1" bestFit="1" customWidth="1"/>
    <col min="6" max="6" width="50.7109375" style="14" customWidth="1"/>
    <col min="7" max="7" width="11" style="1" bestFit="1" customWidth="1"/>
    <col min="8" max="8" width="11.28515625" style="18" bestFit="1" customWidth="1"/>
    <col min="9" max="9" width="39.85546875" style="85" customWidth="1"/>
    <col min="10" max="10" width="18.7109375" style="1" bestFit="1" customWidth="1"/>
    <col min="11" max="11" width="10.28515625" style="1" bestFit="1" customWidth="1"/>
    <col min="12" max="12" width="15.85546875" style="98" bestFit="1" customWidth="1"/>
    <col min="13" max="13" width="11.5703125" style="1" customWidth="1"/>
    <col min="14" max="14" width="11.140625" style="1" bestFit="1" customWidth="1"/>
    <col min="15" max="15" width="11.42578125" style="1" bestFit="1" customWidth="1"/>
    <col min="16" max="16" width="18.28515625" style="1" bestFit="1" customWidth="1"/>
    <col min="17" max="17" width="11.42578125" style="14" customWidth="1"/>
    <col min="18" max="18" width="11.85546875" style="14" bestFit="1" customWidth="1"/>
    <col min="19" max="19" width="14.140625" style="99" bestFit="1" customWidth="1"/>
    <col min="20" max="20" width="12" style="1" customWidth="1"/>
    <col min="21" max="21" width="14.7109375" style="49" bestFit="1" customWidth="1"/>
    <col min="22" max="22" width="10.28515625" style="14" bestFit="1" customWidth="1"/>
    <col min="23" max="23" width="11" style="1" bestFit="1" customWidth="1"/>
    <col min="24" max="24" width="49.7109375" style="14" customWidth="1"/>
    <col min="25" max="25" width="10.140625" style="14" bestFit="1" customWidth="1"/>
    <col min="26" max="26" width="11.42578125" style="14" customWidth="1"/>
    <col min="27" max="27" width="10.28515625" style="14" bestFit="1" customWidth="1"/>
    <col min="28" max="28" width="10" style="14" bestFit="1" customWidth="1"/>
    <col min="29" max="29" width="14.28515625" style="99" bestFit="1" customWidth="1"/>
    <col min="30" max="30" width="10" style="99" bestFit="1" customWidth="1"/>
    <col min="31" max="31" width="20.42578125" style="109" bestFit="1" customWidth="1"/>
    <col min="32" max="33" width="15.85546875" style="109" bestFit="1" customWidth="1"/>
    <col min="34" max="34" width="17.28515625" style="109" bestFit="1" customWidth="1"/>
    <col min="35" max="35" width="11.5703125" style="1" customWidth="1"/>
    <col min="36" max="36" width="13.28515625" style="1" customWidth="1"/>
    <col min="37" max="37" width="48" style="1" bestFit="1" customWidth="1"/>
    <col min="38" max="38" width="13.140625" style="1" customWidth="1"/>
    <col min="39" max="39" width="15.5703125" style="1" bestFit="1" customWidth="1"/>
    <col min="40" max="40" width="18.5703125" style="1" customWidth="1"/>
    <col min="41" max="41" width="13.85546875" style="1" customWidth="1"/>
    <col min="42" max="42" width="13.7109375" style="1" customWidth="1"/>
    <col min="43" max="43" width="13.28515625" style="14" customWidth="1"/>
    <col min="44" max="44" width="12.28515625" style="14" customWidth="1"/>
    <col min="45" max="45" width="9.140625" style="14"/>
    <col min="46" max="46" width="10.140625" style="14" customWidth="1"/>
    <col min="47" max="51" width="9.140625" style="14"/>
    <col min="52" max="52" width="10.28515625" style="14" customWidth="1"/>
    <col min="53" max="53" width="11.28515625" style="14" customWidth="1"/>
    <col min="54" max="54" width="6" style="14" bestFit="1" customWidth="1"/>
    <col min="55" max="55" width="8.42578125" style="14" bestFit="1" customWidth="1"/>
    <col min="56" max="56" width="7" style="14" bestFit="1" customWidth="1"/>
    <col min="57" max="151" width="9.140625" style="42"/>
    <col min="152" max="16384" width="9.140625" style="14"/>
  </cols>
  <sheetData>
    <row r="1" spans="1:151" s="41" customFormat="1" ht="15" x14ac:dyDescent="0.25">
      <c r="A1" s="53"/>
      <c r="B1" s="53"/>
      <c r="C1" s="53"/>
      <c r="D1" s="53"/>
      <c r="E1" s="53"/>
      <c r="G1" s="53"/>
      <c r="H1" s="60"/>
      <c r="I1" s="57"/>
      <c r="J1" s="53"/>
      <c r="K1" s="53"/>
      <c r="L1" s="88"/>
      <c r="M1" s="53"/>
      <c r="N1" s="53"/>
      <c r="O1" s="53"/>
      <c r="P1" s="53"/>
      <c r="Q1" s="53"/>
      <c r="R1" s="53"/>
      <c r="S1" s="88"/>
      <c r="T1" s="53"/>
      <c r="U1" s="53"/>
      <c r="V1" s="53"/>
      <c r="W1" s="53"/>
      <c r="X1" s="53"/>
      <c r="Y1" s="53"/>
      <c r="Z1" s="53"/>
      <c r="AA1" s="53"/>
      <c r="AB1" s="53"/>
      <c r="AC1" s="88"/>
      <c r="AD1" s="88"/>
      <c r="AE1" s="88"/>
      <c r="AF1" s="88"/>
      <c r="AG1" s="88"/>
      <c r="AH1" s="88"/>
      <c r="AI1" s="40"/>
      <c r="AJ1" s="40"/>
      <c r="AK1" s="40"/>
      <c r="AL1" s="40"/>
      <c r="AM1" s="40"/>
      <c r="AN1" s="40"/>
      <c r="AO1" s="40"/>
      <c r="AP1" s="40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  <c r="DS1" s="54"/>
      <c r="DT1" s="54"/>
      <c r="DU1" s="54"/>
      <c r="DV1" s="54"/>
      <c r="DW1" s="54"/>
      <c r="DX1" s="54"/>
      <c r="DY1" s="54"/>
      <c r="DZ1" s="54"/>
      <c r="EA1" s="54"/>
      <c r="EB1" s="54"/>
      <c r="EC1" s="54"/>
      <c r="ED1" s="54"/>
      <c r="EE1" s="54"/>
      <c r="EF1" s="54"/>
      <c r="EG1" s="54"/>
      <c r="EH1" s="54"/>
      <c r="EI1" s="54"/>
      <c r="EJ1" s="54"/>
      <c r="EK1" s="54"/>
      <c r="EL1" s="54"/>
      <c r="EM1" s="54"/>
      <c r="EN1" s="54"/>
      <c r="EO1" s="54"/>
      <c r="EP1" s="54"/>
      <c r="EQ1" s="54"/>
      <c r="ER1" s="54"/>
      <c r="ES1" s="54"/>
      <c r="ET1" s="54"/>
      <c r="EU1" s="54"/>
    </row>
    <row r="2" spans="1:151" s="41" customFormat="1" ht="15" x14ac:dyDescent="0.25">
      <c r="A2" s="53"/>
      <c r="B2" s="53"/>
      <c r="C2" s="53"/>
      <c r="D2" s="53"/>
      <c r="E2" s="53"/>
      <c r="G2" s="53"/>
      <c r="H2" s="60"/>
      <c r="I2" s="57"/>
      <c r="J2" s="53"/>
      <c r="K2" s="53"/>
      <c r="L2" s="88"/>
      <c r="M2" s="53"/>
      <c r="N2" s="53"/>
      <c r="O2" s="53"/>
      <c r="P2" s="53"/>
      <c r="Q2" s="53"/>
      <c r="R2" s="53"/>
      <c r="S2" s="88"/>
      <c r="T2" s="53"/>
      <c r="U2" s="53"/>
      <c r="V2" s="53"/>
      <c r="W2" s="53"/>
      <c r="X2" s="53"/>
      <c r="Y2" s="53"/>
      <c r="Z2" s="53"/>
      <c r="AA2" s="53"/>
      <c r="AB2" s="53"/>
      <c r="AC2" s="88"/>
      <c r="AD2" s="88"/>
      <c r="AE2" s="88"/>
      <c r="AF2" s="88"/>
      <c r="AG2" s="88"/>
      <c r="AH2" s="88"/>
      <c r="AI2" s="40"/>
      <c r="AJ2" s="40"/>
      <c r="AK2" s="40"/>
      <c r="AL2" s="40"/>
      <c r="AM2" s="40"/>
      <c r="AN2" s="40"/>
      <c r="AO2" s="40"/>
      <c r="AP2" s="40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54"/>
      <c r="DU2" s="54"/>
      <c r="DV2" s="54"/>
      <c r="DW2" s="54"/>
      <c r="DX2" s="54"/>
      <c r="DY2" s="54"/>
      <c r="DZ2" s="54"/>
      <c r="EA2" s="54"/>
      <c r="EB2" s="54"/>
      <c r="EC2" s="54"/>
      <c r="ED2" s="54"/>
      <c r="EE2" s="54"/>
      <c r="EF2" s="54"/>
      <c r="EG2" s="54"/>
      <c r="EH2" s="54"/>
      <c r="EI2" s="54"/>
      <c r="EJ2" s="54"/>
      <c r="EK2" s="54"/>
      <c r="EL2" s="54"/>
      <c r="EM2" s="54"/>
      <c r="EN2" s="54"/>
      <c r="EO2" s="54"/>
      <c r="EP2" s="54"/>
      <c r="EQ2" s="54"/>
      <c r="ER2" s="54"/>
      <c r="ES2" s="54"/>
      <c r="ET2" s="54"/>
      <c r="EU2" s="54"/>
    </row>
    <row r="3" spans="1:151" s="41" customFormat="1" ht="15" x14ac:dyDescent="0.25">
      <c r="A3" s="53"/>
      <c r="B3" s="53"/>
      <c r="C3" s="53"/>
      <c r="D3" s="53"/>
      <c r="E3" s="53"/>
      <c r="G3" s="53"/>
      <c r="H3" s="60"/>
      <c r="I3" s="57"/>
      <c r="J3" s="53"/>
      <c r="K3" s="53"/>
      <c r="L3" s="88"/>
      <c r="M3" s="53"/>
      <c r="N3" s="53"/>
      <c r="O3" s="53"/>
      <c r="P3" s="53"/>
      <c r="Q3" s="53"/>
      <c r="R3" s="53"/>
      <c r="S3" s="88"/>
      <c r="T3" s="53"/>
      <c r="U3" s="53"/>
      <c r="V3" s="53"/>
      <c r="W3" s="53"/>
      <c r="X3" s="53"/>
      <c r="Y3" s="53"/>
      <c r="Z3" s="53"/>
      <c r="AA3" s="53"/>
      <c r="AB3" s="53"/>
      <c r="AC3" s="88"/>
      <c r="AD3" s="88"/>
      <c r="AE3" s="88"/>
      <c r="AF3" s="88"/>
      <c r="AG3" s="88"/>
      <c r="AH3" s="88"/>
      <c r="AI3" s="40"/>
      <c r="AJ3" s="40"/>
      <c r="AK3" s="40"/>
      <c r="AL3" s="40"/>
      <c r="AM3" s="40"/>
      <c r="AN3" s="40"/>
      <c r="AO3" s="40"/>
      <c r="AP3" s="40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  <c r="DN3" s="54"/>
      <c r="DO3" s="54"/>
      <c r="DP3" s="54"/>
      <c r="DQ3" s="54"/>
      <c r="DR3" s="54"/>
      <c r="DS3" s="54"/>
      <c r="DT3" s="54"/>
      <c r="DU3" s="54"/>
      <c r="DV3" s="54"/>
      <c r="DW3" s="54"/>
      <c r="DX3" s="54"/>
      <c r="DY3" s="54"/>
      <c r="DZ3" s="54"/>
      <c r="EA3" s="54"/>
      <c r="EB3" s="54"/>
      <c r="EC3" s="54"/>
      <c r="ED3" s="54"/>
      <c r="EE3" s="54"/>
      <c r="EF3" s="54"/>
      <c r="EG3" s="54"/>
      <c r="EH3" s="54"/>
      <c r="EI3" s="54"/>
      <c r="EJ3" s="54"/>
      <c r="EK3" s="54"/>
      <c r="EL3" s="54"/>
      <c r="EM3" s="54"/>
      <c r="EN3" s="54"/>
      <c r="EO3" s="54"/>
      <c r="EP3" s="54"/>
      <c r="EQ3" s="54"/>
      <c r="ER3" s="54"/>
      <c r="ES3" s="54"/>
      <c r="ET3" s="54"/>
      <c r="EU3" s="54"/>
    </row>
    <row r="4" spans="1:151" s="57" customFormat="1" ht="15" x14ac:dyDescent="0.25">
      <c r="A4" s="57" t="s">
        <v>0</v>
      </c>
      <c r="B4" s="58"/>
      <c r="C4" s="58"/>
      <c r="D4" s="58"/>
      <c r="E4" s="58"/>
      <c r="G4" s="58"/>
      <c r="H4" s="58"/>
      <c r="J4" s="58"/>
      <c r="K4" s="58"/>
      <c r="L4" s="89"/>
      <c r="M4" s="58"/>
      <c r="N4" s="58"/>
      <c r="O4" s="58"/>
      <c r="P4" s="58"/>
      <c r="S4" s="100"/>
      <c r="T4" s="58"/>
      <c r="U4" s="59"/>
      <c r="W4" s="58"/>
      <c r="AC4" s="100"/>
      <c r="AD4" s="100"/>
      <c r="AE4" s="91"/>
      <c r="AF4" s="91"/>
      <c r="AG4" s="91"/>
      <c r="AH4" s="91"/>
      <c r="AI4" s="58"/>
      <c r="AJ4" s="58"/>
      <c r="AK4" s="58"/>
      <c r="AL4" s="58"/>
      <c r="AM4" s="58"/>
      <c r="AN4" s="58"/>
      <c r="AO4" s="58"/>
      <c r="AP4" s="58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/>
      <c r="CR4" s="61"/>
      <c r="CS4" s="61"/>
      <c r="CT4" s="61"/>
      <c r="CU4" s="61"/>
      <c r="CV4" s="61"/>
      <c r="CW4" s="61"/>
      <c r="CX4" s="61"/>
      <c r="CY4" s="61"/>
      <c r="CZ4" s="61"/>
      <c r="DA4" s="61"/>
      <c r="DB4" s="61"/>
      <c r="DC4" s="61"/>
      <c r="DD4" s="61"/>
      <c r="DE4" s="61"/>
      <c r="DF4" s="61"/>
      <c r="DG4" s="61"/>
      <c r="DH4" s="61"/>
      <c r="DI4" s="61"/>
      <c r="DJ4" s="61"/>
      <c r="DK4" s="61"/>
      <c r="DL4" s="61"/>
      <c r="DM4" s="61"/>
      <c r="DN4" s="61"/>
      <c r="DO4" s="61"/>
      <c r="DP4" s="61"/>
      <c r="DQ4" s="61"/>
      <c r="DR4" s="61"/>
      <c r="DS4" s="61"/>
      <c r="DT4" s="61"/>
      <c r="DU4" s="61"/>
      <c r="DV4" s="61"/>
      <c r="DW4" s="61"/>
      <c r="DX4" s="61"/>
      <c r="DY4" s="61"/>
      <c r="DZ4" s="61"/>
      <c r="EA4" s="61"/>
      <c r="EB4" s="61"/>
      <c r="EC4" s="61"/>
      <c r="ED4" s="61"/>
      <c r="EE4" s="61"/>
      <c r="EF4" s="61"/>
      <c r="EG4" s="61"/>
      <c r="EH4" s="61"/>
      <c r="EI4" s="61"/>
      <c r="EJ4" s="61"/>
      <c r="EK4" s="61"/>
      <c r="EL4" s="61"/>
      <c r="EM4" s="61"/>
      <c r="EN4" s="61"/>
      <c r="EO4" s="61"/>
      <c r="EP4" s="61"/>
      <c r="EQ4" s="61"/>
      <c r="ER4" s="61"/>
      <c r="ES4" s="61"/>
      <c r="ET4" s="61"/>
      <c r="EU4" s="61"/>
    </row>
    <row r="5" spans="1:151" s="41" customFormat="1" ht="15" x14ac:dyDescent="0.25">
      <c r="B5" s="40"/>
      <c r="C5" s="40"/>
      <c r="D5" s="40"/>
      <c r="E5" s="40"/>
      <c r="G5" s="40"/>
      <c r="H5" s="58"/>
      <c r="I5" s="57"/>
      <c r="J5" s="40"/>
      <c r="K5" s="40"/>
      <c r="L5" s="90"/>
      <c r="M5" s="40"/>
      <c r="N5" s="40"/>
      <c r="O5" s="40"/>
      <c r="P5" s="40"/>
      <c r="S5" s="101"/>
      <c r="T5" s="40"/>
      <c r="U5" s="55"/>
      <c r="W5" s="40"/>
      <c r="AC5" s="101"/>
      <c r="AD5" s="101"/>
      <c r="AE5" s="88"/>
      <c r="AF5" s="88"/>
      <c r="AG5" s="88"/>
      <c r="AH5" s="88"/>
      <c r="AI5" s="40"/>
      <c r="AJ5" s="40"/>
      <c r="AK5" s="40"/>
      <c r="AL5" s="40"/>
      <c r="AM5" s="40"/>
      <c r="AN5" s="40"/>
      <c r="AO5" s="40"/>
      <c r="AP5" s="40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</row>
    <row r="6" spans="1:151" s="57" customFormat="1" ht="15" x14ac:dyDescent="0.25">
      <c r="A6" s="60" t="s">
        <v>485</v>
      </c>
      <c r="B6" s="60"/>
      <c r="C6" s="60"/>
      <c r="D6" s="60"/>
      <c r="E6" s="60"/>
      <c r="G6" s="60"/>
      <c r="H6" s="60"/>
      <c r="J6" s="60"/>
      <c r="K6" s="60"/>
      <c r="L6" s="91"/>
      <c r="M6" s="60"/>
      <c r="N6" s="60"/>
      <c r="O6" s="60"/>
      <c r="P6" s="60"/>
      <c r="Q6" s="60"/>
      <c r="R6" s="60"/>
      <c r="S6" s="91"/>
      <c r="T6" s="60"/>
      <c r="U6" s="60"/>
      <c r="V6" s="60"/>
      <c r="W6" s="60"/>
      <c r="X6" s="60"/>
      <c r="Y6" s="60"/>
      <c r="Z6" s="60"/>
      <c r="AA6" s="60"/>
      <c r="AB6" s="60"/>
      <c r="AC6" s="91"/>
      <c r="AD6" s="91"/>
      <c r="AE6" s="91"/>
      <c r="AF6" s="91"/>
      <c r="AG6" s="91"/>
      <c r="AH6" s="91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</row>
    <row r="7" spans="1:151" s="41" customFormat="1" ht="15" x14ac:dyDescent="0.25">
      <c r="A7" s="53" t="s">
        <v>1</v>
      </c>
      <c r="B7" s="53"/>
      <c r="C7" s="53"/>
      <c r="D7" s="53"/>
      <c r="E7" s="53"/>
      <c r="G7" s="53"/>
      <c r="H7" s="60"/>
      <c r="I7" s="57"/>
      <c r="J7" s="53"/>
      <c r="K7" s="40"/>
      <c r="L7" s="90"/>
      <c r="M7" s="40"/>
      <c r="N7" s="40"/>
      <c r="O7" s="40"/>
      <c r="P7" s="40"/>
      <c r="S7" s="101"/>
      <c r="T7" s="40"/>
      <c r="U7" s="55"/>
      <c r="W7" s="40"/>
      <c r="AC7" s="101"/>
      <c r="AD7" s="101"/>
      <c r="AE7" s="88"/>
      <c r="AF7" s="88"/>
      <c r="AG7" s="88"/>
      <c r="AH7" s="88"/>
      <c r="AI7" s="40"/>
      <c r="AJ7" s="40"/>
      <c r="AK7" s="40"/>
      <c r="AL7" s="40"/>
      <c r="AM7" s="40"/>
      <c r="AN7" s="40"/>
      <c r="AO7" s="40"/>
      <c r="AP7" s="40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</row>
    <row r="8" spans="1:151" s="41" customFormat="1" ht="15" x14ac:dyDescent="0.25">
      <c r="A8" s="53" t="s">
        <v>2</v>
      </c>
      <c r="B8" s="53"/>
      <c r="C8" s="53"/>
      <c r="D8" s="53"/>
      <c r="E8" s="53"/>
      <c r="G8" s="40"/>
      <c r="H8" s="58"/>
      <c r="I8" s="57"/>
      <c r="J8" s="40"/>
      <c r="K8" s="40"/>
      <c r="L8" s="90"/>
      <c r="M8" s="40"/>
      <c r="N8" s="40"/>
      <c r="O8" s="40"/>
      <c r="P8" s="40"/>
      <c r="S8" s="101"/>
      <c r="T8" s="40"/>
      <c r="U8" s="55"/>
      <c r="W8" s="40"/>
      <c r="AC8" s="101"/>
      <c r="AD8" s="101"/>
      <c r="AE8" s="88"/>
      <c r="AF8" s="88"/>
      <c r="AG8" s="88"/>
      <c r="AH8" s="88"/>
      <c r="AI8" s="40"/>
      <c r="AJ8" s="40"/>
      <c r="AK8" s="40"/>
      <c r="AL8" s="40"/>
      <c r="AM8" s="40"/>
      <c r="AN8" s="40"/>
      <c r="AO8" s="40"/>
      <c r="AP8" s="40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</row>
    <row r="9" spans="1:151" s="41" customFormat="1" ht="15" x14ac:dyDescent="0.25">
      <c r="B9" s="40"/>
      <c r="C9" s="40"/>
      <c r="D9" s="40"/>
      <c r="E9" s="40"/>
      <c r="G9" s="40"/>
      <c r="H9" s="58"/>
      <c r="I9" s="57"/>
      <c r="J9" s="40"/>
      <c r="K9" s="40"/>
      <c r="L9" s="90"/>
      <c r="M9" s="40"/>
      <c r="N9" s="40"/>
      <c r="O9" s="40"/>
      <c r="P9" s="40"/>
      <c r="S9" s="101"/>
      <c r="T9" s="40"/>
      <c r="U9" s="55"/>
      <c r="W9" s="40"/>
      <c r="AC9" s="101"/>
      <c r="AD9" s="101"/>
      <c r="AE9" s="88"/>
      <c r="AF9" s="88"/>
      <c r="AG9" s="88"/>
      <c r="AH9" s="88"/>
      <c r="AI9" s="40"/>
      <c r="AJ9" s="40"/>
      <c r="AK9" s="40"/>
      <c r="AL9" s="40"/>
      <c r="AM9" s="40"/>
      <c r="AN9" s="40"/>
      <c r="AO9" s="40"/>
      <c r="AP9" s="40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</row>
    <row r="10" spans="1:151" s="41" customFormat="1" ht="15" x14ac:dyDescent="0.25">
      <c r="A10" s="53" t="s">
        <v>486</v>
      </c>
      <c r="B10" s="53"/>
      <c r="C10" s="53"/>
      <c r="D10" s="53"/>
      <c r="E10" s="53"/>
      <c r="G10" s="53"/>
      <c r="H10" s="60"/>
      <c r="I10" s="57"/>
      <c r="J10" s="53"/>
      <c r="K10" s="53"/>
      <c r="L10" s="88"/>
      <c r="M10" s="53"/>
      <c r="N10" s="53"/>
      <c r="O10" s="53"/>
      <c r="P10" s="53"/>
      <c r="Q10" s="53"/>
      <c r="R10" s="53"/>
      <c r="S10" s="88"/>
      <c r="T10" s="53"/>
      <c r="U10" s="53"/>
      <c r="V10" s="53"/>
      <c r="W10" s="53"/>
      <c r="X10" s="53"/>
      <c r="Y10" s="53"/>
      <c r="Z10" s="53"/>
      <c r="AA10" s="53"/>
      <c r="AB10" s="53"/>
      <c r="AC10" s="88"/>
      <c r="AD10" s="88"/>
      <c r="AE10" s="88"/>
      <c r="AF10" s="88"/>
      <c r="AG10" s="88"/>
      <c r="AH10" s="88"/>
      <c r="AI10" s="53"/>
      <c r="AJ10" s="40"/>
      <c r="AK10" s="40"/>
      <c r="AL10" s="40"/>
      <c r="AM10" s="40"/>
      <c r="AN10" s="40"/>
      <c r="AO10" s="40"/>
      <c r="AP10" s="40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</row>
    <row r="11" spans="1:151" s="41" customFormat="1" ht="15" x14ac:dyDescent="0.25">
      <c r="A11" s="53" t="s">
        <v>487</v>
      </c>
      <c r="B11" s="53"/>
      <c r="C11" s="53"/>
      <c r="D11" s="53"/>
      <c r="E11" s="53"/>
      <c r="G11" s="53"/>
      <c r="H11" s="60"/>
      <c r="I11" s="57"/>
      <c r="J11" s="53"/>
      <c r="K11" s="53"/>
      <c r="L11" s="88"/>
      <c r="M11" s="53"/>
      <c r="N11" s="53"/>
      <c r="O11" s="53"/>
      <c r="P11" s="53"/>
      <c r="Q11" s="53"/>
      <c r="R11" s="53"/>
      <c r="S11" s="88"/>
      <c r="T11" s="53"/>
      <c r="U11" s="53"/>
      <c r="V11" s="53"/>
      <c r="W11" s="53"/>
      <c r="X11" s="53"/>
      <c r="Y11" s="53"/>
      <c r="Z11" s="53"/>
      <c r="AA11" s="53"/>
      <c r="AB11" s="53"/>
      <c r="AC11" s="88"/>
      <c r="AD11" s="88"/>
      <c r="AE11" s="88"/>
      <c r="AF11" s="88"/>
      <c r="AG11" s="88"/>
      <c r="AH11" s="88"/>
      <c r="AI11" s="53"/>
      <c r="AJ11" s="40"/>
      <c r="AK11" s="40"/>
      <c r="AL11" s="40"/>
      <c r="AM11" s="40"/>
      <c r="AN11" s="40"/>
      <c r="AO11" s="40"/>
      <c r="AP11" s="40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</row>
    <row r="12" spans="1:151" s="41" customFormat="1" ht="15" x14ac:dyDescent="0.25">
      <c r="A12" s="53" t="s">
        <v>488</v>
      </c>
      <c r="B12" s="53"/>
      <c r="C12" s="53"/>
      <c r="D12" s="53"/>
      <c r="E12" s="53"/>
      <c r="G12" s="53"/>
      <c r="H12" s="60"/>
      <c r="I12" s="57"/>
      <c r="J12" s="53"/>
      <c r="K12" s="53"/>
      <c r="L12" s="88"/>
      <c r="M12" s="53"/>
      <c r="N12" s="53"/>
      <c r="O12" s="53"/>
      <c r="P12" s="53"/>
      <c r="Q12" s="53"/>
      <c r="R12" s="53"/>
      <c r="S12" s="88"/>
      <c r="T12" s="53"/>
      <c r="U12" s="53"/>
      <c r="V12" s="53"/>
      <c r="W12" s="53"/>
      <c r="X12" s="53"/>
      <c r="Y12" s="53"/>
      <c r="Z12" s="53"/>
      <c r="AA12" s="53"/>
      <c r="AB12" s="53"/>
      <c r="AC12" s="88"/>
      <c r="AD12" s="88"/>
      <c r="AE12" s="88"/>
      <c r="AF12" s="88"/>
      <c r="AG12" s="88"/>
      <c r="AH12" s="88"/>
      <c r="AI12" s="53"/>
      <c r="AJ12" s="40"/>
      <c r="AK12" s="40"/>
      <c r="AL12" s="40"/>
      <c r="AM12" s="40"/>
      <c r="AN12" s="40"/>
      <c r="AO12" s="40"/>
      <c r="AP12" s="40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</row>
    <row r="13" spans="1:151" s="41" customFormat="1" ht="15" x14ac:dyDescent="0.25">
      <c r="B13" s="40"/>
      <c r="C13" s="40"/>
      <c r="D13" s="40"/>
      <c r="E13" s="40"/>
      <c r="G13" s="40"/>
      <c r="H13" s="58"/>
      <c r="I13" s="57"/>
      <c r="J13" s="40"/>
      <c r="K13" s="40"/>
      <c r="L13" s="90"/>
      <c r="M13" s="40"/>
      <c r="N13" s="40"/>
      <c r="O13" s="40"/>
      <c r="P13" s="40"/>
      <c r="S13" s="101"/>
      <c r="T13" s="40"/>
      <c r="U13" s="55"/>
      <c r="W13" s="40"/>
      <c r="AC13" s="101"/>
      <c r="AD13" s="101"/>
      <c r="AE13" s="88"/>
      <c r="AF13" s="88"/>
      <c r="AG13" s="88"/>
      <c r="AH13" s="88"/>
      <c r="AI13" s="40"/>
      <c r="AJ13" s="40"/>
      <c r="AK13" s="40"/>
      <c r="AL13" s="40"/>
      <c r="AM13" s="40"/>
      <c r="AN13" s="40"/>
      <c r="AO13" s="40"/>
      <c r="AP13" s="40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</row>
    <row r="14" spans="1:151" s="41" customFormat="1" ht="15" x14ac:dyDescent="0.25">
      <c r="A14" s="62" t="s">
        <v>489</v>
      </c>
      <c r="B14" s="56"/>
      <c r="C14" s="56"/>
      <c r="D14" s="56"/>
      <c r="E14" s="56"/>
      <c r="F14" s="82"/>
      <c r="G14" s="56"/>
      <c r="H14" s="83"/>
      <c r="I14" s="86"/>
      <c r="J14" s="56"/>
      <c r="K14" s="56"/>
      <c r="L14" s="92"/>
      <c r="M14" s="56"/>
      <c r="N14" s="56"/>
      <c r="O14" s="56"/>
      <c r="P14" s="56"/>
      <c r="Q14" s="56"/>
      <c r="R14" s="56"/>
      <c r="S14" s="92"/>
      <c r="T14" s="56"/>
      <c r="U14" s="56"/>
      <c r="V14" s="56"/>
      <c r="W14" s="56"/>
      <c r="X14" s="56"/>
      <c r="Y14" s="56"/>
      <c r="Z14" s="56"/>
      <c r="AA14" s="56"/>
      <c r="AB14" s="56"/>
      <c r="AC14" s="92"/>
      <c r="AD14" s="92"/>
      <c r="AE14" s="92"/>
      <c r="AF14" s="92"/>
      <c r="AG14" s="92"/>
      <c r="AH14" s="92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</row>
    <row r="15" spans="1:151" s="1" customFormat="1" x14ac:dyDescent="0.25">
      <c r="A15" s="6" t="s">
        <v>3</v>
      </c>
      <c r="B15" s="7" t="s">
        <v>4</v>
      </c>
      <c r="C15" s="7"/>
      <c r="D15" s="7"/>
      <c r="E15" s="7"/>
      <c r="F15" s="7"/>
      <c r="G15" s="7"/>
      <c r="H15" s="7" t="s">
        <v>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 t="s">
        <v>6</v>
      </c>
      <c r="AJ15" s="7"/>
      <c r="AK15" s="7"/>
      <c r="AL15" s="7"/>
      <c r="AM15" s="7" t="s">
        <v>7</v>
      </c>
      <c r="AN15" s="7"/>
      <c r="AO15" s="7"/>
      <c r="AP15" s="7"/>
      <c r="AQ15" s="7"/>
      <c r="AR15" s="7"/>
      <c r="AS15" s="7" t="s">
        <v>8</v>
      </c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</row>
    <row r="16" spans="1:151" s="1" customFormat="1" x14ac:dyDescent="0.25">
      <c r="A16" s="6"/>
      <c r="B16" s="7"/>
      <c r="C16" s="7"/>
      <c r="D16" s="7"/>
      <c r="E16" s="7"/>
      <c r="F16" s="7"/>
      <c r="G16" s="7"/>
      <c r="H16" s="7" t="s">
        <v>9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 t="s">
        <v>10</v>
      </c>
      <c r="V16" s="7"/>
      <c r="W16" s="7"/>
      <c r="X16" s="7"/>
      <c r="Y16" s="7"/>
      <c r="Z16" s="7"/>
      <c r="AA16" s="7"/>
      <c r="AB16" s="7"/>
      <c r="AC16" s="7"/>
      <c r="AD16" s="7"/>
      <c r="AE16" s="7" t="s">
        <v>11</v>
      </c>
      <c r="AF16" s="7"/>
      <c r="AG16" s="7"/>
      <c r="AH16" s="7"/>
      <c r="AI16" s="7" t="s">
        <v>12</v>
      </c>
      <c r="AJ16" s="7" t="s">
        <v>13</v>
      </c>
      <c r="AK16" s="7" t="s">
        <v>14</v>
      </c>
      <c r="AL16" s="7" t="s">
        <v>15</v>
      </c>
      <c r="AM16" s="7" t="s">
        <v>16</v>
      </c>
      <c r="AN16" s="7" t="s">
        <v>17</v>
      </c>
      <c r="AO16" s="7" t="s">
        <v>18</v>
      </c>
      <c r="AP16" s="7" t="s">
        <v>19</v>
      </c>
      <c r="AQ16" s="7" t="s">
        <v>20</v>
      </c>
      <c r="AR16" s="7" t="s">
        <v>19</v>
      </c>
      <c r="AS16" s="7" t="s">
        <v>21</v>
      </c>
      <c r="AT16" s="7" t="s">
        <v>22</v>
      </c>
      <c r="AU16" s="43" t="s">
        <v>23</v>
      </c>
      <c r="AV16" s="43"/>
      <c r="AW16" s="43"/>
      <c r="AX16" s="43" t="s">
        <v>24</v>
      </c>
      <c r="AY16" s="43"/>
      <c r="AZ16" s="7" t="s">
        <v>494</v>
      </c>
      <c r="BA16" s="7" t="s">
        <v>493</v>
      </c>
      <c r="BB16" s="43" t="s">
        <v>25</v>
      </c>
      <c r="BC16" s="43"/>
      <c r="BD16" s="4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</row>
    <row r="17" spans="1:151" s="1" customFormat="1" ht="38.25" x14ac:dyDescent="0.25">
      <c r="A17" s="6"/>
      <c r="B17" s="8" t="s">
        <v>26</v>
      </c>
      <c r="C17" s="8" t="s">
        <v>27</v>
      </c>
      <c r="D17" s="8" t="s">
        <v>28</v>
      </c>
      <c r="E17" s="8" t="s">
        <v>21</v>
      </c>
      <c r="F17" s="8" t="s">
        <v>29</v>
      </c>
      <c r="G17" s="8" t="s">
        <v>30</v>
      </c>
      <c r="H17" s="9" t="s">
        <v>31</v>
      </c>
      <c r="I17" s="8" t="s">
        <v>32</v>
      </c>
      <c r="J17" s="8" t="s">
        <v>33</v>
      </c>
      <c r="K17" s="8" t="s">
        <v>34</v>
      </c>
      <c r="L17" s="93" t="s">
        <v>35</v>
      </c>
      <c r="M17" s="8" t="s">
        <v>36</v>
      </c>
      <c r="N17" s="8" t="s">
        <v>37</v>
      </c>
      <c r="O17" s="8" t="s">
        <v>38</v>
      </c>
      <c r="P17" s="8" t="s">
        <v>39</v>
      </c>
      <c r="Q17" s="8" t="s">
        <v>40</v>
      </c>
      <c r="R17" s="8" t="s">
        <v>41</v>
      </c>
      <c r="S17" s="93" t="s">
        <v>42</v>
      </c>
      <c r="T17" s="8" t="s">
        <v>43</v>
      </c>
      <c r="U17" s="8" t="s">
        <v>44</v>
      </c>
      <c r="V17" s="8" t="s">
        <v>34</v>
      </c>
      <c r="W17" s="8" t="s">
        <v>36</v>
      </c>
      <c r="X17" s="8" t="s">
        <v>45</v>
      </c>
      <c r="Y17" s="8" t="s">
        <v>37</v>
      </c>
      <c r="Z17" s="8" t="s">
        <v>38</v>
      </c>
      <c r="AA17" s="8" t="s">
        <v>46</v>
      </c>
      <c r="AB17" s="8" t="s">
        <v>47</v>
      </c>
      <c r="AC17" s="93" t="s">
        <v>48</v>
      </c>
      <c r="AD17" s="93" t="s">
        <v>49</v>
      </c>
      <c r="AE17" s="93" t="s">
        <v>50</v>
      </c>
      <c r="AF17" s="93" t="s">
        <v>198</v>
      </c>
      <c r="AG17" s="93" t="s">
        <v>345</v>
      </c>
      <c r="AH17" s="93" t="s">
        <v>51</v>
      </c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10" t="s">
        <v>52</v>
      </c>
      <c r="AV17" s="10" t="s">
        <v>53</v>
      </c>
      <c r="AW17" s="10" t="s">
        <v>54</v>
      </c>
      <c r="AX17" s="10" t="s">
        <v>55</v>
      </c>
      <c r="AY17" s="8" t="s">
        <v>56</v>
      </c>
      <c r="AZ17" s="7"/>
      <c r="BA17" s="7"/>
      <c r="BB17" s="10" t="s">
        <v>52</v>
      </c>
      <c r="BC17" s="10" t="s">
        <v>57</v>
      </c>
      <c r="BD17" s="10" t="s">
        <v>58</v>
      </c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</row>
    <row r="18" spans="1:151" s="1" customFormat="1" x14ac:dyDescent="0.25">
      <c r="A18" s="6"/>
      <c r="B18" s="8" t="s">
        <v>59</v>
      </c>
      <c r="C18" s="8" t="s">
        <v>60</v>
      </c>
      <c r="D18" s="9" t="s">
        <v>61</v>
      </c>
      <c r="E18" s="8" t="s">
        <v>62</v>
      </c>
      <c r="F18" s="8" t="s">
        <v>63</v>
      </c>
      <c r="G18" s="8" t="s">
        <v>64</v>
      </c>
      <c r="H18" s="9" t="s">
        <v>65</v>
      </c>
      <c r="I18" s="8" t="s">
        <v>66</v>
      </c>
      <c r="J18" s="8" t="s">
        <v>67</v>
      </c>
      <c r="K18" s="8" t="s">
        <v>68</v>
      </c>
      <c r="L18" s="93" t="s">
        <v>69</v>
      </c>
      <c r="M18" s="8" t="s">
        <v>70</v>
      </c>
      <c r="N18" s="8" t="s">
        <v>71</v>
      </c>
      <c r="O18" s="8" t="s">
        <v>72</v>
      </c>
      <c r="P18" s="8" t="s">
        <v>73</v>
      </c>
      <c r="Q18" s="8" t="s">
        <v>74</v>
      </c>
      <c r="R18" s="8" t="s">
        <v>75</v>
      </c>
      <c r="S18" s="93" t="s">
        <v>76</v>
      </c>
      <c r="T18" s="8" t="s">
        <v>77</v>
      </c>
      <c r="U18" s="8" t="s">
        <v>78</v>
      </c>
      <c r="V18" s="8" t="s">
        <v>79</v>
      </c>
      <c r="W18" s="8" t="s">
        <v>80</v>
      </c>
      <c r="X18" s="8" t="s">
        <v>81</v>
      </c>
      <c r="Y18" s="8" t="s">
        <v>82</v>
      </c>
      <c r="Z18" s="8" t="s">
        <v>83</v>
      </c>
      <c r="AA18" s="8" t="s">
        <v>84</v>
      </c>
      <c r="AB18" s="8" t="s">
        <v>85</v>
      </c>
      <c r="AC18" s="93" t="s">
        <v>86</v>
      </c>
      <c r="AD18" s="93" t="s">
        <v>87</v>
      </c>
      <c r="AE18" s="93" t="s">
        <v>88</v>
      </c>
      <c r="AF18" s="93" t="s">
        <v>89</v>
      </c>
      <c r="AG18" s="93" t="s">
        <v>89</v>
      </c>
      <c r="AH18" s="93" t="s">
        <v>90</v>
      </c>
      <c r="AI18" s="8" t="s">
        <v>91</v>
      </c>
      <c r="AJ18" s="8" t="s">
        <v>92</v>
      </c>
      <c r="AK18" s="8" t="s">
        <v>93</v>
      </c>
      <c r="AL18" s="8" t="s">
        <v>94</v>
      </c>
      <c r="AM18" s="10" t="s">
        <v>95</v>
      </c>
      <c r="AN18" s="10" t="s">
        <v>96</v>
      </c>
      <c r="AO18" s="10" t="s">
        <v>97</v>
      </c>
      <c r="AP18" s="10" t="s">
        <v>98</v>
      </c>
      <c r="AQ18" s="10" t="s">
        <v>99</v>
      </c>
      <c r="AR18" s="10" t="s">
        <v>100</v>
      </c>
      <c r="AS18" s="10" t="s">
        <v>101</v>
      </c>
      <c r="AT18" s="10" t="s">
        <v>102</v>
      </c>
      <c r="AU18" s="10" t="s">
        <v>103</v>
      </c>
      <c r="AV18" s="10" t="s">
        <v>104</v>
      </c>
      <c r="AW18" s="10" t="s">
        <v>105</v>
      </c>
      <c r="AX18" s="10" t="s">
        <v>106</v>
      </c>
      <c r="AY18" s="10" t="s">
        <v>107</v>
      </c>
      <c r="AZ18" s="10" t="s">
        <v>108</v>
      </c>
      <c r="BA18" s="10" t="s">
        <v>109</v>
      </c>
      <c r="BB18" s="10" t="s">
        <v>110</v>
      </c>
      <c r="BC18" s="10" t="s">
        <v>111</v>
      </c>
      <c r="BD18" s="10" t="s">
        <v>112</v>
      </c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</row>
    <row r="19" spans="1:151" x14ac:dyDescent="0.25">
      <c r="A19" s="43">
        <v>1</v>
      </c>
      <c r="B19" s="19" t="s">
        <v>132</v>
      </c>
      <c r="C19" s="19" t="s">
        <v>133</v>
      </c>
      <c r="D19" s="19" t="s">
        <v>123</v>
      </c>
      <c r="E19" s="19" t="s">
        <v>113</v>
      </c>
      <c r="F19" s="20" t="s">
        <v>134</v>
      </c>
      <c r="G19" s="21">
        <v>11511</v>
      </c>
      <c r="H19" s="84" t="s">
        <v>135</v>
      </c>
      <c r="I19" s="71" t="s">
        <v>114</v>
      </c>
      <c r="J19" s="19" t="s">
        <v>115</v>
      </c>
      <c r="K19" s="23">
        <v>42401</v>
      </c>
      <c r="L19" s="94">
        <v>638799</v>
      </c>
      <c r="M19" s="21">
        <v>11743</v>
      </c>
      <c r="N19" s="23">
        <v>42401</v>
      </c>
      <c r="O19" s="23">
        <v>42767</v>
      </c>
      <c r="P19" s="19" t="s">
        <v>116</v>
      </c>
      <c r="Q19" s="20"/>
      <c r="R19" s="25"/>
      <c r="S19" s="102"/>
      <c r="T19" s="19" t="s">
        <v>117</v>
      </c>
      <c r="U19" s="26"/>
      <c r="V19" s="26"/>
      <c r="W19" s="38"/>
      <c r="X19" s="26"/>
      <c r="Y19" s="26"/>
      <c r="Z19" s="26"/>
      <c r="AA19" s="26"/>
      <c r="AB19" s="26"/>
      <c r="AC19" s="103"/>
      <c r="AD19" s="103"/>
      <c r="AE19" s="106">
        <v>638799</v>
      </c>
      <c r="AF19" s="106"/>
      <c r="AG19" s="106"/>
      <c r="AH19" s="106"/>
      <c r="AI19" s="4" t="s">
        <v>131</v>
      </c>
      <c r="AJ19" s="4" t="s">
        <v>136</v>
      </c>
      <c r="AK19" s="29" t="s">
        <v>137</v>
      </c>
      <c r="AL19" s="27">
        <v>11743</v>
      </c>
      <c r="AM19" s="29"/>
      <c r="AN19" s="29"/>
      <c r="AO19" s="29"/>
      <c r="AP19" s="29"/>
      <c r="AQ19" s="30"/>
      <c r="AR19" s="30"/>
      <c r="AS19" s="26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</row>
    <row r="20" spans="1:151" ht="25.5" x14ac:dyDescent="0.25">
      <c r="A20" s="43"/>
      <c r="B20" s="19"/>
      <c r="C20" s="19"/>
      <c r="D20" s="19"/>
      <c r="E20" s="19"/>
      <c r="F20" s="20"/>
      <c r="G20" s="21"/>
      <c r="H20" s="84"/>
      <c r="I20" s="71"/>
      <c r="J20" s="19"/>
      <c r="K20" s="23"/>
      <c r="L20" s="94"/>
      <c r="M20" s="21"/>
      <c r="N20" s="23"/>
      <c r="O20" s="23"/>
      <c r="P20" s="19"/>
      <c r="Q20" s="20"/>
      <c r="R20" s="25"/>
      <c r="S20" s="102"/>
      <c r="T20" s="19"/>
      <c r="U20" s="26" t="s">
        <v>118</v>
      </c>
      <c r="V20" s="5">
        <v>42644</v>
      </c>
      <c r="W20" s="27">
        <v>11975</v>
      </c>
      <c r="X20" s="26" t="s">
        <v>193</v>
      </c>
      <c r="Y20" s="26"/>
      <c r="Z20" s="26"/>
      <c r="AA20" s="28">
        <v>0.1143</v>
      </c>
      <c r="AB20" s="26"/>
      <c r="AC20" s="107">
        <v>24335.200000000001</v>
      </c>
      <c r="AD20" s="103"/>
      <c r="AE20" s="106">
        <f>AE19+AC20</f>
        <v>663134.19999999995</v>
      </c>
      <c r="AF20" s="106"/>
      <c r="AG20" s="106"/>
      <c r="AH20" s="106"/>
      <c r="AI20" s="4" t="s">
        <v>131</v>
      </c>
      <c r="AJ20" s="4" t="s">
        <v>136</v>
      </c>
      <c r="AK20" s="29" t="s">
        <v>137</v>
      </c>
      <c r="AL20" s="27">
        <v>11743</v>
      </c>
      <c r="AM20" s="29"/>
      <c r="AN20" s="29"/>
      <c r="AO20" s="29"/>
      <c r="AP20" s="29"/>
      <c r="AQ20" s="30"/>
      <c r="AR20" s="30"/>
      <c r="AS20" s="26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</row>
    <row r="21" spans="1:151" x14ac:dyDescent="0.25">
      <c r="A21" s="43"/>
      <c r="B21" s="19"/>
      <c r="C21" s="19"/>
      <c r="D21" s="19"/>
      <c r="E21" s="19"/>
      <c r="F21" s="20"/>
      <c r="G21" s="21"/>
      <c r="H21" s="84"/>
      <c r="I21" s="71"/>
      <c r="J21" s="19"/>
      <c r="K21" s="23"/>
      <c r="L21" s="94"/>
      <c r="M21" s="21"/>
      <c r="N21" s="23"/>
      <c r="O21" s="23"/>
      <c r="P21" s="19"/>
      <c r="Q21" s="20"/>
      <c r="R21" s="25"/>
      <c r="S21" s="102"/>
      <c r="T21" s="19"/>
      <c r="U21" s="26" t="s">
        <v>129</v>
      </c>
      <c r="V21" s="5">
        <v>42730</v>
      </c>
      <c r="W21" s="27">
        <v>12006</v>
      </c>
      <c r="X21" s="26" t="s">
        <v>194</v>
      </c>
      <c r="Y21" s="5">
        <v>42767</v>
      </c>
      <c r="Z21" s="5">
        <v>43131</v>
      </c>
      <c r="AA21" s="28"/>
      <c r="AB21" s="26"/>
      <c r="AC21" s="107"/>
      <c r="AD21" s="103"/>
      <c r="AE21" s="106">
        <v>711804.6</v>
      </c>
      <c r="AF21" s="106"/>
      <c r="AG21" s="106"/>
      <c r="AH21" s="106"/>
      <c r="AI21" s="4" t="s">
        <v>131</v>
      </c>
      <c r="AJ21" s="4" t="s">
        <v>136</v>
      </c>
      <c r="AK21" s="29" t="s">
        <v>137</v>
      </c>
      <c r="AL21" s="27">
        <v>11743</v>
      </c>
      <c r="AM21" s="29"/>
      <c r="AN21" s="29"/>
      <c r="AO21" s="29"/>
      <c r="AP21" s="29"/>
      <c r="AQ21" s="30"/>
      <c r="AR21" s="30"/>
      <c r="AS21" s="26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</row>
    <row r="22" spans="1:151" x14ac:dyDescent="0.25">
      <c r="A22" s="43"/>
      <c r="B22" s="19"/>
      <c r="C22" s="19"/>
      <c r="D22" s="19"/>
      <c r="E22" s="19"/>
      <c r="F22" s="20"/>
      <c r="G22" s="21"/>
      <c r="H22" s="84"/>
      <c r="I22" s="71"/>
      <c r="J22" s="19"/>
      <c r="K22" s="23"/>
      <c r="L22" s="94"/>
      <c r="M22" s="21"/>
      <c r="N22" s="23"/>
      <c r="O22" s="23"/>
      <c r="P22" s="19"/>
      <c r="Q22" s="20"/>
      <c r="R22" s="25"/>
      <c r="S22" s="102"/>
      <c r="T22" s="19"/>
      <c r="U22" s="26" t="s">
        <v>130</v>
      </c>
      <c r="V22" s="5">
        <v>42852</v>
      </c>
      <c r="W22" s="27">
        <v>12045</v>
      </c>
      <c r="X22" s="26" t="s">
        <v>195</v>
      </c>
      <c r="Y22" s="31"/>
      <c r="Z22" s="31"/>
      <c r="AA22" s="28"/>
      <c r="AB22" s="26"/>
      <c r="AC22" s="107">
        <v>98907.12</v>
      </c>
      <c r="AD22" s="103"/>
      <c r="AE22" s="106">
        <f>AE20+AC22</f>
        <v>762041.32</v>
      </c>
      <c r="AF22" s="106"/>
      <c r="AG22" s="106"/>
      <c r="AH22" s="106">
        <f>AF19+AG20+AG22</f>
        <v>0</v>
      </c>
      <c r="AI22" s="4" t="s">
        <v>131</v>
      </c>
      <c r="AJ22" s="4" t="s">
        <v>136</v>
      </c>
      <c r="AK22" s="29" t="s">
        <v>137</v>
      </c>
      <c r="AL22" s="27">
        <v>11743</v>
      </c>
      <c r="AM22" s="29"/>
      <c r="AN22" s="29"/>
      <c r="AO22" s="29"/>
      <c r="AP22" s="29"/>
      <c r="AQ22" s="30"/>
      <c r="AR22" s="30"/>
      <c r="AS22" s="26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</row>
    <row r="23" spans="1:151" x14ac:dyDescent="0.25">
      <c r="A23" s="43"/>
      <c r="B23" s="19"/>
      <c r="C23" s="19"/>
      <c r="D23" s="19"/>
      <c r="E23" s="19"/>
      <c r="F23" s="20"/>
      <c r="G23" s="21"/>
      <c r="H23" s="84"/>
      <c r="I23" s="71"/>
      <c r="J23" s="19"/>
      <c r="K23" s="23"/>
      <c r="L23" s="94"/>
      <c r="M23" s="21"/>
      <c r="N23" s="23"/>
      <c r="O23" s="23"/>
      <c r="P23" s="19"/>
      <c r="Q23" s="20"/>
      <c r="R23" s="25"/>
      <c r="S23" s="102"/>
      <c r="T23" s="19"/>
      <c r="U23" s="26" t="s">
        <v>119</v>
      </c>
      <c r="V23" s="5">
        <v>43095</v>
      </c>
      <c r="W23" s="27">
        <v>12209</v>
      </c>
      <c r="X23" s="26" t="s">
        <v>199</v>
      </c>
      <c r="Y23" s="31">
        <v>43132</v>
      </c>
      <c r="Z23" s="31">
        <v>43496</v>
      </c>
      <c r="AA23" s="28"/>
      <c r="AB23" s="26"/>
      <c r="AC23" s="107"/>
      <c r="AD23" s="103"/>
      <c r="AE23" s="106">
        <v>945830.34</v>
      </c>
      <c r="AF23" s="106">
        <v>878271.03</v>
      </c>
      <c r="AG23" s="106">
        <v>67559.31</v>
      </c>
      <c r="AH23" s="106">
        <f>AF23+AG23</f>
        <v>945830.34000000008</v>
      </c>
      <c r="AI23" s="4" t="s">
        <v>131</v>
      </c>
      <c r="AJ23" s="4" t="s">
        <v>415</v>
      </c>
      <c r="AK23" s="29" t="s">
        <v>137</v>
      </c>
      <c r="AL23" s="27">
        <v>11743</v>
      </c>
      <c r="AM23" s="29"/>
      <c r="AN23" s="29"/>
      <c r="AO23" s="29"/>
      <c r="AP23" s="29"/>
      <c r="AQ23" s="30"/>
      <c r="AR23" s="30"/>
      <c r="AS23" s="26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</row>
    <row r="24" spans="1:151" x14ac:dyDescent="0.25">
      <c r="A24" s="43"/>
      <c r="B24" s="19"/>
      <c r="C24" s="19"/>
      <c r="D24" s="19"/>
      <c r="E24" s="19"/>
      <c r="F24" s="20"/>
      <c r="G24" s="21"/>
      <c r="H24" s="84"/>
      <c r="I24" s="71"/>
      <c r="J24" s="19"/>
      <c r="K24" s="23"/>
      <c r="L24" s="94"/>
      <c r="M24" s="21"/>
      <c r="N24" s="23"/>
      <c r="O24" s="23"/>
      <c r="P24" s="19"/>
      <c r="Q24" s="20"/>
      <c r="R24" s="25"/>
      <c r="S24" s="102"/>
      <c r="T24" s="19"/>
      <c r="U24" s="26" t="s">
        <v>169</v>
      </c>
      <c r="V24" s="5">
        <v>43496</v>
      </c>
      <c r="W24" s="27">
        <v>12485</v>
      </c>
      <c r="X24" s="26" t="s">
        <v>416</v>
      </c>
      <c r="Y24" s="31">
        <v>43497</v>
      </c>
      <c r="Z24" s="31">
        <v>43526</v>
      </c>
      <c r="AA24" s="28"/>
      <c r="AB24" s="26"/>
      <c r="AC24" s="107">
        <v>32913.51</v>
      </c>
      <c r="AD24" s="103"/>
      <c r="AE24" s="106">
        <v>978743.85</v>
      </c>
      <c r="AF24" s="106"/>
      <c r="AG24" s="106">
        <v>32913.51</v>
      </c>
      <c r="AH24" s="106">
        <f>AF24+AG24</f>
        <v>32913.51</v>
      </c>
      <c r="AI24" s="4" t="s">
        <v>131</v>
      </c>
      <c r="AJ24" s="4" t="s">
        <v>136</v>
      </c>
      <c r="AK24" s="29" t="s">
        <v>137</v>
      </c>
      <c r="AL24" s="27">
        <v>11743</v>
      </c>
      <c r="AM24" s="29"/>
      <c r="AN24" s="29"/>
      <c r="AO24" s="29"/>
      <c r="AP24" s="29"/>
      <c r="AQ24" s="30"/>
      <c r="AR24" s="30"/>
      <c r="AS24" s="26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</row>
    <row r="25" spans="1:151" x14ac:dyDescent="0.25">
      <c r="A25" s="7">
        <v>2</v>
      </c>
      <c r="B25" s="19" t="s">
        <v>138</v>
      </c>
      <c r="C25" s="19" t="s">
        <v>139</v>
      </c>
      <c r="D25" s="19" t="s">
        <v>123</v>
      </c>
      <c r="E25" s="19" t="s">
        <v>124</v>
      </c>
      <c r="F25" s="20" t="s">
        <v>140</v>
      </c>
      <c r="G25" s="21">
        <v>11758</v>
      </c>
      <c r="H25" s="84" t="s">
        <v>141</v>
      </c>
      <c r="I25" s="71" t="s">
        <v>142</v>
      </c>
      <c r="J25" s="19" t="s">
        <v>143</v>
      </c>
      <c r="K25" s="23">
        <v>42476</v>
      </c>
      <c r="L25" s="94">
        <v>750900</v>
      </c>
      <c r="M25" s="21">
        <v>11790</v>
      </c>
      <c r="N25" s="23">
        <v>42476</v>
      </c>
      <c r="O25" s="23">
        <v>42735</v>
      </c>
      <c r="P25" s="19" t="s">
        <v>116</v>
      </c>
      <c r="Q25" s="19"/>
      <c r="R25" s="24"/>
      <c r="S25" s="94"/>
      <c r="T25" s="19" t="s">
        <v>127</v>
      </c>
      <c r="U25" s="26"/>
      <c r="V25" s="5"/>
      <c r="W25" s="38"/>
      <c r="X25" s="26"/>
      <c r="Y25" s="31"/>
      <c r="Z25" s="31"/>
      <c r="AA25" s="26"/>
      <c r="AB25" s="26"/>
      <c r="AC25" s="103"/>
      <c r="AD25" s="103"/>
      <c r="AE25" s="106">
        <v>750900</v>
      </c>
      <c r="AF25" s="106"/>
      <c r="AG25" s="106"/>
      <c r="AH25" s="106"/>
      <c r="AI25" s="4"/>
      <c r="AJ25" s="4"/>
      <c r="AK25" s="29"/>
      <c r="AL25" s="27"/>
      <c r="AM25" s="29"/>
      <c r="AN25" s="29"/>
      <c r="AO25" s="29"/>
      <c r="AP25" s="29"/>
      <c r="AQ25" s="30"/>
      <c r="AR25" s="30"/>
      <c r="AS25" s="26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</row>
    <row r="26" spans="1:151" x14ac:dyDescent="0.25">
      <c r="A26" s="7"/>
      <c r="B26" s="19"/>
      <c r="C26" s="19"/>
      <c r="D26" s="19"/>
      <c r="E26" s="19"/>
      <c r="F26" s="20"/>
      <c r="G26" s="21"/>
      <c r="H26" s="84"/>
      <c r="I26" s="71"/>
      <c r="J26" s="19"/>
      <c r="K26" s="23"/>
      <c r="L26" s="94"/>
      <c r="M26" s="21"/>
      <c r="N26" s="23"/>
      <c r="O26" s="23"/>
      <c r="P26" s="19"/>
      <c r="Q26" s="19"/>
      <c r="R26" s="24"/>
      <c r="S26" s="94"/>
      <c r="T26" s="19"/>
      <c r="U26" s="26" t="s">
        <v>128</v>
      </c>
      <c r="V26" s="5">
        <v>42733</v>
      </c>
      <c r="W26" s="27">
        <v>11982</v>
      </c>
      <c r="X26" s="26" t="s">
        <v>160</v>
      </c>
      <c r="Y26" s="31">
        <v>42736</v>
      </c>
      <c r="Z26" s="31">
        <v>43100</v>
      </c>
      <c r="AA26" s="26"/>
      <c r="AB26" s="26"/>
      <c r="AC26" s="103"/>
      <c r="AD26" s="103"/>
      <c r="AE26" s="106">
        <v>750900</v>
      </c>
      <c r="AF26" s="106"/>
      <c r="AG26" s="106"/>
      <c r="AH26" s="106"/>
      <c r="AI26" s="4"/>
      <c r="AJ26" s="4"/>
      <c r="AK26" s="29"/>
      <c r="AL26" s="4"/>
      <c r="AM26" s="29"/>
      <c r="AN26" s="29"/>
      <c r="AO26" s="29"/>
      <c r="AP26" s="29"/>
      <c r="AQ26" s="30"/>
      <c r="AR26" s="30"/>
      <c r="AS26" s="26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</row>
    <row r="27" spans="1:151" x14ac:dyDescent="0.25">
      <c r="A27" s="7"/>
      <c r="B27" s="19"/>
      <c r="C27" s="19"/>
      <c r="D27" s="19"/>
      <c r="E27" s="19"/>
      <c r="F27" s="20"/>
      <c r="G27" s="21"/>
      <c r="H27" s="84"/>
      <c r="I27" s="71"/>
      <c r="J27" s="19"/>
      <c r="K27" s="23"/>
      <c r="L27" s="94"/>
      <c r="M27" s="21"/>
      <c r="N27" s="23"/>
      <c r="O27" s="23"/>
      <c r="P27" s="19"/>
      <c r="Q27" s="19"/>
      <c r="R27" s="24"/>
      <c r="S27" s="94"/>
      <c r="T27" s="19"/>
      <c r="U27" s="26" t="s">
        <v>129</v>
      </c>
      <c r="V27" s="5">
        <v>42842</v>
      </c>
      <c r="W27" s="27">
        <v>12045</v>
      </c>
      <c r="X27" s="26" t="s">
        <v>196</v>
      </c>
      <c r="Y27" s="31"/>
      <c r="Z27" s="31"/>
      <c r="AA27" s="28" t="s">
        <v>165</v>
      </c>
      <c r="AB27" s="26"/>
      <c r="AC27" s="103">
        <v>24297.81</v>
      </c>
      <c r="AD27" s="103"/>
      <c r="AE27" s="106">
        <f>AE26+AC27</f>
        <v>775197.81</v>
      </c>
      <c r="AF27" s="106"/>
      <c r="AG27" s="106"/>
      <c r="AH27" s="106"/>
      <c r="AI27" s="4"/>
      <c r="AJ27" s="4"/>
      <c r="AK27" s="29"/>
      <c r="AL27" s="4"/>
      <c r="AM27" s="29"/>
      <c r="AN27" s="29"/>
      <c r="AO27" s="29"/>
      <c r="AP27" s="29"/>
      <c r="AQ27" s="30"/>
      <c r="AR27" s="30"/>
      <c r="AS27" s="26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</row>
    <row r="28" spans="1:151" x14ac:dyDescent="0.25">
      <c r="A28" s="7"/>
      <c r="B28" s="19"/>
      <c r="C28" s="19"/>
      <c r="D28" s="19"/>
      <c r="E28" s="19"/>
      <c r="F28" s="20"/>
      <c r="G28" s="21"/>
      <c r="H28" s="84"/>
      <c r="I28" s="71"/>
      <c r="J28" s="19"/>
      <c r="K28" s="23"/>
      <c r="L28" s="94"/>
      <c r="M28" s="21"/>
      <c r="N28" s="23"/>
      <c r="O28" s="23"/>
      <c r="P28" s="19"/>
      <c r="Q28" s="19"/>
      <c r="R28" s="24"/>
      <c r="S28" s="94"/>
      <c r="T28" s="19"/>
      <c r="U28" s="26" t="s">
        <v>122</v>
      </c>
      <c r="V28" s="5">
        <v>43095</v>
      </c>
      <c r="W28" s="27">
        <v>12209</v>
      </c>
      <c r="X28" s="26" t="s">
        <v>160</v>
      </c>
      <c r="Y28" s="5">
        <v>43101</v>
      </c>
      <c r="Z28" s="5">
        <v>43465</v>
      </c>
      <c r="AA28" s="28"/>
      <c r="AB28" s="26"/>
      <c r="AC28" s="103"/>
      <c r="AD28" s="103"/>
      <c r="AE28" s="106"/>
      <c r="AF28" s="106">
        <v>513196.29</v>
      </c>
      <c r="AG28" s="106"/>
      <c r="AH28" s="106">
        <v>1349604.41</v>
      </c>
      <c r="AI28" s="4"/>
      <c r="AJ28" s="4"/>
      <c r="AK28" s="29"/>
      <c r="AL28" s="4"/>
      <c r="AM28" s="29"/>
      <c r="AN28" s="29"/>
      <c r="AO28" s="29"/>
      <c r="AP28" s="29"/>
      <c r="AQ28" s="30"/>
      <c r="AR28" s="30"/>
      <c r="AS28" s="26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</row>
    <row r="29" spans="1:151" x14ac:dyDescent="0.25">
      <c r="A29" s="7"/>
      <c r="B29" s="19"/>
      <c r="C29" s="19"/>
      <c r="D29" s="19"/>
      <c r="E29" s="19"/>
      <c r="F29" s="20"/>
      <c r="G29" s="21"/>
      <c r="H29" s="84"/>
      <c r="I29" s="71"/>
      <c r="J29" s="19"/>
      <c r="K29" s="23"/>
      <c r="L29" s="94"/>
      <c r="M29" s="21"/>
      <c r="N29" s="23"/>
      <c r="O29" s="23"/>
      <c r="P29" s="19"/>
      <c r="Q29" s="19"/>
      <c r="R29" s="24"/>
      <c r="S29" s="94"/>
      <c r="T29" s="19"/>
      <c r="U29" s="26" t="s">
        <v>119</v>
      </c>
      <c r="V29" s="5">
        <v>43461</v>
      </c>
      <c r="W29" s="27">
        <v>12460</v>
      </c>
      <c r="X29" s="26" t="s">
        <v>309</v>
      </c>
      <c r="Y29" s="5">
        <v>43466</v>
      </c>
      <c r="Z29" s="5">
        <v>43524</v>
      </c>
      <c r="AA29" s="28"/>
      <c r="AB29" s="26"/>
      <c r="AC29" s="103"/>
      <c r="AD29" s="103"/>
      <c r="AE29" s="106"/>
      <c r="AF29" s="106"/>
      <c r="AG29" s="106">
        <v>143396.04999999999</v>
      </c>
      <c r="AH29" s="106"/>
      <c r="AI29" s="4"/>
      <c r="AJ29" s="4"/>
      <c r="AK29" s="29"/>
      <c r="AL29" s="4"/>
      <c r="AM29" s="29"/>
      <c r="AN29" s="29"/>
      <c r="AO29" s="29"/>
      <c r="AP29" s="29"/>
      <c r="AQ29" s="30"/>
      <c r="AR29" s="30"/>
      <c r="AS29" s="26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</row>
    <row r="30" spans="1:151" x14ac:dyDescent="0.25">
      <c r="A30" s="7">
        <v>3</v>
      </c>
      <c r="B30" s="19" t="s">
        <v>144</v>
      </c>
      <c r="C30" s="19" t="s">
        <v>145</v>
      </c>
      <c r="D30" s="19" t="s">
        <v>123</v>
      </c>
      <c r="E30" s="19" t="s">
        <v>124</v>
      </c>
      <c r="F30" s="20" t="s">
        <v>146</v>
      </c>
      <c r="G30" s="21">
        <v>11741</v>
      </c>
      <c r="H30" s="84" t="s">
        <v>147</v>
      </c>
      <c r="I30" s="71" t="s">
        <v>148</v>
      </c>
      <c r="J30" s="19" t="s">
        <v>149</v>
      </c>
      <c r="K30" s="23">
        <v>42485</v>
      </c>
      <c r="L30" s="94">
        <v>1457998.68</v>
      </c>
      <c r="M30" s="21">
        <v>11789</v>
      </c>
      <c r="N30" s="23">
        <v>42478</v>
      </c>
      <c r="O30" s="23">
        <v>42735</v>
      </c>
      <c r="P30" s="19" t="s">
        <v>116</v>
      </c>
      <c r="Q30" s="20"/>
      <c r="R30" s="25"/>
      <c r="S30" s="102"/>
      <c r="T30" s="19" t="s">
        <v>121</v>
      </c>
      <c r="U30" s="26" t="s">
        <v>128</v>
      </c>
      <c r="V30" s="5">
        <v>42733</v>
      </c>
      <c r="W30" s="27">
        <v>11982</v>
      </c>
      <c r="X30" s="26" t="s">
        <v>150</v>
      </c>
      <c r="Y30" s="5">
        <v>42736</v>
      </c>
      <c r="Z30" s="5">
        <v>43100</v>
      </c>
      <c r="AA30" s="26"/>
      <c r="AB30" s="26"/>
      <c r="AC30" s="103"/>
      <c r="AD30" s="103"/>
      <c r="AE30" s="106">
        <v>1457998.68</v>
      </c>
      <c r="AF30" s="106"/>
      <c r="AG30" s="106"/>
      <c r="AH30" s="106"/>
      <c r="AI30" s="4"/>
      <c r="AJ30" s="4"/>
      <c r="AK30" s="29"/>
      <c r="AL30" s="4"/>
      <c r="AM30" s="29"/>
      <c r="AN30" s="29"/>
      <c r="AO30" s="29"/>
      <c r="AP30" s="29"/>
      <c r="AQ30" s="30"/>
      <c r="AR30" s="30"/>
      <c r="AS30" s="26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</row>
    <row r="31" spans="1:151" ht="25.5" x14ac:dyDescent="0.25">
      <c r="A31" s="7"/>
      <c r="B31" s="19"/>
      <c r="C31" s="19"/>
      <c r="D31" s="19"/>
      <c r="E31" s="19"/>
      <c r="F31" s="20"/>
      <c r="G31" s="21"/>
      <c r="H31" s="84"/>
      <c r="I31" s="71"/>
      <c r="J31" s="19"/>
      <c r="K31" s="23"/>
      <c r="L31" s="94"/>
      <c r="M31" s="21"/>
      <c r="N31" s="23"/>
      <c r="O31" s="23"/>
      <c r="P31" s="19"/>
      <c r="Q31" s="20"/>
      <c r="R31" s="25"/>
      <c r="S31" s="102"/>
      <c r="T31" s="19"/>
      <c r="U31" s="26" t="s">
        <v>129</v>
      </c>
      <c r="V31" s="5">
        <v>42771</v>
      </c>
      <c r="W31" s="27">
        <v>11982</v>
      </c>
      <c r="X31" s="26" t="s">
        <v>161</v>
      </c>
      <c r="Y31" s="5"/>
      <c r="Z31" s="5"/>
      <c r="AA31" s="26"/>
      <c r="AB31" s="26"/>
      <c r="AC31" s="103">
        <v>22543.4</v>
      </c>
      <c r="AD31" s="103"/>
      <c r="AE31" s="106">
        <f>AE30+AC31</f>
        <v>1480542.0799999998</v>
      </c>
      <c r="AF31" s="106"/>
      <c r="AG31" s="106"/>
      <c r="AH31" s="106"/>
      <c r="AI31" s="4"/>
      <c r="AJ31" s="4"/>
      <c r="AK31" s="29"/>
      <c r="AL31" s="4"/>
      <c r="AM31" s="29"/>
      <c r="AN31" s="29"/>
      <c r="AO31" s="29"/>
      <c r="AP31" s="29"/>
      <c r="AQ31" s="30"/>
      <c r="AR31" s="30"/>
      <c r="AS31" s="26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</row>
    <row r="32" spans="1:151" ht="25.5" x14ac:dyDescent="0.25">
      <c r="A32" s="7"/>
      <c r="B32" s="19"/>
      <c r="C32" s="19"/>
      <c r="D32" s="19"/>
      <c r="E32" s="19"/>
      <c r="F32" s="20"/>
      <c r="G32" s="21"/>
      <c r="H32" s="84"/>
      <c r="I32" s="71"/>
      <c r="J32" s="19"/>
      <c r="K32" s="23"/>
      <c r="L32" s="94"/>
      <c r="M32" s="21"/>
      <c r="N32" s="23"/>
      <c r="O32" s="23"/>
      <c r="P32" s="19"/>
      <c r="Q32" s="20"/>
      <c r="R32" s="25"/>
      <c r="S32" s="102"/>
      <c r="T32" s="19"/>
      <c r="U32" s="26" t="s">
        <v>130</v>
      </c>
      <c r="V32" s="5">
        <v>43095</v>
      </c>
      <c r="W32" s="27">
        <v>11982</v>
      </c>
      <c r="X32" s="26" t="s">
        <v>197</v>
      </c>
      <c r="Y32" s="5"/>
      <c r="Z32" s="5"/>
      <c r="AA32" s="26"/>
      <c r="AB32" s="26"/>
      <c r="AC32" s="103">
        <v>81973.919999999998</v>
      </c>
      <c r="AD32" s="103"/>
      <c r="AE32" s="106">
        <f>AE31+AC32</f>
        <v>1562515.9999999998</v>
      </c>
      <c r="AF32" s="106"/>
      <c r="AG32" s="106"/>
      <c r="AH32" s="106"/>
      <c r="AI32" s="4"/>
      <c r="AJ32" s="4"/>
      <c r="AK32" s="29"/>
      <c r="AL32" s="4"/>
      <c r="AM32" s="29"/>
      <c r="AN32" s="29"/>
      <c r="AO32" s="29"/>
      <c r="AP32" s="29"/>
      <c r="AQ32" s="30"/>
      <c r="AR32" s="30"/>
      <c r="AS32" s="26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</row>
    <row r="33" spans="1:56" ht="25.5" x14ac:dyDescent="0.25">
      <c r="A33" s="7"/>
      <c r="B33" s="19"/>
      <c r="C33" s="19"/>
      <c r="D33" s="19"/>
      <c r="E33" s="19"/>
      <c r="F33" s="20"/>
      <c r="G33" s="21"/>
      <c r="H33" s="84"/>
      <c r="I33" s="71"/>
      <c r="J33" s="19"/>
      <c r="K33" s="23"/>
      <c r="L33" s="94"/>
      <c r="M33" s="21"/>
      <c r="N33" s="23"/>
      <c r="O33" s="23"/>
      <c r="P33" s="19"/>
      <c r="Q33" s="20"/>
      <c r="R33" s="25"/>
      <c r="S33" s="102"/>
      <c r="T33" s="19"/>
      <c r="U33" s="26" t="s">
        <v>119</v>
      </c>
      <c r="V33" s="5">
        <v>43080</v>
      </c>
      <c r="W33" s="27">
        <v>12211</v>
      </c>
      <c r="X33" s="26" t="s">
        <v>191</v>
      </c>
      <c r="Y33" s="5"/>
      <c r="Z33" s="5"/>
      <c r="AA33" s="26"/>
      <c r="AB33" s="26"/>
      <c r="AC33" s="103">
        <v>20711.29</v>
      </c>
      <c r="AD33" s="103"/>
      <c r="AE33" s="106">
        <f>AE32+AC33</f>
        <v>1583227.2899999998</v>
      </c>
      <c r="AF33" s="106"/>
      <c r="AG33" s="106"/>
      <c r="AH33" s="106"/>
      <c r="AI33" s="4"/>
      <c r="AJ33" s="4"/>
      <c r="AK33" s="29"/>
      <c r="AL33" s="4"/>
      <c r="AM33" s="29"/>
      <c r="AN33" s="29"/>
      <c r="AO33" s="29"/>
      <c r="AP33" s="29"/>
      <c r="AQ33" s="30"/>
      <c r="AR33" s="30"/>
      <c r="AS33" s="26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</row>
    <row r="34" spans="1:56" x14ac:dyDescent="0.25">
      <c r="A34" s="7"/>
      <c r="B34" s="19"/>
      <c r="C34" s="19"/>
      <c r="D34" s="19"/>
      <c r="E34" s="19"/>
      <c r="F34" s="20"/>
      <c r="G34" s="21"/>
      <c r="H34" s="84"/>
      <c r="I34" s="71"/>
      <c r="J34" s="19"/>
      <c r="K34" s="23"/>
      <c r="L34" s="94"/>
      <c r="M34" s="21"/>
      <c r="N34" s="23"/>
      <c r="O34" s="23"/>
      <c r="P34" s="19"/>
      <c r="Q34" s="20"/>
      <c r="R34" s="25"/>
      <c r="S34" s="102"/>
      <c r="T34" s="19"/>
      <c r="U34" s="26" t="s">
        <v>169</v>
      </c>
      <c r="V34" s="5">
        <v>43095</v>
      </c>
      <c r="W34" s="27">
        <v>12221</v>
      </c>
      <c r="X34" s="26" t="s">
        <v>150</v>
      </c>
      <c r="Y34" s="5">
        <v>43101</v>
      </c>
      <c r="Z34" s="5">
        <v>43465</v>
      </c>
      <c r="AA34" s="26"/>
      <c r="AB34" s="26"/>
      <c r="AC34" s="103"/>
      <c r="AD34" s="103"/>
      <c r="AE34" s="106"/>
      <c r="AF34" s="106">
        <v>1166390.1599999999</v>
      </c>
      <c r="AG34" s="106"/>
      <c r="AH34" s="106">
        <v>2326687.59</v>
      </c>
      <c r="AI34" s="4"/>
      <c r="AJ34" s="4"/>
      <c r="AK34" s="29"/>
      <c r="AL34" s="4"/>
      <c r="AM34" s="29"/>
      <c r="AN34" s="29"/>
      <c r="AO34" s="29"/>
      <c r="AP34" s="29"/>
      <c r="AQ34" s="30"/>
      <c r="AR34" s="30"/>
      <c r="AS34" s="26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</row>
    <row r="35" spans="1:56" ht="25.5" x14ac:dyDescent="0.25">
      <c r="A35" s="7"/>
      <c r="B35" s="19"/>
      <c r="C35" s="19"/>
      <c r="D35" s="19"/>
      <c r="E35" s="19"/>
      <c r="F35" s="20"/>
      <c r="G35" s="21"/>
      <c r="H35" s="84"/>
      <c r="I35" s="71"/>
      <c r="J35" s="19"/>
      <c r="K35" s="23"/>
      <c r="L35" s="94"/>
      <c r="M35" s="21"/>
      <c r="N35" s="23"/>
      <c r="O35" s="23"/>
      <c r="P35" s="19"/>
      <c r="Q35" s="20"/>
      <c r="R35" s="25"/>
      <c r="S35" s="102"/>
      <c r="T35" s="19"/>
      <c r="U35" s="26" t="s">
        <v>120</v>
      </c>
      <c r="V35" s="5">
        <v>43461</v>
      </c>
      <c r="W35" s="27">
        <v>12460</v>
      </c>
      <c r="X35" s="26" t="s">
        <v>150</v>
      </c>
      <c r="Y35" s="5">
        <v>43466</v>
      </c>
      <c r="Z35" s="5">
        <v>43830</v>
      </c>
      <c r="AA35" s="26"/>
      <c r="AB35" s="26"/>
      <c r="AC35" s="103"/>
      <c r="AD35" s="103"/>
      <c r="AE35" s="106"/>
      <c r="AF35" s="106"/>
      <c r="AG35" s="106">
        <v>55490.95</v>
      </c>
      <c r="AH35" s="106"/>
      <c r="AI35" s="4"/>
      <c r="AJ35" s="4"/>
      <c r="AK35" s="29"/>
      <c r="AL35" s="4"/>
      <c r="AM35" s="29"/>
      <c r="AN35" s="29"/>
      <c r="AO35" s="29"/>
      <c r="AP35" s="29"/>
      <c r="AQ35" s="30"/>
      <c r="AR35" s="30"/>
      <c r="AS35" s="26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</row>
    <row r="36" spans="1:56" x14ac:dyDescent="0.25">
      <c r="A36" s="7">
        <v>4</v>
      </c>
      <c r="B36" s="19" t="s">
        <v>153</v>
      </c>
      <c r="C36" s="63" t="s">
        <v>154</v>
      </c>
      <c r="D36" s="19" t="s">
        <v>123</v>
      </c>
      <c r="E36" s="19" t="s">
        <v>113</v>
      </c>
      <c r="F36" s="20" t="s">
        <v>155</v>
      </c>
      <c r="G36" s="21">
        <v>11515</v>
      </c>
      <c r="H36" s="84" t="s">
        <v>152</v>
      </c>
      <c r="I36" s="71" t="s">
        <v>125</v>
      </c>
      <c r="J36" s="19" t="s">
        <v>126</v>
      </c>
      <c r="K36" s="23">
        <v>42565</v>
      </c>
      <c r="L36" s="94">
        <v>43920</v>
      </c>
      <c r="M36" s="21">
        <v>11968</v>
      </c>
      <c r="N36" s="23">
        <v>42565</v>
      </c>
      <c r="O36" s="23">
        <v>42930</v>
      </c>
      <c r="P36" s="19" t="s">
        <v>116</v>
      </c>
      <c r="Q36" s="19"/>
      <c r="R36" s="24"/>
      <c r="S36" s="94"/>
      <c r="T36" s="19" t="s">
        <v>121</v>
      </c>
      <c r="U36" s="26" t="s">
        <v>166</v>
      </c>
      <c r="V36" s="5">
        <v>42837</v>
      </c>
      <c r="W36" s="27">
        <v>12045</v>
      </c>
      <c r="X36" s="26" t="s">
        <v>167</v>
      </c>
      <c r="Y36" s="26"/>
      <c r="Z36" s="26"/>
      <c r="AA36" s="26"/>
      <c r="AB36" s="26"/>
      <c r="AC36" s="103">
        <v>2836.5</v>
      </c>
      <c r="AD36" s="103"/>
      <c r="AE36" s="106">
        <f>AC36+L36</f>
        <v>46756.5</v>
      </c>
      <c r="AF36" s="106"/>
      <c r="AG36" s="106"/>
      <c r="AH36" s="106">
        <f t="shared" ref="AH36" si="0">SUM(AF36:AG36)</f>
        <v>0</v>
      </c>
      <c r="AI36" s="22" t="s">
        <v>156</v>
      </c>
      <c r="AJ36" s="22" t="s">
        <v>157</v>
      </c>
      <c r="AK36" s="64" t="s">
        <v>158</v>
      </c>
      <c r="AL36" s="22" t="s">
        <v>159</v>
      </c>
      <c r="AM36" s="29"/>
      <c r="AN36" s="29"/>
      <c r="AO36" s="4"/>
      <c r="AP36" s="4"/>
      <c r="AQ36" s="4"/>
      <c r="AR36" s="4"/>
      <c r="AS36" s="38"/>
      <c r="AT36" s="46"/>
      <c r="AU36" s="46"/>
      <c r="AV36" s="46"/>
      <c r="AW36" s="46"/>
      <c r="AX36" s="44"/>
      <c r="AY36" s="44"/>
      <c r="AZ36" s="44"/>
      <c r="BA36" s="44"/>
      <c r="BB36" s="44"/>
      <c r="BC36" s="44"/>
      <c r="BD36" s="44"/>
    </row>
    <row r="37" spans="1:56" x14ac:dyDescent="0.25">
      <c r="A37" s="7"/>
      <c r="B37" s="19"/>
      <c r="C37" s="63"/>
      <c r="D37" s="19"/>
      <c r="E37" s="19"/>
      <c r="F37" s="20"/>
      <c r="G37" s="21"/>
      <c r="H37" s="84"/>
      <c r="I37" s="71"/>
      <c r="J37" s="19"/>
      <c r="K37" s="23"/>
      <c r="L37" s="94"/>
      <c r="M37" s="21"/>
      <c r="N37" s="23"/>
      <c r="O37" s="23"/>
      <c r="P37" s="19"/>
      <c r="Q37" s="19"/>
      <c r="R37" s="24"/>
      <c r="S37" s="94"/>
      <c r="T37" s="19"/>
      <c r="U37" s="26" t="s">
        <v>129</v>
      </c>
      <c r="V37" s="5">
        <v>42927</v>
      </c>
      <c r="W37" s="27">
        <v>12111</v>
      </c>
      <c r="X37" s="26" t="s">
        <v>192</v>
      </c>
      <c r="Y37" s="31">
        <v>42930</v>
      </c>
      <c r="Z37" s="31">
        <v>43295</v>
      </c>
      <c r="AA37" s="26"/>
      <c r="AB37" s="26"/>
      <c r="AC37" s="103"/>
      <c r="AD37" s="103"/>
      <c r="AE37" s="106">
        <v>93513</v>
      </c>
      <c r="AF37" s="106"/>
      <c r="AG37" s="106"/>
      <c r="AH37" s="106">
        <f>AF37+AG37</f>
        <v>0</v>
      </c>
      <c r="AI37" s="22"/>
      <c r="AJ37" s="22"/>
      <c r="AK37" s="64"/>
      <c r="AL37" s="22"/>
      <c r="AM37" s="29"/>
      <c r="AN37" s="29"/>
      <c r="AO37" s="4"/>
      <c r="AP37" s="4"/>
      <c r="AQ37" s="4"/>
      <c r="AR37" s="4"/>
      <c r="AS37" s="38"/>
      <c r="AT37" s="46"/>
      <c r="AU37" s="46"/>
      <c r="AV37" s="46"/>
      <c r="AW37" s="46"/>
      <c r="AX37" s="44"/>
      <c r="AY37" s="44"/>
      <c r="AZ37" s="44"/>
      <c r="BA37" s="44"/>
      <c r="BB37" s="44"/>
      <c r="BC37" s="44"/>
      <c r="BD37" s="44"/>
    </row>
    <row r="38" spans="1:56" x14ac:dyDescent="0.25">
      <c r="A38" s="7"/>
      <c r="B38" s="19"/>
      <c r="C38" s="63"/>
      <c r="D38" s="19"/>
      <c r="E38" s="19"/>
      <c r="F38" s="20"/>
      <c r="G38" s="21"/>
      <c r="H38" s="84"/>
      <c r="I38" s="71"/>
      <c r="J38" s="19"/>
      <c r="K38" s="23"/>
      <c r="L38" s="94"/>
      <c r="M38" s="21"/>
      <c r="N38" s="23"/>
      <c r="O38" s="23"/>
      <c r="P38" s="19"/>
      <c r="Q38" s="19"/>
      <c r="R38" s="24"/>
      <c r="S38" s="94"/>
      <c r="T38" s="19"/>
      <c r="U38" s="26" t="s">
        <v>122</v>
      </c>
      <c r="V38" s="5">
        <v>43290</v>
      </c>
      <c r="W38" s="27">
        <v>12343</v>
      </c>
      <c r="X38" s="26" t="s">
        <v>192</v>
      </c>
      <c r="Y38" s="31">
        <v>43295</v>
      </c>
      <c r="Z38" s="31">
        <v>43660</v>
      </c>
      <c r="AA38" s="26"/>
      <c r="AB38" s="26"/>
      <c r="AC38" s="103"/>
      <c r="AD38" s="103"/>
      <c r="AE38" s="106">
        <v>148413</v>
      </c>
      <c r="AF38" s="106">
        <v>54900</v>
      </c>
      <c r="AG38" s="106">
        <v>22875</v>
      </c>
      <c r="AH38" s="106">
        <f>AG38</f>
        <v>22875</v>
      </c>
      <c r="AI38" s="22"/>
      <c r="AJ38" s="22"/>
      <c r="AK38" s="64"/>
      <c r="AL38" s="22"/>
      <c r="AM38" s="29"/>
      <c r="AN38" s="29"/>
      <c r="AO38" s="4"/>
      <c r="AP38" s="4"/>
      <c r="AQ38" s="4"/>
      <c r="AR38" s="4"/>
      <c r="AS38" s="38"/>
      <c r="AT38" s="46"/>
      <c r="AU38" s="46"/>
      <c r="AV38" s="46"/>
      <c r="AW38" s="46"/>
      <c r="AX38" s="44"/>
      <c r="AY38" s="44"/>
      <c r="AZ38" s="44"/>
      <c r="BA38" s="44"/>
      <c r="BB38" s="44"/>
      <c r="BC38" s="44"/>
      <c r="BD38" s="44"/>
    </row>
    <row r="39" spans="1:56" x14ac:dyDescent="0.25">
      <c r="A39" s="7">
        <v>5</v>
      </c>
      <c r="B39" s="19" t="s">
        <v>187</v>
      </c>
      <c r="C39" s="19" t="s">
        <v>188</v>
      </c>
      <c r="D39" s="19" t="s">
        <v>189</v>
      </c>
      <c r="E39" s="19" t="s">
        <v>124</v>
      </c>
      <c r="F39" s="20" t="s">
        <v>278</v>
      </c>
      <c r="G39" s="21">
        <v>11963</v>
      </c>
      <c r="H39" s="84" t="s">
        <v>170</v>
      </c>
      <c r="I39" s="71" t="s">
        <v>172</v>
      </c>
      <c r="J39" s="63" t="s">
        <v>173</v>
      </c>
      <c r="K39" s="23">
        <v>42926</v>
      </c>
      <c r="L39" s="94">
        <v>3000000</v>
      </c>
      <c r="M39" s="21">
        <v>12100</v>
      </c>
      <c r="N39" s="23">
        <v>42926</v>
      </c>
      <c r="O39" s="23">
        <v>43291</v>
      </c>
      <c r="P39" s="19" t="s">
        <v>116</v>
      </c>
      <c r="Q39" s="19"/>
      <c r="R39" s="24"/>
      <c r="S39" s="94"/>
      <c r="T39" s="19" t="s">
        <v>121</v>
      </c>
      <c r="U39" s="26"/>
      <c r="V39" s="26"/>
      <c r="W39" s="38"/>
      <c r="X39" s="26"/>
      <c r="Y39" s="26"/>
      <c r="Z39" s="26"/>
      <c r="AA39" s="26"/>
      <c r="AB39" s="26"/>
      <c r="AC39" s="103"/>
      <c r="AD39" s="103"/>
      <c r="AE39" s="106"/>
      <c r="AF39" s="94"/>
      <c r="AG39" s="94"/>
      <c r="AH39" s="110"/>
      <c r="AI39" s="4"/>
      <c r="AJ39" s="4"/>
      <c r="AK39" s="29"/>
      <c r="AL39" s="4"/>
      <c r="AM39" s="29"/>
      <c r="AN39" s="29"/>
      <c r="AO39" s="4"/>
      <c r="AP39" s="4"/>
      <c r="AQ39" s="4"/>
      <c r="AR39" s="4"/>
      <c r="AS39" s="38"/>
      <c r="AT39" s="46"/>
      <c r="AU39" s="46"/>
      <c r="AV39" s="46"/>
      <c r="AW39" s="46"/>
      <c r="AX39" s="44"/>
      <c r="AY39" s="44"/>
      <c r="AZ39" s="44"/>
      <c r="BA39" s="44"/>
      <c r="BB39" s="44"/>
      <c r="BC39" s="44"/>
      <c r="BD39" s="44"/>
    </row>
    <row r="40" spans="1:56" x14ac:dyDescent="0.25">
      <c r="A40" s="7"/>
      <c r="B40" s="19"/>
      <c r="C40" s="19"/>
      <c r="D40" s="19"/>
      <c r="E40" s="19"/>
      <c r="F40" s="20"/>
      <c r="G40" s="21"/>
      <c r="H40" s="84"/>
      <c r="I40" s="71"/>
      <c r="J40" s="63"/>
      <c r="K40" s="23"/>
      <c r="L40" s="94"/>
      <c r="M40" s="21"/>
      <c r="N40" s="23"/>
      <c r="O40" s="23"/>
      <c r="P40" s="19"/>
      <c r="Q40" s="19"/>
      <c r="R40" s="24"/>
      <c r="S40" s="94"/>
      <c r="T40" s="19"/>
      <c r="U40" s="26"/>
      <c r="V40" s="26"/>
      <c r="W40" s="38"/>
      <c r="X40" s="26"/>
      <c r="Y40" s="26"/>
      <c r="Z40" s="26"/>
      <c r="AA40" s="26"/>
      <c r="AB40" s="26"/>
      <c r="AC40" s="103"/>
      <c r="AD40" s="103"/>
      <c r="AE40" s="106"/>
      <c r="AF40" s="94"/>
      <c r="AG40" s="94"/>
      <c r="AH40" s="110"/>
      <c r="AI40" s="4"/>
      <c r="AJ40" s="4"/>
      <c r="AK40" s="29"/>
      <c r="AL40" s="4"/>
      <c r="AM40" s="29"/>
      <c r="AN40" s="29"/>
      <c r="AO40" s="4"/>
      <c r="AP40" s="4"/>
      <c r="AQ40" s="4"/>
      <c r="AR40" s="4"/>
      <c r="AS40" s="38"/>
      <c r="AT40" s="46"/>
      <c r="AU40" s="46"/>
      <c r="AV40" s="46"/>
      <c r="AW40" s="46"/>
      <c r="AX40" s="44"/>
      <c r="AY40" s="44"/>
      <c r="AZ40" s="44"/>
      <c r="BA40" s="44"/>
      <c r="BB40" s="44"/>
      <c r="BC40" s="44"/>
      <c r="BD40" s="44"/>
    </row>
    <row r="41" spans="1:56" x14ac:dyDescent="0.25">
      <c r="A41" s="7"/>
      <c r="B41" s="19"/>
      <c r="C41" s="19"/>
      <c r="D41" s="19"/>
      <c r="E41" s="19"/>
      <c r="F41" s="20"/>
      <c r="G41" s="21"/>
      <c r="H41" s="84"/>
      <c r="I41" s="71"/>
      <c r="J41" s="63"/>
      <c r="K41" s="23"/>
      <c r="L41" s="94"/>
      <c r="M41" s="21"/>
      <c r="N41" s="23"/>
      <c r="O41" s="23"/>
      <c r="P41" s="19"/>
      <c r="Q41" s="19"/>
      <c r="R41" s="24"/>
      <c r="S41" s="94"/>
      <c r="T41" s="19"/>
      <c r="U41" s="26" t="s">
        <v>200</v>
      </c>
      <c r="V41" s="31">
        <v>43300</v>
      </c>
      <c r="W41" s="27">
        <v>12333</v>
      </c>
      <c r="X41" s="26" t="s">
        <v>279</v>
      </c>
      <c r="Y41" s="31">
        <v>43300</v>
      </c>
      <c r="Z41" s="26"/>
      <c r="AA41" s="28">
        <v>0.13500000000000001</v>
      </c>
      <c r="AB41" s="37"/>
      <c r="AC41" s="107">
        <v>405000</v>
      </c>
      <c r="AD41" s="103"/>
      <c r="AE41" s="106"/>
      <c r="AF41" s="106"/>
      <c r="AG41" s="106"/>
      <c r="AH41" s="106"/>
      <c r="AI41" s="4"/>
      <c r="AJ41" s="4"/>
      <c r="AK41" s="29"/>
      <c r="AL41" s="4"/>
      <c r="AM41" s="29"/>
      <c r="AN41" s="29"/>
      <c r="AO41" s="4"/>
      <c r="AP41" s="4"/>
      <c r="AQ41" s="4"/>
      <c r="AR41" s="4"/>
      <c r="AS41" s="38"/>
      <c r="AT41" s="46"/>
      <c r="AU41" s="46"/>
      <c r="AV41" s="46"/>
      <c r="AW41" s="46"/>
      <c r="AX41" s="44"/>
      <c r="AY41" s="44"/>
      <c r="AZ41" s="44"/>
      <c r="BA41" s="44"/>
      <c r="BB41" s="44"/>
      <c r="BC41" s="44"/>
      <c r="BD41" s="44"/>
    </row>
    <row r="42" spans="1:56" x14ac:dyDescent="0.25">
      <c r="A42" s="7"/>
      <c r="B42" s="19"/>
      <c r="C42" s="19"/>
      <c r="D42" s="19"/>
      <c r="E42" s="19"/>
      <c r="F42" s="20"/>
      <c r="G42" s="21"/>
      <c r="H42" s="84"/>
      <c r="I42" s="71"/>
      <c r="J42" s="63"/>
      <c r="K42" s="23"/>
      <c r="L42" s="94"/>
      <c r="M42" s="21"/>
      <c r="N42" s="23"/>
      <c r="O42" s="23"/>
      <c r="P42" s="19"/>
      <c r="Q42" s="19"/>
      <c r="R42" s="24"/>
      <c r="S42" s="94"/>
      <c r="T42" s="19"/>
      <c r="U42" s="26" t="s">
        <v>273</v>
      </c>
      <c r="V42" s="31">
        <v>43291</v>
      </c>
      <c r="W42" s="27">
        <v>12347</v>
      </c>
      <c r="X42" s="26" t="s">
        <v>280</v>
      </c>
      <c r="Y42" s="31">
        <v>43291</v>
      </c>
      <c r="Z42" s="31">
        <v>43656</v>
      </c>
      <c r="AA42" s="26"/>
      <c r="AB42" s="26"/>
      <c r="AC42" s="103"/>
      <c r="AD42" s="103"/>
      <c r="AE42" s="106">
        <v>3405000</v>
      </c>
      <c r="AF42" s="106">
        <v>2141294.2400000002</v>
      </c>
      <c r="AG42" s="106">
        <v>1051010.2</v>
      </c>
      <c r="AH42" s="106">
        <f>AF39+AG39+AG41+AG42</f>
        <v>1051010.2</v>
      </c>
      <c r="AI42" s="4"/>
      <c r="AJ42" s="4"/>
      <c r="AK42" s="29"/>
      <c r="AL42" s="4"/>
      <c r="AM42" s="29"/>
      <c r="AN42" s="29"/>
      <c r="AO42" s="4"/>
      <c r="AP42" s="4"/>
      <c r="AQ42" s="4"/>
      <c r="AR42" s="4"/>
      <c r="AS42" s="38"/>
      <c r="AT42" s="46"/>
      <c r="AU42" s="46"/>
      <c r="AV42" s="46"/>
      <c r="AW42" s="46"/>
      <c r="AX42" s="44"/>
      <c r="AY42" s="44"/>
      <c r="AZ42" s="44"/>
      <c r="BA42" s="44"/>
      <c r="BB42" s="44"/>
      <c r="BC42" s="44"/>
      <c r="BD42" s="44"/>
    </row>
    <row r="43" spans="1:56" x14ac:dyDescent="0.25">
      <c r="A43" s="7">
        <v>6</v>
      </c>
      <c r="B43" s="19" t="s">
        <v>183</v>
      </c>
      <c r="C43" s="19" t="s">
        <v>164</v>
      </c>
      <c r="D43" s="19" t="s">
        <v>123</v>
      </c>
      <c r="E43" s="19" t="s">
        <v>124</v>
      </c>
      <c r="F43" s="20" t="s">
        <v>184</v>
      </c>
      <c r="G43" s="21">
        <v>11985</v>
      </c>
      <c r="H43" s="84" t="s">
        <v>171</v>
      </c>
      <c r="I43" s="71" t="s">
        <v>114</v>
      </c>
      <c r="J43" s="63" t="s">
        <v>115</v>
      </c>
      <c r="K43" s="23">
        <v>42940</v>
      </c>
      <c r="L43" s="94">
        <v>133647.84</v>
      </c>
      <c r="M43" s="21">
        <v>12104</v>
      </c>
      <c r="N43" s="23">
        <v>42948</v>
      </c>
      <c r="O43" s="23">
        <v>43312</v>
      </c>
      <c r="P43" s="19" t="s">
        <v>116</v>
      </c>
      <c r="Q43" s="19"/>
      <c r="R43" s="24"/>
      <c r="S43" s="94"/>
      <c r="T43" s="19" t="s">
        <v>117</v>
      </c>
      <c r="U43" s="26"/>
      <c r="V43" s="26"/>
      <c r="W43" s="38"/>
      <c r="X43" s="26"/>
      <c r="Y43" s="26"/>
      <c r="Z43" s="26"/>
      <c r="AA43" s="26"/>
      <c r="AB43" s="26"/>
      <c r="AC43" s="103"/>
      <c r="AD43" s="103"/>
      <c r="AE43" s="106"/>
      <c r="AF43" s="106"/>
      <c r="AG43" s="106"/>
      <c r="AH43" s="106"/>
      <c r="AI43" s="22" t="s">
        <v>163</v>
      </c>
      <c r="AJ43" s="22" t="s">
        <v>185</v>
      </c>
      <c r="AK43" s="64" t="s">
        <v>186</v>
      </c>
      <c r="AL43" s="22" t="s">
        <v>174</v>
      </c>
      <c r="AM43" s="64"/>
      <c r="AN43" s="64"/>
      <c r="AO43" s="22"/>
      <c r="AP43" s="22"/>
      <c r="AQ43" s="22"/>
      <c r="AR43" s="22"/>
      <c r="AS43" s="19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</row>
    <row r="44" spans="1:56" x14ac:dyDescent="0.25">
      <c r="A44" s="7"/>
      <c r="B44" s="19"/>
      <c r="C44" s="19"/>
      <c r="D44" s="19"/>
      <c r="E44" s="19"/>
      <c r="F44" s="20"/>
      <c r="G44" s="21"/>
      <c r="H44" s="84"/>
      <c r="I44" s="71"/>
      <c r="J44" s="63"/>
      <c r="K44" s="23"/>
      <c r="L44" s="94"/>
      <c r="M44" s="21"/>
      <c r="N44" s="23"/>
      <c r="O44" s="23"/>
      <c r="P44" s="19"/>
      <c r="Q44" s="19"/>
      <c r="R44" s="24"/>
      <c r="S44" s="94"/>
      <c r="T44" s="19"/>
      <c r="U44" s="26" t="s">
        <v>200</v>
      </c>
      <c r="V44" s="26"/>
      <c r="W44" s="38"/>
      <c r="X44" s="26" t="s">
        <v>280</v>
      </c>
      <c r="Y44" s="31">
        <v>43312</v>
      </c>
      <c r="Z44" s="31">
        <v>43677</v>
      </c>
      <c r="AA44" s="26"/>
      <c r="AB44" s="26"/>
      <c r="AC44" s="103"/>
      <c r="AD44" s="103"/>
      <c r="AE44" s="106">
        <v>267295.68</v>
      </c>
      <c r="AF44" s="106">
        <v>144785.16</v>
      </c>
      <c r="AG44" s="106">
        <v>8562.2000000000007</v>
      </c>
      <c r="AH44" s="106">
        <f>AF43+AG43+AG44</f>
        <v>8562.2000000000007</v>
      </c>
      <c r="AI44" s="22"/>
      <c r="AJ44" s="22"/>
      <c r="AK44" s="64"/>
      <c r="AL44" s="22"/>
      <c r="AM44" s="64"/>
      <c r="AN44" s="64"/>
      <c r="AO44" s="22"/>
      <c r="AP44" s="22"/>
      <c r="AQ44" s="22"/>
      <c r="AR44" s="22"/>
      <c r="AS44" s="19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</row>
    <row r="45" spans="1:56" x14ac:dyDescent="0.25">
      <c r="A45" s="7">
        <v>7</v>
      </c>
      <c r="B45" s="19" t="s">
        <v>180</v>
      </c>
      <c r="C45" s="19" t="s">
        <v>181</v>
      </c>
      <c r="D45" s="19" t="s">
        <v>123</v>
      </c>
      <c r="E45" s="19" t="s">
        <v>124</v>
      </c>
      <c r="F45" s="20" t="s">
        <v>182</v>
      </c>
      <c r="G45" s="21">
        <v>11719</v>
      </c>
      <c r="H45" s="84" t="s">
        <v>168</v>
      </c>
      <c r="I45" s="71" t="s">
        <v>175</v>
      </c>
      <c r="J45" s="63" t="s">
        <v>176</v>
      </c>
      <c r="K45" s="23">
        <v>42941</v>
      </c>
      <c r="L45" s="94">
        <v>219900</v>
      </c>
      <c r="M45" s="21">
        <v>12104</v>
      </c>
      <c r="N45" s="23">
        <v>42941</v>
      </c>
      <c r="O45" s="23">
        <v>43100</v>
      </c>
      <c r="P45" s="19" t="s">
        <v>116</v>
      </c>
      <c r="Q45" s="19"/>
      <c r="R45" s="24"/>
      <c r="S45" s="94"/>
      <c r="T45" s="19" t="s">
        <v>177</v>
      </c>
      <c r="U45" s="26"/>
      <c r="V45" s="26"/>
      <c r="W45" s="38"/>
      <c r="X45" s="26"/>
      <c r="Y45" s="26"/>
      <c r="Z45" s="26"/>
      <c r="AA45" s="26"/>
      <c r="AB45" s="26"/>
      <c r="AC45" s="103"/>
      <c r="AD45" s="103"/>
      <c r="AE45" s="106"/>
      <c r="AF45" s="106"/>
      <c r="AG45" s="106"/>
      <c r="AH45" s="106"/>
      <c r="AI45" s="22" t="s">
        <v>162</v>
      </c>
      <c r="AJ45" s="22" t="s">
        <v>179</v>
      </c>
      <c r="AK45" s="64" t="s">
        <v>178</v>
      </c>
      <c r="AL45" s="22" t="s">
        <v>174</v>
      </c>
      <c r="AM45" s="65"/>
      <c r="AN45" s="65"/>
      <c r="AO45" s="66"/>
      <c r="AP45" s="22"/>
      <c r="AQ45" s="22"/>
      <c r="AR45" s="66"/>
      <c r="AS45" s="67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</row>
    <row r="46" spans="1:56" x14ac:dyDescent="0.25">
      <c r="A46" s="7"/>
      <c r="B46" s="19"/>
      <c r="C46" s="19"/>
      <c r="D46" s="19"/>
      <c r="E46" s="19"/>
      <c r="F46" s="20"/>
      <c r="G46" s="21"/>
      <c r="H46" s="84"/>
      <c r="I46" s="71"/>
      <c r="J46" s="63"/>
      <c r="K46" s="23"/>
      <c r="L46" s="94"/>
      <c r="M46" s="21"/>
      <c r="N46" s="23"/>
      <c r="O46" s="23"/>
      <c r="P46" s="19"/>
      <c r="Q46" s="19"/>
      <c r="R46" s="24"/>
      <c r="S46" s="94"/>
      <c r="T46" s="19"/>
      <c r="U46" s="26" t="s">
        <v>200</v>
      </c>
      <c r="V46" s="5">
        <v>43095</v>
      </c>
      <c r="W46" s="38">
        <v>12209</v>
      </c>
      <c r="X46" s="26" t="s">
        <v>201</v>
      </c>
      <c r="Y46" s="31">
        <v>43101</v>
      </c>
      <c r="Z46" s="31">
        <v>43465</v>
      </c>
      <c r="AA46" s="26"/>
      <c r="AB46" s="26"/>
      <c r="AC46" s="103"/>
      <c r="AD46" s="103"/>
      <c r="AE46" s="106"/>
      <c r="AF46" s="106">
        <v>67579.100000000006</v>
      </c>
      <c r="AG46" s="106"/>
      <c r="AH46" s="106">
        <f>AF46+AG46</f>
        <v>67579.100000000006</v>
      </c>
      <c r="AI46" s="22"/>
      <c r="AJ46" s="22"/>
      <c r="AK46" s="64"/>
      <c r="AL46" s="22"/>
      <c r="AM46" s="65"/>
      <c r="AN46" s="65"/>
      <c r="AO46" s="66"/>
      <c r="AP46" s="22"/>
      <c r="AQ46" s="22"/>
      <c r="AR46" s="66"/>
      <c r="AS46" s="67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</row>
    <row r="47" spans="1:56" x14ac:dyDescent="0.25">
      <c r="A47" s="7"/>
      <c r="B47" s="19"/>
      <c r="C47" s="19"/>
      <c r="D47" s="19"/>
      <c r="E47" s="19"/>
      <c r="F47" s="20"/>
      <c r="G47" s="21"/>
      <c r="H47" s="84"/>
      <c r="I47" s="71"/>
      <c r="J47" s="63"/>
      <c r="K47" s="23"/>
      <c r="L47" s="94"/>
      <c r="M47" s="21"/>
      <c r="N47" s="23"/>
      <c r="O47" s="23"/>
      <c r="P47" s="19"/>
      <c r="Q47" s="38"/>
      <c r="R47" s="69"/>
      <c r="S47" s="95"/>
      <c r="T47" s="19"/>
      <c r="U47" s="26" t="s">
        <v>273</v>
      </c>
      <c r="V47" s="5">
        <v>43461</v>
      </c>
      <c r="W47" s="27">
        <v>12460</v>
      </c>
      <c r="X47" s="26" t="s">
        <v>201</v>
      </c>
      <c r="Y47" s="31">
        <v>43466</v>
      </c>
      <c r="Z47" s="31">
        <v>43830</v>
      </c>
      <c r="AA47" s="26"/>
      <c r="AB47" s="26"/>
      <c r="AC47" s="103"/>
      <c r="AD47" s="103"/>
      <c r="AE47" s="106"/>
      <c r="AF47" s="106"/>
      <c r="AG47" s="106">
        <v>16508</v>
      </c>
      <c r="AH47" s="106"/>
      <c r="AI47" s="22"/>
      <c r="AJ47" s="22"/>
      <c r="AK47" s="64"/>
      <c r="AL47" s="22"/>
      <c r="AM47" s="65"/>
      <c r="AN47" s="65"/>
      <c r="AO47" s="66"/>
      <c r="AP47" s="22"/>
      <c r="AQ47" s="22"/>
      <c r="AR47" s="66"/>
      <c r="AS47" s="67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</row>
    <row r="48" spans="1:56" x14ac:dyDescent="0.25">
      <c r="A48" s="7">
        <v>8</v>
      </c>
      <c r="B48" s="19" t="s">
        <v>251</v>
      </c>
      <c r="C48" s="19" t="s">
        <v>252</v>
      </c>
      <c r="D48" s="19" t="s">
        <v>123</v>
      </c>
      <c r="E48" s="19" t="s">
        <v>124</v>
      </c>
      <c r="F48" s="20" t="s">
        <v>253</v>
      </c>
      <c r="G48" s="21">
        <v>11969</v>
      </c>
      <c r="H48" s="84" t="s">
        <v>254</v>
      </c>
      <c r="I48" s="71" t="s">
        <v>255</v>
      </c>
      <c r="J48" s="63" t="s">
        <v>256</v>
      </c>
      <c r="K48" s="23">
        <v>42979</v>
      </c>
      <c r="L48" s="94">
        <v>46400</v>
      </c>
      <c r="M48" s="21">
        <v>12143</v>
      </c>
      <c r="N48" s="23">
        <v>42979</v>
      </c>
      <c r="O48" s="23">
        <v>43100</v>
      </c>
      <c r="P48" s="19" t="s">
        <v>257</v>
      </c>
      <c r="Q48" s="19"/>
      <c r="R48" s="24"/>
      <c r="S48" s="94"/>
      <c r="T48" s="19" t="s">
        <v>121</v>
      </c>
      <c r="U48" s="26"/>
      <c r="V48" s="26"/>
      <c r="W48" s="38"/>
      <c r="X48" s="26"/>
      <c r="Y48" s="26"/>
      <c r="Z48" s="26"/>
      <c r="AA48" s="26"/>
      <c r="AB48" s="26"/>
      <c r="AC48" s="103"/>
      <c r="AD48" s="103"/>
      <c r="AE48" s="106"/>
      <c r="AF48" s="106"/>
      <c r="AG48" s="106"/>
      <c r="AH48" s="106"/>
      <c r="AI48" s="22" t="s">
        <v>258</v>
      </c>
      <c r="AJ48" s="22" t="s">
        <v>259</v>
      </c>
      <c r="AK48" s="64" t="s">
        <v>260</v>
      </c>
      <c r="AL48" s="22" t="s">
        <v>261</v>
      </c>
      <c r="AM48" s="65"/>
      <c r="AN48" s="64"/>
      <c r="AO48" s="22"/>
      <c r="AP48" s="22"/>
      <c r="AQ48" s="22"/>
      <c r="AR48" s="22"/>
      <c r="AS48" s="19"/>
      <c r="AT48" s="63"/>
      <c r="AU48" s="63"/>
      <c r="AV48" s="63"/>
      <c r="AW48" s="68"/>
      <c r="AX48" s="63"/>
      <c r="AY48" s="63"/>
      <c r="AZ48" s="63"/>
      <c r="BA48" s="63"/>
      <c r="BB48" s="63"/>
      <c r="BC48" s="63"/>
      <c r="BD48" s="63"/>
    </row>
    <row r="49" spans="1:56" x14ac:dyDescent="0.25">
      <c r="A49" s="7"/>
      <c r="B49" s="19"/>
      <c r="C49" s="19"/>
      <c r="D49" s="19"/>
      <c r="E49" s="19"/>
      <c r="F49" s="20"/>
      <c r="G49" s="21"/>
      <c r="H49" s="84"/>
      <c r="I49" s="71"/>
      <c r="J49" s="63"/>
      <c r="K49" s="23"/>
      <c r="L49" s="94"/>
      <c r="M49" s="21"/>
      <c r="N49" s="23"/>
      <c r="O49" s="23"/>
      <c r="P49" s="19"/>
      <c r="Q49" s="19"/>
      <c r="R49" s="24"/>
      <c r="S49" s="94"/>
      <c r="T49" s="19"/>
      <c r="U49" s="26" t="s">
        <v>200</v>
      </c>
      <c r="V49" s="31">
        <v>43095</v>
      </c>
      <c r="W49" s="27">
        <v>12209</v>
      </c>
      <c r="X49" s="26" t="s">
        <v>274</v>
      </c>
      <c r="Y49" s="31">
        <v>43101</v>
      </c>
      <c r="Z49" s="26" t="s">
        <v>275</v>
      </c>
      <c r="AA49" s="26"/>
      <c r="AB49" s="26"/>
      <c r="AC49" s="103"/>
      <c r="AD49" s="103"/>
      <c r="AE49" s="106">
        <v>92800</v>
      </c>
      <c r="AF49" s="106"/>
      <c r="AG49" s="106"/>
      <c r="AH49" s="106"/>
      <c r="AI49" s="22"/>
      <c r="AJ49" s="22"/>
      <c r="AK49" s="64"/>
      <c r="AL49" s="22"/>
      <c r="AM49" s="65"/>
      <c r="AN49" s="64"/>
      <c r="AO49" s="22"/>
      <c r="AP49" s="22"/>
      <c r="AQ49" s="22"/>
      <c r="AR49" s="22"/>
      <c r="AS49" s="19"/>
      <c r="AT49" s="63"/>
      <c r="AU49" s="63"/>
      <c r="AV49" s="63"/>
      <c r="AW49" s="68"/>
      <c r="AX49" s="63"/>
      <c r="AY49" s="63"/>
      <c r="AZ49" s="63"/>
      <c r="BA49" s="63"/>
      <c r="BB49" s="63"/>
      <c r="BC49" s="63"/>
      <c r="BD49" s="63"/>
    </row>
    <row r="50" spans="1:56" ht="25.5" x14ac:dyDescent="0.25">
      <c r="A50" s="7"/>
      <c r="B50" s="19"/>
      <c r="C50" s="19"/>
      <c r="D50" s="19"/>
      <c r="E50" s="19"/>
      <c r="F50" s="20"/>
      <c r="G50" s="21"/>
      <c r="H50" s="84"/>
      <c r="I50" s="71"/>
      <c r="J50" s="63"/>
      <c r="K50" s="23"/>
      <c r="L50" s="94"/>
      <c r="M50" s="21"/>
      <c r="N50" s="23"/>
      <c r="O50" s="23"/>
      <c r="P50" s="19"/>
      <c r="Q50" s="19"/>
      <c r="R50" s="24"/>
      <c r="S50" s="94"/>
      <c r="T50" s="19"/>
      <c r="U50" s="26" t="s">
        <v>273</v>
      </c>
      <c r="V50" s="31">
        <v>43192</v>
      </c>
      <c r="W50" s="27">
        <v>12312</v>
      </c>
      <c r="X50" s="26" t="s">
        <v>276</v>
      </c>
      <c r="Y50" s="31">
        <v>43221</v>
      </c>
      <c r="Z50" s="31">
        <v>43465</v>
      </c>
      <c r="AA50" s="70">
        <v>0.25</v>
      </c>
      <c r="AB50" s="26"/>
      <c r="AC50" s="103">
        <v>26100</v>
      </c>
      <c r="AD50" s="103"/>
      <c r="AE50" s="106">
        <v>211700</v>
      </c>
      <c r="AF50" s="106">
        <v>165300</v>
      </c>
      <c r="AG50" s="106"/>
      <c r="AH50" s="106">
        <f>AF48+AG49+AG50</f>
        <v>0</v>
      </c>
      <c r="AI50" s="22"/>
      <c r="AJ50" s="22"/>
      <c r="AK50" s="64"/>
      <c r="AL50" s="22"/>
      <c r="AM50" s="65"/>
      <c r="AN50" s="64"/>
      <c r="AO50" s="22"/>
      <c r="AP50" s="22"/>
      <c r="AQ50" s="22"/>
      <c r="AR50" s="22"/>
      <c r="AS50" s="19"/>
      <c r="AT50" s="63"/>
      <c r="AU50" s="63"/>
      <c r="AV50" s="63"/>
      <c r="AW50" s="68"/>
      <c r="AX50" s="63"/>
      <c r="AY50" s="63"/>
      <c r="AZ50" s="63"/>
      <c r="BA50" s="63"/>
      <c r="BB50" s="63"/>
      <c r="BC50" s="63"/>
      <c r="BD50" s="63"/>
    </row>
    <row r="51" spans="1:56" x14ac:dyDescent="0.25">
      <c r="A51" s="7"/>
      <c r="B51" s="19"/>
      <c r="C51" s="19"/>
      <c r="D51" s="19"/>
      <c r="E51" s="19"/>
      <c r="F51" s="20"/>
      <c r="G51" s="21"/>
      <c r="H51" s="84"/>
      <c r="I51" s="71"/>
      <c r="J51" s="63"/>
      <c r="K51" s="23"/>
      <c r="L51" s="94"/>
      <c r="M51" s="21"/>
      <c r="N51" s="23"/>
      <c r="O51" s="23"/>
      <c r="P51" s="19"/>
      <c r="Q51" s="19"/>
      <c r="R51" s="24"/>
      <c r="S51" s="94"/>
      <c r="T51" s="19"/>
      <c r="U51" s="26" t="s">
        <v>308</v>
      </c>
      <c r="V51" s="31">
        <v>43460</v>
      </c>
      <c r="W51" s="27">
        <v>12460</v>
      </c>
      <c r="X51" s="26" t="s">
        <v>274</v>
      </c>
      <c r="Y51" s="31">
        <v>43466</v>
      </c>
      <c r="Z51" s="31">
        <v>43830</v>
      </c>
      <c r="AA51" s="70"/>
      <c r="AB51" s="26"/>
      <c r="AC51" s="103"/>
      <c r="AD51" s="103"/>
      <c r="AE51" s="106">
        <v>385700</v>
      </c>
      <c r="AF51" s="106"/>
      <c r="AG51" s="106">
        <v>72500</v>
      </c>
      <c r="AH51" s="106"/>
      <c r="AI51" s="22"/>
      <c r="AJ51" s="22"/>
      <c r="AK51" s="64"/>
      <c r="AL51" s="22"/>
      <c r="AM51" s="65"/>
      <c r="AN51" s="64"/>
      <c r="AO51" s="22"/>
      <c r="AP51" s="22"/>
      <c r="AQ51" s="22"/>
      <c r="AR51" s="22"/>
      <c r="AS51" s="19"/>
      <c r="AT51" s="63"/>
      <c r="AU51" s="63"/>
      <c r="AV51" s="63"/>
      <c r="AW51" s="68"/>
      <c r="AX51" s="63"/>
      <c r="AY51" s="63"/>
      <c r="AZ51" s="63"/>
      <c r="BA51" s="63"/>
      <c r="BB51" s="63"/>
      <c r="BC51" s="63"/>
      <c r="BD51" s="63"/>
    </row>
    <row r="52" spans="1:56" ht="25.5" x14ac:dyDescent="0.25">
      <c r="A52" s="7">
        <v>9</v>
      </c>
      <c r="B52" s="19" t="s">
        <v>242</v>
      </c>
      <c r="C52" s="19" t="s">
        <v>243</v>
      </c>
      <c r="D52" s="19" t="s">
        <v>123</v>
      </c>
      <c r="E52" s="19" t="s">
        <v>124</v>
      </c>
      <c r="F52" s="20" t="s">
        <v>244</v>
      </c>
      <c r="G52" s="21">
        <v>11907</v>
      </c>
      <c r="H52" s="84" t="s">
        <v>245</v>
      </c>
      <c r="I52" s="71" t="s">
        <v>246</v>
      </c>
      <c r="J52" s="63" t="s">
        <v>247</v>
      </c>
      <c r="K52" s="23">
        <v>43010</v>
      </c>
      <c r="L52" s="94">
        <v>42000</v>
      </c>
      <c r="M52" s="21">
        <v>12162</v>
      </c>
      <c r="N52" s="23">
        <v>43010</v>
      </c>
      <c r="O52" s="23">
        <v>43374</v>
      </c>
      <c r="P52" s="19" t="s">
        <v>116</v>
      </c>
      <c r="Q52" s="19"/>
      <c r="R52" s="24"/>
      <c r="S52" s="94"/>
      <c r="T52" s="19" t="s">
        <v>121</v>
      </c>
      <c r="U52" s="26"/>
      <c r="V52" s="26"/>
      <c r="W52" s="38"/>
      <c r="X52" s="26"/>
      <c r="Y52" s="26"/>
      <c r="Z52" s="26"/>
      <c r="AA52" s="26"/>
      <c r="AB52" s="26"/>
      <c r="AC52" s="103"/>
      <c r="AD52" s="103"/>
      <c r="AE52" s="106"/>
      <c r="AF52" s="106"/>
      <c r="AG52" s="106"/>
      <c r="AH52" s="106"/>
      <c r="AI52" s="4" t="s">
        <v>162</v>
      </c>
      <c r="AJ52" s="4" t="s">
        <v>248</v>
      </c>
      <c r="AK52" s="29" t="s">
        <v>249</v>
      </c>
      <c r="AL52" s="4" t="s">
        <v>250</v>
      </c>
      <c r="AM52" s="29"/>
      <c r="AN52" s="29"/>
      <c r="AO52" s="4"/>
      <c r="AP52" s="4"/>
      <c r="AQ52" s="4"/>
      <c r="AR52" s="4"/>
      <c r="AS52" s="38"/>
      <c r="AT52" s="46"/>
      <c r="AU52" s="46"/>
      <c r="AV52" s="46"/>
      <c r="AW52" s="46"/>
      <c r="AX52" s="44"/>
      <c r="AY52" s="44"/>
      <c r="AZ52" s="44"/>
      <c r="BA52" s="44"/>
      <c r="BB52" s="44"/>
      <c r="BC52" s="44"/>
      <c r="BD52" s="44"/>
    </row>
    <row r="53" spans="1:56" ht="25.5" x14ac:dyDescent="0.25">
      <c r="A53" s="7"/>
      <c r="B53" s="19"/>
      <c r="C53" s="19"/>
      <c r="D53" s="19"/>
      <c r="E53" s="19"/>
      <c r="F53" s="20"/>
      <c r="G53" s="21"/>
      <c r="H53" s="84"/>
      <c r="I53" s="71"/>
      <c r="J53" s="63"/>
      <c r="K53" s="23"/>
      <c r="L53" s="94"/>
      <c r="M53" s="21"/>
      <c r="N53" s="23"/>
      <c r="O53" s="23"/>
      <c r="P53" s="19"/>
      <c r="Q53" s="19"/>
      <c r="R53" s="24"/>
      <c r="S53" s="94"/>
      <c r="T53" s="19"/>
      <c r="U53" s="26" t="s">
        <v>200</v>
      </c>
      <c r="V53" s="31">
        <v>43374</v>
      </c>
      <c r="W53" s="27">
        <v>12409</v>
      </c>
      <c r="X53" s="26" t="s">
        <v>281</v>
      </c>
      <c r="Y53" s="31">
        <v>43375</v>
      </c>
      <c r="Z53" s="31">
        <v>43740</v>
      </c>
      <c r="AA53" s="70">
        <v>0.08</v>
      </c>
      <c r="AB53" s="26"/>
      <c r="AC53" s="103">
        <v>3360</v>
      </c>
      <c r="AD53" s="103"/>
      <c r="AE53" s="106">
        <v>46340</v>
      </c>
      <c r="AF53" s="106">
        <v>42840</v>
      </c>
      <c r="AG53" s="106">
        <v>18900</v>
      </c>
      <c r="AH53" s="106">
        <f>AF52+AG53</f>
        <v>18900</v>
      </c>
      <c r="AI53" s="4" t="s">
        <v>162</v>
      </c>
      <c r="AJ53" s="4" t="s">
        <v>248</v>
      </c>
      <c r="AK53" s="29" t="s">
        <v>249</v>
      </c>
      <c r="AL53" s="4" t="s">
        <v>250</v>
      </c>
      <c r="AM53" s="29"/>
      <c r="AN53" s="29"/>
      <c r="AO53" s="4"/>
      <c r="AP53" s="4"/>
      <c r="AQ53" s="4"/>
      <c r="AR53" s="4"/>
      <c r="AS53" s="38"/>
      <c r="AT53" s="46"/>
      <c r="AU53" s="46"/>
      <c r="AV53" s="46"/>
      <c r="AW53" s="46"/>
      <c r="AX53" s="44"/>
      <c r="AY53" s="44"/>
      <c r="AZ53" s="44"/>
      <c r="BA53" s="44"/>
      <c r="BB53" s="44"/>
      <c r="BC53" s="44"/>
      <c r="BD53" s="44"/>
    </row>
    <row r="54" spans="1:56" x14ac:dyDescent="0.25">
      <c r="A54" s="7">
        <v>10</v>
      </c>
      <c r="B54" s="19" t="s">
        <v>209</v>
      </c>
      <c r="C54" s="19" t="s">
        <v>210</v>
      </c>
      <c r="D54" s="19" t="s">
        <v>123</v>
      </c>
      <c r="E54" s="19" t="s">
        <v>124</v>
      </c>
      <c r="F54" s="20" t="s">
        <v>211</v>
      </c>
      <c r="G54" s="21">
        <v>12224</v>
      </c>
      <c r="H54" s="84" t="s">
        <v>208</v>
      </c>
      <c r="I54" s="71" t="s">
        <v>212</v>
      </c>
      <c r="J54" s="19" t="s">
        <v>213</v>
      </c>
      <c r="K54" s="23">
        <v>43139</v>
      </c>
      <c r="L54" s="94">
        <v>38909.93</v>
      </c>
      <c r="M54" s="21">
        <v>12243</v>
      </c>
      <c r="N54" s="23">
        <v>43139</v>
      </c>
      <c r="O54" s="23">
        <v>43465</v>
      </c>
      <c r="P54" s="19" t="s">
        <v>116</v>
      </c>
      <c r="Q54" s="19"/>
      <c r="R54" s="24"/>
      <c r="S54" s="94"/>
      <c r="T54" s="19" t="s">
        <v>121</v>
      </c>
      <c r="U54" s="26"/>
      <c r="V54" s="26"/>
      <c r="W54" s="38"/>
      <c r="X54" s="26"/>
      <c r="Y54" s="26"/>
      <c r="Z54" s="26"/>
      <c r="AA54" s="26"/>
      <c r="AB54" s="26"/>
      <c r="AC54" s="103"/>
      <c r="AD54" s="103"/>
      <c r="AE54" s="106"/>
      <c r="AF54" s="106">
        <v>36836.71</v>
      </c>
      <c r="AG54" s="106"/>
      <c r="AH54" s="106"/>
      <c r="AI54" s="4"/>
      <c r="AJ54" s="4"/>
      <c r="AK54" s="29"/>
      <c r="AL54" s="4"/>
      <c r="AM54" s="29"/>
      <c r="AN54" s="29"/>
      <c r="AO54" s="4"/>
      <c r="AP54" s="4"/>
      <c r="AQ54" s="4"/>
      <c r="AR54" s="4"/>
      <c r="AS54" s="38"/>
      <c r="AT54" s="46"/>
      <c r="AU54" s="46"/>
      <c r="AV54" s="46"/>
      <c r="AW54" s="46"/>
      <c r="AX54" s="44"/>
      <c r="AY54" s="44"/>
      <c r="AZ54" s="44"/>
      <c r="BA54" s="44"/>
      <c r="BB54" s="44"/>
      <c r="BC54" s="44"/>
      <c r="BD54" s="44"/>
    </row>
    <row r="55" spans="1:56" x14ac:dyDescent="0.25">
      <c r="A55" s="7"/>
      <c r="B55" s="19"/>
      <c r="C55" s="19"/>
      <c r="D55" s="19"/>
      <c r="E55" s="19"/>
      <c r="F55" s="20"/>
      <c r="G55" s="21"/>
      <c r="H55" s="84"/>
      <c r="I55" s="71"/>
      <c r="J55" s="19"/>
      <c r="K55" s="23"/>
      <c r="L55" s="94"/>
      <c r="M55" s="21"/>
      <c r="N55" s="23"/>
      <c r="O55" s="23"/>
      <c r="P55" s="19"/>
      <c r="Q55" s="19"/>
      <c r="R55" s="24"/>
      <c r="S55" s="94"/>
      <c r="T55" s="19"/>
      <c r="U55" s="26" t="s">
        <v>200</v>
      </c>
      <c r="V55" s="31">
        <v>43461</v>
      </c>
      <c r="W55" s="27">
        <v>12460</v>
      </c>
      <c r="X55" s="26" t="s">
        <v>310</v>
      </c>
      <c r="Y55" s="31">
        <v>43466</v>
      </c>
      <c r="Z55" s="31">
        <v>43830</v>
      </c>
      <c r="AA55" s="26"/>
      <c r="AB55" s="26"/>
      <c r="AC55" s="103"/>
      <c r="AD55" s="103"/>
      <c r="AE55" s="106">
        <v>79509.929999999993</v>
      </c>
      <c r="AF55" s="106"/>
      <c r="AG55" s="106">
        <v>6826.21</v>
      </c>
      <c r="AH55" s="106"/>
      <c r="AI55" s="4"/>
      <c r="AJ55" s="4"/>
      <c r="AK55" s="29"/>
      <c r="AL55" s="4"/>
      <c r="AM55" s="29"/>
      <c r="AN55" s="29"/>
      <c r="AO55" s="4"/>
      <c r="AP55" s="4"/>
      <c r="AQ55" s="4"/>
      <c r="AR55" s="4"/>
      <c r="AS55" s="38"/>
      <c r="AT55" s="46"/>
      <c r="AU55" s="46"/>
      <c r="AV55" s="46"/>
      <c r="AW55" s="46"/>
      <c r="AX55" s="44"/>
      <c r="AY55" s="44"/>
      <c r="AZ55" s="44"/>
      <c r="BA55" s="44"/>
      <c r="BB55" s="44"/>
      <c r="BC55" s="44"/>
      <c r="BD55" s="44"/>
    </row>
    <row r="56" spans="1:56" ht="25.5" x14ac:dyDescent="0.25">
      <c r="A56" s="7">
        <v>11</v>
      </c>
      <c r="B56" s="19" t="s">
        <v>241</v>
      </c>
      <c r="C56" s="19" t="s">
        <v>264</v>
      </c>
      <c r="D56" s="19" t="s">
        <v>123</v>
      </c>
      <c r="E56" s="19" t="s">
        <v>124</v>
      </c>
      <c r="F56" s="20" t="s">
        <v>155</v>
      </c>
      <c r="G56" s="21">
        <v>12170</v>
      </c>
      <c r="H56" s="84" t="s">
        <v>262</v>
      </c>
      <c r="I56" s="71" t="s">
        <v>125</v>
      </c>
      <c r="J56" s="63" t="s">
        <v>126</v>
      </c>
      <c r="K56" s="23">
        <v>43192</v>
      </c>
      <c r="L56" s="94">
        <v>34924.5</v>
      </c>
      <c r="M56" s="21">
        <v>12284</v>
      </c>
      <c r="N56" s="23">
        <v>43192</v>
      </c>
      <c r="O56" s="23">
        <v>43465</v>
      </c>
      <c r="P56" s="19" t="s">
        <v>116</v>
      </c>
      <c r="Q56" s="19"/>
      <c r="R56" s="24"/>
      <c r="S56" s="94"/>
      <c r="T56" s="19" t="s">
        <v>121</v>
      </c>
      <c r="U56" s="26"/>
      <c r="V56" s="26"/>
      <c r="W56" s="38"/>
      <c r="X56" s="26"/>
      <c r="Y56" s="26"/>
      <c r="Z56" s="26"/>
      <c r="AA56" s="26"/>
      <c r="AB56" s="26"/>
      <c r="AC56" s="103"/>
      <c r="AD56" s="103"/>
      <c r="AE56" s="106"/>
      <c r="AF56" s="106">
        <v>34924.5</v>
      </c>
      <c r="AG56" s="106"/>
      <c r="AH56" s="106"/>
      <c r="AI56" s="22" t="s">
        <v>263</v>
      </c>
      <c r="AJ56" s="22" t="s">
        <v>265</v>
      </c>
      <c r="AK56" s="64" t="s">
        <v>266</v>
      </c>
      <c r="AL56" s="22" t="s">
        <v>267</v>
      </c>
      <c r="AM56" s="64"/>
      <c r="AN56" s="29" t="s">
        <v>268</v>
      </c>
      <c r="AO56" s="4"/>
      <c r="AP56" s="4"/>
      <c r="AQ56" s="4"/>
      <c r="AR56" s="4"/>
      <c r="AS56" s="38"/>
      <c r="AT56" s="46"/>
      <c r="AU56" s="46"/>
      <c r="AV56" s="46"/>
      <c r="AW56" s="46"/>
      <c r="AX56" s="44"/>
      <c r="AY56" s="44"/>
      <c r="AZ56" s="44"/>
      <c r="BA56" s="44"/>
      <c r="BB56" s="44"/>
      <c r="BC56" s="44"/>
      <c r="BD56" s="44"/>
    </row>
    <row r="57" spans="1:56" x14ac:dyDescent="0.25">
      <c r="A57" s="7"/>
      <c r="B57" s="19"/>
      <c r="C57" s="19"/>
      <c r="D57" s="19"/>
      <c r="E57" s="19"/>
      <c r="F57" s="20"/>
      <c r="G57" s="21"/>
      <c r="H57" s="84"/>
      <c r="I57" s="71"/>
      <c r="J57" s="63"/>
      <c r="K57" s="23"/>
      <c r="L57" s="94"/>
      <c r="M57" s="21"/>
      <c r="N57" s="23"/>
      <c r="O57" s="23"/>
      <c r="P57" s="19"/>
      <c r="Q57" s="19"/>
      <c r="R57" s="24"/>
      <c r="S57" s="94"/>
      <c r="T57" s="19"/>
      <c r="U57" s="26" t="s">
        <v>200</v>
      </c>
      <c r="V57" s="31">
        <v>43437</v>
      </c>
      <c r="W57" s="27">
        <v>12450</v>
      </c>
      <c r="X57" s="26" t="s">
        <v>310</v>
      </c>
      <c r="Y57" s="31">
        <v>43466</v>
      </c>
      <c r="Z57" s="31">
        <v>43830</v>
      </c>
      <c r="AA57" s="26"/>
      <c r="AB57" s="26"/>
      <c r="AC57" s="103"/>
      <c r="AD57" s="103"/>
      <c r="AE57" s="106"/>
      <c r="AF57" s="106"/>
      <c r="AG57" s="106">
        <v>19402.5</v>
      </c>
      <c r="AH57" s="106"/>
      <c r="AI57" s="22"/>
      <c r="AJ57" s="22"/>
      <c r="AK57" s="64"/>
      <c r="AL57" s="22"/>
      <c r="AM57" s="64"/>
      <c r="AN57" s="29"/>
      <c r="AO57" s="4"/>
      <c r="AP57" s="4"/>
      <c r="AQ57" s="4"/>
      <c r="AR57" s="4"/>
      <c r="AS57" s="38"/>
      <c r="AT57" s="46"/>
      <c r="AU57" s="46"/>
      <c r="AV57" s="46"/>
      <c r="AW57" s="46"/>
      <c r="AX57" s="44"/>
      <c r="AY57" s="44"/>
      <c r="AZ57" s="44"/>
      <c r="BA57" s="44"/>
      <c r="BB57" s="44"/>
      <c r="BC57" s="44"/>
      <c r="BD57" s="44"/>
    </row>
    <row r="58" spans="1:56" x14ac:dyDescent="0.25">
      <c r="A58" s="7"/>
      <c r="B58" s="19"/>
      <c r="C58" s="19"/>
      <c r="D58" s="19"/>
      <c r="E58" s="19"/>
      <c r="F58" s="20"/>
      <c r="G58" s="21"/>
      <c r="H58" s="84"/>
      <c r="I58" s="71"/>
      <c r="J58" s="63"/>
      <c r="K58" s="23"/>
      <c r="L58" s="94"/>
      <c r="M58" s="21"/>
      <c r="N58" s="23"/>
      <c r="O58" s="23"/>
      <c r="P58" s="19"/>
      <c r="Q58" s="19"/>
      <c r="R58" s="24"/>
      <c r="S58" s="94"/>
      <c r="T58" s="19"/>
      <c r="U58" s="26" t="s">
        <v>273</v>
      </c>
      <c r="V58" s="31">
        <v>43558</v>
      </c>
      <c r="W58" s="27">
        <v>12539</v>
      </c>
      <c r="X58" s="26" t="s">
        <v>484</v>
      </c>
      <c r="Y58" s="31"/>
      <c r="Z58" s="31"/>
      <c r="AA58" s="26"/>
      <c r="AB58" s="26"/>
      <c r="AC58" s="103"/>
      <c r="AD58" s="103"/>
      <c r="AE58" s="106">
        <v>86863.5</v>
      </c>
      <c r="AF58" s="106"/>
      <c r="AG58" s="106">
        <v>1194</v>
      </c>
      <c r="AH58" s="106"/>
      <c r="AI58" s="22"/>
      <c r="AJ58" s="22"/>
      <c r="AK58" s="64"/>
      <c r="AL58" s="22"/>
      <c r="AM58" s="64"/>
      <c r="AN58" s="29"/>
      <c r="AO58" s="4"/>
      <c r="AP58" s="4"/>
      <c r="AQ58" s="4"/>
      <c r="AR58" s="4"/>
      <c r="AS58" s="38"/>
      <c r="AT58" s="46"/>
      <c r="AU58" s="46"/>
      <c r="AV58" s="46"/>
      <c r="AW58" s="46"/>
      <c r="AX58" s="44"/>
      <c r="AY58" s="44"/>
      <c r="AZ58" s="44"/>
      <c r="BA58" s="44"/>
      <c r="BB58" s="44"/>
      <c r="BC58" s="44"/>
      <c r="BD58" s="44"/>
    </row>
    <row r="59" spans="1:56" x14ac:dyDescent="0.25">
      <c r="A59" s="7">
        <v>12</v>
      </c>
      <c r="B59" s="19" t="s">
        <v>289</v>
      </c>
      <c r="C59" s="19" t="s">
        <v>290</v>
      </c>
      <c r="D59" s="19" t="s">
        <v>123</v>
      </c>
      <c r="E59" s="19" t="s">
        <v>124</v>
      </c>
      <c r="F59" s="20" t="s">
        <v>291</v>
      </c>
      <c r="G59" s="21" t="s">
        <v>292</v>
      </c>
      <c r="H59" s="84" t="s">
        <v>282</v>
      </c>
      <c r="I59" s="71" t="s">
        <v>284</v>
      </c>
      <c r="J59" s="19" t="s">
        <v>285</v>
      </c>
      <c r="K59" s="23">
        <v>43389</v>
      </c>
      <c r="L59" s="94">
        <v>50000</v>
      </c>
      <c r="M59" s="21">
        <v>12411</v>
      </c>
      <c r="N59" s="23">
        <v>43389</v>
      </c>
      <c r="O59" s="23">
        <v>43512</v>
      </c>
      <c r="P59" s="19" t="s">
        <v>116</v>
      </c>
      <c r="Q59" s="19"/>
      <c r="R59" s="24"/>
      <c r="S59" s="94"/>
      <c r="T59" s="19" t="s">
        <v>121</v>
      </c>
      <c r="U59" s="26"/>
      <c r="V59" s="26"/>
      <c r="W59" s="38"/>
      <c r="X59" s="26"/>
      <c r="Y59" s="26"/>
      <c r="Z59" s="26"/>
      <c r="AA59" s="26"/>
      <c r="AB59" s="26"/>
      <c r="AC59" s="103"/>
      <c r="AD59" s="103"/>
      <c r="AE59" s="106"/>
      <c r="AF59" s="106">
        <v>47514.84</v>
      </c>
      <c r="AG59" s="106"/>
      <c r="AH59" s="106"/>
      <c r="AI59" s="22" t="s">
        <v>293</v>
      </c>
      <c r="AJ59" s="22" t="s">
        <v>294</v>
      </c>
      <c r="AK59" s="64" t="s">
        <v>295</v>
      </c>
      <c r="AL59" s="22" t="s">
        <v>296</v>
      </c>
      <c r="AM59" s="64"/>
      <c r="AN59" s="64" t="s">
        <v>268</v>
      </c>
      <c r="AO59" s="22"/>
      <c r="AP59" s="22"/>
      <c r="AQ59" s="22"/>
      <c r="AR59" s="22"/>
      <c r="AS59" s="19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</row>
    <row r="60" spans="1:56" x14ac:dyDescent="0.25">
      <c r="A60" s="7"/>
      <c r="B60" s="19"/>
      <c r="C60" s="19"/>
      <c r="D60" s="19"/>
      <c r="E60" s="19"/>
      <c r="F60" s="20"/>
      <c r="G60" s="21"/>
      <c r="H60" s="84"/>
      <c r="I60" s="71"/>
      <c r="J60" s="19"/>
      <c r="K60" s="23"/>
      <c r="L60" s="94"/>
      <c r="M60" s="21"/>
      <c r="N60" s="23"/>
      <c r="O60" s="23"/>
      <c r="P60" s="19"/>
      <c r="Q60" s="19"/>
      <c r="R60" s="24"/>
      <c r="S60" s="94"/>
      <c r="T60" s="19"/>
      <c r="U60" s="26" t="s">
        <v>200</v>
      </c>
      <c r="V60" s="31">
        <v>43504</v>
      </c>
      <c r="W60" s="38">
        <v>12504</v>
      </c>
      <c r="X60" s="26" t="s">
        <v>419</v>
      </c>
      <c r="Y60" s="31">
        <v>43504</v>
      </c>
      <c r="Z60" s="31">
        <v>43516</v>
      </c>
      <c r="AA60" s="70">
        <v>0.25</v>
      </c>
      <c r="AB60" s="26"/>
      <c r="AC60" s="103">
        <v>12500</v>
      </c>
      <c r="AD60" s="103"/>
      <c r="AE60" s="106">
        <v>62500</v>
      </c>
      <c r="AF60" s="106"/>
      <c r="AG60" s="106">
        <v>11800</v>
      </c>
      <c r="AH60" s="106">
        <f>AF59+AG60</f>
        <v>59314.84</v>
      </c>
      <c r="AI60" s="22"/>
      <c r="AJ60" s="22"/>
      <c r="AK60" s="64"/>
      <c r="AL60" s="22"/>
      <c r="AM60" s="64"/>
      <c r="AN60" s="64"/>
      <c r="AO60" s="22"/>
      <c r="AP60" s="22"/>
      <c r="AQ60" s="22"/>
      <c r="AR60" s="22"/>
      <c r="AS60" s="19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</row>
    <row r="61" spans="1:56" x14ac:dyDescent="0.25">
      <c r="A61" s="8">
        <v>13</v>
      </c>
      <c r="B61" s="38" t="s">
        <v>297</v>
      </c>
      <c r="C61" s="38" t="s">
        <v>220</v>
      </c>
      <c r="D61" s="38" t="s">
        <v>221</v>
      </c>
      <c r="E61" s="38" t="s">
        <v>124</v>
      </c>
      <c r="F61" s="26" t="s">
        <v>288</v>
      </c>
      <c r="G61" s="27">
        <v>12437</v>
      </c>
      <c r="H61" s="9" t="s">
        <v>283</v>
      </c>
      <c r="I61" s="72" t="s">
        <v>286</v>
      </c>
      <c r="J61" s="38" t="s">
        <v>287</v>
      </c>
      <c r="K61" s="5">
        <v>43412</v>
      </c>
      <c r="L61" s="95">
        <v>8000</v>
      </c>
      <c r="M61" s="27">
        <v>12437</v>
      </c>
      <c r="N61" s="5">
        <v>43412</v>
      </c>
      <c r="O61" s="5">
        <v>43532</v>
      </c>
      <c r="P61" s="38" t="s">
        <v>116</v>
      </c>
      <c r="Q61" s="26"/>
      <c r="R61" s="37"/>
      <c r="S61" s="103"/>
      <c r="T61" s="38" t="s">
        <v>121</v>
      </c>
      <c r="U61" s="26"/>
      <c r="V61" s="26"/>
      <c r="W61" s="38"/>
      <c r="X61" s="26"/>
      <c r="Y61" s="26"/>
      <c r="Z61" s="26"/>
      <c r="AA61" s="26"/>
      <c r="AB61" s="26"/>
      <c r="AC61" s="103"/>
      <c r="AD61" s="103"/>
      <c r="AE61" s="106"/>
      <c r="AF61" s="106">
        <v>4000</v>
      </c>
      <c r="AG61" s="106">
        <v>4000</v>
      </c>
      <c r="AH61" s="106"/>
      <c r="AI61" s="4"/>
      <c r="AJ61" s="4"/>
      <c r="AK61" s="29"/>
      <c r="AL61" s="4"/>
      <c r="AM61" s="29"/>
      <c r="AN61" s="29"/>
      <c r="AO61" s="4"/>
      <c r="AP61" s="4"/>
      <c r="AQ61" s="4"/>
      <c r="AR61" s="4"/>
      <c r="AS61" s="38"/>
      <c r="AT61" s="46"/>
      <c r="AU61" s="46"/>
      <c r="AV61" s="46"/>
      <c r="AW61" s="46"/>
      <c r="AX61" s="44"/>
      <c r="AY61" s="44"/>
      <c r="AZ61" s="44"/>
      <c r="BA61" s="44"/>
      <c r="BB61" s="44"/>
      <c r="BC61" s="44"/>
      <c r="BD61" s="44"/>
    </row>
    <row r="62" spans="1:56" ht="25.5" x14ac:dyDescent="0.25">
      <c r="A62" s="8">
        <v>14</v>
      </c>
      <c r="B62" s="38" t="s">
        <v>301</v>
      </c>
      <c r="C62" s="38" t="s">
        <v>240</v>
      </c>
      <c r="D62" s="38" t="s">
        <v>123</v>
      </c>
      <c r="E62" s="38" t="s">
        <v>124</v>
      </c>
      <c r="F62" s="26" t="s">
        <v>302</v>
      </c>
      <c r="G62" s="27">
        <v>12270</v>
      </c>
      <c r="H62" s="9" t="s">
        <v>300</v>
      </c>
      <c r="I62" s="72" t="s">
        <v>303</v>
      </c>
      <c r="J62" s="38" t="s">
        <v>304</v>
      </c>
      <c r="K62" s="5">
        <v>43448</v>
      </c>
      <c r="L62" s="95">
        <v>130828.8</v>
      </c>
      <c r="M62" s="27">
        <v>12461</v>
      </c>
      <c r="N62" s="5">
        <v>43448</v>
      </c>
      <c r="O62" s="5">
        <v>43510</v>
      </c>
      <c r="P62" s="38" t="s">
        <v>257</v>
      </c>
      <c r="Q62" s="26"/>
      <c r="R62" s="37"/>
      <c r="S62" s="103"/>
      <c r="T62" s="38" t="s">
        <v>121</v>
      </c>
      <c r="U62" s="26"/>
      <c r="V62" s="26"/>
      <c r="W62" s="38"/>
      <c r="X62" s="26"/>
      <c r="Y62" s="26"/>
      <c r="Z62" s="26"/>
      <c r="AA62" s="26"/>
      <c r="AB62" s="26"/>
      <c r="AC62" s="103"/>
      <c r="AD62" s="103"/>
      <c r="AE62" s="106"/>
      <c r="AF62" s="106">
        <v>0</v>
      </c>
      <c r="AG62" s="106"/>
      <c r="AH62" s="106"/>
      <c r="AI62" s="4" t="s">
        <v>206</v>
      </c>
      <c r="AJ62" s="4" t="s">
        <v>305</v>
      </c>
      <c r="AK62" s="29" t="s">
        <v>306</v>
      </c>
      <c r="AL62" s="4" t="s">
        <v>307</v>
      </c>
      <c r="AM62" s="29"/>
      <c r="AN62" s="29" t="s">
        <v>268</v>
      </c>
      <c r="AO62" s="4"/>
      <c r="AP62" s="4"/>
      <c r="AQ62" s="4"/>
      <c r="AR62" s="4"/>
      <c r="AS62" s="38"/>
      <c r="AT62" s="46"/>
      <c r="AU62" s="46"/>
      <c r="AV62" s="46"/>
      <c r="AW62" s="46"/>
      <c r="AX62" s="44"/>
      <c r="AY62" s="44"/>
      <c r="AZ62" s="44"/>
      <c r="BA62" s="44"/>
      <c r="BB62" s="44"/>
      <c r="BC62" s="44"/>
      <c r="BD62" s="44"/>
    </row>
    <row r="63" spans="1:56" ht="25.5" x14ac:dyDescent="0.25">
      <c r="A63" s="8">
        <v>15</v>
      </c>
      <c r="B63" s="38" t="s">
        <v>214</v>
      </c>
      <c r="C63" s="38" t="s">
        <v>215</v>
      </c>
      <c r="D63" s="38" t="s">
        <v>123</v>
      </c>
      <c r="E63" s="38" t="s">
        <v>124</v>
      </c>
      <c r="F63" s="26" t="s">
        <v>216</v>
      </c>
      <c r="G63" s="27">
        <v>12178</v>
      </c>
      <c r="H63" s="9" t="s">
        <v>311</v>
      </c>
      <c r="I63" s="72" t="s">
        <v>217</v>
      </c>
      <c r="J63" s="38" t="s">
        <v>218</v>
      </c>
      <c r="K63" s="5">
        <v>43467</v>
      </c>
      <c r="L63" s="95">
        <v>160000</v>
      </c>
      <c r="M63" s="27">
        <v>12480</v>
      </c>
      <c r="N63" s="5">
        <v>43467</v>
      </c>
      <c r="O63" s="5">
        <v>43830</v>
      </c>
      <c r="P63" s="38" t="s">
        <v>257</v>
      </c>
      <c r="Q63" s="26"/>
      <c r="R63" s="37"/>
      <c r="S63" s="103"/>
      <c r="T63" s="38" t="s">
        <v>219</v>
      </c>
      <c r="U63" s="26"/>
      <c r="V63" s="26"/>
      <c r="W63" s="38"/>
      <c r="X63" s="26"/>
      <c r="Y63" s="26"/>
      <c r="Z63" s="26"/>
      <c r="AA63" s="26"/>
      <c r="AB63" s="26"/>
      <c r="AC63" s="103"/>
      <c r="AD63" s="103"/>
      <c r="AE63" s="106"/>
      <c r="AF63" s="106"/>
      <c r="AG63" s="106">
        <v>88755.58</v>
      </c>
      <c r="AH63" s="106"/>
      <c r="AI63" s="4"/>
      <c r="AJ63" s="4"/>
      <c r="AK63" s="29"/>
      <c r="AL63" s="4"/>
      <c r="AM63" s="29"/>
      <c r="AN63" s="29"/>
      <c r="AO63" s="4"/>
      <c r="AP63" s="4"/>
      <c r="AQ63" s="4"/>
      <c r="AR63" s="4"/>
      <c r="AS63" s="38"/>
      <c r="AT63" s="46"/>
      <c r="AU63" s="46"/>
      <c r="AV63" s="46"/>
      <c r="AW63" s="46"/>
      <c r="AX63" s="44"/>
      <c r="AY63" s="44"/>
      <c r="AZ63" s="44"/>
      <c r="BA63" s="44"/>
      <c r="BB63" s="44"/>
      <c r="BC63" s="44"/>
      <c r="BD63" s="44"/>
    </row>
    <row r="64" spans="1:56" ht="25.5" x14ac:dyDescent="0.25">
      <c r="A64" s="8">
        <v>16</v>
      </c>
      <c r="B64" s="38" t="s">
        <v>332</v>
      </c>
      <c r="C64" s="38" t="s">
        <v>207</v>
      </c>
      <c r="D64" s="38" t="s">
        <v>123</v>
      </c>
      <c r="E64" s="38" t="s">
        <v>124</v>
      </c>
      <c r="F64" s="26" t="s">
        <v>344</v>
      </c>
      <c r="G64" s="27">
        <v>12211</v>
      </c>
      <c r="H64" s="9" t="s">
        <v>312</v>
      </c>
      <c r="I64" s="72" t="s">
        <v>343</v>
      </c>
      <c r="J64" s="38" t="s">
        <v>224</v>
      </c>
      <c r="K64" s="5">
        <v>43468</v>
      </c>
      <c r="L64" s="95">
        <v>6558.6</v>
      </c>
      <c r="M64" s="27">
        <v>12482</v>
      </c>
      <c r="N64" s="5">
        <v>43468</v>
      </c>
      <c r="O64" s="5">
        <v>43558</v>
      </c>
      <c r="P64" s="38" t="s">
        <v>257</v>
      </c>
      <c r="Q64" s="26"/>
      <c r="R64" s="37"/>
      <c r="S64" s="103"/>
      <c r="T64" s="38" t="s">
        <v>204</v>
      </c>
      <c r="U64" s="26"/>
      <c r="V64" s="26"/>
      <c r="W64" s="38"/>
      <c r="X64" s="26"/>
      <c r="Y64" s="26"/>
      <c r="Z64" s="26"/>
      <c r="AA64" s="26"/>
      <c r="AB64" s="26"/>
      <c r="AC64" s="103"/>
      <c r="AD64" s="103"/>
      <c r="AE64" s="106"/>
      <c r="AF64" s="106"/>
      <c r="AG64" s="106">
        <v>6558.6</v>
      </c>
      <c r="AH64" s="106"/>
      <c r="AI64" s="4" t="s">
        <v>205</v>
      </c>
      <c r="AJ64" s="4" t="s">
        <v>298</v>
      </c>
      <c r="AK64" s="29" t="s">
        <v>347</v>
      </c>
      <c r="AL64" s="4" t="s">
        <v>299</v>
      </c>
      <c r="AM64" s="29"/>
      <c r="AN64" s="29" t="s">
        <v>268</v>
      </c>
      <c r="AO64" s="4"/>
      <c r="AP64" s="4"/>
      <c r="AQ64" s="4"/>
      <c r="AR64" s="4"/>
      <c r="AS64" s="38"/>
      <c r="AT64" s="46"/>
      <c r="AU64" s="46"/>
      <c r="AV64" s="46"/>
      <c r="AW64" s="46"/>
      <c r="AX64" s="44"/>
      <c r="AY64" s="44"/>
      <c r="AZ64" s="44"/>
      <c r="BA64" s="44"/>
      <c r="BB64" s="44"/>
      <c r="BC64" s="44"/>
      <c r="BD64" s="44"/>
    </row>
    <row r="65" spans="1:56" ht="25.5" x14ac:dyDescent="0.25">
      <c r="A65" s="8">
        <v>17</v>
      </c>
      <c r="B65" s="38" t="s">
        <v>331</v>
      </c>
      <c r="C65" s="38" t="s">
        <v>207</v>
      </c>
      <c r="D65" s="38" t="s">
        <v>123</v>
      </c>
      <c r="E65" s="38" t="s">
        <v>124</v>
      </c>
      <c r="F65" s="26" t="s">
        <v>344</v>
      </c>
      <c r="G65" s="27">
        <v>12211</v>
      </c>
      <c r="H65" s="9" t="s">
        <v>313</v>
      </c>
      <c r="I65" s="72" t="s">
        <v>348</v>
      </c>
      <c r="J65" s="38" t="s">
        <v>349</v>
      </c>
      <c r="K65" s="5">
        <v>43472</v>
      </c>
      <c r="L65" s="95">
        <v>10001.4</v>
      </c>
      <c r="M65" s="27">
        <v>12484</v>
      </c>
      <c r="N65" s="5">
        <v>43472</v>
      </c>
      <c r="O65" s="5">
        <v>43562</v>
      </c>
      <c r="P65" s="38" t="s">
        <v>257</v>
      </c>
      <c r="Q65" s="26"/>
      <c r="R65" s="37"/>
      <c r="S65" s="103"/>
      <c r="T65" s="38" t="s">
        <v>204</v>
      </c>
      <c r="U65" s="26"/>
      <c r="V65" s="26"/>
      <c r="W65" s="38"/>
      <c r="X65" s="26"/>
      <c r="Y65" s="26"/>
      <c r="Z65" s="26"/>
      <c r="AA65" s="26"/>
      <c r="AB65" s="26"/>
      <c r="AC65" s="103"/>
      <c r="AD65" s="103"/>
      <c r="AE65" s="106"/>
      <c r="AF65" s="106"/>
      <c r="AG65" s="106">
        <v>10001.4</v>
      </c>
      <c r="AH65" s="106"/>
      <c r="AI65" s="4" t="s">
        <v>205</v>
      </c>
      <c r="AJ65" s="4" t="s">
        <v>298</v>
      </c>
      <c r="AK65" s="29" t="s">
        <v>346</v>
      </c>
      <c r="AL65" s="4" t="s">
        <v>299</v>
      </c>
      <c r="AM65" s="29"/>
      <c r="AN65" s="29"/>
      <c r="AO65" s="4"/>
      <c r="AP65" s="4"/>
      <c r="AQ65" s="4"/>
      <c r="AR65" s="4"/>
      <c r="AS65" s="38"/>
      <c r="AT65" s="46"/>
      <c r="AU65" s="46"/>
      <c r="AV65" s="46"/>
      <c r="AW65" s="46"/>
      <c r="AX65" s="44"/>
      <c r="AY65" s="44"/>
      <c r="AZ65" s="44"/>
      <c r="BA65" s="44"/>
      <c r="BB65" s="44"/>
      <c r="BC65" s="44"/>
      <c r="BD65" s="44"/>
    </row>
    <row r="66" spans="1:56" x14ac:dyDescent="0.25">
      <c r="A66" s="8">
        <v>18</v>
      </c>
      <c r="B66" s="38" t="s">
        <v>313</v>
      </c>
      <c r="C66" s="38" t="s">
        <v>350</v>
      </c>
      <c r="D66" s="38" t="s">
        <v>123</v>
      </c>
      <c r="E66" s="38" t="s">
        <v>124</v>
      </c>
      <c r="F66" s="26" t="s">
        <v>351</v>
      </c>
      <c r="G66" s="27">
        <v>12446</v>
      </c>
      <c r="H66" s="9" t="s">
        <v>314</v>
      </c>
      <c r="I66" s="72" t="s">
        <v>352</v>
      </c>
      <c r="J66" s="38" t="s">
        <v>353</v>
      </c>
      <c r="K66" s="5">
        <v>43473</v>
      </c>
      <c r="L66" s="95">
        <v>24920</v>
      </c>
      <c r="M66" s="27">
        <v>12481</v>
      </c>
      <c r="N66" s="5">
        <v>43473</v>
      </c>
      <c r="O66" s="5">
        <v>43830</v>
      </c>
      <c r="P66" s="38" t="s">
        <v>257</v>
      </c>
      <c r="Q66" s="26"/>
      <c r="R66" s="37"/>
      <c r="S66" s="103"/>
      <c r="T66" s="38" t="s">
        <v>204</v>
      </c>
      <c r="U66" s="26"/>
      <c r="V66" s="26"/>
      <c r="W66" s="38"/>
      <c r="X66" s="26"/>
      <c r="Y66" s="26"/>
      <c r="Z66" s="26"/>
      <c r="AA66" s="26"/>
      <c r="AB66" s="26"/>
      <c r="AC66" s="103"/>
      <c r="AD66" s="103"/>
      <c r="AE66" s="106"/>
      <c r="AF66" s="106"/>
      <c r="AG66" s="106">
        <v>10092.6</v>
      </c>
      <c r="AH66" s="106"/>
      <c r="AI66" s="4"/>
      <c r="AJ66" s="4"/>
      <c r="AK66" s="29"/>
      <c r="AL66" s="4"/>
      <c r="AM66" s="29"/>
      <c r="AN66" s="29"/>
      <c r="AO66" s="4"/>
      <c r="AP66" s="4"/>
      <c r="AQ66" s="4"/>
      <c r="AR66" s="4"/>
      <c r="AS66" s="38"/>
      <c r="AT66" s="46"/>
      <c r="AU66" s="46"/>
      <c r="AV66" s="46"/>
      <c r="AW66" s="46"/>
      <c r="AX66" s="44"/>
      <c r="AY66" s="44"/>
      <c r="AZ66" s="44"/>
      <c r="BA66" s="44"/>
      <c r="BB66" s="44"/>
      <c r="BC66" s="44"/>
      <c r="BD66" s="44"/>
    </row>
    <row r="67" spans="1:56" x14ac:dyDescent="0.25">
      <c r="A67" s="8">
        <v>19</v>
      </c>
      <c r="B67" s="38" t="s">
        <v>322</v>
      </c>
      <c r="C67" s="38" t="s">
        <v>354</v>
      </c>
      <c r="D67" s="38" t="s">
        <v>123</v>
      </c>
      <c r="E67" s="38" t="s">
        <v>124</v>
      </c>
      <c r="F67" s="26" t="s">
        <v>355</v>
      </c>
      <c r="G67" s="27">
        <v>12447</v>
      </c>
      <c r="H67" s="9" t="s">
        <v>315</v>
      </c>
      <c r="I67" s="72" t="s">
        <v>226</v>
      </c>
      <c r="J67" s="38" t="s">
        <v>227</v>
      </c>
      <c r="K67" s="5">
        <v>43474</v>
      </c>
      <c r="L67" s="95">
        <v>24908</v>
      </c>
      <c r="M67" s="27">
        <v>12485</v>
      </c>
      <c r="N67" s="5">
        <v>43474</v>
      </c>
      <c r="O67" s="5">
        <v>43830</v>
      </c>
      <c r="P67" s="38" t="s">
        <v>257</v>
      </c>
      <c r="Q67" s="26"/>
      <c r="R67" s="37"/>
      <c r="S67" s="103"/>
      <c r="T67" s="38" t="s">
        <v>204</v>
      </c>
      <c r="U67" s="26"/>
      <c r="V67" s="26"/>
      <c r="W67" s="38"/>
      <c r="X67" s="26"/>
      <c r="Y67" s="26"/>
      <c r="Z67" s="26"/>
      <c r="AA67" s="26"/>
      <c r="AB67" s="26"/>
      <c r="AC67" s="103"/>
      <c r="AD67" s="103"/>
      <c r="AE67" s="106"/>
      <c r="AF67" s="106"/>
      <c r="AG67" s="106">
        <v>7174.6</v>
      </c>
      <c r="AH67" s="106"/>
      <c r="AI67" s="4"/>
      <c r="AJ67" s="4"/>
      <c r="AK67" s="29"/>
      <c r="AL67" s="4"/>
      <c r="AM67" s="29"/>
      <c r="AN67" s="29"/>
      <c r="AO67" s="4"/>
      <c r="AP67" s="4"/>
      <c r="AQ67" s="4"/>
      <c r="AR67" s="4"/>
      <c r="AS67" s="38"/>
      <c r="AT67" s="46"/>
      <c r="AU67" s="46"/>
      <c r="AV67" s="46"/>
      <c r="AW67" s="46"/>
      <c r="AX67" s="44"/>
      <c r="AY67" s="44"/>
      <c r="AZ67" s="44"/>
      <c r="BA67" s="44"/>
      <c r="BB67" s="44"/>
      <c r="BC67" s="44"/>
      <c r="BD67" s="44"/>
    </row>
    <row r="68" spans="1:56" ht="25.5" x14ac:dyDescent="0.25">
      <c r="A68" s="8">
        <v>20</v>
      </c>
      <c r="B68" s="38" t="s">
        <v>320</v>
      </c>
      <c r="C68" s="38" t="s">
        <v>356</v>
      </c>
      <c r="D68" s="38" t="s">
        <v>123</v>
      </c>
      <c r="E68" s="38" t="s">
        <v>124</v>
      </c>
      <c r="F68" s="26" t="s">
        <v>357</v>
      </c>
      <c r="G68" s="27">
        <v>12450</v>
      </c>
      <c r="H68" s="9" t="s">
        <v>316</v>
      </c>
      <c r="I68" s="72" t="s">
        <v>190</v>
      </c>
      <c r="J68" s="38" t="s">
        <v>151</v>
      </c>
      <c r="K68" s="5">
        <v>43475</v>
      </c>
      <c r="L68" s="95">
        <v>35124.120000000003</v>
      </c>
      <c r="M68" s="27">
        <v>12482</v>
      </c>
      <c r="N68" s="5">
        <v>43475</v>
      </c>
      <c r="O68" s="5">
        <v>43830</v>
      </c>
      <c r="P68" s="38" t="s">
        <v>257</v>
      </c>
      <c r="Q68" s="26"/>
      <c r="R68" s="37"/>
      <c r="S68" s="103"/>
      <c r="T68" s="38" t="s">
        <v>121</v>
      </c>
      <c r="U68" s="26"/>
      <c r="V68" s="26"/>
      <c r="W68" s="38"/>
      <c r="X68" s="26"/>
      <c r="Y68" s="26"/>
      <c r="Z68" s="26"/>
      <c r="AA68" s="26"/>
      <c r="AB68" s="26"/>
      <c r="AC68" s="103"/>
      <c r="AD68" s="103"/>
      <c r="AE68" s="106"/>
      <c r="AF68" s="106"/>
      <c r="AG68" s="106">
        <v>35124.120000000003</v>
      </c>
      <c r="AH68" s="106"/>
      <c r="AI68" s="4"/>
      <c r="AJ68" s="4"/>
      <c r="AK68" s="29"/>
      <c r="AL68" s="4"/>
      <c r="AM68" s="29"/>
      <c r="AN68" s="29"/>
      <c r="AO68" s="4"/>
      <c r="AP68" s="4"/>
      <c r="AQ68" s="4"/>
      <c r="AR68" s="4"/>
      <c r="AS68" s="38"/>
      <c r="AT68" s="46"/>
      <c r="AU68" s="46"/>
      <c r="AV68" s="46"/>
      <c r="AW68" s="46"/>
      <c r="AX68" s="44"/>
      <c r="AY68" s="44"/>
      <c r="AZ68" s="44"/>
      <c r="BA68" s="44"/>
      <c r="BB68" s="44"/>
      <c r="BC68" s="44"/>
      <c r="BD68" s="44"/>
    </row>
    <row r="69" spans="1:56" x14ac:dyDescent="0.25">
      <c r="A69" s="8">
        <v>21</v>
      </c>
      <c r="B69" s="38" t="s">
        <v>319</v>
      </c>
      <c r="C69" s="38" t="s">
        <v>228</v>
      </c>
      <c r="D69" s="38" t="s">
        <v>123</v>
      </c>
      <c r="E69" s="38" t="s">
        <v>124</v>
      </c>
      <c r="F69" s="26" t="s">
        <v>368</v>
      </c>
      <c r="G69" s="27">
        <v>12224</v>
      </c>
      <c r="H69" s="9" t="s">
        <v>317</v>
      </c>
      <c r="I69" s="72" t="s">
        <v>226</v>
      </c>
      <c r="J69" s="38" t="s">
        <v>227</v>
      </c>
      <c r="K69" s="5">
        <v>43502</v>
      </c>
      <c r="L69" s="95">
        <v>2900</v>
      </c>
      <c r="M69" s="27">
        <v>12946</v>
      </c>
      <c r="N69" s="5">
        <v>43502</v>
      </c>
      <c r="O69" s="5">
        <v>43830</v>
      </c>
      <c r="P69" s="38" t="s">
        <v>257</v>
      </c>
      <c r="Q69" s="26"/>
      <c r="R69" s="37"/>
      <c r="S69" s="103"/>
      <c r="T69" s="38" t="s">
        <v>204</v>
      </c>
      <c r="U69" s="26"/>
      <c r="V69" s="26"/>
      <c r="W69" s="38"/>
      <c r="X69" s="26"/>
      <c r="Y69" s="26"/>
      <c r="Z69" s="26"/>
      <c r="AA69" s="26"/>
      <c r="AB69" s="26"/>
      <c r="AC69" s="103"/>
      <c r="AD69" s="103"/>
      <c r="AE69" s="106"/>
      <c r="AF69" s="106"/>
      <c r="AG69" s="106"/>
      <c r="AH69" s="106"/>
      <c r="AI69" s="4"/>
      <c r="AJ69" s="4"/>
      <c r="AK69" s="29"/>
      <c r="AL69" s="4"/>
      <c r="AM69" s="29"/>
      <c r="AN69" s="29"/>
      <c r="AO69" s="4"/>
      <c r="AP69" s="4"/>
      <c r="AQ69" s="4"/>
      <c r="AR69" s="4"/>
      <c r="AS69" s="38"/>
      <c r="AT69" s="46"/>
      <c r="AU69" s="46"/>
      <c r="AV69" s="46"/>
      <c r="AW69" s="46"/>
      <c r="AX69" s="44"/>
      <c r="AY69" s="44"/>
      <c r="AZ69" s="44"/>
      <c r="BA69" s="44"/>
      <c r="BB69" s="44"/>
      <c r="BC69" s="44"/>
      <c r="BD69" s="44"/>
    </row>
    <row r="70" spans="1:56" x14ac:dyDescent="0.25">
      <c r="A70" s="8">
        <v>22</v>
      </c>
      <c r="B70" s="38" t="s">
        <v>336</v>
      </c>
      <c r="C70" s="38" t="s">
        <v>316</v>
      </c>
      <c r="D70" s="38" t="s">
        <v>123</v>
      </c>
      <c r="E70" s="38" t="s">
        <v>124</v>
      </c>
      <c r="F70" s="26" t="s">
        <v>369</v>
      </c>
      <c r="G70" s="27">
        <v>12463</v>
      </c>
      <c r="H70" s="9" t="s">
        <v>318</v>
      </c>
      <c r="I70" s="72" t="s">
        <v>370</v>
      </c>
      <c r="J70" s="38" t="s">
        <v>371</v>
      </c>
      <c r="K70" s="5">
        <v>43502</v>
      </c>
      <c r="L70" s="95">
        <v>4463.5</v>
      </c>
      <c r="M70" s="27">
        <v>12488</v>
      </c>
      <c r="N70" s="5">
        <v>43502</v>
      </c>
      <c r="O70" s="5">
        <v>43830</v>
      </c>
      <c r="P70" s="38" t="s">
        <v>257</v>
      </c>
      <c r="Q70" s="26"/>
      <c r="R70" s="37"/>
      <c r="S70" s="103"/>
      <c r="T70" s="38" t="s">
        <v>121</v>
      </c>
      <c r="U70" s="26"/>
      <c r="V70" s="26"/>
      <c r="W70" s="38"/>
      <c r="X70" s="26"/>
      <c r="Y70" s="26"/>
      <c r="Z70" s="26"/>
      <c r="AA70" s="26"/>
      <c r="AB70" s="26"/>
      <c r="AC70" s="103"/>
      <c r="AD70" s="103"/>
      <c r="AE70" s="106"/>
      <c r="AF70" s="106"/>
      <c r="AG70" s="106">
        <v>568.96</v>
      </c>
      <c r="AH70" s="106"/>
      <c r="AI70" s="4"/>
      <c r="AJ70" s="4"/>
      <c r="AK70" s="29"/>
      <c r="AL70" s="4"/>
      <c r="AM70" s="29"/>
      <c r="AN70" s="29"/>
      <c r="AO70" s="4"/>
      <c r="AP70" s="4"/>
      <c r="AQ70" s="4"/>
      <c r="AR70" s="4"/>
      <c r="AS70" s="38"/>
      <c r="AT70" s="46"/>
      <c r="AU70" s="46"/>
      <c r="AV70" s="46"/>
      <c r="AW70" s="46"/>
      <c r="AX70" s="44"/>
      <c r="AY70" s="44"/>
      <c r="AZ70" s="44"/>
      <c r="BA70" s="44"/>
      <c r="BB70" s="44"/>
      <c r="BC70" s="44"/>
      <c r="BD70" s="44"/>
    </row>
    <row r="71" spans="1:56" x14ac:dyDescent="0.25">
      <c r="A71" s="8">
        <v>23</v>
      </c>
      <c r="B71" s="38" t="s">
        <v>337</v>
      </c>
      <c r="C71" s="38" t="s">
        <v>316</v>
      </c>
      <c r="D71" s="38" t="s">
        <v>123</v>
      </c>
      <c r="E71" s="38" t="s">
        <v>124</v>
      </c>
      <c r="F71" s="26" t="s">
        <v>369</v>
      </c>
      <c r="G71" s="27">
        <v>12463</v>
      </c>
      <c r="H71" s="9" t="s">
        <v>319</v>
      </c>
      <c r="I71" s="72" t="s">
        <v>372</v>
      </c>
      <c r="J71" s="38" t="s">
        <v>238</v>
      </c>
      <c r="K71" s="5">
        <v>43502</v>
      </c>
      <c r="L71" s="95">
        <v>4645</v>
      </c>
      <c r="M71" s="27">
        <v>12495</v>
      </c>
      <c r="N71" s="5">
        <v>43502</v>
      </c>
      <c r="O71" s="5">
        <v>43830</v>
      </c>
      <c r="P71" s="38" t="s">
        <v>257</v>
      </c>
      <c r="Q71" s="26"/>
      <c r="R71" s="37"/>
      <c r="S71" s="103"/>
      <c r="T71" s="38" t="s">
        <v>121</v>
      </c>
      <c r="U71" s="26"/>
      <c r="V71" s="26"/>
      <c r="W71" s="38"/>
      <c r="X71" s="26"/>
      <c r="Y71" s="26"/>
      <c r="Z71" s="26"/>
      <c r="AA71" s="26"/>
      <c r="AB71" s="26"/>
      <c r="AC71" s="103"/>
      <c r="AD71" s="103"/>
      <c r="AE71" s="106"/>
      <c r="AF71" s="106"/>
      <c r="AG71" s="106">
        <v>3575</v>
      </c>
      <c r="AH71" s="106"/>
      <c r="AI71" s="4"/>
      <c r="AJ71" s="4"/>
      <c r="AK71" s="29"/>
      <c r="AL71" s="4"/>
      <c r="AM71" s="29"/>
      <c r="AN71" s="29"/>
      <c r="AO71" s="4"/>
      <c r="AP71" s="4"/>
      <c r="AQ71" s="4"/>
      <c r="AR71" s="4"/>
      <c r="AS71" s="38"/>
      <c r="AT71" s="46"/>
      <c r="AU71" s="46"/>
      <c r="AV71" s="46"/>
      <c r="AW71" s="46"/>
      <c r="AX71" s="44"/>
      <c r="AY71" s="44"/>
      <c r="AZ71" s="44"/>
      <c r="BA71" s="44"/>
      <c r="BB71" s="44"/>
      <c r="BC71" s="44"/>
      <c r="BD71" s="44"/>
    </row>
    <row r="72" spans="1:56" x14ac:dyDescent="0.25">
      <c r="A72" s="8">
        <v>24</v>
      </c>
      <c r="B72" s="38" t="s">
        <v>338</v>
      </c>
      <c r="C72" s="38" t="s">
        <v>317</v>
      </c>
      <c r="D72" s="38" t="s">
        <v>123</v>
      </c>
      <c r="E72" s="38" t="s">
        <v>124</v>
      </c>
      <c r="F72" s="26" t="s">
        <v>344</v>
      </c>
      <c r="G72" s="27">
        <v>12528</v>
      </c>
      <c r="H72" s="9" t="s">
        <v>320</v>
      </c>
      <c r="I72" s="72" t="s">
        <v>348</v>
      </c>
      <c r="J72" s="38" t="s">
        <v>378</v>
      </c>
      <c r="K72" s="5">
        <v>43503</v>
      </c>
      <c r="L72" s="95">
        <v>17524.5</v>
      </c>
      <c r="M72" s="27">
        <v>12491</v>
      </c>
      <c r="N72" s="5">
        <v>43503</v>
      </c>
      <c r="O72" s="5">
        <v>43830</v>
      </c>
      <c r="P72" s="38" t="s">
        <v>257</v>
      </c>
      <c r="Q72" s="26"/>
      <c r="R72" s="37"/>
      <c r="S72" s="103"/>
      <c r="T72" s="38" t="s">
        <v>204</v>
      </c>
      <c r="U72" s="26"/>
      <c r="V72" s="26"/>
      <c r="W72" s="38"/>
      <c r="X72" s="26"/>
      <c r="Y72" s="26"/>
      <c r="Z72" s="26"/>
      <c r="AA72" s="26"/>
      <c r="AB72" s="26"/>
      <c r="AC72" s="103"/>
      <c r="AD72" s="103"/>
      <c r="AE72" s="106"/>
      <c r="AF72" s="106"/>
      <c r="AG72" s="106">
        <v>2709.95</v>
      </c>
      <c r="AH72" s="106"/>
      <c r="AI72" s="4"/>
      <c r="AJ72" s="4"/>
      <c r="AK72" s="29"/>
      <c r="AL72" s="4"/>
      <c r="AM72" s="29"/>
      <c r="AN72" s="29"/>
      <c r="AO72" s="4"/>
      <c r="AP72" s="4"/>
      <c r="AQ72" s="4"/>
      <c r="AR72" s="4"/>
      <c r="AS72" s="38"/>
      <c r="AT72" s="46"/>
      <c r="AU72" s="46"/>
      <c r="AV72" s="46"/>
      <c r="AW72" s="46"/>
      <c r="AX72" s="44"/>
      <c r="AY72" s="44"/>
      <c r="AZ72" s="44"/>
      <c r="BA72" s="44"/>
      <c r="BB72" s="44"/>
      <c r="BC72" s="44"/>
      <c r="BD72" s="44"/>
    </row>
    <row r="73" spans="1:56" x14ac:dyDescent="0.25">
      <c r="A73" s="8">
        <v>25</v>
      </c>
      <c r="B73" s="38" t="s">
        <v>361</v>
      </c>
      <c r="C73" s="38" t="s">
        <v>317</v>
      </c>
      <c r="D73" s="38" t="s">
        <v>123</v>
      </c>
      <c r="E73" s="38" t="s">
        <v>124</v>
      </c>
      <c r="F73" s="26" t="s">
        <v>344</v>
      </c>
      <c r="G73" s="27">
        <v>12528</v>
      </c>
      <c r="H73" s="9" t="s">
        <v>321</v>
      </c>
      <c r="I73" s="72" t="s">
        <v>362</v>
      </c>
      <c r="J73" s="38" t="s">
        <v>363</v>
      </c>
      <c r="K73" s="5">
        <v>43510</v>
      </c>
      <c r="L73" s="95">
        <v>361.17</v>
      </c>
      <c r="M73" s="27">
        <v>12499</v>
      </c>
      <c r="N73" s="5">
        <v>43510</v>
      </c>
      <c r="O73" s="5">
        <v>43599</v>
      </c>
      <c r="P73" s="38" t="s">
        <v>257</v>
      </c>
      <c r="Q73" s="26"/>
      <c r="R73" s="37"/>
      <c r="S73" s="103"/>
      <c r="T73" s="38" t="s">
        <v>204</v>
      </c>
      <c r="U73" s="26"/>
      <c r="V73" s="26"/>
      <c r="W73" s="38"/>
      <c r="X73" s="26"/>
      <c r="Y73" s="26"/>
      <c r="Z73" s="26"/>
      <c r="AA73" s="26"/>
      <c r="AB73" s="26"/>
      <c r="AC73" s="103"/>
      <c r="AD73" s="103"/>
      <c r="AE73" s="106"/>
      <c r="AF73" s="106"/>
      <c r="AG73" s="106">
        <v>361.17</v>
      </c>
      <c r="AH73" s="106"/>
      <c r="AI73" s="4"/>
      <c r="AJ73" s="4"/>
      <c r="AK73" s="29"/>
      <c r="AL73" s="4"/>
      <c r="AM73" s="29"/>
      <c r="AN73" s="29"/>
      <c r="AO73" s="4"/>
      <c r="AP73" s="4"/>
      <c r="AQ73" s="4"/>
      <c r="AR73" s="4"/>
      <c r="AS73" s="38"/>
      <c r="AT73" s="46"/>
      <c r="AU73" s="46"/>
      <c r="AV73" s="46"/>
      <c r="AW73" s="46"/>
      <c r="AX73" s="44"/>
      <c r="AY73" s="44"/>
      <c r="AZ73" s="44"/>
      <c r="BA73" s="44"/>
      <c r="BB73" s="44"/>
      <c r="BC73" s="44"/>
      <c r="BD73" s="44"/>
    </row>
    <row r="74" spans="1:56" x14ac:dyDescent="0.25">
      <c r="A74" s="8">
        <v>26</v>
      </c>
      <c r="B74" s="38" t="s">
        <v>402</v>
      </c>
      <c r="C74" s="38" t="s">
        <v>317</v>
      </c>
      <c r="D74" s="38" t="s">
        <v>123</v>
      </c>
      <c r="E74" s="38" t="s">
        <v>124</v>
      </c>
      <c r="F74" s="26" t="s">
        <v>344</v>
      </c>
      <c r="G74" s="27">
        <v>12528</v>
      </c>
      <c r="H74" s="9" t="s">
        <v>322</v>
      </c>
      <c r="I74" s="72" t="s">
        <v>403</v>
      </c>
      <c r="J74" s="38" t="s">
        <v>404</v>
      </c>
      <c r="K74" s="5">
        <v>43510</v>
      </c>
      <c r="L74" s="95">
        <v>1394.75</v>
      </c>
      <c r="M74" s="27">
        <v>12499</v>
      </c>
      <c r="N74" s="5">
        <v>43510</v>
      </c>
      <c r="O74" s="5">
        <v>43599</v>
      </c>
      <c r="P74" s="38" t="s">
        <v>257</v>
      </c>
      <c r="Q74" s="26"/>
      <c r="R74" s="37"/>
      <c r="S74" s="103"/>
      <c r="T74" s="38" t="s">
        <v>204</v>
      </c>
      <c r="U74" s="26"/>
      <c r="V74" s="26"/>
      <c r="W74" s="38"/>
      <c r="X74" s="26"/>
      <c r="Y74" s="26"/>
      <c r="Z74" s="26"/>
      <c r="AA74" s="26"/>
      <c r="AB74" s="26"/>
      <c r="AC74" s="103"/>
      <c r="AD74" s="103"/>
      <c r="AE74" s="106"/>
      <c r="AF74" s="106"/>
      <c r="AG74" s="106">
        <v>1394.75</v>
      </c>
      <c r="AH74" s="106"/>
      <c r="AI74" s="4"/>
      <c r="AJ74" s="4"/>
      <c r="AK74" s="29"/>
      <c r="AL74" s="4"/>
      <c r="AM74" s="29"/>
      <c r="AN74" s="29"/>
      <c r="AO74" s="4"/>
      <c r="AP74" s="4"/>
      <c r="AQ74" s="4"/>
      <c r="AR74" s="4"/>
      <c r="AS74" s="38"/>
      <c r="AT74" s="46"/>
      <c r="AU74" s="46"/>
      <c r="AV74" s="46"/>
      <c r="AW74" s="46"/>
      <c r="AX74" s="44"/>
      <c r="AY74" s="44"/>
      <c r="AZ74" s="44"/>
      <c r="BA74" s="44"/>
      <c r="BB74" s="44"/>
      <c r="BC74" s="44"/>
      <c r="BD74" s="44"/>
    </row>
    <row r="75" spans="1:56" x14ac:dyDescent="0.25">
      <c r="A75" s="8">
        <v>27</v>
      </c>
      <c r="B75" s="38" t="s">
        <v>358</v>
      </c>
      <c r="C75" s="38" t="s">
        <v>317</v>
      </c>
      <c r="D75" s="38" t="s">
        <v>123</v>
      </c>
      <c r="E75" s="38" t="s">
        <v>124</v>
      </c>
      <c r="F75" s="26" t="s">
        <v>344</v>
      </c>
      <c r="G75" s="27">
        <v>12528</v>
      </c>
      <c r="H75" s="9" t="s">
        <v>323</v>
      </c>
      <c r="I75" s="72" t="s">
        <v>359</v>
      </c>
      <c r="J75" s="38" t="s">
        <v>360</v>
      </c>
      <c r="K75" s="5">
        <v>43510</v>
      </c>
      <c r="L75" s="95">
        <v>2417.5</v>
      </c>
      <c r="M75" s="27">
        <v>12499</v>
      </c>
      <c r="N75" s="5">
        <v>43510</v>
      </c>
      <c r="O75" s="5">
        <v>43599</v>
      </c>
      <c r="P75" s="38" t="s">
        <v>257</v>
      </c>
      <c r="Q75" s="26"/>
      <c r="R75" s="37"/>
      <c r="S75" s="103"/>
      <c r="T75" s="38" t="s">
        <v>204</v>
      </c>
      <c r="U75" s="26"/>
      <c r="V75" s="26"/>
      <c r="W75" s="38"/>
      <c r="X75" s="26"/>
      <c r="Y75" s="26"/>
      <c r="Z75" s="26"/>
      <c r="AA75" s="26"/>
      <c r="AB75" s="26"/>
      <c r="AC75" s="103"/>
      <c r="AD75" s="103"/>
      <c r="AE75" s="106"/>
      <c r="AF75" s="106"/>
      <c r="AG75" s="106">
        <v>2417.5</v>
      </c>
      <c r="AH75" s="106"/>
      <c r="AI75" s="4"/>
      <c r="AJ75" s="4"/>
      <c r="AK75" s="29"/>
      <c r="AL75" s="4"/>
      <c r="AM75" s="29"/>
      <c r="AN75" s="29"/>
      <c r="AO75" s="4"/>
      <c r="AP75" s="4"/>
      <c r="AQ75" s="4"/>
      <c r="AR75" s="4"/>
      <c r="AS75" s="38"/>
      <c r="AT75" s="46"/>
      <c r="AU75" s="46"/>
      <c r="AV75" s="46"/>
      <c r="AW75" s="46"/>
      <c r="AX75" s="44"/>
      <c r="AY75" s="44"/>
      <c r="AZ75" s="44"/>
      <c r="BA75" s="44"/>
      <c r="BB75" s="44"/>
      <c r="BC75" s="44"/>
      <c r="BD75" s="44"/>
    </row>
    <row r="76" spans="1:56" x14ac:dyDescent="0.25">
      <c r="A76" s="8">
        <v>28</v>
      </c>
      <c r="B76" s="38" t="s">
        <v>364</v>
      </c>
      <c r="C76" s="38" t="s">
        <v>317</v>
      </c>
      <c r="D76" s="38" t="s">
        <v>123</v>
      </c>
      <c r="E76" s="38" t="s">
        <v>124</v>
      </c>
      <c r="F76" s="26" t="s">
        <v>365</v>
      </c>
      <c r="G76" s="27">
        <v>12528</v>
      </c>
      <c r="H76" s="9" t="s">
        <v>324</v>
      </c>
      <c r="I76" s="72" t="s">
        <v>366</v>
      </c>
      <c r="J76" s="38" t="s">
        <v>367</v>
      </c>
      <c r="K76" s="5">
        <v>43510</v>
      </c>
      <c r="L76" s="95">
        <v>803.4</v>
      </c>
      <c r="M76" s="27">
        <v>12500</v>
      </c>
      <c r="N76" s="5">
        <v>43510</v>
      </c>
      <c r="O76" s="5">
        <v>43599</v>
      </c>
      <c r="P76" s="38" t="s">
        <v>257</v>
      </c>
      <c r="Q76" s="26"/>
      <c r="R76" s="37"/>
      <c r="S76" s="103"/>
      <c r="T76" s="38" t="s">
        <v>204</v>
      </c>
      <c r="U76" s="26"/>
      <c r="V76" s="26"/>
      <c r="W76" s="38"/>
      <c r="X76" s="26"/>
      <c r="Y76" s="26"/>
      <c r="Z76" s="26"/>
      <c r="AA76" s="26"/>
      <c r="AB76" s="26"/>
      <c r="AC76" s="103"/>
      <c r="AD76" s="103"/>
      <c r="AE76" s="106"/>
      <c r="AF76" s="106"/>
      <c r="AG76" s="106">
        <v>803.4</v>
      </c>
      <c r="AH76" s="106"/>
      <c r="AI76" s="4"/>
      <c r="AJ76" s="4"/>
      <c r="AK76" s="29"/>
      <c r="AL76" s="4"/>
      <c r="AM76" s="29"/>
      <c r="AN76" s="29"/>
      <c r="AO76" s="4"/>
      <c r="AP76" s="4"/>
      <c r="AQ76" s="4"/>
      <c r="AR76" s="4"/>
      <c r="AS76" s="38"/>
      <c r="AT76" s="46"/>
      <c r="AU76" s="46"/>
      <c r="AV76" s="46"/>
      <c r="AW76" s="46"/>
      <c r="AX76" s="44"/>
      <c r="AY76" s="44"/>
      <c r="AZ76" s="44"/>
      <c r="BA76" s="44"/>
      <c r="BB76" s="44"/>
      <c r="BC76" s="44"/>
      <c r="BD76" s="44"/>
    </row>
    <row r="77" spans="1:56" ht="25.5" x14ac:dyDescent="0.25">
      <c r="A77" s="8">
        <v>29</v>
      </c>
      <c r="B77" s="38" t="s">
        <v>334</v>
      </c>
      <c r="C77" s="38" t="s">
        <v>220</v>
      </c>
      <c r="D77" s="38" t="s">
        <v>221</v>
      </c>
      <c r="E77" s="38" t="s">
        <v>124</v>
      </c>
      <c r="F77" s="26" t="s">
        <v>384</v>
      </c>
      <c r="G77" s="27">
        <v>12501</v>
      </c>
      <c r="H77" s="9" t="s">
        <v>325</v>
      </c>
      <c r="I77" s="72" t="s">
        <v>385</v>
      </c>
      <c r="J77" s="38" t="s">
        <v>271</v>
      </c>
      <c r="K77" s="5">
        <v>43522</v>
      </c>
      <c r="L77" s="95">
        <v>6330</v>
      </c>
      <c r="M77" s="27">
        <v>12502</v>
      </c>
      <c r="N77" s="5">
        <v>43522</v>
      </c>
      <c r="O77" s="5">
        <v>43830</v>
      </c>
      <c r="P77" s="38" t="s">
        <v>257</v>
      </c>
      <c r="Q77" s="26"/>
      <c r="R77" s="37"/>
      <c r="S77" s="103"/>
      <c r="T77" s="38" t="s">
        <v>121</v>
      </c>
      <c r="U77" s="26"/>
      <c r="V77" s="26"/>
      <c r="W77" s="38"/>
      <c r="X77" s="26"/>
      <c r="Y77" s="26"/>
      <c r="Z77" s="26"/>
      <c r="AA77" s="26"/>
      <c r="AB77" s="26"/>
      <c r="AC77" s="103"/>
      <c r="AD77" s="103"/>
      <c r="AE77" s="106"/>
      <c r="AF77" s="106"/>
      <c r="AG77" s="106">
        <v>6330</v>
      </c>
      <c r="AH77" s="106"/>
      <c r="AI77" s="4"/>
      <c r="AJ77" s="4"/>
      <c r="AK77" s="29"/>
      <c r="AL77" s="4"/>
      <c r="AM77" s="29"/>
      <c r="AN77" s="29"/>
      <c r="AO77" s="4"/>
      <c r="AP77" s="4"/>
      <c r="AQ77" s="4"/>
      <c r="AR77" s="4"/>
      <c r="AS77" s="38"/>
      <c r="AT77" s="46"/>
      <c r="AU77" s="46"/>
      <c r="AV77" s="46"/>
      <c r="AW77" s="46"/>
      <c r="AX77" s="44"/>
      <c r="AY77" s="44"/>
      <c r="AZ77" s="44"/>
      <c r="BA77" s="44"/>
      <c r="BB77" s="44"/>
      <c r="BC77" s="44"/>
      <c r="BD77" s="44"/>
    </row>
    <row r="78" spans="1:56" ht="25.5" x14ac:dyDescent="0.25">
      <c r="A78" s="8">
        <v>30</v>
      </c>
      <c r="B78" s="38" t="s">
        <v>335</v>
      </c>
      <c r="C78" s="38" t="s">
        <v>220</v>
      </c>
      <c r="D78" s="38" t="s">
        <v>221</v>
      </c>
      <c r="E78" s="38" t="s">
        <v>124</v>
      </c>
      <c r="F78" s="26" t="s">
        <v>386</v>
      </c>
      <c r="G78" s="27">
        <v>12504</v>
      </c>
      <c r="H78" s="9" t="s">
        <v>326</v>
      </c>
      <c r="I78" s="72" t="s">
        <v>385</v>
      </c>
      <c r="J78" s="38" t="s">
        <v>271</v>
      </c>
      <c r="K78" s="5">
        <v>43522</v>
      </c>
      <c r="L78" s="95">
        <v>8325</v>
      </c>
      <c r="M78" s="27">
        <v>12502</v>
      </c>
      <c r="N78" s="5">
        <v>43522</v>
      </c>
      <c r="O78" s="5">
        <v>43830</v>
      </c>
      <c r="P78" s="38" t="s">
        <v>257</v>
      </c>
      <c r="Q78" s="26"/>
      <c r="R78" s="37"/>
      <c r="S78" s="103"/>
      <c r="T78" s="38" t="s">
        <v>204</v>
      </c>
      <c r="U78" s="26"/>
      <c r="V78" s="26"/>
      <c r="W78" s="38"/>
      <c r="X78" s="26"/>
      <c r="Y78" s="26"/>
      <c r="Z78" s="26"/>
      <c r="AA78" s="26"/>
      <c r="AB78" s="26"/>
      <c r="AC78" s="103"/>
      <c r="AD78" s="103"/>
      <c r="AE78" s="106"/>
      <c r="AF78" s="106"/>
      <c r="AG78" s="106">
        <v>7913</v>
      </c>
      <c r="AH78" s="106"/>
      <c r="AI78" s="4"/>
      <c r="AJ78" s="4"/>
      <c r="AK78" s="29"/>
      <c r="AL78" s="4"/>
      <c r="AM78" s="29"/>
      <c r="AN78" s="29"/>
      <c r="AO78" s="4"/>
      <c r="AP78" s="4"/>
      <c r="AQ78" s="4"/>
      <c r="AR78" s="4"/>
      <c r="AS78" s="38"/>
      <c r="AT78" s="46"/>
      <c r="AU78" s="46"/>
      <c r="AV78" s="46"/>
      <c r="AW78" s="46"/>
      <c r="AX78" s="44"/>
      <c r="AY78" s="44"/>
      <c r="AZ78" s="44"/>
      <c r="BA78" s="44"/>
      <c r="BB78" s="44"/>
      <c r="BC78" s="44"/>
      <c r="BD78" s="44"/>
    </row>
    <row r="79" spans="1:56" ht="25.5" x14ac:dyDescent="0.25">
      <c r="A79" s="8">
        <v>31</v>
      </c>
      <c r="B79" s="38" t="s">
        <v>339</v>
      </c>
      <c r="C79" s="38" t="s">
        <v>220</v>
      </c>
      <c r="D79" s="38" t="s">
        <v>221</v>
      </c>
      <c r="E79" s="38" t="s">
        <v>124</v>
      </c>
      <c r="F79" s="26" t="s">
        <v>379</v>
      </c>
      <c r="G79" s="27">
        <v>12504</v>
      </c>
      <c r="H79" s="9" t="s">
        <v>327</v>
      </c>
      <c r="I79" s="72" t="s">
        <v>380</v>
      </c>
      <c r="J79" s="38" t="s">
        <v>381</v>
      </c>
      <c r="K79" s="5">
        <v>43522</v>
      </c>
      <c r="L79" s="95">
        <v>463.5</v>
      </c>
      <c r="M79" s="27">
        <v>12504</v>
      </c>
      <c r="N79" s="5">
        <v>43522</v>
      </c>
      <c r="O79" s="5">
        <v>43585</v>
      </c>
      <c r="P79" s="38" t="s">
        <v>257</v>
      </c>
      <c r="Q79" s="26"/>
      <c r="R79" s="37"/>
      <c r="S79" s="103"/>
      <c r="T79" s="38" t="s">
        <v>270</v>
      </c>
      <c r="U79" s="26"/>
      <c r="V79" s="26"/>
      <c r="W79" s="38"/>
      <c r="X79" s="26"/>
      <c r="Y79" s="26"/>
      <c r="Z79" s="26"/>
      <c r="AA79" s="26"/>
      <c r="AB79" s="26"/>
      <c r="AC79" s="103"/>
      <c r="AD79" s="103"/>
      <c r="AE79" s="106"/>
      <c r="AF79" s="106"/>
      <c r="AG79" s="106">
        <v>463.5</v>
      </c>
      <c r="AH79" s="106"/>
      <c r="AI79" s="4"/>
      <c r="AJ79" s="4"/>
      <c r="AK79" s="29"/>
      <c r="AL79" s="4"/>
      <c r="AM79" s="29"/>
      <c r="AN79" s="29"/>
      <c r="AO79" s="4"/>
      <c r="AP79" s="4"/>
      <c r="AQ79" s="4"/>
      <c r="AR79" s="4"/>
      <c r="AS79" s="38"/>
      <c r="AT79" s="46"/>
      <c r="AU79" s="46"/>
      <c r="AV79" s="46"/>
      <c r="AW79" s="46"/>
      <c r="AX79" s="44"/>
      <c r="AY79" s="44"/>
      <c r="AZ79" s="44"/>
      <c r="BA79" s="44"/>
      <c r="BB79" s="44"/>
      <c r="BC79" s="44"/>
      <c r="BD79" s="44"/>
    </row>
    <row r="80" spans="1:56" x14ac:dyDescent="0.25">
      <c r="A80" s="8">
        <v>32</v>
      </c>
      <c r="B80" s="38" t="s">
        <v>311</v>
      </c>
      <c r="C80" s="38" t="s">
        <v>220</v>
      </c>
      <c r="D80" s="38" t="s">
        <v>221</v>
      </c>
      <c r="E80" s="38" t="s">
        <v>124</v>
      </c>
      <c r="F80" s="26" t="s">
        <v>387</v>
      </c>
      <c r="G80" s="27">
        <v>12501</v>
      </c>
      <c r="H80" s="9" t="s">
        <v>328</v>
      </c>
      <c r="I80" s="72" t="s">
        <v>383</v>
      </c>
      <c r="J80" s="38" t="s">
        <v>203</v>
      </c>
      <c r="K80" s="5">
        <v>43522</v>
      </c>
      <c r="L80" s="95">
        <v>1075.9000000000001</v>
      </c>
      <c r="M80" s="27">
        <v>12502</v>
      </c>
      <c r="N80" s="5">
        <v>43522</v>
      </c>
      <c r="O80" s="5">
        <v>43555</v>
      </c>
      <c r="P80" s="38" t="s">
        <v>257</v>
      </c>
      <c r="Q80" s="26"/>
      <c r="R80" s="37"/>
      <c r="S80" s="103"/>
      <c r="T80" s="38" t="s">
        <v>204</v>
      </c>
      <c r="U80" s="26"/>
      <c r="V80" s="26"/>
      <c r="W80" s="38"/>
      <c r="X80" s="26"/>
      <c r="Y80" s="26"/>
      <c r="Z80" s="26"/>
      <c r="AA80" s="26"/>
      <c r="AB80" s="26"/>
      <c r="AC80" s="103"/>
      <c r="AD80" s="103"/>
      <c r="AE80" s="106"/>
      <c r="AF80" s="106"/>
      <c r="AG80" s="106"/>
      <c r="AH80" s="106"/>
      <c r="AI80" s="4"/>
      <c r="AJ80" s="4"/>
      <c r="AK80" s="29"/>
      <c r="AL80" s="4"/>
      <c r="AM80" s="29"/>
      <c r="AN80" s="29"/>
      <c r="AO80" s="4"/>
      <c r="AP80" s="4"/>
      <c r="AQ80" s="4"/>
      <c r="AR80" s="4"/>
      <c r="AS80" s="38"/>
      <c r="AT80" s="46"/>
      <c r="AU80" s="46"/>
      <c r="AV80" s="46"/>
      <c r="AW80" s="46"/>
      <c r="AX80" s="44"/>
      <c r="AY80" s="44"/>
      <c r="AZ80" s="44"/>
      <c r="BA80" s="44"/>
      <c r="BB80" s="44"/>
      <c r="BC80" s="44"/>
      <c r="BD80" s="44"/>
    </row>
    <row r="81" spans="1:56" ht="25.5" x14ac:dyDescent="0.25">
      <c r="A81" s="8">
        <v>33</v>
      </c>
      <c r="B81" s="38" t="s">
        <v>373</v>
      </c>
      <c r="C81" s="38" t="s">
        <v>269</v>
      </c>
      <c r="D81" s="38" t="s">
        <v>123</v>
      </c>
      <c r="E81" s="38" t="s">
        <v>124</v>
      </c>
      <c r="F81" s="26" t="s">
        <v>374</v>
      </c>
      <c r="G81" s="27">
        <v>12295</v>
      </c>
      <c r="H81" s="9" t="s">
        <v>342</v>
      </c>
      <c r="I81" s="72" t="s">
        <v>348</v>
      </c>
      <c r="J81" s="38" t="s">
        <v>378</v>
      </c>
      <c r="K81" s="5">
        <v>43522</v>
      </c>
      <c r="L81" s="95">
        <v>12507.64</v>
      </c>
      <c r="M81" s="27">
        <v>12504</v>
      </c>
      <c r="N81" s="5">
        <v>43522</v>
      </c>
      <c r="O81" s="5">
        <v>43830</v>
      </c>
      <c r="P81" s="38" t="s">
        <v>257</v>
      </c>
      <c r="Q81" s="26"/>
      <c r="R81" s="37"/>
      <c r="S81" s="103"/>
      <c r="T81" s="38" t="s">
        <v>204</v>
      </c>
      <c r="U81" s="26"/>
      <c r="V81" s="26"/>
      <c r="W81" s="38"/>
      <c r="X81" s="26"/>
      <c r="Y81" s="26"/>
      <c r="Z81" s="26"/>
      <c r="AA81" s="26"/>
      <c r="AB81" s="26"/>
      <c r="AC81" s="103"/>
      <c r="AD81" s="103"/>
      <c r="AE81" s="106"/>
      <c r="AF81" s="106"/>
      <c r="AG81" s="106">
        <v>3670.75</v>
      </c>
      <c r="AH81" s="106"/>
      <c r="AI81" s="4" t="s">
        <v>206</v>
      </c>
      <c r="AJ81" s="4" t="s">
        <v>375</v>
      </c>
      <c r="AK81" s="29" t="s">
        <v>376</v>
      </c>
      <c r="AL81" s="4" t="s">
        <v>377</v>
      </c>
      <c r="AM81" s="29"/>
      <c r="AN81" s="29" t="s">
        <v>268</v>
      </c>
      <c r="AO81" s="4"/>
      <c r="AP81" s="4"/>
      <c r="AQ81" s="4"/>
      <c r="AR81" s="4"/>
      <c r="AS81" s="38"/>
      <c r="AT81" s="46"/>
      <c r="AU81" s="46"/>
      <c r="AV81" s="46"/>
      <c r="AW81" s="46"/>
      <c r="AX81" s="44"/>
      <c r="AY81" s="44"/>
      <c r="AZ81" s="44"/>
      <c r="BA81" s="44"/>
      <c r="BB81" s="44"/>
      <c r="BC81" s="44"/>
      <c r="BD81" s="44"/>
    </row>
    <row r="82" spans="1:56" ht="25.5" x14ac:dyDescent="0.25">
      <c r="A82" s="8">
        <v>34</v>
      </c>
      <c r="B82" s="38" t="s">
        <v>301</v>
      </c>
      <c r="C82" s="38" t="s">
        <v>240</v>
      </c>
      <c r="D82" s="38" t="s">
        <v>123</v>
      </c>
      <c r="E82" s="38" t="s">
        <v>124</v>
      </c>
      <c r="F82" s="26" t="s">
        <v>302</v>
      </c>
      <c r="G82" s="27">
        <v>12270</v>
      </c>
      <c r="H82" s="9" t="s">
        <v>329</v>
      </c>
      <c r="I82" s="72" t="s">
        <v>303</v>
      </c>
      <c r="J82" s="38" t="s">
        <v>304</v>
      </c>
      <c r="K82" s="5">
        <v>43523</v>
      </c>
      <c r="L82" s="95">
        <v>77679.600000000006</v>
      </c>
      <c r="M82" s="27">
        <v>12512</v>
      </c>
      <c r="N82" s="5">
        <v>43521</v>
      </c>
      <c r="O82" s="5">
        <v>43830</v>
      </c>
      <c r="P82" s="38" t="s">
        <v>257</v>
      </c>
      <c r="Q82" s="26"/>
      <c r="R82" s="37"/>
      <c r="S82" s="103"/>
      <c r="T82" s="38" t="s">
        <v>121</v>
      </c>
      <c r="U82" s="26"/>
      <c r="V82" s="26"/>
      <c r="W82" s="38"/>
      <c r="X82" s="26"/>
      <c r="Y82" s="26"/>
      <c r="Z82" s="26"/>
      <c r="AA82" s="26"/>
      <c r="AB82" s="26"/>
      <c r="AC82" s="103"/>
      <c r="AD82" s="103"/>
      <c r="AE82" s="106"/>
      <c r="AF82" s="106"/>
      <c r="AG82" s="106">
        <v>77679.600000000006</v>
      </c>
      <c r="AH82" s="106"/>
      <c r="AI82" s="4" t="s">
        <v>206</v>
      </c>
      <c r="AJ82" s="4" t="s">
        <v>305</v>
      </c>
      <c r="AK82" s="29" t="s">
        <v>306</v>
      </c>
      <c r="AL82" s="4" t="s">
        <v>307</v>
      </c>
      <c r="AM82" s="29"/>
      <c r="AN82" s="29" t="s">
        <v>268</v>
      </c>
      <c r="AO82" s="4"/>
      <c r="AP82" s="4"/>
      <c r="AQ82" s="4"/>
      <c r="AR82" s="4"/>
      <c r="AS82" s="38"/>
      <c r="AT82" s="46"/>
      <c r="AU82" s="46"/>
      <c r="AV82" s="46"/>
      <c r="AW82" s="46"/>
      <c r="AX82" s="44"/>
      <c r="AY82" s="44"/>
      <c r="AZ82" s="44"/>
      <c r="BA82" s="44"/>
      <c r="BB82" s="44"/>
      <c r="BC82" s="44"/>
      <c r="BD82" s="44"/>
    </row>
    <row r="83" spans="1:56" x14ac:dyDescent="0.25">
      <c r="A83" s="8">
        <v>35</v>
      </c>
      <c r="B83" s="38" t="s">
        <v>388</v>
      </c>
      <c r="C83" s="38" t="s">
        <v>220</v>
      </c>
      <c r="D83" s="38" t="s">
        <v>221</v>
      </c>
      <c r="E83" s="38" t="s">
        <v>124</v>
      </c>
      <c r="F83" s="26" t="s">
        <v>389</v>
      </c>
      <c r="G83" s="27">
        <v>12504</v>
      </c>
      <c r="H83" s="9" t="s">
        <v>330</v>
      </c>
      <c r="I83" s="72" t="s">
        <v>390</v>
      </c>
      <c r="J83" s="38" t="s">
        <v>391</v>
      </c>
      <c r="K83" s="5">
        <v>43524</v>
      </c>
      <c r="L83" s="95">
        <v>2440</v>
      </c>
      <c r="M83" s="27">
        <v>12504</v>
      </c>
      <c r="N83" s="5">
        <v>43524</v>
      </c>
      <c r="O83" s="5">
        <v>43830</v>
      </c>
      <c r="P83" s="38" t="s">
        <v>257</v>
      </c>
      <c r="Q83" s="26"/>
      <c r="R83" s="37"/>
      <c r="S83" s="103"/>
      <c r="T83" s="38" t="s">
        <v>121</v>
      </c>
      <c r="U83" s="26"/>
      <c r="V83" s="26"/>
      <c r="W83" s="38"/>
      <c r="X83" s="26"/>
      <c r="Y83" s="26"/>
      <c r="Z83" s="26"/>
      <c r="AA83" s="26"/>
      <c r="AB83" s="26"/>
      <c r="AC83" s="103"/>
      <c r="AD83" s="103"/>
      <c r="AE83" s="106"/>
      <c r="AF83" s="106"/>
      <c r="AG83" s="106">
        <v>2440</v>
      </c>
      <c r="AH83" s="106"/>
      <c r="AI83" s="4"/>
      <c r="AJ83" s="4"/>
      <c r="AK83" s="29"/>
      <c r="AL83" s="4"/>
      <c r="AM83" s="29"/>
      <c r="AN83" s="29"/>
      <c r="AO83" s="4"/>
      <c r="AP83" s="4"/>
      <c r="AQ83" s="4"/>
      <c r="AR83" s="4"/>
      <c r="AS83" s="38"/>
      <c r="AT83" s="46"/>
      <c r="AU83" s="46"/>
      <c r="AV83" s="46"/>
      <c r="AW83" s="46"/>
      <c r="AX83" s="44"/>
      <c r="AY83" s="44"/>
      <c r="AZ83" s="44"/>
      <c r="BA83" s="44"/>
      <c r="BB83" s="44"/>
      <c r="BC83" s="44"/>
      <c r="BD83" s="44"/>
    </row>
    <row r="84" spans="1:56" x14ac:dyDescent="0.25">
      <c r="A84" s="8">
        <v>36</v>
      </c>
      <c r="B84" s="38" t="s">
        <v>413</v>
      </c>
      <c r="C84" s="38" t="s">
        <v>220</v>
      </c>
      <c r="D84" s="38" t="s">
        <v>221</v>
      </c>
      <c r="E84" s="38" t="s">
        <v>124</v>
      </c>
      <c r="F84" s="26" t="s">
        <v>414</v>
      </c>
      <c r="G84" s="27">
        <v>12504</v>
      </c>
      <c r="H84" s="9" t="s">
        <v>331</v>
      </c>
      <c r="I84" s="72" t="s">
        <v>286</v>
      </c>
      <c r="J84" s="38" t="s">
        <v>287</v>
      </c>
      <c r="K84" s="5">
        <v>43524</v>
      </c>
      <c r="L84" s="95">
        <v>15200</v>
      </c>
      <c r="M84" s="27">
        <v>12504</v>
      </c>
      <c r="N84" s="5">
        <v>43524</v>
      </c>
      <c r="O84" s="5">
        <v>43830</v>
      </c>
      <c r="P84" s="38" t="s">
        <v>406</v>
      </c>
      <c r="Q84" s="26"/>
      <c r="R84" s="37"/>
      <c r="S84" s="103"/>
      <c r="T84" s="38"/>
      <c r="U84" s="26"/>
      <c r="V84" s="26"/>
      <c r="W84" s="38"/>
      <c r="X84" s="26"/>
      <c r="Y84" s="26"/>
      <c r="Z84" s="26"/>
      <c r="AA84" s="26"/>
      <c r="AB84" s="26"/>
      <c r="AC84" s="103"/>
      <c r="AD84" s="103"/>
      <c r="AE84" s="106"/>
      <c r="AF84" s="106"/>
      <c r="AG84" s="106">
        <v>15200</v>
      </c>
      <c r="AH84" s="106"/>
      <c r="AI84" s="4"/>
      <c r="AJ84" s="4"/>
      <c r="AK84" s="29"/>
      <c r="AL84" s="4"/>
      <c r="AM84" s="29"/>
      <c r="AN84" s="29"/>
      <c r="AO84" s="4"/>
      <c r="AP84" s="4"/>
      <c r="AQ84" s="4"/>
      <c r="AR84" s="4"/>
      <c r="AS84" s="38"/>
      <c r="AT84" s="46"/>
      <c r="AU84" s="46"/>
      <c r="AV84" s="46"/>
      <c r="AW84" s="46"/>
      <c r="AX84" s="44"/>
      <c r="AY84" s="44"/>
      <c r="AZ84" s="44"/>
      <c r="BA84" s="44"/>
      <c r="BB84" s="44"/>
      <c r="BC84" s="44"/>
      <c r="BD84" s="44"/>
    </row>
    <row r="85" spans="1:56" ht="25.5" x14ac:dyDescent="0.25">
      <c r="A85" s="8">
        <v>37</v>
      </c>
      <c r="B85" s="38" t="s">
        <v>392</v>
      </c>
      <c r="C85" s="38" t="s">
        <v>393</v>
      </c>
      <c r="D85" s="38" t="s">
        <v>123</v>
      </c>
      <c r="E85" s="38" t="s">
        <v>124</v>
      </c>
      <c r="F85" s="26" t="s">
        <v>394</v>
      </c>
      <c r="G85" s="27">
        <v>12001</v>
      </c>
      <c r="H85" s="9" t="s">
        <v>332</v>
      </c>
      <c r="I85" s="72" t="s">
        <v>395</v>
      </c>
      <c r="J85" s="38" t="s">
        <v>396</v>
      </c>
      <c r="K85" s="5">
        <v>43524</v>
      </c>
      <c r="L85" s="95">
        <v>410400</v>
      </c>
      <c r="M85" s="27">
        <v>12509</v>
      </c>
      <c r="N85" s="5">
        <v>43524</v>
      </c>
      <c r="O85" s="5">
        <v>43830</v>
      </c>
      <c r="P85" s="38" t="s">
        <v>257</v>
      </c>
      <c r="Q85" s="26"/>
      <c r="R85" s="37"/>
      <c r="S85" s="103"/>
      <c r="T85" s="38" t="s">
        <v>121</v>
      </c>
      <c r="U85" s="26"/>
      <c r="V85" s="26"/>
      <c r="W85" s="38"/>
      <c r="X85" s="26"/>
      <c r="Y85" s="26"/>
      <c r="Z85" s="26"/>
      <c r="AA85" s="26"/>
      <c r="AB85" s="26"/>
      <c r="AC85" s="103"/>
      <c r="AD85" s="103"/>
      <c r="AE85" s="106"/>
      <c r="AF85" s="106"/>
      <c r="AG85" s="106">
        <v>128880</v>
      </c>
      <c r="AH85" s="106"/>
      <c r="AI85" s="4" t="s">
        <v>229</v>
      </c>
      <c r="AJ85" s="4" t="s">
        <v>397</v>
      </c>
      <c r="AK85" s="29" t="s">
        <v>398</v>
      </c>
      <c r="AL85" s="4" t="s">
        <v>399</v>
      </c>
      <c r="AM85" s="29"/>
      <c r="AN85" s="29" t="s">
        <v>268</v>
      </c>
      <c r="AO85" s="4"/>
      <c r="AP85" s="4"/>
      <c r="AQ85" s="4"/>
      <c r="AR85" s="4"/>
      <c r="AS85" s="38"/>
      <c r="AT85" s="46"/>
      <c r="AU85" s="46"/>
      <c r="AV85" s="46"/>
      <c r="AW85" s="46"/>
      <c r="AX85" s="44"/>
      <c r="AY85" s="44"/>
      <c r="AZ85" s="44"/>
      <c r="BA85" s="44"/>
      <c r="BB85" s="44"/>
      <c r="BC85" s="44"/>
      <c r="BD85" s="44"/>
    </row>
    <row r="86" spans="1:56" x14ac:dyDescent="0.25">
      <c r="A86" s="8">
        <v>38</v>
      </c>
      <c r="B86" s="38" t="s">
        <v>400</v>
      </c>
      <c r="C86" s="38" t="s">
        <v>222</v>
      </c>
      <c r="D86" s="38" t="s">
        <v>123</v>
      </c>
      <c r="E86" s="38" t="s">
        <v>124</v>
      </c>
      <c r="F86" s="26" t="s">
        <v>401</v>
      </c>
      <c r="G86" s="27">
        <v>12228</v>
      </c>
      <c r="H86" s="9" t="s">
        <v>333</v>
      </c>
      <c r="I86" s="72" t="s">
        <v>235</v>
      </c>
      <c r="J86" s="38" t="s">
        <v>236</v>
      </c>
      <c r="K86" s="5">
        <v>43525</v>
      </c>
      <c r="L86" s="95">
        <v>2535</v>
      </c>
      <c r="M86" s="27">
        <v>12512</v>
      </c>
      <c r="N86" s="5">
        <v>43525</v>
      </c>
      <c r="O86" s="5">
        <v>43617</v>
      </c>
      <c r="P86" s="38" t="s">
        <v>257</v>
      </c>
      <c r="Q86" s="26"/>
      <c r="R86" s="37"/>
      <c r="S86" s="103"/>
      <c r="T86" s="38" t="s">
        <v>204</v>
      </c>
      <c r="U86" s="26"/>
      <c r="V86" s="26"/>
      <c r="W86" s="38"/>
      <c r="X86" s="26"/>
      <c r="Y86" s="26"/>
      <c r="Z86" s="26"/>
      <c r="AA86" s="26"/>
      <c r="AB86" s="26"/>
      <c r="AC86" s="103"/>
      <c r="AD86" s="103"/>
      <c r="AE86" s="106"/>
      <c r="AF86" s="106"/>
      <c r="AG86" s="106">
        <v>2535</v>
      </c>
      <c r="AH86" s="106"/>
      <c r="AI86" s="4"/>
      <c r="AJ86" s="4"/>
      <c r="AK86" s="29"/>
      <c r="AL86" s="4"/>
      <c r="AM86" s="29"/>
      <c r="AN86" s="29"/>
      <c r="AO86" s="4"/>
      <c r="AP86" s="4"/>
      <c r="AQ86" s="4"/>
      <c r="AR86" s="4"/>
      <c r="AS86" s="38"/>
      <c r="AT86" s="46"/>
      <c r="AU86" s="46"/>
      <c r="AV86" s="46"/>
      <c r="AW86" s="46"/>
      <c r="AX86" s="44"/>
      <c r="AY86" s="44"/>
      <c r="AZ86" s="44"/>
      <c r="BA86" s="44"/>
      <c r="BB86" s="44"/>
      <c r="BC86" s="44"/>
      <c r="BD86" s="44"/>
    </row>
    <row r="87" spans="1:56" ht="25.5" x14ac:dyDescent="0.25">
      <c r="A87" s="8">
        <v>39</v>
      </c>
      <c r="B87" s="38" t="s">
        <v>320</v>
      </c>
      <c r="C87" s="38" t="s">
        <v>356</v>
      </c>
      <c r="D87" s="38" t="s">
        <v>123</v>
      </c>
      <c r="E87" s="38" t="s">
        <v>124</v>
      </c>
      <c r="F87" s="26" t="s">
        <v>357</v>
      </c>
      <c r="G87" s="27">
        <v>12450</v>
      </c>
      <c r="H87" s="9" t="s">
        <v>334</v>
      </c>
      <c r="I87" s="72" t="s">
        <v>190</v>
      </c>
      <c r="J87" s="38" t="s">
        <v>151</v>
      </c>
      <c r="K87" s="5">
        <v>43525</v>
      </c>
      <c r="L87" s="95">
        <v>34820.550000000003</v>
      </c>
      <c r="M87" s="27">
        <v>12514</v>
      </c>
      <c r="N87" s="5">
        <v>43525</v>
      </c>
      <c r="O87" s="5">
        <v>43830</v>
      </c>
      <c r="P87" s="38" t="s">
        <v>257</v>
      </c>
      <c r="Q87" s="26"/>
      <c r="R87" s="37"/>
      <c r="S87" s="103"/>
      <c r="T87" s="38" t="s">
        <v>121</v>
      </c>
      <c r="U87" s="26"/>
      <c r="V87" s="26"/>
      <c r="W87" s="38"/>
      <c r="X87" s="26"/>
      <c r="Y87" s="26"/>
      <c r="Z87" s="26"/>
      <c r="AA87" s="26"/>
      <c r="AB87" s="26"/>
      <c r="AC87" s="103"/>
      <c r="AD87" s="103"/>
      <c r="AE87" s="106"/>
      <c r="AF87" s="106"/>
      <c r="AG87" s="106">
        <v>34820.550000000003</v>
      </c>
      <c r="AH87" s="106"/>
      <c r="AI87" s="4"/>
      <c r="AJ87" s="4"/>
      <c r="AK87" s="29"/>
      <c r="AL87" s="4"/>
      <c r="AM87" s="29"/>
      <c r="AN87" s="29"/>
      <c r="AO87" s="4"/>
      <c r="AP87" s="4"/>
      <c r="AQ87" s="4"/>
      <c r="AR87" s="4"/>
      <c r="AS87" s="38"/>
      <c r="AT87" s="46"/>
      <c r="AU87" s="46"/>
      <c r="AV87" s="46"/>
      <c r="AW87" s="46"/>
      <c r="AX87" s="44"/>
      <c r="AY87" s="44"/>
      <c r="AZ87" s="44"/>
      <c r="BA87" s="44"/>
      <c r="BB87" s="44"/>
      <c r="BC87" s="44"/>
      <c r="BD87" s="44"/>
    </row>
    <row r="88" spans="1:56" x14ac:dyDescent="0.25">
      <c r="A88" s="8">
        <v>40</v>
      </c>
      <c r="B88" s="38" t="s">
        <v>400</v>
      </c>
      <c r="C88" s="38" t="s">
        <v>222</v>
      </c>
      <c r="D88" s="38" t="s">
        <v>123</v>
      </c>
      <c r="E88" s="38" t="s">
        <v>124</v>
      </c>
      <c r="F88" s="26" t="s">
        <v>401</v>
      </c>
      <c r="G88" s="27">
        <v>12228</v>
      </c>
      <c r="H88" s="9" t="s">
        <v>333</v>
      </c>
      <c r="I88" s="72" t="s">
        <v>235</v>
      </c>
      <c r="J88" s="38" t="s">
        <v>236</v>
      </c>
      <c r="K88" s="5">
        <v>43525</v>
      </c>
      <c r="L88" s="95">
        <v>3629.15</v>
      </c>
      <c r="M88" s="27">
        <v>12521</v>
      </c>
      <c r="N88" s="5">
        <v>43525</v>
      </c>
      <c r="O88" s="5">
        <v>43617</v>
      </c>
      <c r="P88" s="38" t="s">
        <v>257</v>
      </c>
      <c r="Q88" s="26"/>
      <c r="R88" s="37"/>
      <c r="S88" s="103"/>
      <c r="T88" s="38" t="s">
        <v>204</v>
      </c>
      <c r="U88" s="26"/>
      <c r="V88" s="26"/>
      <c r="W88" s="38"/>
      <c r="X88" s="26"/>
      <c r="Y88" s="26"/>
      <c r="Z88" s="26"/>
      <c r="AA88" s="26"/>
      <c r="AB88" s="26"/>
      <c r="AC88" s="103"/>
      <c r="AD88" s="103"/>
      <c r="AE88" s="106"/>
      <c r="AF88" s="106"/>
      <c r="AG88" s="106">
        <v>3629.15</v>
      </c>
      <c r="AH88" s="106"/>
      <c r="AI88" s="4"/>
      <c r="AJ88" s="4"/>
      <c r="AK88" s="29"/>
      <c r="AL88" s="4"/>
      <c r="AM88" s="29"/>
      <c r="AN88" s="29"/>
      <c r="AO88" s="4"/>
      <c r="AP88" s="4"/>
      <c r="AQ88" s="4"/>
      <c r="AR88" s="4"/>
      <c r="AS88" s="38"/>
      <c r="AT88" s="46"/>
      <c r="AU88" s="46"/>
      <c r="AV88" s="46"/>
      <c r="AW88" s="46"/>
      <c r="AX88" s="44"/>
      <c r="AY88" s="44"/>
      <c r="AZ88" s="44"/>
      <c r="BA88" s="44"/>
      <c r="BB88" s="44"/>
      <c r="BC88" s="44"/>
      <c r="BD88" s="44"/>
    </row>
    <row r="89" spans="1:56" x14ac:dyDescent="0.25">
      <c r="A89" s="8">
        <v>41</v>
      </c>
      <c r="B89" s="38" t="s">
        <v>239</v>
      </c>
      <c r="C89" s="38" t="s">
        <v>222</v>
      </c>
      <c r="D89" s="38" t="s">
        <v>123</v>
      </c>
      <c r="E89" s="38" t="s">
        <v>124</v>
      </c>
      <c r="F89" s="26" t="s">
        <v>401</v>
      </c>
      <c r="G89" s="27">
        <v>12228</v>
      </c>
      <c r="H89" s="9" t="s">
        <v>336</v>
      </c>
      <c r="I89" s="72" t="s">
        <v>407</v>
      </c>
      <c r="J89" s="38" t="s">
        <v>237</v>
      </c>
      <c r="K89" s="5">
        <v>43546</v>
      </c>
      <c r="L89" s="95">
        <v>2534.41</v>
      </c>
      <c r="M89" s="27">
        <v>12517</v>
      </c>
      <c r="N89" s="5">
        <v>43525</v>
      </c>
      <c r="O89" s="5">
        <v>43617</v>
      </c>
      <c r="P89" s="38" t="s">
        <v>257</v>
      </c>
      <c r="Q89" s="26"/>
      <c r="R89" s="37"/>
      <c r="S89" s="103"/>
      <c r="T89" s="38" t="s">
        <v>204</v>
      </c>
      <c r="U89" s="26"/>
      <c r="V89" s="26"/>
      <c r="W89" s="38"/>
      <c r="X89" s="26"/>
      <c r="Y89" s="26"/>
      <c r="Z89" s="26"/>
      <c r="AA89" s="26"/>
      <c r="AB89" s="26"/>
      <c r="AC89" s="103"/>
      <c r="AD89" s="103"/>
      <c r="AE89" s="106"/>
      <c r="AF89" s="106"/>
      <c r="AG89" s="106">
        <v>2534.41</v>
      </c>
      <c r="AH89" s="106"/>
      <c r="AI89" s="4"/>
      <c r="AJ89" s="4"/>
      <c r="AK89" s="29"/>
      <c r="AL89" s="4"/>
      <c r="AM89" s="29"/>
      <c r="AN89" s="29"/>
      <c r="AO89" s="4"/>
      <c r="AP89" s="4"/>
      <c r="AQ89" s="4"/>
      <c r="AR89" s="4"/>
      <c r="AS89" s="38"/>
      <c r="AT89" s="46"/>
      <c r="AU89" s="46"/>
      <c r="AV89" s="46"/>
      <c r="AW89" s="46"/>
      <c r="AX89" s="44"/>
      <c r="AY89" s="44"/>
      <c r="AZ89" s="44"/>
      <c r="BA89" s="44"/>
      <c r="BB89" s="44"/>
      <c r="BC89" s="44"/>
      <c r="BD89" s="44"/>
    </row>
    <row r="90" spans="1:56" x14ac:dyDescent="0.25">
      <c r="A90" s="8">
        <v>42</v>
      </c>
      <c r="B90" s="38" t="s">
        <v>405</v>
      </c>
      <c r="C90" s="38" t="s">
        <v>220</v>
      </c>
      <c r="D90" s="38" t="s">
        <v>221</v>
      </c>
      <c r="E90" s="38" t="s">
        <v>124</v>
      </c>
      <c r="F90" s="26" t="s">
        <v>234</v>
      </c>
      <c r="G90" s="27">
        <v>12514</v>
      </c>
      <c r="H90" s="9" t="s">
        <v>337</v>
      </c>
      <c r="I90" s="72" t="s">
        <v>286</v>
      </c>
      <c r="J90" s="38" t="s">
        <v>287</v>
      </c>
      <c r="K90" s="5">
        <v>43543</v>
      </c>
      <c r="L90" s="95">
        <v>11450</v>
      </c>
      <c r="M90" s="27">
        <v>12522</v>
      </c>
      <c r="N90" s="5">
        <v>43543</v>
      </c>
      <c r="O90" s="5">
        <v>43830</v>
      </c>
      <c r="P90" s="38" t="s">
        <v>406</v>
      </c>
      <c r="Q90" s="26"/>
      <c r="R90" s="37"/>
      <c r="S90" s="103"/>
      <c r="T90" s="38" t="s">
        <v>223</v>
      </c>
      <c r="U90" s="26"/>
      <c r="V90" s="26"/>
      <c r="W90" s="38"/>
      <c r="X90" s="26"/>
      <c r="Y90" s="26"/>
      <c r="Z90" s="26"/>
      <c r="AA90" s="26"/>
      <c r="AB90" s="26"/>
      <c r="AC90" s="103"/>
      <c r="AD90" s="103"/>
      <c r="AE90" s="106"/>
      <c r="AF90" s="106"/>
      <c r="AG90" s="106">
        <v>11450</v>
      </c>
      <c r="AH90" s="106"/>
      <c r="AI90" s="4"/>
      <c r="AJ90" s="4"/>
      <c r="AK90" s="29"/>
      <c r="AL90" s="4"/>
      <c r="AM90" s="29"/>
      <c r="AN90" s="29"/>
      <c r="AO90" s="4"/>
      <c r="AP90" s="4"/>
      <c r="AQ90" s="4"/>
      <c r="AR90" s="4"/>
      <c r="AS90" s="38"/>
      <c r="AT90" s="46"/>
      <c r="AU90" s="46"/>
      <c r="AV90" s="46"/>
      <c r="AW90" s="46"/>
      <c r="AX90" s="44"/>
      <c r="AY90" s="44"/>
      <c r="AZ90" s="44"/>
      <c r="BA90" s="44"/>
      <c r="BB90" s="44"/>
      <c r="BC90" s="44"/>
      <c r="BD90" s="44"/>
    </row>
    <row r="91" spans="1:56" x14ac:dyDescent="0.25">
      <c r="A91" s="8">
        <v>43</v>
      </c>
      <c r="B91" s="38" t="s">
        <v>220</v>
      </c>
      <c r="C91" s="38" t="s">
        <v>220</v>
      </c>
      <c r="D91" s="38" t="s">
        <v>220</v>
      </c>
      <c r="E91" s="38" t="s">
        <v>220</v>
      </c>
      <c r="F91" s="26" t="s">
        <v>272</v>
      </c>
      <c r="G91" s="27" t="s">
        <v>220</v>
      </c>
      <c r="H91" s="9" t="s">
        <v>338</v>
      </c>
      <c r="I91" s="72" t="s">
        <v>272</v>
      </c>
      <c r="J91" s="38" t="s">
        <v>220</v>
      </c>
      <c r="K91" s="5" t="s">
        <v>220</v>
      </c>
      <c r="L91" s="95" t="s">
        <v>220</v>
      </c>
      <c r="M91" s="27" t="s">
        <v>220</v>
      </c>
      <c r="N91" s="5" t="s">
        <v>220</v>
      </c>
      <c r="O91" s="5" t="s">
        <v>220</v>
      </c>
      <c r="P91" s="38" t="s">
        <v>220</v>
      </c>
      <c r="Q91" s="26"/>
      <c r="R91" s="37"/>
      <c r="S91" s="103"/>
      <c r="T91" s="38" t="s">
        <v>220</v>
      </c>
      <c r="U91" s="26"/>
      <c r="V91" s="26"/>
      <c r="W91" s="38"/>
      <c r="X91" s="26"/>
      <c r="Y91" s="26"/>
      <c r="Z91" s="26"/>
      <c r="AA91" s="26"/>
      <c r="AB91" s="26"/>
      <c r="AC91" s="103"/>
      <c r="AD91" s="103"/>
      <c r="AE91" s="106"/>
      <c r="AF91" s="106"/>
      <c r="AG91" s="106"/>
      <c r="AH91" s="106"/>
      <c r="AI91" s="4"/>
      <c r="AJ91" s="4"/>
      <c r="AK91" s="29"/>
      <c r="AL91" s="4"/>
      <c r="AM91" s="29"/>
      <c r="AN91" s="29"/>
      <c r="AO91" s="4"/>
      <c r="AP91" s="4"/>
      <c r="AQ91" s="4"/>
      <c r="AR91" s="4"/>
      <c r="AS91" s="38"/>
      <c r="AT91" s="46"/>
      <c r="AU91" s="46"/>
      <c r="AV91" s="46"/>
      <c r="AW91" s="46"/>
      <c r="AX91" s="44"/>
      <c r="AY91" s="44"/>
      <c r="AZ91" s="44"/>
      <c r="BA91" s="44"/>
      <c r="BB91" s="44"/>
      <c r="BC91" s="44"/>
      <c r="BD91" s="44"/>
    </row>
    <row r="92" spans="1:56" x14ac:dyDescent="0.25">
      <c r="A92" s="8">
        <v>44</v>
      </c>
      <c r="B92" s="38" t="s">
        <v>408</v>
      </c>
      <c r="C92" s="38" t="s">
        <v>220</v>
      </c>
      <c r="D92" s="38" t="s">
        <v>221</v>
      </c>
      <c r="E92" s="38" t="s">
        <v>124</v>
      </c>
      <c r="F92" s="26" t="s">
        <v>409</v>
      </c>
      <c r="G92" s="27">
        <v>12514</v>
      </c>
      <c r="H92" s="9" t="s">
        <v>339</v>
      </c>
      <c r="I92" s="72" t="s">
        <v>410</v>
      </c>
      <c r="J92" s="38" t="s">
        <v>411</v>
      </c>
      <c r="K92" s="5">
        <v>43543</v>
      </c>
      <c r="L92" s="95">
        <v>1084</v>
      </c>
      <c r="M92" s="27">
        <v>12527</v>
      </c>
      <c r="N92" s="5">
        <v>43543</v>
      </c>
      <c r="O92" s="5">
        <v>43635</v>
      </c>
      <c r="P92" s="38" t="s">
        <v>257</v>
      </c>
      <c r="Q92" s="26"/>
      <c r="R92" s="37"/>
      <c r="S92" s="103"/>
      <c r="T92" s="38" t="s">
        <v>204</v>
      </c>
      <c r="U92" s="26"/>
      <c r="V92" s="26"/>
      <c r="W92" s="38"/>
      <c r="X92" s="26"/>
      <c r="Y92" s="26"/>
      <c r="Z92" s="26"/>
      <c r="AA92" s="26"/>
      <c r="AB92" s="26"/>
      <c r="AC92" s="103"/>
      <c r="AD92" s="103"/>
      <c r="AE92" s="106"/>
      <c r="AF92" s="106"/>
      <c r="AG92" s="106"/>
      <c r="AH92" s="106"/>
      <c r="AI92" s="4"/>
      <c r="AJ92" s="4"/>
      <c r="AK92" s="29"/>
      <c r="AL92" s="4"/>
      <c r="AM92" s="29"/>
      <c r="AN92" s="29"/>
      <c r="AO92" s="4"/>
      <c r="AP92" s="4"/>
      <c r="AQ92" s="4"/>
      <c r="AR92" s="4"/>
      <c r="AS92" s="38"/>
      <c r="AT92" s="46"/>
      <c r="AU92" s="46"/>
      <c r="AV92" s="46"/>
      <c r="AW92" s="46"/>
      <c r="AX92" s="44"/>
      <c r="AY92" s="44"/>
      <c r="AZ92" s="44"/>
      <c r="BA92" s="44"/>
      <c r="BB92" s="44"/>
      <c r="BC92" s="44"/>
      <c r="BD92" s="44"/>
    </row>
    <row r="93" spans="1:56" x14ac:dyDescent="0.25">
      <c r="A93" s="8">
        <v>45</v>
      </c>
      <c r="B93" s="38" t="s">
        <v>382</v>
      </c>
      <c r="C93" s="38" t="s">
        <v>220</v>
      </c>
      <c r="D93" s="38" t="s">
        <v>221</v>
      </c>
      <c r="E93" s="38" t="s">
        <v>124</v>
      </c>
      <c r="F93" s="26" t="s">
        <v>202</v>
      </c>
      <c r="G93" s="27">
        <v>12515</v>
      </c>
      <c r="H93" s="9" t="s">
        <v>340</v>
      </c>
      <c r="I93" s="72" t="s">
        <v>383</v>
      </c>
      <c r="J93" s="38" t="s">
        <v>203</v>
      </c>
      <c r="K93" s="5">
        <v>43545</v>
      </c>
      <c r="L93" s="95">
        <v>2560</v>
      </c>
      <c r="M93" s="27">
        <v>12517</v>
      </c>
      <c r="N93" s="5">
        <v>43545</v>
      </c>
      <c r="O93" s="5">
        <v>43637</v>
      </c>
      <c r="P93" s="38" t="s">
        <v>257</v>
      </c>
      <c r="Q93" s="26"/>
      <c r="R93" s="37"/>
      <c r="S93" s="103"/>
      <c r="T93" s="38" t="s">
        <v>204</v>
      </c>
      <c r="U93" s="26"/>
      <c r="V93" s="26"/>
      <c r="W93" s="38"/>
      <c r="X93" s="26"/>
      <c r="Y93" s="26"/>
      <c r="Z93" s="26"/>
      <c r="AA93" s="26"/>
      <c r="AB93" s="26"/>
      <c r="AC93" s="103"/>
      <c r="AD93" s="103"/>
      <c r="AE93" s="106"/>
      <c r="AF93" s="106"/>
      <c r="AG93" s="106">
        <v>2560</v>
      </c>
      <c r="AH93" s="106"/>
      <c r="AI93" s="4"/>
      <c r="AJ93" s="4"/>
      <c r="AK93" s="29"/>
      <c r="AL93" s="4"/>
      <c r="AM93" s="29"/>
      <c r="AN93" s="29"/>
      <c r="AO93" s="4"/>
      <c r="AP93" s="4"/>
      <c r="AQ93" s="4"/>
      <c r="AR93" s="4"/>
      <c r="AS93" s="38"/>
      <c r="AT93" s="46"/>
      <c r="AU93" s="46"/>
      <c r="AV93" s="46"/>
      <c r="AW93" s="46"/>
      <c r="AX93" s="44"/>
      <c r="AY93" s="44"/>
      <c r="AZ93" s="44"/>
      <c r="BA93" s="44"/>
      <c r="BB93" s="44"/>
      <c r="BC93" s="44"/>
      <c r="BD93" s="44"/>
    </row>
    <row r="94" spans="1:56" x14ac:dyDescent="0.25">
      <c r="A94" s="8">
        <v>46</v>
      </c>
      <c r="B94" s="38" t="s">
        <v>405</v>
      </c>
      <c r="C94" s="38" t="s">
        <v>220</v>
      </c>
      <c r="D94" s="38" t="s">
        <v>221</v>
      </c>
      <c r="E94" s="38" t="s">
        <v>124</v>
      </c>
      <c r="F94" s="26" t="s">
        <v>225</v>
      </c>
      <c r="G94" s="27">
        <v>12514</v>
      </c>
      <c r="H94" s="9" t="s">
        <v>341</v>
      </c>
      <c r="I94" s="72" t="s">
        <v>286</v>
      </c>
      <c r="J94" s="38" t="s">
        <v>287</v>
      </c>
      <c r="K94" s="5">
        <v>43543</v>
      </c>
      <c r="L94" s="95">
        <v>190</v>
      </c>
      <c r="M94" s="27">
        <v>12522</v>
      </c>
      <c r="N94" s="5">
        <v>43543</v>
      </c>
      <c r="O94" s="5">
        <v>43830</v>
      </c>
      <c r="P94" s="38" t="s">
        <v>257</v>
      </c>
      <c r="Q94" s="26"/>
      <c r="R94" s="37"/>
      <c r="S94" s="103"/>
      <c r="T94" s="38" t="s">
        <v>204</v>
      </c>
      <c r="U94" s="26"/>
      <c r="V94" s="26"/>
      <c r="W94" s="38"/>
      <c r="X94" s="26"/>
      <c r="Y94" s="26"/>
      <c r="Z94" s="26"/>
      <c r="AA94" s="26"/>
      <c r="AB94" s="26"/>
      <c r="AC94" s="103"/>
      <c r="AD94" s="103"/>
      <c r="AE94" s="106"/>
      <c r="AF94" s="106"/>
      <c r="AG94" s="106"/>
      <c r="AH94" s="106"/>
      <c r="AI94" s="4"/>
      <c r="AJ94" s="4"/>
      <c r="AK94" s="29"/>
      <c r="AL94" s="4"/>
      <c r="AM94" s="29"/>
      <c r="AN94" s="29"/>
      <c r="AO94" s="4"/>
      <c r="AP94" s="4"/>
      <c r="AQ94" s="4"/>
      <c r="AR94" s="4"/>
      <c r="AS94" s="38"/>
      <c r="AT94" s="46"/>
      <c r="AU94" s="46"/>
      <c r="AV94" s="46"/>
      <c r="AW94" s="46"/>
      <c r="AX94" s="44"/>
      <c r="AY94" s="44"/>
      <c r="AZ94" s="44"/>
      <c r="BA94" s="44"/>
      <c r="BB94" s="44"/>
      <c r="BC94" s="44"/>
      <c r="BD94" s="44"/>
    </row>
    <row r="95" spans="1:56" x14ac:dyDescent="0.25">
      <c r="A95" s="8">
        <v>47</v>
      </c>
      <c r="B95" s="38" t="s">
        <v>412</v>
      </c>
      <c r="C95" s="38" t="s">
        <v>220</v>
      </c>
      <c r="D95" s="38" t="s">
        <v>221</v>
      </c>
      <c r="E95" s="38" t="s">
        <v>124</v>
      </c>
      <c r="F95" s="26" t="s">
        <v>225</v>
      </c>
      <c r="G95" s="27">
        <v>12514</v>
      </c>
      <c r="H95" s="9" t="s">
        <v>417</v>
      </c>
      <c r="I95" s="72" t="s">
        <v>420</v>
      </c>
      <c r="J95" s="38" t="s">
        <v>421</v>
      </c>
      <c r="K95" s="5">
        <v>43560</v>
      </c>
      <c r="L95" s="95">
        <v>4000</v>
      </c>
      <c r="M95" s="27">
        <v>12527</v>
      </c>
      <c r="N95" s="5">
        <v>43560</v>
      </c>
      <c r="O95" s="5">
        <v>43651</v>
      </c>
      <c r="P95" s="38" t="s">
        <v>406</v>
      </c>
      <c r="Q95" s="26"/>
      <c r="R95" s="37"/>
      <c r="S95" s="103"/>
      <c r="T95" s="38" t="s">
        <v>204</v>
      </c>
      <c r="U95" s="26"/>
      <c r="V95" s="26"/>
      <c r="W95" s="38"/>
      <c r="X95" s="26"/>
      <c r="Y95" s="26"/>
      <c r="Z95" s="26"/>
      <c r="AA95" s="26"/>
      <c r="AB95" s="26"/>
      <c r="AC95" s="103"/>
      <c r="AD95" s="103"/>
      <c r="AE95" s="106"/>
      <c r="AF95" s="106"/>
      <c r="AG95" s="106"/>
      <c r="AH95" s="106"/>
      <c r="AI95" s="4"/>
      <c r="AJ95" s="4"/>
      <c r="AK95" s="29"/>
      <c r="AL95" s="4"/>
      <c r="AM95" s="29"/>
      <c r="AN95" s="29"/>
      <c r="AO95" s="4"/>
      <c r="AP95" s="4"/>
      <c r="AQ95" s="4"/>
      <c r="AR95" s="4"/>
      <c r="AS95" s="38"/>
      <c r="AT95" s="46"/>
      <c r="AU95" s="46"/>
      <c r="AV95" s="46"/>
      <c r="AW95" s="46"/>
      <c r="AX95" s="44"/>
      <c r="AY95" s="44"/>
      <c r="AZ95" s="44"/>
      <c r="BA95" s="44"/>
      <c r="BB95" s="44"/>
      <c r="BC95" s="44"/>
      <c r="BD95" s="44"/>
    </row>
    <row r="96" spans="1:56" ht="25.5" x14ac:dyDescent="0.25">
      <c r="A96" s="8">
        <v>48</v>
      </c>
      <c r="B96" s="38" t="s">
        <v>422</v>
      </c>
      <c r="C96" s="38" t="s">
        <v>220</v>
      </c>
      <c r="D96" s="38" t="s">
        <v>221</v>
      </c>
      <c r="E96" s="38" t="s">
        <v>124</v>
      </c>
      <c r="F96" s="26" t="s">
        <v>423</v>
      </c>
      <c r="G96" s="27">
        <v>12525</v>
      </c>
      <c r="H96" s="9" t="s">
        <v>412</v>
      </c>
      <c r="I96" s="72" t="s">
        <v>424</v>
      </c>
      <c r="J96" s="38" t="s">
        <v>425</v>
      </c>
      <c r="K96" s="5">
        <v>43559</v>
      </c>
      <c r="L96" s="95">
        <v>14400</v>
      </c>
      <c r="M96" s="27">
        <v>12529</v>
      </c>
      <c r="N96" s="5">
        <v>43559</v>
      </c>
      <c r="O96" s="5">
        <v>43924</v>
      </c>
      <c r="P96" s="38" t="s">
        <v>257</v>
      </c>
      <c r="Q96" s="26"/>
      <c r="R96" s="37"/>
      <c r="S96" s="103"/>
      <c r="T96" s="38" t="s">
        <v>121</v>
      </c>
      <c r="U96" s="26"/>
      <c r="V96" s="26"/>
      <c r="W96" s="38"/>
      <c r="X96" s="26"/>
      <c r="Y96" s="26"/>
      <c r="Z96" s="26"/>
      <c r="AA96" s="26"/>
      <c r="AB96" s="26"/>
      <c r="AC96" s="103"/>
      <c r="AD96" s="103"/>
      <c r="AE96" s="106"/>
      <c r="AF96" s="106"/>
      <c r="AG96" s="106">
        <v>2400</v>
      </c>
      <c r="AH96" s="106"/>
      <c r="AI96" s="4"/>
      <c r="AJ96" s="4"/>
      <c r="AK96" s="29"/>
      <c r="AL96" s="4"/>
      <c r="AM96" s="29"/>
      <c r="AN96" s="29"/>
      <c r="AO96" s="4"/>
      <c r="AP96" s="4"/>
      <c r="AQ96" s="4"/>
      <c r="AR96" s="4"/>
      <c r="AS96" s="38"/>
      <c r="AT96" s="46"/>
      <c r="AU96" s="46"/>
      <c r="AV96" s="46"/>
      <c r="AW96" s="46"/>
      <c r="AX96" s="44"/>
      <c r="AY96" s="44"/>
      <c r="AZ96" s="44"/>
      <c r="BA96" s="44"/>
      <c r="BB96" s="44"/>
      <c r="BC96" s="44"/>
      <c r="BD96" s="44"/>
    </row>
    <row r="97" spans="1:56" ht="25.5" x14ac:dyDescent="0.25">
      <c r="A97" s="8">
        <v>49</v>
      </c>
      <c r="B97" s="38" t="s">
        <v>301</v>
      </c>
      <c r="C97" s="38" t="s">
        <v>240</v>
      </c>
      <c r="D97" s="38" t="s">
        <v>123</v>
      </c>
      <c r="E97" s="38" t="s">
        <v>124</v>
      </c>
      <c r="F97" s="26" t="s">
        <v>302</v>
      </c>
      <c r="G97" s="27">
        <v>12270</v>
      </c>
      <c r="H97" s="9" t="s">
        <v>418</v>
      </c>
      <c r="I97" s="72" t="s">
        <v>303</v>
      </c>
      <c r="J97" s="38" t="s">
        <v>304</v>
      </c>
      <c r="K97" s="5">
        <v>43523</v>
      </c>
      <c r="L97" s="95">
        <v>118592.6</v>
      </c>
      <c r="M97" s="27">
        <v>12530</v>
      </c>
      <c r="N97" s="5">
        <v>43560</v>
      </c>
      <c r="O97" s="5">
        <v>43830</v>
      </c>
      <c r="P97" s="38" t="s">
        <v>257</v>
      </c>
      <c r="Q97" s="26"/>
      <c r="R97" s="37"/>
      <c r="S97" s="103"/>
      <c r="T97" s="38" t="s">
        <v>121</v>
      </c>
      <c r="U97" s="26"/>
      <c r="V97" s="26"/>
      <c r="W97" s="38"/>
      <c r="X97" s="26"/>
      <c r="Y97" s="26"/>
      <c r="Z97" s="26"/>
      <c r="AA97" s="26"/>
      <c r="AB97" s="26"/>
      <c r="AC97" s="103"/>
      <c r="AD97" s="103"/>
      <c r="AE97" s="106"/>
      <c r="AF97" s="106"/>
      <c r="AG97" s="106">
        <v>118592.6</v>
      </c>
      <c r="AH97" s="106"/>
      <c r="AI97" s="4" t="s">
        <v>206</v>
      </c>
      <c r="AJ97" s="4" t="s">
        <v>305</v>
      </c>
      <c r="AK97" s="29" t="s">
        <v>306</v>
      </c>
      <c r="AL97" s="4" t="s">
        <v>307</v>
      </c>
      <c r="AM97" s="29"/>
      <c r="AN97" s="29" t="s">
        <v>268</v>
      </c>
      <c r="AO97" s="4"/>
      <c r="AP97" s="4"/>
      <c r="AQ97" s="4"/>
      <c r="AR97" s="4"/>
      <c r="AS97" s="38"/>
      <c r="AT97" s="46"/>
      <c r="AU97" s="46"/>
      <c r="AV97" s="46"/>
      <c r="AW97" s="46"/>
      <c r="AX97" s="44"/>
      <c r="AY97" s="44"/>
      <c r="AZ97" s="44"/>
      <c r="BA97" s="44"/>
      <c r="BB97" s="44"/>
      <c r="BC97" s="44"/>
      <c r="BD97" s="44"/>
    </row>
    <row r="98" spans="1:56" x14ac:dyDescent="0.25">
      <c r="A98" s="8">
        <v>50</v>
      </c>
      <c r="B98" s="38" t="s">
        <v>443</v>
      </c>
      <c r="C98" s="38"/>
      <c r="D98" s="38" t="s">
        <v>443</v>
      </c>
      <c r="E98" s="38" t="s">
        <v>124</v>
      </c>
      <c r="F98" s="26" t="s">
        <v>272</v>
      </c>
      <c r="G98" s="27" t="s">
        <v>443</v>
      </c>
      <c r="H98" s="9" t="s">
        <v>408</v>
      </c>
      <c r="I98" s="72" t="s">
        <v>272</v>
      </c>
      <c r="J98" s="38"/>
      <c r="K98" s="5"/>
      <c r="L98" s="95"/>
      <c r="M98" s="27"/>
      <c r="N98" s="5"/>
      <c r="O98" s="5"/>
      <c r="P98" s="38"/>
      <c r="Q98" s="26"/>
      <c r="R98" s="37"/>
      <c r="S98" s="103"/>
      <c r="T98" s="38"/>
      <c r="U98" s="26"/>
      <c r="V98" s="26"/>
      <c r="W98" s="38"/>
      <c r="X98" s="26"/>
      <c r="Y98" s="26"/>
      <c r="Z98" s="26"/>
      <c r="AA98" s="26"/>
      <c r="AB98" s="26"/>
      <c r="AC98" s="103"/>
      <c r="AD98" s="103"/>
      <c r="AE98" s="106"/>
      <c r="AF98" s="106"/>
      <c r="AG98" s="106"/>
      <c r="AH98" s="106"/>
      <c r="AI98" s="4"/>
      <c r="AJ98" s="4"/>
      <c r="AK98" s="29"/>
      <c r="AL98" s="4"/>
      <c r="AM98" s="29"/>
      <c r="AN98" s="29"/>
      <c r="AO98" s="4"/>
      <c r="AP98" s="4"/>
      <c r="AQ98" s="4"/>
      <c r="AR98" s="4"/>
      <c r="AS98" s="38"/>
      <c r="AT98" s="46"/>
      <c r="AU98" s="46"/>
      <c r="AV98" s="46"/>
      <c r="AW98" s="46"/>
      <c r="AX98" s="44"/>
      <c r="AY98" s="44"/>
      <c r="AZ98" s="44"/>
      <c r="BA98" s="44"/>
      <c r="BB98" s="44"/>
      <c r="BC98" s="44"/>
      <c r="BD98" s="44"/>
    </row>
    <row r="99" spans="1:56" x14ac:dyDescent="0.25">
      <c r="A99" s="8">
        <v>51</v>
      </c>
      <c r="B99" s="38" t="s">
        <v>441</v>
      </c>
      <c r="C99" s="38" t="s">
        <v>317</v>
      </c>
      <c r="D99" s="38" t="s">
        <v>123</v>
      </c>
      <c r="E99" s="38" t="s">
        <v>124</v>
      </c>
      <c r="F99" s="26" t="s">
        <v>344</v>
      </c>
      <c r="G99" s="27">
        <v>12528</v>
      </c>
      <c r="H99" s="9" t="s">
        <v>361</v>
      </c>
      <c r="I99" s="72" t="s">
        <v>366</v>
      </c>
      <c r="J99" s="38" t="s">
        <v>367</v>
      </c>
      <c r="K99" s="5">
        <v>43565</v>
      </c>
      <c r="L99" s="95">
        <v>1187.8</v>
      </c>
      <c r="M99" s="27">
        <v>12534</v>
      </c>
      <c r="N99" s="5">
        <v>43565</v>
      </c>
      <c r="O99" s="5">
        <v>43830</v>
      </c>
      <c r="P99" s="38" t="s">
        <v>116</v>
      </c>
      <c r="Q99" s="26"/>
      <c r="R99" s="37"/>
      <c r="S99" s="103"/>
      <c r="T99" s="38" t="s">
        <v>204</v>
      </c>
      <c r="U99" s="26"/>
      <c r="V99" s="26"/>
      <c r="W99" s="38"/>
      <c r="X99" s="26"/>
      <c r="Y99" s="26"/>
      <c r="Z99" s="26"/>
      <c r="AA99" s="26"/>
      <c r="AB99" s="26"/>
      <c r="AC99" s="103"/>
      <c r="AD99" s="103"/>
      <c r="AE99" s="106"/>
      <c r="AF99" s="106"/>
      <c r="AG99" s="106">
        <v>1187.8</v>
      </c>
      <c r="AH99" s="106"/>
      <c r="AI99" s="4"/>
      <c r="AJ99" s="4"/>
      <c r="AK99" s="29"/>
      <c r="AL99" s="4"/>
      <c r="AM99" s="29"/>
      <c r="AN99" s="29"/>
      <c r="AO99" s="4"/>
      <c r="AP99" s="4"/>
      <c r="AQ99" s="4"/>
      <c r="AR99" s="4"/>
      <c r="AS99" s="38"/>
      <c r="AT99" s="46"/>
      <c r="AU99" s="46"/>
      <c r="AV99" s="46"/>
      <c r="AW99" s="46"/>
      <c r="AX99" s="44"/>
      <c r="AY99" s="44"/>
      <c r="AZ99" s="44"/>
      <c r="BA99" s="44"/>
      <c r="BB99" s="44"/>
      <c r="BC99" s="44"/>
      <c r="BD99" s="44"/>
    </row>
    <row r="100" spans="1:56" x14ac:dyDescent="0.25">
      <c r="A100" s="8">
        <v>52</v>
      </c>
      <c r="B100" s="38" t="s">
        <v>358</v>
      </c>
      <c r="C100" s="38" t="s">
        <v>317</v>
      </c>
      <c r="D100" s="38" t="s">
        <v>123</v>
      </c>
      <c r="E100" s="38" t="s">
        <v>124</v>
      </c>
      <c r="F100" s="26" t="s">
        <v>442</v>
      </c>
      <c r="G100" s="27">
        <v>12528</v>
      </c>
      <c r="H100" s="9" t="s">
        <v>364</v>
      </c>
      <c r="I100" s="72" t="s">
        <v>359</v>
      </c>
      <c r="J100" s="38" t="s">
        <v>360</v>
      </c>
      <c r="K100" s="5">
        <v>43565</v>
      </c>
      <c r="L100" s="95">
        <v>1451</v>
      </c>
      <c r="M100" s="27"/>
      <c r="N100" s="5">
        <v>43565</v>
      </c>
      <c r="O100" s="5">
        <v>43830</v>
      </c>
      <c r="P100" s="38" t="s">
        <v>116</v>
      </c>
      <c r="Q100" s="26"/>
      <c r="R100" s="37"/>
      <c r="S100" s="103"/>
      <c r="T100" s="38" t="s">
        <v>204</v>
      </c>
      <c r="U100" s="26"/>
      <c r="V100" s="26"/>
      <c r="W100" s="38"/>
      <c r="X100" s="26"/>
      <c r="Y100" s="26"/>
      <c r="Z100" s="26"/>
      <c r="AA100" s="26"/>
      <c r="AB100" s="26"/>
      <c r="AC100" s="103"/>
      <c r="AD100" s="103"/>
      <c r="AE100" s="106"/>
      <c r="AF100" s="106"/>
      <c r="AG100" s="106">
        <v>1451</v>
      </c>
      <c r="AH100" s="106"/>
      <c r="AI100" s="4"/>
      <c r="AJ100" s="4"/>
      <c r="AK100" s="29"/>
      <c r="AL100" s="4"/>
      <c r="AM100" s="29"/>
      <c r="AN100" s="29"/>
      <c r="AO100" s="4"/>
      <c r="AP100" s="4"/>
      <c r="AQ100" s="4"/>
      <c r="AR100" s="4"/>
      <c r="AS100" s="38"/>
      <c r="AT100" s="46"/>
      <c r="AU100" s="46"/>
      <c r="AV100" s="46"/>
      <c r="AW100" s="46"/>
      <c r="AX100" s="44"/>
      <c r="AY100" s="44"/>
      <c r="AZ100" s="44"/>
      <c r="BA100" s="44"/>
      <c r="BB100" s="44"/>
      <c r="BC100" s="44"/>
      <c r="BD100" s="44"/>
    </row>
    <row r="101" spans="1:56" x14ac:dyDescent="0.25">
      <c r="A101" s="8">
        <v>53</v>
      </c>
      <c r="B101" s="38" t="s">
        <v>402</v>
      </c>
      <c r="C101" s="38" t="s">
        <v>317</v>
      </c>
      <c r="D101" s="38" t="s">
        <v>123</v>
      </c>
      <c r="E101" s="38" t="s">
        <v>124</v>
      </c>
      <c r="F101" s="26" t="s">
        <v>344</v>
      </c>
      <c r="G101" s="27">
        <v>12528</v>
      </c>
      <c r="H101" s="9" t="s">
        <v>402</v>
      </c>
      <c r="I101" s="72" t="s">
        <v>403</v>
      </c>
      <c r="J101" s="38" t="s">
        <v>404</v>
      </c>
      <c r="K101" s="5">
        <v>43565</v>
      </c>
      <c r="L101" s="95">
        <v>650.70000000000005</v>
      </c>
      <c r="M101" s="27"/>
      <c r="N101" s="5">
        <v>43565</v>
      </c>
      <c r="O101" s="5">
        <v>43830</v>
      </c>
      <c r="P101" s="38" t="s">
        <v>116</v>
      </c>
      <c r="Q101" s="26"/>
      <c r="R101" s="37"/>
      <c r="S101" s="103"/>
      <c r="T101" s="38" t="s">
        <v>204</v>
      </c>
      <c r="U101" s="26"/>
      <c r="V101" s="26"/>
      <c r="W101" s="38"/>
      <c r="X101" s="26"/>
      <c r="Y101" s="26"/>
      <c r="Z101" s="26"/>
      <c r="AA101" s="26"/>
      <c r="AB101" s="26"/>
      <c r="AC101" s="103"/>
      <c r="AD101" s="103"/>
      <c r="AE101" s="106"/>
      <c r="AF101" s="106"/>
      <c r="AG101" s="106">
        <v>650.70000000000005</v>
      </c>
      <c r="AH101" s="106"/>
      <c r="AI101" s="4"/>
      <c r="AJ101" s="4"/>
      <c r="AK101" s="29"/>
      <c r="AL101" s="4"/>
      <c r="AM101" s="29"/>
      <c r="AN101" s="29"/>
      <c r="AO101" s="4"/>
      <c r="AP101" s="4"/>
      <c r="AQ101" s="4"/>
      <c r="AR101" s="4"/>
      <c r="AS101" s="38"/>
      <c r="AT101" s="46"/>
      <c r="AU101" s="46"/>
      <c r="AV101" s="46"/>
      <c r="AW101" s="46"/>
      <c r="AX101" s="44"/>
      <c r="AY101" s="44"/>
      <c r="AZ101" s="44"/>
      <c r="BA101" s="44"/>
      <c r="BB101" s="44"/>
      <c r="BC101" s="44"/>
      <c r="BD101" s="44"/>
    </row>
    <row r="102" spans="1:56" x14ac:dyDescent="0.25">
      <c r="A102" s="8">
        <v>54</v>
      </c>
      <c r="B102" s="38" t="s">
        <v>361</v>
      </c>
      <c r="C102" s="38" t="s">
        <v>317</v>
      </c>
      <c r="D102" s="38" t="s">
        <v>123</v>
      </c>
      <c r="E102" s="38" t="s">
        <v>124</v>
      </c>
      <c r="F102" s="26" t="s">
        <v>344</v>
      </c>
      <c r="G102" s="27">
        <v>12528</v>
      </c>
      <c r="H102" s="9" t="s">
        <v>358</v>
      </c>
      <c r="I102" s="72" t="s">
        <v>362</v>
      </c>
      <c r="J102" s="38" t="s">
        <v>363</v>
      </c>
      <c r="K102" s="5">
        <v>43565</v>
      </c>
      <c r="L102" s="95">
        <v>128.1</v>
      </c>
      <c r="M102" s="27"/>
      <c r="N102" s="5">
        <v>43565</v>
      </c>
      <c r="O102" s="5">
        <v>43830</v>
      </c>
      <c r="P102" s="38" t="s">
        <v>116</v>
      </c>
      <c r="Q102" s="26"/>
      <c r="R102" s="37"/>
      <c r="S102" s="103"/>
      <c r="T102" s="38" t="s">
        <v>204</v>
      </c>
      <c r="U102" s="26"/>
      <c r="V102" s="26"/>
      <c r="W102" s="38"/>
      <c r="X102" s="26"/>
      <c r="Y102" s="26"/>
      <c r="Z102" s="26"/>
      <c r="AA102" s="26"/>
      <c r="AB102" s="26"/>
      <c r="AC102" s="103"/>
      <c r="AD102" s="103"/>
      <c r="AE102" s="106"/>
      <c r="AF102" s="106"/>
      <c r="AG102" s="106">
        <v>128.1</v>
      </c>
      <c r="AH102" s="106"/>
      <c r="AI102" s="4"/>
      <c r="AJ102" s="4"/>
      <c r="AK102" s="29"/>
      <c r="AL102" s="4"/>
      <c r="AM102" s="29"/>
      <c r="AN102" s="29"/>
      <c r="AO102" s="4"/>
      <c r="AP102" s="4"/>
      <c r="AQ102" s="4"/>
      <c r="AR102" s="4"/>
      <c r="AS102" s="38"/>
      <c r="AT102" s="46"/>
      <c r="AU102" s="46"/>
      <c r="AV102" s="46"/>
      <c r="AW102" s="46"/>
      <c r="AX102" s="44"/>
      <c r="AY102" s="44"/>
      <c r="AZ102" s="44"/>
      <c r="BA102" s="44"/>
      <c r="BB102" s="44"/>
      <c r="BC102" s="44"/>
      <c r="BD102" s="44"/>
    </row>
    <row r="103" spans="1:56" x14ac:dyDescent="0.25">
      <c r="A103" s="8">
        <v>55</v>
      </c>
      <c r="B103" s="38" t="s">
        <v>443</v>
      </c>
      <c r="C103" s="38"/>
      <c r="D103" s="38" t="s">
        <v>443</v>
      </c>
      <c r="E103" s="38" t="s">
        <v>124</v>
      </c>
      <c r="F103" s="26" t="s">
        <v>443</v>
      </c>
      <c r="G103" s="27" t="s">
        <v>443</v>
      </c>
      <c r="H103" s="9" t="s">
        <v>382</v>
      </c>
      <c r="I103" s="72" t="s">
        <v>443</v>
      </c>
      <c r="J103" s="38"/>
      <c r="K103" s="5"/>
      <c r="L103" s="95"/>
      <c r="M103" s="27"/>
      <c r="N103" s="5"/>
      <c r="O103" s="5"/>
      <c r="P103" s="38"/>
      <c r="Q103" s="26"/>
      <c r="R103" s="37"/>
      <c r="S103" s="103"/>
      <c r="T103" s="38"/>
      <c r="U103" s="26"/>
      <c r="V103" s="26"/>
      <c r="W103" s="38"/>
      <c r="X103" s="26"/>
      <c r="Y103" s="26"/>
      <c r="Z103" s="26"/>
      <c r="AA103" s="26"/>
      <c r="AB103" s="26"/>
      <c r="AC103" s="103"/>
      <c r="AD103" s="103"/>
      <c r="AE103" s="106"/>
      <c r="AF103" s="106"/>
      <c r="AG103" s="106"/>
      <c r="AH103" s="106"/>
      <c r="AI103" s="4"/>
      <c r="AJ103" s="4"/>
      <c r="AK103" s="29"/>
      <c r="AL103" s="4"/>
      <c r="AM103" s="29"/>
      <c r="AN103" s="29"/>
      <c r="AO103" s="4"/>
      <c r="AP103" s="4"/>
      <c r="AQ103" s="4"/>
      <c r="AR103" s="4"/>
      <c r="AS103" s="38"/>
      <c r="AT103" s="46"/>
      <c r="AU103" s="46"/>
      <c r="AV103" s="46"/>
      <c r="AW103" s="46"/>
      <c r="AX103" s="44"/>
      <c r="AY103" s="44"/>
      <c r="AZ103" s="44"/>
      <c r="BA103" s="44"/>
      <c r="BB103" s="44"/>
      <c r="BC103" s="44"/>
      <c r="BD103" s="44"/>
    </row>
    <row r="104" spans="1:56" x14ac:dyDescent="0.25">
      <c r="A104" s="8">
        <v>56</v>
      </c>
      <c r="B104" s="38" t="s">
        <v>462</v>
      </c>
      <c r="C104" s="38" t="s">
        <v>317</v>
      </c>
      <c r="D104" s="38" t="s">
        <v>123</v>
      </c>
      <c r="E104" s="38" t="s">
        <v>124</v>
      </c>
      <c r="F104" s="26" t="s">
        <v>344</v>
      </c>
      <c r="G104" s="27">
        <v>12528</v>
      </c>
      <c r="H104" s="9" t="s">
        <v>392</v>
      </c>
      <c r="I104" s="72" t="s">
        <v>444</v>
      </c>
      <c r="J104" s="38" t="s">
        <v>445</v>
      </c>
      <c r="K104" s="5">
        <v>43566</v>
      </c>
      <c r="L104" s="95">
        <v>270.45</v>
      </c>
      <c r="M104" s="27">
        <v>12540</v>
      </c>
      <c r="N104" s="5">
        <v>43566</v>
      </c>
      <c r="O104" s="5">
        <v>43830</v>
      </c>
      <c r="P104" s="38" t="s">
        <v>116</v>
      </c>
      <c r="Q104" s="26"/>
      <c r="R104" s="37"/>
      <c r="S104" s="103"/>
      <c r="T104" s="38" t="s">
        <v>204</v>
      </c>
      <c r="U104" s="26"/>
      <c r="V104" s="26"/>
      <c r="W104" s="38"/>
      <c r="X104" s="26"/>
      <c r="Y104" s="26"/>
      <c r="Z104" s="26"/>
      <c r="AA104" s="26"/>
      <c r="AB104" s="26"/>
      <c r="AC104" s="103"/>
      <c r="AD104" s="103"/>
      <c r="AE104" s="106"/>
      <c r="AF104" s="106"/>
      <c r="AG104" s="106">
        <v>270.45</v>
      </c>
      <c r="AH104" s="106"/>
      <c r="AI104" s="4"/>
      <c r="AJ104" s="4"/>
      <c r="AK104" s="29"/>
      <c r="AL104" s="4"/>
      <c r="AM104" s="29"/>
      <c r="AN104" s="29"/>
      <c r="AO104" s="4"/>
      <c r="AP104" s="4"/>
      <c r="AQ104" s="4"/>
      <c r="AR104" s="4"/>
      <c r="AS104" s="38"/>
      <c r="AT104" s="46"/>
      <c r="AU104" s="46"/>
      <c r="AV104" s="46"/>
      <c r="AW104" s="46"/>
      <c r="AX104" s="44"/>
      <c r="AY104" s="44"/>
      <c r="AZ104" s="44"/>
      <c r="BA104" s="44"/>
      <c r="BB104" s="44"/>
      <c r="BC104" s="44"/>
      <c r="BD104" s="44"/>
    </row>
    <row r="105" spans="1:56" ht="25.5" x14ac:dyDescent="0.25">
      <c r="A105" s="8">
        <v>57</v>
      </c>
      <c r="B105" s="38" t="s">
        <v>400</v>
      </c>
      <c r="C105" s="38" t="s">
        <v>220</v>
      </c>
      <c r="D105" s="38" t="s">
        <v>221</v>
      </c>
      <c r="E105" s="38" t="s">
        <v>124</v>
      </c>
      <c r="F105" s="26" t="s">
        <v>446</v>
      </c>
      <c r="G105" s="27">
        <v>15538</v>
      </c>
      <c r="H105" s="9" t="s">
        <v>426</v>
      </c>
      <c r="I105" s="72" t="s">
        <v>447</v>
      </c>
      <c r="J105" s="38" t="s">
        <v>277</v>
      </c>
      <c r="K105" s="5">
        <v>43580</v>
      </c>
      <c r="L105" s="95">
        <v>580</v>
      </c>
      <c r="M105" s="27">
        <v>12540</v>
      </c>
      <c r="N105" s="5">
        <v>43580</v>
      </c>
      <c r="O105" s="5">
        <v>43830</v>
      </c>
      <c r="P105" s="38" t="s">
        <v>116</v>
      </c>
      <c r="Q105" s="26"/>
      <c r="R105" s="37"/>
      <c r="S105" s="103"/>
      <c r="T105" s="38" t="s">
        <v>223</v>
      </c>
      <c r="U105" s="26"/>
      <c r="V105" s="26"/>
      <c r="W105" s="38"/>
      <c r="X105" s="26"/>
      <c r="Y105" s="26"/>
      <c r="Z105" s="26"/>
      <c r="AA105" s="26"/>
      <c r="AB105" s="26"/>
      <c r="AC105" s="103"/>
      <c r="AD105" s="103"/>
      <c r="AE105" s="106"/>
      <c r="AF105" s="106"/>
      <c r="AG105" s="106">
        <v>580</v>
      </c>
      <c r="AH105" s="106"/>
      <c r="AI105" s="4"/>
      <c r="AJ105" s="4"/>
      <c r="AK105" s="29"/>
      <c r="AL105" s="4"/>
      <c r="AM105" s="29"/>
      <c r="AN105" s="29"/>
      <c r="AO105" s="4"/>
      <c r="AP105" s="4"/>
      <c r="AQ105" s="4"/>
      <c r="AR105" s="4"/>
      <c r="AS105" s="38"/>
      <c r="AT105" s="46"/>
      <c r="AU105" s="46"/>
      <c r="AV105" s="46"/>
      <c r="AW105" s="46"/>
      <c r="AX105" s="44"/>
      <c r="AY105" s="44"/>
      <c r="AZ105" s="44"/>
      <c r="BA105" s="44"/>
      <c r="BB105" s="44"/>
      <c r="BC105" s="44"/>
      <c r="BD105" s="44"/>
    </row>
    <row r="106" spans="1:56" x14ac:dyDescent="0.25">
      <c r="A106" s="8">
        <v>58</v>
      </c>
      <c r="B106" s="38" t="s">
        <v>443</v>
      </c>
      <c r="C106" s="38"/>
      <c r="D106" s="38" t="s">
        <v>443</v>
      </c>
      <c r="E106" s="38" t="s">
        <v>124</v>
      </c>
      <c r="F106" s="26" t="s">
        <v>272</v>
      </c>
      <c r="G106" s="27" t="s">
        <v>443</v>
      </c>
      <c r="H106" s="9" t="s">
        <v>427</v>
      </c>
      <c r="I106" s="72" t="s">
        <v>272</v>
      </c>
      <c r="J106" s="38"/>
      <c r="K106" s="5"/>
      <c r="L106" s="95"/>
      <c r="M106" s="27"/>
      <c r="N106" s="5"/>
      <c r="O106" s="5"/>
      <c r="P106" s="38"/>
      <c r="Q106" s="26"/>
      <c r="R106" s="37"/>
      <c r="S106" s="103"/>
      <c r="T106" s="38"/>
      <c r="U106" s="26"/>
      <c r="V106" s="26"/>
      <c r="W106" s="38"/>
      <c r="X106" s="26"/>
      <c r="Y106" s="26"/>
      <c r="Z106" s="26"/>
      <c r="AA106" s="26"/>
      <c r="AB106" s="26"/>
      <c r="AC106" s="103"/>
      <c r="AD106" s="103"/>
      <c r="AE106" s="106"/>
      <c r="AF106" s="106"/>
      <c r="AG106" s="106"/>
      <c r="AH106" s="106"/>
      <c r="AI106" s="4"/>
      <c r="AJ106" s="4"/>
      <c r="AK106" s="29"/>
      <c r="AL106" s="4"/>
      <c r="AM106" s="29"/>
      <c r="AN106" s="29"/>
      <c r="AO106" s="4"/>
      <c r="AP106" s="4"/>
      <c r="AQ106" s="4"/>
      <c r="AR106" s="4"/>
      <c r="AS106" s="38"/>
      <c r="AT106" s="46"/>
      <c r="AU106" s="46"/>
      <c r="AV106" s="46"/>
      <c r="AW106" s="46"/>
      <c r="AX106" s="44"/>
      <c r="AY106" s="44"/>
      <c r="AZ106" s="44"/>
      <c r="BA106" s="44"/>
      <c r="BB106" s="44"/>
      <c r="BC106" s="44"/>
      <c r="BD106" s="44"/>
    </row>
    <row r="107" spans="1:56" ht="25.5" x14ac:dyDescent="0.25">
      <c r="A107" s="8">
        <v>59</v>
      </c>
      <c r="B107" s="38" t="s">
        <v>320</v>
      </c>
      <c r="C107" s="38" t="s">
        <v>448</v>
      </c>
      <c r="D107" s="38" t="s">
        <v>123</v>
      </c>
      <c r="E107" s="38" t="s">
        <v>124</v>
      </c>
      <c r="F107" s="26" t="s">
        <v>357</v>
      </c>
      <c r="G107" s="27">
        <v>12450</v>
      </c>
      <c r="H107" s="9" t="s">
        <v>428</v>
      </c>
      <c r="I107" s="72" t="s">
        <v>190</v>
      </c>
      <c r="J107" s="38" t="s">
        <v>151</v>
      </c>
      <c r="K107" s="5">
        <v>43587</v>
      </c>
      <c r="L107" s="95">
        <v>61191.33</v>
      </c>
      <c r="M107" s="27"/>
      <c r="N107" s="5">
        <v>43587</v>
      </c>
      <c r="O107" s="5">
        <v>43830</v>
      </c>
      <c r="P107" s="38" t="s">
        <v>116</v>
      </c>
      <c r="Q107" s="26"/>
      <c r="R107" s="37"/>
      <c r="S107" s="103"/>
      <c r="T107" s="38" t="s">
        <v>121</v>
      </c>
      <c r="U107" s="26"/>
      <c r="V107" s="26"/>
      <c r="W107" s="38"/>
      <c r="X107" s="26"/>
      <c r="Y107" s="26"/>
      <c r="Z107" s="26"/>
      <c r="AA107" s="26"/>
      <c r="AB107" s="26"/>
      <c r="AC107" s="103"/>
      <c r="AD107" s="103"/>
      <c r="AE107" s="106"/>
      <c r="AF107" s="106"/>
      <c r="AG107" s="106">
        <v>38731.25</v>
      </c>
      <c r="AH107" s="106"/>
      <c r="AI107" s="4"/>
      <c r="AJ107" s="4"/>
      <c r="AK107" s="29"/>
      <c r="AL107" s="4"/>
      <c r="AM107" s="29"/>
      <c r="AN107" s="29"/>
      <c r="AO107" s="4"/>
      <c r="AP107" s="4"/>
      <c r="AQ107" s="4"/>
      <c r="AR107" s="4"/>
      <c r="AS107" s="38"/>
      <c r="AT107" s="46"/>
      <c r="AU107" s="46"/>
      <c r="AV107" s="46"/>
      <c r="AW107" s="46"/>
      <c r="AX107" s="44"/>
      <c r="AY107" s="44"/>
      <c r="AZ107" s="44"/>
      <c r="BA107" s="44"/>
      <c r="BB107" s="44"/>
      <c r="BC107" s="44"/>
      <c r="BD107" s="44"/>
    </row>
    <row r="108" spans="1:56" ht="25.5" x14ac:dyDescent="0.25">
      <c r="A108" s="8">
        <v>60</v>
      </c>
      <c r="B108" s="38" t="s">
        <v>480</v>
      </c>
      <c r="C108" s="38" t="s">
        <v>440</v>
      </c>
      <c r="D108" s="38" t="s">
        <v>123</v>
      </c>
      <c r="E108" s="38" t="s">
        <v>124</v>
      </c>
      <c r="F108" s="26" t="s">
        <v>449</v>
      </c>
      <c r="G108" s="27">
        <v>12368</v>
      </c>
      <c r="H108" s="9" t="s">
        <v>429</v>
      </c>
      <c r="I108" s="72" t="s">
        <v>450</v>
      </c>
      <c r="J108" s="38" t="s">
        <v>451</v>
      </c>
      <c r="K108" s="5">
        <v>43592</v>
      </c>
      <c r="L108" s="95">
        <v>288</v>
      </c>
      <c r="M108" s="27">
        <v>12549</v>
      </c>
      <c r="N108" s="5">
        <v>43592</v>
      </c>
      <c r="O108" s="5">
        <v>43830</v>
      </c>
      <c r="P108" s="38" t="s">
        <v>116</v>
      </c>
      <c r="Q108" s="26"/>
      <c r="R108" s="37"/>
      <c r="S108" s="103"/>
      <c r="T108" s="38" t="s">
        <v>223</v>
      </c>
      <c r="U108" s="26"/>
      <c r="V108" s="26"/>
      <c r="W108" s="38"/>
      <c r="X108" s="26"/>
      <c r="Y108" s="26"/>
      <c r="Z108" s="26"/>
      <c r="AA108" s="26"/>
      <c r="AB108" s="26"/>
      <c r="AC108" s="103"/>
      <c r="AD108" s="103"/>
      <c r="AE108" s="106"/>
      <c r="AF108" s="106"/>
      <c r="AG108" s="106">
        <v>288</v>
      </c>
      <c r="AH108" s="106"/>
      <c r="AI108" s="4"/>
      <c r="AJ108" s="4"/>
      <c r="AK108" s="29"/>
      <c r="AL108" s="4"/>
      <c r="AM108" s="29"/>
      <c r="AN108" s="29"/>
      <c r="AO108" s="4"/>
      <c r="AP108" s="4"/>
      <c r="AQ108" s="4"/>
      <c r="AR108" s="4"/>
      <c r="AS108" s="38"/>
      <c r="AT108" s="46"/>
      <c r="AU108" s="46"/>
      <c r="AV108" s="46"/>
      <c r="AW108" s="46"/>
      <c r="AX108" s="44"/>
      <c r="AY108" s="44"/>
      <c r="AZ108" s="44"/>
      <c r="BA108" s="44"/>
      <c r="BB108" s="44"/>
      <c r="BC108" s="44"/>
      <c r="BD108" s="44"/>
    </row>
    <row r="109" spans="1:56" x14ac:dyDescent="0.25">
      <c r="A109" s="8">
        <v>61</v>
      </c>
      <c r="B109" s="38" t="s">
        <v>364</v>
      </c>
      <c r="C109" s="38" t="s">
        <v>317</v>
      </c>
      <c r="D109" s="38" t="s">
        <v>123</v>
      </c>
      <c r="E109" s="38" t="s">
        <v>124</v>
      </c>
      <c r="F109" s="26" t="s">
        <v>344</v>
      </c>
      <c r="G109" s="27">
        <v>15528</v>
      </c>
      <c r="H109" s="9" t="s">
        <v>430</v>
      </c>
      <c r="I109" s="72" t="s">
        <v>366</v>
      </c>
      <c r="J109" s="38" t="s">
        <v>367</v>
      </c>
      <c r="K109" s="5">
        <v>43595</v>
      </c>
      <c r="L109" s="95">
        <v>1990.54</v>
      </c>
      <c r="M109" s="27">
        <v>12555</v>
      </c>
      <c r="N109" s="5">
        <v>43595</v>
      </c>
      <c r="O109" s="5">
        <v>43830</v>
      </c>
      <c r="P109" s="38" t="s">
        <v>257</v>
      </c>
      <c r="Q109" s="26"/>
      <c r="R109" s="37"/>
      <c r="S109" s="103"/>
      <c r="T109" s="38" t="s">
        <v>204</v>
      </c>
      <c r="U109" s="26"/>
      <c r="V109" s="26"/>
      <c r="W109" s="38"/>
      <c r="X109" s="26"/>
      <c r="Y109" s="26"/>
      <c r="Z109" s="26"/>
      <c r="AA109" s="26"/>
      <c r="AB109" s="26"/>
      <c r="AC109" s="103"/>
      <c r="AD109" s="103"/>
      <c r="AE109" s="106"/>
      <c r="AF109" s="106"/>
      <c r="AG109" s="106">
        <v>1990.54</v>
      </c>
      <c r="AH109" s="106"/>
      <c r="AI109" s="4"/>
      <c r="AJ109" s="4"/>
      <c r="AK109" s="29"/>
      <c r="AL109" s="4"/>
      <c r="AM109" s="29"/>
      <c r="AN109" s="29"/>
      <c r="AO109" s="4"/>
      <c r="AP109" s="4"/>
      <c r="AQ109" s="4"/>
      <c r="AR109" s="4"/>
      <c r="AS109" s="38"/>
      <c r="AT109" s="46"/>
      <c r="AU109" s="46"/>
      <c r="AV109" s="46"/>
      <c r="AW109" s="46"/>
      <c r="AX109" s="44"/>
      <c r="AY109" s="44"/>
      <c r="AZ109" s="44"/>
      <c r="BA109" s="44"/>
      <c r="BB109" s="44"/>
      <c r="BC109" s="44"/>
      <c r="BD109" s="44"/>
    </row>
    <row r="110" spans="1:56" x14ac:dyDescent="0.25">
      <c r="A110" s="8">
        <v>62</v>
      </c>
      <c r="B110" s="38" t="s">
        <v>402</v>
      </c>
      <c r="C110" s="38" t="s">
        <v>317</v>
      </c>
      <c r="D110" s="38" t="s">
        <v>123</v>
      </c>
      <c r="E110" s="38" t="s">
        <v>124</v>
      </c>
      <c r="F110" s="26" t="s">
        <v>344</v>
      </c>
      <c r="G110" s="27">
        <v>12528</v>
      </c>
      <c r="H110" s="9" t="s">
        <v>413</v>
      </c>
      <c r="I110" s="72" t="s">
        <v>403</v>
      </c>
      <c r="J110" s="38" t="s">
        <v>404</v>
      </c>
      <c r="K110" s="5">
        <v>43595</v>
      </c>
      <c r="L110" s="95">
        <v>1948.65</v>
      </c>
      <c r="M110" s="27">
        <v>12554</v>
      </c>
      <c r="N110" s="5">
        <v>43595</v>
      </c>
      <c r="O110" s="5">
        <v>43830</v>
      </c>
      <c r="P110" s="38" t="s">
        <v>116</v>
      </c>
      <c r="Q110" s="26"/>
      <c r="R110" s="37"/>
      <c r="S110" s="103"/>
      <c r="T110" s="38" t="s">
        <v>204</v>
      </c>
      <c r="U110" s="26"/>
      <c r="V110" s="26"/>
      <c r="W110" s="38"/>
      <c r="X110" s="26"/>
      <c r="Y110" s="26"/>
      <c r="Z110" s="26"/>
      <c r="AA110" s="26"/>
      <c r="AB110" s="26"/>
      <c r="AC110" s="103"/>
      <c r="AD110" s="103"/>
      <c r="AE110" s="106"/>
      <c r="AF110" s="106"/>
      <c r="AG110" s="106"/>
      <c r="AH110" s="106"/>
      <c r="AI110" s="4"/>
      <c r="AJ110" s="4"/>
      <c r="AK110" s="29"/>
      <c r="AL110" s="4"/>
      <c r="AM110" s="29"/>
      <c r="AN110" s="29"/>
      <c r="AO110" s="4"/>
      <c r="AP110" s="4"/>
      <c r="AQ110" s="4"/>
      <c r="AR110" s="4"/>
      <c r="AS110" s="38"/>
      <c r="AT110" s="46"/>
      <c r="AU110" s="46"/>
      <c r="AV110" s="46"/>
      <c r="AW110" s="46"/>
      <c r="AX110" s="44"/>
      <c r="AY110" s="44"/>
      <c r="AZ110" s="44"/>
      <c r="BA110" s="44"/>
      <c r="BB110" s="44"/>
      <c r="BC110" s="44"/>
      <c r="BD110" s="44"/>
    </row>
    <row r="111" spans="1:56" x14ac:dyDescent="0.25">
      <c r="A111" s="8">
        <v>63</v>
      </c>
      <c r="B111" s="38" t="s">
        <v>479</v>
      </c>
      <c r="C111" s="38" t="s">
        <v>317</v>
      </c>
      <c r="D111" s="38" t="s">
        <v>123</v>
      </c>
      <c r="E111" s="38" t="s">
        <v>124</v>
      </c>
      <c r="F111" s="26" t="s">
        <v>344</v>
      </c>
      <c r="G111" s="27">
        <v>12528</v>
      </c>
      <c r="H111" s="9" t="s">
        <v>405</v>
      </c>
      <c r="I111" s="72" t="s">
        <v>452</v>
      </c>
      <c r="J111" s="38" t="s">
        <v>453</v>
      </c>
      <c r="K111" s="5">
        <v>43595</v>
      </c>
      <c r="L111" s="95">
        <v>739</v>
      </c>
      <c r="M111" s="27">
        <v>12557</v>
      </c>
      <c r="N111" s="5">
        <v>43595</v>
      </c>
      <c r="O111" s="5">
        <v>43830</v>
      </c>
      <c r="P111" s="38" t="s">
        <v>116</v>
      </c>
      <c r="Q111" s="26"/>
      <c r="R111" s="37"/>
      <c r="S111" s="103"/>
      <c r="T111" s="38" t="s">
        <v>204</v>
      </c>
      <c r="U111" s="26"/>
      <c r="V111" s="26"/>
      <c r="W111" s="38"/>
      <c r="X111" s="26"/>
      <c r="Y111" s="26"/>
      <c r="Z111" s="26"/>
      <c r="AA111" s="26"/>
      <c r="AB111" s="26"/>
      <c r="AC111" s="103"/>
      <c r="AD111" s="103"/>
      <c r="AE111" s="106"/>
      <c r="AF111" s="106"/>
      <c r="AG111" s="106"/>
      <c r="AH111" s="106"/>
      <c r="AI111" s="4"/>
      <c r="AJ111" s="4"/>
      <c r="AK111" s="29"/>
      <c r="AL111" s="4"/>
      <c r="AM111" s="29"/>
      <c r="AN111" s="29"/>
      <c r="AO111" s="4"/>
      <c r="AP111" s="4"/>
      <c r="AQ111" s="4"/>
      <c r="AR111" s="4"/>
      <c r="AS111" s="38"/>
      <c r="AT111" s="46"/>
      <c r="AU111" s="46"/>
      <c r="AV111" s="46"/>
      <c r="AW111" s="46"/>
      <c r="AX111" s="44"/>
      <c r="AY111" s="44"/>
      <c r="AZ111" s="44"/>
      <c r="BA111" s="44"/>
      <c r="BB111" s="44"/>
      <c r="BC111" s="44"/>
      <c r="BD111" s="44"/>
    </row>
    <row r="112" spans="1:56" x14ac:dyDescent="0.25">
      <c r="A112" s="8">
        <v>64</v>
      </c>
      <c r="B112" s="38" t="s">
        <v>358</v>
      </c>
      <c r="C112" s="38" t="s">
        <v>317</v>
      </c>
      <c r="D112" s="38" t="s">
        <v>123</v>
      </c>
      <c r="E112" s="38" t="s">
        <v>124</v>
      </c>
      <c r="F112" s="26" t="s">
        <v>344</v>
      </c>
      <c r="G112" s="27">
        <v>12528</v>
      </c>
      <c r="H112" s="9" t="s">
        <v>400</v>
      </c>
      <c r="I112" s="72" t="s">
        <v>359</v>
      </c>
      <c r="J112" s="38" t="s">
        <v>360</v>
      </c>
      <c r="K112" s="5">
        <v>43598</v>
      </c>
      <c r="L112" s="95">
        <v>1382.5</v>
      </c>
      <c r="M112" s="27">
        <v>12554</v>
      </c>
      <c r="N112" s="5">
        <v>43598</v>
      </c>
      <c r="O112" s="5">
        <v>43830</v>
      </c>
      <c r="P112" s="38" t="s">
        <v>116</v>
      </c>
      <c r="Q112" s="26"/>
      <c r="R112" s="37"/>
      <c r="S112" s="103"/>
      <c r="T112" s="38" t="s">
        <v>204</v>
      </c>
      <c r="U112" s="26"/>
      <c r="V112" s="26"/>
      <c r="W112" s="38"/>
      <c r="X112" s="26"/>
      <c r="Y112" s="26"/>
      <c r="Z112" s="26"/>
      <c r="AA112" s="26"/>
      <c r="AB112" s="26"/>
      <c r="AC112" s="103"/>
      <c r="AD112" s="103"/>
      <c r="AE112" s="106"/>
      <c r="AF112" s="106"/>
      <c r="AG112" s="106">
        <v>1382.5</v>
      </c>
      <c r="AH112" s="106"/>
      <c r="AI112" s="4"/>
      <c r="AJ112" s="4"/>
      <c r="AK112" s="29"/>
      <c r="AL112" s="4"/>
      <c r="AM112" s="29"/>
      <c r="AN112" s="29"/>
      <c r="AO112" s="4"/>
      <c r="AP112" s="4"/>
      <c r="AQ112" s="4"/>
      <c r="AR112" s="4"/>
      <c r="AS112" s="38"/>
      <c r="AT112" s="46"/>
      <c r="AU112" s="46"/>
      <c r="AV112" s="46"/>
      <c r="AW112" s="46"/>
      <c r="AX112" s="44"/>
      <c r="AY112" s="44"/>
      <c r="AZ112" s="44"/>
      <c r="BA112" s="44"/>
      <c r="BB112" s="44"/>
      <c r="BC112" s="44"/>
      <c r="BD112" s="44"/>
    </row>
    <row r="113" spans="1:56" x14ac:dyDescent="0.25">
      <c r="A113" s="8">
        <v>65</v>
      </c>
      <c r="B113" s="38" t="s">
        <v>461</v>
      </c>
      <c r="C113" s="38" t="s">
        <v>220</v>
      </c>
      <c r="D113" s="38" t="s">
        <v>221</v>
      </c>
      <c r="E113" s="38" t="s">
        <v>124</v>
      </c>
      <c r="F113" s="26" t="s">
        <v>454</v>
      </c>
      <c r="G113" s="27">
        <v>12549</v>
      </c>
      <c r="H113" s="9" t="s">
        <v>431</v>
      </c>
      <c r="I113" s="72" t="s">
        <v>447</v>
      </c>
      <c r="J113" s="38" t="s">
        <v>277</v>
      </c>
      <c r="K113" s="5">
        <v>43598</v>
      </c>
      <c r="L113" s="95">
        <v>457.5</v>
      </c>
      <c r="M113" s="27">
        <v>12551</v>
      </c>
      <c r="N113" s="5">
        <v>43598</v>
      </c>
      <c r="O113" s="5">
        <v>43830</v>
      </c>
      <c r="P113" s="38" t="s">
        <v>116</v>
      </c>
      <c r="Q113" s="26"/>
      <c r="R113" s="37"/>
      <c r="S113" s="103"/>
      <c r="T113" s="38" t="s">
        <v>204</v>
      </c>
      <c r="U113" s="26"/>
      <c r="V113" s="26"/>
      <c r="W113" s="38"/>
      <c r="X113" s="26"/>
      <c r="Y113" s="26"/>
      <c r="Z113" s="26"/>
      <c r="AA113" s="26"/>
      <c r="AB113" s="26"/>
      <c r="AC113" s="103"/>
      <c r="AD113" s="103"/>
      <c r="AE113" s="106"/>
      <c r="AF113" s="106"/>
      <c r="AG113" s="106">
        <v>457.5</v>
      </c>
      <c r="AH113" s="106"/>
      <c r="AI113" s="4"/>
      <c r="AJ113" s="4"/>
      <c r="AK113" s="29"/>
      <c r="AL113" s="4"/>
      <c r="AM113" s="29"/>
      <c r="AN113" s="29"/>
      <c r="AO113" s="4"/>
      <c r="AP113" s="4"/>
      <c r="AQ113" s="4"/>
      <c r="AR113" s="4"/>
      <c r="AS113" s="38"/>
      <c r="AT113" s="46"/>
      <c r="AU113" s="46"/>
      <c r="AV113" s="46"/>
      <c r="AW113" s="46"/>
      <c r="AX113" s="44"/>
      <c r="AY113" s="44"/>
      <c r="AZ113" s="44"/>
      <c r="BA113" s="44"/>
      <c r="BB113" s="44"/>
      <c r="BC113" s="44"/>
      <c r="BD113" s="44"/>
    </row>
    <row r="114" spans="1:56" x14ac:dyDescent="0.25">
      <c r="A114" s="8">
        <v>66</v>
      </c>
      <c r="B114" s="38" t="s">
        <v>464</v>
      </c>
      <c r="C114" s="38" t="s">
        <v>220</v>
      </c>
      <c r="D114" s="38" t="s">
        <v>221</v>
      </c>
      <c r="E114" s="38" t="s">
        <v>124</v>
      </c>
      <c r="F114" s="26" t="s">
        <v>455</v>
      </c>
      <c r="G114" s="27">
        <v>12551</v>
      </c>
      <c r="H114" s="9" t="s">
        <v>432</v>
      </c>
      <c r="I114" s="72" t="s">
        <v>456</v>
      </c>
      <c r="J114" s="38" t="s">
        <v>457</v>
      </c>
      <c r="K114" s="5">
        <v>43600</v>
      </c>
      <c r="L114" s="95">
        <v>2670.24</v>
      </c>
      <c r="M114" s="27">
        <v>12555</v>
      </c>
      <c r="N114" s="5">
        <v>43600</v>
      </c>
      <c r="O114" s="5">
        <v>43830</v>
      </c>
      <c r="P114" s="38" t="s">
        <v>116</v>
      </c>
      <c r="Q114" s="26"/>
      <c r="R114" s="37"/>
      <c r="S114" s="103"/>
      <c r="T114" s="38" t="s">
        <v>204</v>
      </c>
      <c r="U114" s="26"/>
      <c r="V114" s="26"/>
      <c r="W114" s="38"/>
      <c r="X114" s="26"/>
      <c r="Y114" s="26"/>
      <c r="Z114" s="26"/>
      <c r="AA114" s="26"/>
      <c r="AB114" s="26"/>
      <c r="AC114" s="103"/>
      <c r="AD114" s="103"/>
      <c r="AE114" s="106"/>
      <c r="AF114" s="106"/>
      <c r="AG114" s="106">
        <v>2670.24</v>
      </c>
      <c r="AH114" s="106"/>
      <c r="AI114" s="4"/>
      <c r="AJ114" s="4"/>
      <c r="AK114" s="29"/>
      <c r="AL114" s="4"/>
      <c r="AM114" s="29"/>
      <c r="AN114" s="29"/>
      <c r="AO114" s="4"/>
      <c r="AP114" s="4"/>
      <c r="AQ114" s="4"/>
      <c r="AR114" s="4"/>
      <c r="AS114" s="38"/>
      <c r="AT114" s="46"/>
      <c r="AU114" s="46"/>
      <c r="AV114" s="46"/>
      <c r="AW114" s="46"/>
      <c r="AX114" s="44"/>
      <c r="AY114" s="44"/>
      <c r="AZ114" s="44"/>
      <c r="BA114" s="44"/>
      <c r="BB114" s="44"/>
      <c r="BC114" s="44"/>
      <c r="BD114" s="44"/>
    </row>
    <row r="115" spans="1:56" ht="25.5" x14ac:dyDescent="0.25">
      <c r="A115" s="8">
        <v>67</v>
      </c>
      <c r="B115" s="38" t="s">
        <v>464</v>
      </c>
      <c r="C115" s="38" t="s">
        <v>220</v>
      </c>
      <c r="D115" s="38" t="s">
        <v>221</v>
      </c>
      <c r="E115" s="38" t="s">
        <v>124</v>
      </c>
      <c r="F115" s="26" t="s">
        <v>458</v>
      </c>
      <c r="G115" s="27">
        <v>12551</v>
      </c>
      <c r="H115" s="9" t="s">
        <v>433</v>
      </c>
      <c r="I115" s="72" t="s">
        <v>456</v>
      </c>
      <c r="J115" s="38" t="s">
        <v>459</v>
      </c>
      <c r="K115" s="5">
        <v>43600</v>
      </c>
      <c r="L115" s="95">
        <v>160</v>
      </c>
      <c r="M115" s="27">
        <v>12555</v>
      </c>
      <c r="N115" s="5" t="s">
        <v>460</v>
      </c>
      <c r="O115" s="5">
        <v>43830</v>
      </c>
      <c r="P115" s="38" t="s">
        <v>116</v>
      </c>
      <c r="Q115" s="26"/>
      <c r="R115" s="37"/>
      <c r="S115" s="103"/>
      <c r="T115" s="38" t="s">
        <v>121</v>
      </c>
      <c r="U115" s="26"/>
      <c r="V115" s="26"/>
      <c r="W115" s="38"/>
      <c r="X115" s="26"/>
      <c r="Y115" s="26"/>
      <c r="Z115" s="26"/>
      <c r="AA115" s="26"/>
      <c r="AB115" s="26"/>
      <c r="AC115" s="103"/>
      <c r="AD115" s="103"/>
      <c r="AE115" s="106"/>
      <c r="AF115" s="106"/>
      <c r="AG115" s="106">
        <v>160</v>
      </c>
      <c r="AH115" s="106"/>
      <c r="AI115" s="4"/>
      <c r="AJ115" s="4"/>
      <c r="AK115" s="29"/>
      <c r="AL115" s="4"/>
      <c r="AM115" s="29"/>
      <c r="AN115" s="29"/>
      <c r="AO115" s="4"/>
      <c r="AP115" s="4"/>
      <c r="AQ115" s="4"/>
      <c r="AR115" s="4"/>
      <c r="AS115" s="38"/>
      <c r="AT115" s="46"/>
      <c r="AU115" s="46"/>
      <c r="AV115" s="46"/>
      <c r="AW115" s="46"/>
      <c r="AX115" s="44"/>
      <c r="AY115" s="44"/>
      <c r="AZ115" s="44"/>
      <c r="BA115" s="44"/>
      <c r="BB115" s="44"/>
      <c r="BC115" s="44"/>
      <c r="BD115" s="44"/>
    </row>
    <row r="116" spans="1:56" x14ac:dyDescent="0.25">
      <c r="A116" s="8">
        <v>68</v>
      </c>
      <c r="B116" s="38" t="s">
        <v>483</v>
      </c>
      <c r="C116" s="38" t="s">
        <v>220</v>
      </c>
      <c r="D116" s="38" t="s">
        <v>221</v>
      </c>
      <c r="E116" s="38" t="s">
        <v>124</v>
      </c>
      <c r="F116" s="26" t="s">
        <v>466</v>
      </c>
      <c r="G116" s="27"/>
      <c r="H116" s="9" t="s">
        <v>434</v>
      </c>
      <c r="I116" s="72" t="s">
        <v>467</v>
      </c>
      <c r="J116" s="38" t="s">
        <v>425</v>
      </c>
      <c r="K116" s="5">
        <v>43607</v>
      </c>
      <c r="L116" s="95">
        <v>3700</v>
      </c>
      <c r="M116" s="27"/>
      <c r="N116" s="5">
        <v>43607</v>
      </c>
      <c r="O116" s="5">
        <v>43699</v>
      </c>
      <c r="P116" s="38" t="s">
        <v>116</v>
      </c>
      <c r="Q116" s="26"/>
      <c r="R116" s="37"/>
      <c r="S116" s="103"/>
      <c r="T116" s="38" t="s">
        <v>204</v>
      </c>
      <c r="U116" s="26"/>
      <c r="V116" s="26"/>
      <c r="W116" s="38"/>
      <c r="X116" s="26"/>
      <c r="Y116" s="26"/>
      <c r="Z116" s="26"/>
      <c r="AA116" s="26"/>
      <c r="AB116" s="26"/>
      <c r="AC116" s="103"/>
      <c r="AD116" s="103"/>
      <c r="AE116" s="106"/>
      <c r="AF116" s="106"/>
      <c r="AG116" s="106">
        <v>3700</v>
      </c>
      <c r="AH116" s="106"/>
      <c r="AI116" s="4"/>
      <c r="AJ116" s="4"/>
      <c r="AK116" s="29"/>
      <c r="AL116" s="4"/>
      <c r="AM116" s="29"/>
      <c r="AN116" s="29"/>
      <c r="AO116" s="4"/>
      <c r="AP116" s="4"/>
      <c r="AQ116" s="4"/>
      <c r="AR116" s="4"/>
      <c r="AS116" s="38"/>
      <c r="AT116" s="46"/>
      <c r="AU116" s="46"/>
      <c r="AV116" s="46"/>
      <c r="AW116" s="46"/>
      <c r="AX116" s="44"/>
      <c r="AY116" s="44"/>
      <c r="AZ116" s="44"/>
      <c r="BA116" s="44"/>
      <c r="BB116" s="44"/>
      <c r="BC116" s="44"/>
      <c r="BD116" s="44"/>
    </row>
    <row r="117" spans="1:56" ht="25.5" x14ac:dyDescent="0.25">
      <c r="A117" s="8">
        <v>69</v>
      </c>
      <c r="B117" s="38" t="s">
        <v>437</v>
      </c>
      <c r="C117" s="38" t="s">
        <v>440</v>
      </c>
      <c r="D117" s="38" t="s">
        <v>123</v>
      </c>
      <c r="E117" s="38" t="s">
        <v>124</v>
      </c>
      <c r="F117" s="26" t="s">
        <v>468</v>
      </c>
      <c r="G117" s="27">
        <v>12368</v>
      </c>
      <c r="H117" s="9" t="s">
        <v>435</v>
      </c>
      <c r="I117" s="72" t="s">
        <v>438</v>
      </c>
      <c r="J117" s="38" t="s">
        <v>439</v>
      </c>
      <c r="K117" s="5">
        <v>43608</v>
      </c>
      <c r="L117" s="95">
        <v>2650</v>
      </c>
      <c r="M117" s="27">
        <v>12564</v>
      </c>
      <c r="N117" s="5">
        <v>43608</v>
      </c>
      <c r="O117" s="5">
        <v>43830</v>
      </c>
      <c r="P117" s="38" t="s">
        <v>116</v>
      </c>
      <c r="Q117" s="26"/>
      <c r="R117" s="37"/>
      <c r="S117" s="103"/>
      <c r="T117" s="38" t="s">
        <v>223</v>
      </c>
      <c r="U117" s="26"/>
      <c r="V117" s="26"/>
      <c r="W117" s="38"/>
      <c r="X117" s="26"/>
      <c r="Y117" s="26"/>
      <c r="Z117" s="26"/>
      <c r="AA117" s="26"/>
      <c r="AB117" s="26"/>
      <c r="AC117" s="103"/>
      <c r="AD117" s="103"/>
      <c r="AE117" s="106"/>
      <c r="AF117" s="106"/>
      <c r="AG117" s="106">
        <v>2650</v>
      </c>
      <c r="AH117" s="106"/>
      <c r="AI117" s="4"/>
      <c r="AJ117" s="4"/>
      <c r="AK117" s="29"/>
      <c r="AL117" s="4"/>
      <c r="AM117" s="29"/>
      <c r="AN117" s="29"/>
      <c r="AO117" s="4"/>
      <c r="AP117" s="4"/>
      <c r="AQ117" s="4"/>
      <c r="AR117" s="4"/>
      <c r="AS117" s="38"/>
      <c r="AT117" s="46"/>
      <c r="AU117" s="46"/>
      <c r="AV117" s="46"/>
      <c r="AW117" s="46"/>
      <c r="AX117" s="44"/>
      <c r="AY117" s="44"/>
      <c r="AZ117" s="44"/>
      <c r="BA117" s="44"/>
      <c r="BB117" s="44"/>
      <c r="BC117" s="44"/>
      <c r="BD117" s="44"/>
    </row>
    <row r="118" spans="1:56" x14ac:dyDescent="0.25">
      <c r="A118" s="8">
        <v>70</v>
      </c>
      <c r="B118" s="38" t="s">
        <v>482</v>
      </c>
      <c r="C118" s="38" t="s">
        <v>220</v>
      </c>
      <c r="D118" s="38" t="s">
        <v>473</v>
      </c>
      <c r="E118" s="38" t="s">
        <v>124</v>
      </c>
      <c r="F118" s="26" t="s">
        <v>469</v>
      </c>
      <c r="G118" s="27">
        <v>12559</v>
      </c>
      <c r="H118" s="9" t="s">
        <v>436</v>
      </c>
      <c r="I118" s="72" t="s">
        <v>420</v>
      </c>
      <c r="J118" s="38" t="s">
        <v>421</v>
      </c>
      <c r="K118" s="5">
        <v>43613</v>
      </c>
      <c r="L118" s="95">
        <v>4000</v>
      </c>
      <c r="M118" s="27">
        <v>12562</v>
      </c>
      <c r="N118" s="5" t="s">
        <v>470</v>
      </c>
      <c r="O118" s="5">
        <v>43705</v>
      </c>
      <c r="P118" s="38" t="s">
        <v>116</v>
      </c>
      <c r="Q118" s="26"/>
      <c r="R118" s="37"/>
      <c r="S118" s="103"/>
      <c r="T118" s="38" t="s">
        <v>204</v>
      </c>
      <c r="U118" s="26"/>
      <c r="V118" s="26"/>
      <c r="W118" s="38"/>
      <c r="X118" s="26"/>
      <c r="Y118" s="26"/>
      <c r="Z118" s="26"/>
      <c r="AA118" s="26"/>
      <c r="AB118" s="26"/>
      <c r="AC118" s="103"/>
      <c r="AD118" s="103"/>
      <c r="AE118" s="106"/>
      <c r="AF118" s="106"/>
      <c r="AG118" s="106"/>
      <c r="AH118" s="106"/>
      <c r="AI118" s="4"/>
      <c r="AJ118" s="4"/>
      <c r="AK118" s="29"/>
      <c r="AL118" s="4"/>
      <c r="AM118" s="29"/>
      <c r="AN118" s="29"/>
      <c r="AO118" s="4"/>
      <c r="AP118" s="4"/>
      <c r="AQ118" s="4"/>
      <c r="AR118" s="4"/>
      <c r="AS118" s="38"/>
      <c r="AT118" s="46"/>
      <c r="AU118" s="46"/>
      <c r="AV118" s="46"/>
      <c r="AW118" s="46"/>
      <c r="AX118" s="44"/>
      <c r="AY118" s="44"/>
      <c r="AZ118" s="44"/>
      <c r="BA118" s="44"/>
      <c r="BB118" s="44"/>
      <c r="BC118" s="44"/>
      <c r="BD118" s="44"/>
    </row>
    <row r="119" spans="1:56" x14ac:dyDescent="0.25">
      <c r="A119" s="8">
        <v>71</v>
      </c>
      <c r="B119" s="38" t="s">
        <v>481</v>
      </c>
      <c r="C119" s="38" t="s">
        <v>220</v>
      </c>
      <c r="D119" s="38" t="s">
        <v>473</v>
      </c>
      <c r="E119" s="38" t="s">
        <v>124</v>
      </c>
      <c r="F119" s="26" t="s">
        <v>472</v>
      </c>
      <c r="G119" s="27">
        <v>12561</v>
      </c>
      <c r="H119" s="9" t="s">
        <v>437</v>
      </c>
      <c r="I119" s="72" t="s">
        <v>471</v>
      </c>
      <c r="J119" s="38" t="s">
        <v>474</v>
      </c>
      <c r="K119" s="5">
        <v>43614</v>
      </c>
      <c r="L119" s="95">
        <v>7150</v>
      </c>
      <c r="M119" s="27">
        <v>12567</v>
      </c>
      <c r="N119" s="5">
        <v>43614</v>
      </c>
      <c r="O119" s="5">
        <v>43979</v>
      </c>
      <c r="P119" s="38" t="s">
        <v>116</v>
      </c>
      <c r="Q119" s="26"/>
      <c r="R119" s="37"/>
      <c r="S119" s="103"/>
      <c r="T119" s="38" t="s">
        <v>121</v>
      </c>
      <c r="U119" s="26"/>
      <c r="V119" s="26"/>
      <c r="W119" s="38"/>
      <c r="X119" s="26"/>
      <c r="Y119" s="26"/>
      <c r="Z119" s="26"/>
      <c r="AA119" s="26"/>
      <c r="AB119" s="26"/>
      <c r="AC119" s="103"/>
      <c r="AD119" s="103"/>
      <c r="AE119" s="106"/>
      <c r="AF119" s="106"/>
      <c r="AG119" s="106">
        <v>7150</v>
      </c>
      <c r="AH119" s="106"/>
      <c r="AI119" s="4"/>
      <c r="AJ119" s="4"/>
      <c r="AK119" s="29"/>
      <c r="AL119" s="4"/>
      <c r="AM119" s="29"/>
      <c r="AN119" s="29"/>
      <c r="AO119" s="4"/>
      <c r="AP119" s="4"/>
      <c r="AQ119" s="4"/>
      <c r="AR119" s="4"/>
      <c r="AS119" s="38"/>
      <c r="AT119" s="46"/>
      <c r="AU119" s="46"/>
      <c r="AV119" s="46"/>
      <c r="AW119" s="46"/>
      <c r="AX119" s="44"/>
      <c r="AY119" s="44"/>
      <c r="AZ119" s="44"/>
      <c r="BA119" s="44"/>
      <c r="BB119" s="44"/>
      <c r="BC119" s="44"/>
      <c r="BD119" s="44"/>
    </row>
    <row r="120" spans="1:56" x14ac:dyDescent="0.25">
      <c r="A120" s="8">
        <v>72</v>
      </c>
      <c r="B120" s="38" t="s">
        <v>481</v>
      </c>
      <c r="C120" s="38" t="s">
        <v>220</v>
      </c>
      <c r="D120" s="38" t="s">
        <v>473</v>
      </c>
      <c r="E120" s="38" t="s">
        <v>465</v>
      </c>
      <c r="F120" s="26" t="s">
        <v>472</v>
      </c>
      <c r="G120" s="27">
        <v>12561</v>
      </c>
      <c r="H120" s="9" t="s">
        <v>461</v>
      </c>
      <c r="I120" s="72" t="s">
        <v>475</v>
      </c>
      <c r="J120" s="38" t="s">
        <v>476</v>
      </c>
      <c r="K120" s="5">
        <v>43614</v>
      </c>
      <c r="L120" s="95">
        <v>7150</v>
      </c>
      <c r="M120" s="27">
        <v>12567</v>
      </c>
      <c r="N120" s="5">
        <v>43614</v>
      </c>
      <c r="O120" s="5">
        <v>43979</v>
      </c>
      <c r="P120" s="38" t="s">
        <v>116</v>
      </c>
      <c r="Q120" s="26"/>
      <c r="R120" s="37"/>
      <c r="S120" s="103"/>
      <c r="T120" s="38" t="s">
        <v>121</v>
      </c>
      <c r="U120" s="26"/>
      <c r="V120" s="26"/>
      <c r="W120" s="38"/>
      <c r="X120" s="26"/>
      <c r="Y120" s="26"/>
      <c r="Z120" s="26"/>
      <c r="AA120" s="26"/>
      <c r="AB120" s="26"/>
      <c r="AC120" s="103"/>
      <c r="AD120" s="103"/>
      <c r="AE120" s="106"/>
      <c r="AF120" s="106"/>
      <c r="AG120" s="106">
        <v>7150</v>
      </c>
      <c r="AH120" s="106"/>
      <c r="AI120" s="4"/>
      <c r="AJ120" s="4"/>
      <c r="AK120" s="29"/>
      <c r="AL120" s="4"/>
      <c r="AM120" s="29"/>
      <c r="AN120" s="29"/>
      <c r="AO120" s="4"/>
      <c r="AP120" s="4"/>
      <c r="AQ120" s="4"/>
      <c r="AR120" s="4"/>
      <c r="AS120" s="38"/>
      <c r="AT120" s="46"/>
      <c r="AU120" s="46"/>
      <c r="AV120" s="46"/>
      <c r="AW120" s="46"/>
      <c r="AX120" s="44"/>
      <c r="AY120" s="44"/>
      <c r="AZ120" s="44"/>
      <c r="BA120" s="44"/>
      <c r="BB120" s="44"/>
      <c r="BC120" s="44"/>
      <c r="BD120" s="44"/>
    </row>
    <row r="121" spans="1:56" x14ac:dyDescent="0.25">
      <c r="A121" s="8">
        <v>73</v>
      </c>
      <c r="B121" s="38" t="s">
        <v>481</v>
      </c>
      <c r="C121" s="38" t="s">
        <v>220</v>
      </c>
      <c r="D121" s="38" t="s">
        <v>473</v>
      </c>
      <c r="E121" s="38" t="s">
        <v>124</v>
      </c>
      <c r="F121" s="26" t="s">
        <v>472</v>
      </c>
      <c r="G121" s="27">
        <v>12561</v>
      </c>
      <c r="H121" s="9" t="s">
        <v>462</v>
      </c>
      <c r="I121" s="72" t="s">
        <v>230</v>
      </c>
      <c r="J121" s="38" t="s">
        <v>231</v>
      </c>
      <c r="K121" s="5">
        <v>43614</v>
      </c>
      <c r="L121" s="95">
        <v>7150</v>
      </c>
      <c r="M121" s="27">
        <v>12567</v>
      </c>
      <c r="N121" s="5">
        <v>43614</v>
      </c>
      <c r="O121" s="5">
        <v>43979</v>
      </c>
      <c r="P121" s="38" t="s">
        <v>116</v>
      </c>
      <c r="Q121" s="26"/>
      <c r="R121" s="37"/>
      <c r="S121" s="103"/>
      <c r="T121" s="38" t="s">
        <v>121</v>
      </c>
      <c r="U121" s="26"/>
      <c r="V121" s="26"/>
      <c r="W121" s="38"/>
      <c r="X121" s="26"/>
      <c r="Y121" s="26"/>
      <c r="Z121" s="26"/>
      <c r="AA121" s="26"/>
      <c r="AB121" s="26"/>
      <c r="AC121" s="103"/>
      <c r="AD121" s="103"/>
      <c r="AE121" s="106"/>
      <c r="AF121" s="106"/>
      <c r="AG121" s="106">
        <v>7150</v>
      </c>
      <c r="AH121" s="106"/>
      <c r="AI121" s="4"/>
      <c r="AJ121" s="4"/>
      <c r="AK121" s="29"/>
      <c r="AL121" s="4"/>
      <c r="AM121" s="29"/>
      <c r="AN121" s="29"/>
      <c r="AO121" s="4"/>
      <c r="AP121" s="4"/>
      <c r="AQ121" s="4"/>
      <c r="AR121" s="4"/>
      <c r="AS121" s="38"/>
      <c r="AT121" s="46"/>
      <c r="AU121" s="46"/>
      <c r="AV121" s="46"/>
      <c r="AW121" s="46"/>
      <c r="AX121" s="44"/>
      <c r="AY121" s="44"/>
      <c r="AZ121" s="44"/>
      <c r="BA121" s="44"/>
      <c r="BB121" s="44"/>
      <c r="BC121" s="44"/>
      <c r="BD121" s="44"/>
    </row>
    <row r="122" spans="1:56" x14ac:dyDescent="0.25">
      <c r="A122" s="8">
        <v>74</v>
      </c>
      <c r="B122" s="38" t="s">
        <v>481</v>
      </c>
      <c r="C122" s="38" t="s">
        <v>220</v>
      </c>
      <c r="D122" s="38" t="s">
        <v>473</v>
      </c>
      <c r="E122" s="38" t="s">
        <v>124</v>
      </c>
      <c r="F122" s="26" t="s">
        <v>472</v>
      </c>
      <c r="G122" s="27">
        <v>12561</v>
      </c>
      <c r="H122" s="9" t="s">
        <v>463</v>
      </c>
      <c r="I122" s="72" t="s">
        <v>477</v>
      </c>
      <c r="J122" s="38" t="s">
        <v>233</v>
      </c>
      <c r="K122" s="5">
        <v>43614</v>
      </c>
      <c r="L122" s="95">
        <v>7150</v>
      </c>
      <c r="M122" s="27">
        <v>12567</v>
      </c>
      <c r="N122" s="5">
        <v>43614</v>
      </c>
      <c r="O122" s="5">
        <v>43979</v>
      </c>
      <c r="P122" s="38" t="s">
        <v>116</v>
      </c>
      <c r="Q122" s="26"/>
      <c r="R122" s="37"/>
      <c r="S122" s="103"/>
      <c r="T122" s="38" t="s">
        <v>121</v>
      </c>
      <c r="U122" s="26"/>
      <c r="V122" s="26"/>
      <c r="W122" s="38"/>
      <c r="X122" s="26"/>
      <c r="Y122" s="26"/>
      <c r="Z122" s="26"/>
      <c r="AA122" s="26"/>
      <c r="AB122" s="26"/>
      <c r="AC122" s="103"/>
      <c r="AD122" s="103"/>
      <c r="AE122" s="106"/>
      <c r="AF122" s="106"/>
      <c r="AG122" s="106">
        <v>7150</v>
      </c>
      <c r="AH122" s="106"/>
      <c r="AI122" s="4"/>
      <c r="AJ122" s="4"/>
      <c r="AK122" s="29"/>
      <c r="AL122" s="4"/>
      <c r="AM122" s="29"/>
      <c r="AN122" s="29"/>
      <c r="AO122" s="4"/>
      <c r="AP122" s="4"/>
      <c r="AQ122" s="4"/>
      <c r="AR122" s="4"/>
      <c r="AS122" s="38"/>
      <c r="AT122" s="46"/>
      <c r="AU122" s="46"/>
      <c r="AV122" s="46"/>
      <c r="AW122" s="46"/>
      <c r="AX122" s="44"/>
      <c r="AY122" s="44"/>
      <c r="AZ122" s="44"/>
      <c r="BA122" s="44"/>
      <c r="BB122" s="44"/>
      <c r="BC122" s="44"/>
      <c r="BD122" s="44"/>
    </row>
    <row r="123" spans="1:56" x14ac:dyDescent="0.25">
      <c r="A123" s="8">
        <v>75</v>
      </c>
      <c r="B123" s="38" t="s">
        <v>481</v>
      </c>
      <c r="C123" s="38" t="s">
        <v>220</v>
      </c>
      <c r="D123" s="38" t="s">
        <v>473</v>
      </c>
      <c r="E123" s="38" t="s">
        <v>465</v>
      </c>
      <c r="F123" s="26" t="s">
        <v>472</v>
      </c>
      <c r="G123" s="27">
        <v>12561</v>
      </c>
      <c r="H123" s="9" t="s">
        <v>464</v>
      </c>
      <c r="I123" s="72" t="s">
        <v>478</v>
      </c>
      <c r="J123" s="38" t="s">
        <v>232</v>
      </c>
      <c r="K123" s="5">
        <v>43614</v>
      </c>
      <c r="L123" s="95">
        <v>7700</v>
      </c>
      <c r="M123" s="27">
        <v>12567</v>
      </c>
      <c r="N123" s="5">
        <v>43614</v>
      </c>
      <c r="O123" s="5">
        <v>43979</v>
      </c>
      <c r="P123" s="38" t="s">
        <v>116</v>
      </c>
      <c r="Q123" s="26"/>
      <c r="R123" s="37"/>
      <c r="S123" s="103"/>
      <c r="T123" s="38" t="s">
        <v>121</v>
      </c>
      <c r="U123" s="26"/>
      <c r="V123" s="26"/>
      <c r="W123" s="38"/>
      <c r="X123" s="26"/>
      <c r="Y123" s="26"/>
      <c r="Z123" s="26"/>
      <c r="AA123" s="26"/>
      <c r="AB123" s="26"/>
      <c r="AC123" s="103"/>
      <c r="AD123" s="103"/>
      <c r="AE123" s="106"/>
      <c r="AF123" s="106"/>
      <c r="AG123" s="106">
        <v>7700</v>
      </c>
      <c r="AH123" s="106"/>
      <c r="AI123" s="4"/>
      <c r="AJ123" s="4"/>
      <c r="AK123" s="29"/>
      <c r="AL123" s="4"/>
      <c r="AM123" s="29"/>
      <c r="AN123" s="29"/>
      <c r="AO123" s="4"/>
      <c r="AP123" s="4"/>
      <c r="AQ123" s="4"/>
      <c r="AR123" s="4"/>
      <c r="AS123" s="38"/>
      <c r="AT123" s="46"/>
      <c r="AU123" s="46"/>
      <c r="AV123" s="46"/>
      <c r="AW123" s="46"/>
      <c r="AX123" s="44"/>
      <c r="AY123" s="44"/>
      <c r="AZ123" s="44"/>
      <c r="BA123" s="44"/>
      <c r="BB123" s="44"/>
      <c r="BC123" s="44"/>
      <c r="BD123" s="44"/>
    </row>
    <row r="124" spans="1:56" x14ac:dyDescent="0.25">
      <c r="A124" s="8">
        <v>76</v>
      </c>
      <c r="B124" s="38"/>
      <c r="C124" s="38"/>
      <c r="D124" s="38"/>
      <c r="E124" s="38" t="s">
        <v>124</v>
      </c>
      <c r="F124" s="26"/>
      <c r="G124" s="27"/>
      <c r="H124" s="9"/>
      <c r="I124" s="72"/>
      <c r="J124" s="38"/>
      <c r="K124" s="5"/>
      <c r="L124" s="95"/>
      <c r="M124" s="27"/>
      <c r="N124" s="5"/>
      <c r="O124" s="5"/>
      <c r="P124" s="38"/>
      <c r="Q124" s="26"/>
      <c r="R124" s="37"/>
      <c r="S124" s="103"/>
      <c r="T124" s="38"/>
      <c r="U124" s="26"/>
      <c r="V124" s="26"/>
      <c r="W124" s="38"/>
      <c r="X124" s="26"/>
      <c r="Y124" s="26"/>
      <c r="Z124" s="26"/>
      <c r="AA124" s="26"/>
      <c r="AB124" s="26"/>
      <c r="AC124" s="103"/>
      <c r="AD124" s="103"/>
      <c r="AE124" s="106"/>
      <c r="AF124" s="106"/>
      <c r="AG124" s="106"/>
      <c r="AH124" s="106"/>
      <c r="AI124" s="4"/>
      <c r="AJ124" s="4"/>
      <c r="AK124" s="29"/>
      <c r="AL124" s="4"/>
      <c r="AM124" s="29"/>
      <c r="AN124" s="29"/>
      <c r="AO124" s="4"/>
      <c r="AP124" s="4"/>
      <c r="AQ124" s="4"/>
      <c r="AR124" s="4"/>
      <c r="AS124" s="38"/>
      <c r="AT124" s="46"/>
      <c r="AU124" s="46"/>
      <c r="AV124" s="46"/>
      <c r="AW124" s="46"/>
      <c r="AX124" s="44"/>
      <c r="AY124" s="44"/>
      <c r="AZ124" s="44"/>
      <c r="BA124" s="44"/>
      <c r="BB124" s="44"/>
      <c r="BC124" s="44"/>
      <c r="BD124" s="44"/>
    </row>
    <row r="125" spans="1:56" x14ac:dyDescent="0.25">
      <c r="A125" s="8">
        <v>77</v>
      </c>
      <c r="B125" s="38"/>
      <c r="C125" s="38"/>
      <c r="D125" s="38"/>
      <c r="E125" s="38" t="s">
        <v>124</v>
      </c>
      <c r="F125" s="26"/>
      <c r="G125" s="27"/>
      <c r="H125" s="9"/>
      <c r="I125" s="72"/>
      <c r="J125" s="38"/>
      <c r="K125" s="5"/>
      <c r="L125" s="95"/>
      <c r="M125" s="27"/>
      <c r="N125" s="5"/>
      <c r="O125" s="5"/>
      <c r="P125" s="38"/>
      <c r="Q125" s="26"/>
      <c r="R125" s="37"/>
      <c r="S125" s="103"/>
      <c r="T125" s="38"/>
      <c r="U125" s="26"/>
      <c r="V125" s="26"/>
      <c r="W125" s="38"/>
      <c r="X125" s="26"/>
      <c r="Y125" s="26"/>
      <c r="Z125" s="26"/>
      <c r="AA125" s="26"/>
      <c r="AB125" s="26"/>
      <c r="AC125" s="103"/>
      <c r="AD125" s="103"/>
      <c r="AE125" s="106"/>
      <c r="AF125" s="106"/>
      <c r="AG125" s="106"/>
      <c r="AH125" s="106"/>
      <c r="AI125" s="4"/>
      <c r="AJ125" s="4"/>
      <c r="AK125" s="29"/>
      <c r="AL125" s="4"/>
      <c r="AM125" s="29"/>
      <c r="AN125" s="29"/>
      <c r="AO125" s="4"/>
      <c r="AP125" s="4"/>
      <c r="AQ125" s="4"/>
      <c r="AR125" s="4"/>
      <c r="AS125" s="38"/>
      <c r="AT125" s="46"/>
      <c r="AU125" s="46"/>
      <c r="AV125" s="46"/>
      <c r="AW125" s="46"/>
      <c r="AX125" s="44"/>
      <c r="AY125" s="44"/>
      <c r="AZ125" s="44"/>
      <c r="BA125" s="44"/>
      <c r="BB125" s="44"/>
      <c r="BC125" s="44"/>
      <c r="BD125" s="44"/>
    </row>
    <row r="126" spans="1:56" ht="13.5" thickBot="1" x14ac:dyDescent="0.3">
      <c r="A126" s="11">
        <v>78</v>
      </c>
      <c r="B126" s="39"/>
      <c r="C126" s="39"/>
      <c r="D126" s="39"/>
      <c r="E126" s="39" t="s">
        <v>124</v>
      </c>
      <c r="F126" s="32"/>
      <c r="G126" s="36"/>
      <c r="H126" s="12"/>
      <c r="I126" s="87"/>
      <c r="J126" s="39"/>
      <c r="K126" s="35"/>
      <c r="L126" s="96"/>
      <c r="M126" s="36"/>
      <c r="N126" s="35"/>
      <c r="O126" s="35"/>
      <c r="P126" s="39"/>
      <c r="Q126" s="32"/>
      <c r="R126" s="73"/>
      <c r="S126" s="104"/>
      <c r="T126" s="39"/>
      <c r="U126" s="32"/>
      <c r="V126" s="32"/>
      <c r="W126" s="39"/>
      <c r="X126" s="32"/>
      <c r="Y126" s="32"/>
      <c r="Z126" s="32"/>
      <c r="AA126" s="32"/>
      <c r="AB126" s="32"/>
      <c r="AC126" s="104"/>
      <c r="AD126" s="104"/>
      <c r="AE126" s="108"/>
      <c r="AF126" s="108"/>
      <c r="AG126" s="108"/>
      <c r="AH126" s="108"/>
      <c r="AI126" s="33"/>
      <c r="AJ126" s="33"/>
      <c r="AK126" s="34"/>
      <c r="AL126" s="33"/>
      <c r="AM126" s="34"/>
      <c r="AN126" s="34"/>
      <c r="AO126" s="33"/>
      <c r="AP126" s="33"/>
      <c r="AQ126" s="33"/>
      <c r="AR126" s="33"/>
      <c r="AS126" s="39"/>
      <c r="AT126" s="47"/>
      <c r="AU126" s="47"/>
      <c r="AV126" s="47"/>
      <c r="AW126" s="47"/>
      <c r="AX126" s="45"/>
      <c r="AY126" s="45"/>
      <c r="AZ126" s="45"/>
      <c r="BA126" s="45"/>
      <c r="BB126" s="45"/>
      <c r="BC126" s="45"/>
      <c r="BD126" s="45"/>
    </row>
    <row r="127" spans="1:56" ht="13.5" thickBot="1" x14ac:dyDescent="0.3">
      <c r="A127" s="74" t="s">
        <v>490</v>
      </c>
      <c r="B127" s="75"/>
      <c r="C127" s="75"/>
      <c r="D127" s="75"/>
      <c r="E127" s="75"/>
      <c r="F127" s="75"/>
      <c r="G127" s="75"/>
      <c r="H127" s="75"/>
      <c r="I127" s="75"/>
      <c r="J127" s="75"/>
      <c r="K127" s="76"/>
      <c r="L127" s="97">
        <f>SUM(L19:L53)</f>
        <v>6333565.5199999996</v>
      </c>
      <c r="M127" s="77"/>
      <c r="N127" s="77"/>
      <c r="O127" s="77"/>
      <c r="P127" s="2"/>
      <c r="Q127" s="78"/>
      <c r="R127" s="78"/>
      <c r="S127" s="105"/>
      <c r="T127" s="77"/>
      <c r="U127" s="78"/>
      <c r="V127" s="78"/>
      <c r="W127" s="2"/>
      <c r="X127" s="78"/>
      <c r="Y127" s="78"/>
      <c r="Z127" s="78"/>
      <c r="AA127" s="78"/>
      <c r="AB127" s="78"/>
      <c r="AC127" s="97">
        <f>SUM(AC19:AC53)</f>
        <v>742978.75</v>
      </c>
      <c r="AD127" s="97">
        <f>SUM(AD19:AD53)</f>
        <v>0</v>
      </c>
      <c r="AE127" s="97">
        <f>SUM(AE19:AE53)</f>
        <v>17759153.349999998</v>
      </c>
      <c r="AF127" s="97">
        <f>SUM(AF19:AF53)</f>
        <v>5174555.9800000004</v>
      </c>
      <c r="AG127" s="97"/>
      <c r="AH127" s="97">
        <f>SUM(AH19:AH53)</f>
        <v>5823962.3499999996</v>
      </c>
      <c r="AI127" s="79"/>
      <c r="AJ127" s="79"/>
      <c r="AK127" s="79"/>
      <c r="AL127" s="79"/>
      <c r="AM127" s="79"/>
      <c r="AN127" s="79"/>
      <c r="AO127" s="79"/>
      <c r="AP127" s="79"/>
      <c r="AQ127" s="80"/>
      <c r="AR127" s="80"/>
      <c r="AS127" s="3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81"/>
    </row>
    <row r="128" spans="1:56" x14ac:dyDescent="0.25">
      <c r="O128" s="13"/>
      <c r="P128" s="15"/>
      <c r="Q128" s="42"/>
      <c r="W128" s="50"/>
    </row>
    <row r="129" spans="1:151" x14ac:dyDescent="0.25">
      <c r="A129" s="14" t="s">
        <v>492</v>
      </c>
      <c r="B129" s="14"/>
      <c r="C129" s="14"/>
      <c r="D129" s="14"/>
      <c r="E129" s="14"/>
      <c r="G129" s="14"/>
      <c r="H129" s="85"/>
      <c r="J129" s="14"/>
      <c r="K129" s="14"/>
      <c r="L129" s="99"/>
      <c r="M129" s="14"/>
      <c r="N129" s="14"/>
      <c r="O129" s="14"/>
      <c r="P129" s="14"/>
      <c r="T129" s="14"/>
      <c r="W129" s="14"/>
      <c r="AE129" s="99"/>
      <c r="AF129" s="99"/>
      <c r="AG129" s="99"/>
      <c r="AH129" s="99"/>
      <c r="AI129" s="14"/>
      <c r="AJ129" s="14"/>
      <c r="AK129" s="14"/>
      <c r="AL129" s="14"/>
      <c r="AM129" s="14"/>
      <c r="AN129" s="14"/>
      <c r="AO129" s="14"/>
      <c r="AP129" s="14"/>
    </row>
    <row r="130" spans="1:151" x14ac:dyDescent="0.25">
      <c r="B130" s="14"/>
      <c r="C130" s="14"/>
      <c r="D130" s="14"/>
      <c r="E130" s="14"/>
      <c r="G130" s="14"/>
      <c r="H130" s="85"/>
      <c r="J130" s="14"/>
      <c r="K130" s="14"/>
      <c r="L130" s="99"/>
      <c r="M130" s="14"/>
      <c r="N130" s="14"/>
      <c r="O130" s="14"/>
      <c r="P130" s="14"/>
      <c r="T130" s="14"/>
      <c r="W130" s="14"/>
      <c r="AE130" s="99"/>
      <c r="AF130" s="99"/>
      <c r="AG130" s="99"/>
      <c r="AH130" s="99"/>
      <c r="AI130" s="14"/>
      <c r="AJ130" s="14"/>
      <c r="AK130" s="14"/>
      <c r="AL130" s="14"/>
      <c r="AM130" s="14"/>
      <c r="AN130" s="14"/>
      <c r="AO130" s="14"/>
      <c r="AP130" s="14"/>
    </row>
    <row r="131" spans="1:151" x14ac:dyDescent="0.25">
      <c r="A131" s="14" t="s">
        <v>491</v>
      </c>
      <c r="B131" s="14"/>
      <c r="C131" s="14"/>
      <c r="D131" s="14"/>
      <c r="E131" s="14"/>
      <c r="G131" s="14"/>
      <c r="H131" s="85"/>
      <c r="J131" s="14"/>
      <c r="K131" s="14"/>
      <c r="L131" s="99"/>
      <c r="M131" s="14"/>
      <c r="N131" s="14"/>
      <c r="O131" s="14"/>
      <c r="P131" s="14"/>
      <c r="T131" s="14"/>
      <c r="W131" s="14"/>
      <c r="AE131" s="99"/>
      <c r="AF131" s="99"/>
      <c r="AG131" s="99"/>
      <c r="AH131" s="99"/>
      <c r="AI131" s="14"/>
      <c r="AJ131" s="14"/>
      <c r="AK131" s="14"/>
      <c r="AL131" s="14"/>
      <c r="AM131" s="14"/>
      <c r="AN131" s="14"/>
      <c r="AO131" s="14"/>
      <c r="AP131" s="14"/>
    </row>
    <row r="135" spans="1:151" x14ac:dyDescent="0.25">
      <c r="AG135" s="111"/>
    </row>
    <row r="137" spans="1:151" s="1" customFormat="1" x14ac:dyDescent="0.25">
      <c r="A137" s="14"/>
      <c r="F137" s="14"/>
      <c r="H137" s="18"/>
      <c r="I137" s="85"/>
      <c r="L137" s="98"/>
      <c r="Q137" s="14"/>
      <c r="R137" s="14"/>
      <c r="S137" s="99"/>
      <c r="U137" s="49"/>
      <c r="V137" s="14"/>
      <c r="X137" s="14"/>
      <c r="Y137" s="14"/>
      <c r="Z137" s="14"/>
      <c r="AA137" s="14"/>
      <c r="AB137" s="14"/>
      <c r="AC137" s="99"/>
      <c r="AD137" s="99"/>
      <c r="AE137" s="109"/>
      <c r="AF137" s="109"/>
      <c r="AG137" s="109"/>
      <c r="AH137" s="109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  <c r="DB137" s="42"/>
      <c r="DC137" s="42"/>
      <c r="DD137" s="42"/>
      <c r="DE137" s="42"/>
      <c r="DF137" s="42"/>
      <c r="DG137" s="42"/>
      <c r="DH137" s="42"/>
      <c r="DI137" s="42"/>
      <c r="DJ137" s="42"/>
      <c r="DK137" s="42"/>
      <c r="DL137" s="42"/>
      <c r="DM137" s="42"/>
      <c r="DN137" s="42"/>
      <c r="DO137" s="42"/>
      <c r="DP137" s="42"/>
      <c r="DQ137" s="42"/>
      <c r="DR137" s="42"/>
      <c r="DS137" s="42"/>
      <c r="DT137" s="42"/>
      <c r="DU137" s="42"/>
      <c r="DV137" s="42"/>
      <c r="DW137" s="42"/>
      <c r="DX137" s="42"/>
      <c r="DY137" s="42"/>
      <c r="DZ137" s="42"/>
      <c r="EA137" s="42"/>
      <c r="EB137" s="42"/>
      <c r="EC137" s="42"/>
      <c r="ED137" s="42"/>
      <c r="EE137" s="42"/>
      <c r="EF137" s="42"/>
      <c r="EG137" s="42"/>
      <c r="EH137" s="42"/>
      <c r="EI137" s="42"/>
      <c r="EJ137" s="42"/>
      <c r="EK137" s="42"/>
      <c r="EL137" s="42"/>
      <c r="EM137" s="42"/>
      <c r="EN137" s="42"/>
      <c r="EO137" s="42"/>
      <c r="EP137" s="42"/>
      <c r="EQ137" s="42"/>
      <c r="ER137" s="42"/>
      <c r="ES137" s="42"/>
      <c r="ET137" s="42"/>
      <c r="EU137" s="42"/>
    </row>
    <row r="138" spans="1:151" s="1" customFormat="1" x14ac:dyDescent="0.25">
      <c r="A138" s="14"/>
      <c r="C138" s="51"/>
      <c r="D138" s="51"/>
      <c r="E138" s="51"/>
      <c r="F138" s="51"/>
      <c r="G138" s="51"/>
      <c r="H138" s="18"/>
      <c r="I138" s="85"/>
      <c r="L138" s="98"/>
      <c r="Q138" s="14"/>
      <c r="R138" s="14"/>
      <c r="S138" s="99"/>
      <c r="U138" s="49"/>
      <c r="V138" s="14"/>
      <c r="X138" s="14"/>
      <c r="Y138" s="14"/>
      <c r="Z138" s="14"/>
      <c r="AA138" s="14"/>
      <c r="AB138" s="14"/>
      <c r="AC138" s="99"/>
      <c r="AD138" s="99"/>
      <c r="AE138" s="109"/>
      <c r="AF138" s="109"/>
      <c r="AG138" s="109"/>
      <c r="AH138" s="109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  <c r="DB138" s="42"/>
      <c r="DC138" s="42"/>
      <c r="DD138" s="42"/>
      <c r="DE138" s="42"/>
      <c r="DF138" s="42"/>
      <c r="DG138" s="42"/>
      <c r="DH138" s="42"/>
      <c r="DI138" s="42"/>
      <c r="DJ138" s="42"/>
      <c r="DK138" s="42"/>
      <c r="DL138" s="42"/>
      <c r="DM138" s="42"/>
      <c r="DN138" s="42"/>
      <c r="DO138" s="42"/>
      <c r="DP138" s="42"/>
      <c r="DQ138" s="42"/>
      <c r="DR138" s="42"/>
      <c r="DS138" s="42"/>
      <c r="DT138" s="42"/>
      <c r="DU138" s="42"/>
      <c r="DV138" s="42"/>
      <c r="DW138" s="42"/>
      <c r="DX138" s="42"/>
      <c r="DY138" s="42"/>
      <c r="DZ138" s="42"/>
      <c r="EA138" s="42"/>
      <c r="EB138" s="42"/>
      <c r="EC138" s="42"/>
      <c r="ED138" s="42"/>
      <c r="EE138" s="42"/>
      <c r="EF138" s="42"/>
      <c r="EG138" s="42"/>
      <c r="EH138" s="42"/>
      <c r="EI138" s="42"/>
      <c r="EJ138" s="42"/>
      <c r="EK138" s="42"/>
      <c r="EL138" s="42"/>
      <c r="EM138" s="42"/>
      <c r="EN138" s="42"/>
      <c r="EO138" s="42"/>
      <c r="EP138" s="42"/>
      <c r="EQ138" s="42"/>
      <c r="ER138" s="42"/>
      <c r="ES138" s="42"/>
      <c r="ET138" s="42"/>
      <c r="EU138" s="42"/>
    </row>
    <row r="139" spans="1:151" s="1" customFormat="1" x14ac:dyDescent="0.25">
      <c r="A139" s="14"/>
      <c r="C139" s="51"/>
      <c r="D139" s="51"/>
      <c r="E139" s="51"/>
      <c r="F139" s="51"/>
      <c r="G139" s="51"/>
      <c r="H139" s="18"/>
      <c r="I139" s="85"/>
      <c r="L139" s="98"/>
      <c r="Q139" s="14"/>
      <c r="R139" s="14"/>
      <c r="S139" s="99"/>
      <c r="U139" s="49"/>
      <c r="V139" s="14"/>
      <c r="X139" s="14"/>
      <c r="Y139" s="14"/>
      <c r="Z139" s="14"/>
      <c r="AA139" s="14"/>
      <c r="AB139" s="14"/>
      <c r="AC139" s="99"/>
      <c r="AD139" s="99"/>
      <c r="AE139" s="109"/>
      <c r="AF139" s="109"/>
      <c r="AG139" s="109"/>
      <c r="AH139" s="109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  <c r="DB139" s="42"/>
      <c r="DC139" s="42"/>
      <c r="DD139" s="42"/>
      <c r="DE139" s="42"/>
      <c r="DF139" s="42"/>
      <c r="DG139" s="42"/>
      <c r="DH139" s="42"/>
      <c r="DI139" s="42"/>
      <c r="DJ139" s="42"/>
      <c r="DK139" s="42"/>
      <c r="DL139" s="42"/>
      <c r="DM139" s="42"/>
      <c r="DN139" s="42"/>
      <c r="DO139" s="42"/>
      <c r="DP139" s="42"/>
      <c r="DQ139" s="42"/>
      <c r="DR139" s="42"/>
      <c r="DS139" s="42"/>
      <c r="DT139" s="42"/>
      <c r="DU139" s="42"/>
      <c r="DV139" s="42"/>
      <c r="DW139" s="42"/>
      <c r="DX139" s="42"/>
      <c r="DY139" s="42"/>
      <c r="DZ139" s="42"/>
      <c r="EA139" s="42"/>
      <c r="EB139" s="42"/>
      <c r="EC139" s="42"/>
      <c r="ED139" s="42"/>
      <c r="EE139" s="42"/>
      <c r="EF139" s="42"/>
      <c r="EG139" s="42"/>
      <c r="EH139" s="42"/>
      <c r="EI139" s="42"/>
      <c r="EJ139" s="42"/>
      <c r="EK139" s="42"/>
      <c r="EL139" s="42"/>
      <c r="EM139" s="42"/>
      <c r="EN139" s="42"/>
      <c r="EO139" s="42"/>
      <c r="EP139" s="42"/>
      <c r="EQ139" s="42"/>
      <c r="ER139" s="42"/>
      <c r="ES139" s="42"/>
      <c r="ET139" s="42"/>
      <c r="EU139" s="42"/>
    </row>
    <row r="140" spans="1:151" s="1" customFormat="1" x14ac:dyDescent="0.25">
      <c r="A140" s="14"/>
      <c r="C140" s="51"/>
      <c r="D140" s="51"/>
      <c r="E140" s="51"/>
      <c r="F140" s="51"/>
      <c r="G140" s="51"/>
      <c r="H140" s="18"/>
      <c r="I140" s="85"/>
      <c r="L140" s="98"/>
      <c r="Q140" s="14"/>
      <c r="R140" s="14"/>
      <c r="S140" s="99"/>
      <c r="U140" s="49"/>
      <c r="V140" s="14"/>
      <c r="X140" s="14"/>
      <c r="Y140" s="14"/>
      <c r="Z140" s="14"/>
      <c r="AA140" s="14"/>
      <c r="AB140" s="14"/>
      <c r="AC140" s="99"/>
      <c r="AD140" s="99"/>
      <c r="AE140" s="109"/>
      <c r="AF140" s="109"/>
      <c r="AG140" s="109"/>
      <c r="AH140" s="109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  <c r="DB140" s="42"/>
      <c r="DC140" s="42"/>
      <c r="DD140" s="42"/>
      <c r="DE140" s="42"/>
      <c r="DF140" s="42"/>
      <c r="DG140" s="42"/>
      <c r="DH140" s="42"/>
      <c r="DI140" s="42"/>
      <c r="DJ140" s="42"/>
      <c r="DK140" s="42"/>
      <c r="DL140" s="42"/>
      <c r="DM140" s="42"/>
      <c r="DN140" s="42"/>
      <c r="DO140" s="42"/>
      <c r="DP140" s="42"/>
      <c r="DQ140" s="42"/>
      <c r="DR140" s="42"/>
      <c r="DS140" s="42"/>
      <c r="DT140" s="42"/>
      <c r="DU140" s="42"/>
      <c r="DV140" s="42"/>
      <c r="DW140" s="42"/>
      <c r="DX140" s="42"/>
      <c r="DY140" s="42"/>
      <c r="DZ140" s="42"/>
      <c r="EA140" s="42"/>
      <c r="EB140" s="42"/>
      <c r="EC140" s="42"/>
      <c r="ED140" s="42"/>
      <c r="EE140" s="42"/>
      <c r="EF140" s="42"/>
      <c r="EG140" s="42"/>
      <c r="EH140" s="42"/>
      <c r="EI140" s="42"/>
      <c r="EJ140" s="42"/>
      <c r="EK140" s="42"/>
      <c r="EL140" s="42"/>
      <c r="EM140" s="42"/>
      <c r="EN140" s="42"/>
      <c r="EO140" s="42"/>
      <c r="EP140" s="42"/>
      <c r="EQ140" s="42"/>
      <c r="ER140" s="42"/>
      <c r="ES140" s="42"/>
      <c r="ET140" s="42"/>
      <c r="EU140" s="42"/>
    </row>
    <row r="141" spans="1:151" s="1" customFormat="1" x14ac:dyDescent="0.25">
      <c r="A141" s="14"/>
      <c r="C141" s="51"/>
      <c r="D141" s="51"/>
      <c r="E141" s="51"/>
      <c r="F141" s="51"/>
      <c r="G141" s="51"/>
      <c r="H141" s="18"/>
      <c r="I141" s="85"/>
      <c r="L141" s="98"/>
      <c r="Q141" s="14"/>
      <c r="R141" s="14"/>
      <c r="S141" s="99"/>
      <c r="U141" s="49"/>
      <c r="V141" s="14"/>
      <c r="X141" s="14"/>
      <c r="Y141" s="14"/>
      <c r="Z141" s="14"/>
      <c r="AA141" s="14"/>
      <c r="AB141" s="14"/>
      <c r="AC141" s="99"/>
      <c r="AD141" s="99"/>
      <c r="AE141" s="109"/>
      <c r="AF141" s="109"/>
      <c r="AG141" s="109"/>
      <c r="AH141" s="109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  <c r="DB141" s="42"/>
      <c r="DC141" s="42"/>
      <c r="DD141" s="42"/>
      <c r="DE141" s="42"/>
      <c r="DF141" s="42"/>
      <c r="DG141" s="42"/>
      <c r="DH141" s="42"/>
      <c r="DI141" s="42"/>
      <c r="DJ141" s="42"/>
      <c r="DK141" s="42"/>
      <c r="DL141" s="42"/>
      <c r="DM141" s="42"/>
      <c r="DN141" s="42"/>
      <c r="DO141" s="42"/>
      <c r="DP141" s="42"/>
      <c r="DQ141" s="42"/>
      <c r="DR141" s="42"/>
      <c r="DS141" s="42"/>
      <c r="DT141" s="42"/>
      <c r="DU141" s="42"/>
      <c r="DV141" s="42"/>
      <c r="DW141" s="42"/>
      <c r="DX141" s="42"/>
      <c r="DY141" s="42"/>
      <c r="DZ141" s="42"/>
      <c r="EA141" s="42"/>
      <c r="EB141" s="42"/>
      <c r="EC141" s="42"/>
      <c r="ED141" s="42"/>
      <c r="EE141" s="42"/>
      <c r="EF141" s="42"/>
      <c r="EG141" s="42"/>
      <c r="EH141" s="42"/>
      <c r="EI141" s="42"/>
      <c r="EJ141" s="42"/>
      <c r="EK141" s="42"/>
      <c r="EL141" s="42"/>
      <c r="EM141" s="42"/>
      <c r="EN141" s="42"/>
      <c r="EO141" s="42"/>
      <c r="EP141" s="42"/>
      <c r="EQ141" s="42"/>
      <c r="ER141" s="42"/>
      <c r="ES141" s="42"/>
      <c r="ET141" s="42"/>
      <c r="EU141" s="42"/>
    </row>
    <row r="142" spans="1:151" s="1" customFormat="1" x14ac:dyDescent="0.25">
      <c r="A142" s="14"/>
      <c r="C142" s="16"/>
      <c r="D142" s="16"/>
      <c r="E142" s="16"/>
      <c r="F142" s="16"/>
      <c r="G142" s="16"/>
      <c r="H142" s="18"/>
      <c r="I142" s="85"/>
      <c r="L142" s="98"/>
      <c r="Q142" s="14"/>
      <c r="R142" s="14"/>
      <c r="S142" s="99"/>
      <c r="U142" s="49"/>
      <c r="V142" s="14"/>
      <c r="X142" s="14"/>
      <c r="Y142" s="14"/>
      <c r="Z142" s="14"/>
      <c r="AA142" s="14"/>
      <c r="AB142" s="14"/>
      <c r="AC142" s="99"/>
      <c r="AD142" s="99"/>
      <c r="AE142" s="109"/>
      <c r="AF142" s="109"/>
      <c r="AG142" s="109"/>
      <c r="AH142" s="109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  <c r="DB142" s="42"/>
      <c r="DC142" s="42"/>
      <c r="DD142" s="42"/>
      <c r="DE142" s="42"/>
      <c r="DF142" s="42"/>
      <c r="DG142" s="42"/>
      <c r="DH142" s="42"/>
      <c r="DI142" s="42"/>
      <c r="DJ142" s="42"/>
      <c r="DK142" s="42"/>
      <c r="DL142" s="42"/>
      <c r="DM142" s="42"/>
      <c r="DN142" s="42"/>
      <c r="DO142" s="42"/>
      <c r="DP142" s="42"/>
      <c r="DQ142" s="42"/>
      <c r="DR142" s="42"/>
      <c r="DS142" s="42"/>
      <c r="DT142" s="42"/>
      <c r="DU142" s="42"/>
      <c r="DV142" s="42"/>
      <c r="DW142" s="42"/>
      <c r="DX142" s="42"/>
      <c r="DY142" s="42"/>
      <c r="DZ142" s="42"/>
      <c r="EA142" s="42"/>
      <c r="EB142" s="42"/>
      <c r="EC142" s="42"/>
      <c r="ED142" s="42"/>
      <c r="EE142" s="42"/>
      <c r="EF142" s="42"/>
      <c r="EG142" s="42"/>
      <c r="EH142" s="42"/>
      <c r="EI142" s="42"/>
      <c r="EJ142" s="42"/>
      <c r="EK142" s="42"/>
      <c r="EL142" s="42"/>
      <c r="EM142" s="42"/>
      <c r="EN142" s="42"/>
      <c r="EO142" s="42"/>
      <c r="EP142" s="42"/>
      <c r="EQ142" s="42"/>
      <c r="ER142" s="42"/>
      <c r="ES142" s="42"/>
      <c r="ET142" s="42"/>
      <c r="EU142" s="42"/>
    </row>
    <row r="143" spans="1:151" s="1" customFormat="1" x14ac:dyDescent="0.25">
      <c r="A143" s="14"/>
      <c r="C143" s="16"/>
      <c r="D143" s="16"/>
      <c r="E143" s="16"/>
      <c r="F143" s="16"/>
      <c r="G143" s="16"/>
      <c r="H143" s="18"/>
      <c r="I143" s="85"/>
      <c r="L143" s="98"/>
      <c r="Q143" s="14"/>
      <c r="R143" s="14"/>
      <c r="S143" s="99"/>
      <c r="U143" s="49"/>
      <c r="V143" s="14"/>
      <c r="X143" s="14"/>
      <c r="Y143" s="14"/>
      <c r="Z143" s="14"/>
      <c r="AA143" s="14"/>
      <c r="AB143" s="14"/>
      <c r="AC143" s="99"/>
      <c r="AD143" s="99"/>
      <c r="AE143" s="109"/>
      <c r="AF143" s="109"/>
      <c r="AG143" s="109"/>
      <c r="AH143" s="109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  <c r="DB143" s="42"/>
      <c r="DC143" s="42"/>
      <c r="DD143" s="42"/>
      <c r="DE143" s="42"/>
      <c r="DF143" s="42"/>
      <c r="DG143" s="42"/>
      <c r="DH143" s="42"/>
      <c r="DI143" s="42"/>
      <c r="DJ143" s="42"/>
      <c r="DK143" s="42"/>
      <c r="DL143" s="42"/>
      <c r="DM143" s="42"/>
      <c r="DN143" s="42"/>
      <c r="DO143" s="42"/>
      <c r="DP143" s="42"/>
      <c r="DQ143" s="42"/>
      <c r="DR143" s="42"/>
      <c r="DS143" s="42"/>
      <c r="DT143" s="42"/>
      <c r="DU143" s="42"/>
      <c r="DV143" s="42"/>
      <c r="DW143" s="42"/>
      <c r="DX143" s="42"/>
      <c r="DY143" s="42"/>
      <c r="DZ143" s="42"/>
      <c r="EA143" s="42"/>
      <c r="EB143" s="42"/>
      <c r="EC143" s="42"/>
      <c r="ED143" s="42"/>
      <c r="EE143" s="42"/>
      <c r="EF143" s="42"/>
      <c r="EG143" s="42"/>
      <c r="EH143" s="42"/>
      <c r="EI143" s="42"/>
      <c r="EJ143" s="42"/>
      <c r="EK143" s="42"/>
      <c r="EL143" s="42"/>
      <c r="EM143" s="42"/>
      <c r="EN143" s="42"/>
      <c r="EO143" s="42"/>
      <c r="EP143" s="42"/>
      <c r="EQ143" s="42"/>
      <c r="ER143" s="42"/>
      <c r="ES143" s="42"/>
      <c r="ET143" s="42"/>
      <c r="EU143" s="42"/>
    </row>
    <row r="144" spans="1:151" s="1" customFormat="1" x14ac:dyDescent="0.25">
      <c r="A144" s="14"/>
      <c r="B144" s="17"/>
      <c r="C144" s="16"/>
      <c r="D144" s="16"/>
      <c r="E144" s="16"/>
      <c r="F144" s="16"/>
      <c r="G144" s="16"/>
      <c r="H144" s="18"/>
      <c r="I144" s="85"/>
      <c r="L144" s="98"/>
      <c r="Q144" s="14"/>
      <c r="R144" s="14"/>
      <c r="S144" s="99"/>
      <c r="U144" s="49"/>
      <c r="V144" s="14"/>
      <c r="X144" s="14"/>
      <c r="Y144" s="14"/>
      <c r="Z144" s="14"/>
      <c r="AA144" s="14"/>
      <c r="AB144" s="14"/>
      <c r="AC144" s="99"/>
      <c r="AD144" s="99"/>
      <c r="AE144" s="109"/>
      <c r="AF144" s="109"/>
      <c r="AG144" s="109"/>
      <c r="AH144" s="109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  <c r="DB144" s="42"/>
      <c r="DC144" s="42"/>
      <c r="DD144" s="42"/>
      <c r="DE144" s="42"/>
      <c r="DF144" s="42"/>
      <c r="DG144" s="42"/>
      <c r="DH144" s="42"/>
      <c r="DI144" s="42"/>
      <c r="DJ144" s="42"/>
      <c r="DK144" s="42"/>
      <c r="DL144" s="42"/>
      <c r="DM144" s="42"/>
      <c r="DN144" s="42"/>
      <c r="DO144" s="42"/>
      <c r="DP144" s="42"/>
      <c r="DQ144" s="42"/>
      <c r="DR144" s="42"/>
      <c r="DS144" s="42"/>
      <c r="DT144" s="42"/>
      <c r="DU144" s="42"/>
      <c r="DV144" s="42"/>
      <c r="DW144" s="42"/>
      <c r="DX144" s="42"/>
      <c r="DY144" s="42"/>
      <c r="DZ144" s="42"/>
      <c r="EA144" s="42"/>
      <c r="EB144" s="42"/>
      <c r="EC144" s="42"/>
      <c r="ED144" s="42"/>
      <c r="EE144" s="42"/>
      <c r="EF144" s="42"/>
      <c r="EG144" s="42"/>
      <c r="EH144" s="42"/>
      <c r="EI144" s="42"/>
      <c r="EJ144" s="42"/>
      <c r="EK144" s="42"/>
      <c r="EL144" s="42"/>
      <c r="EM144" s="42"/>
      <c r="EN144" s="42"/>
      <c r="EO144" s="42"/>
      <c r="EP144" s="42"/>
      <c r="EQ144" s="42"/>
      <c r="ER144" s="42"/>
      <c r="ES144" s="42"/>
      <c r="ET144" s="42"/>
      <c r="EU144" s="42"/>
    </row>
    <row r="145" spans="1:151" s="1" customFormat="1" x14ac:dyDescent="0.25">
      <c r="A145" s="14"/>
      <c r="B145" s="17"/>
      <c r="C145" s="16"/>
      <c r="D145" s="16"/>
      <c r="E145" s="16"/>
      <c r="F145" s="16"/>
      <c r="G145" s="16"/>
      <c r="H145" s="18"/>
      <c r="I145" s="85"/>
      <c r="L145" s="98"/>
      <c r="Q145" s="14"/>
      <c r="R145" s="14"/>
      <c r="S145" s="99"/>
      <c r="U145" s="49"/>
      <c r="V145" s="14"/>
      <c r="X145" s="14"/>
      <c r="Y145" s="14"/>
      <c r="Z145" s="14"/>
      <c r="AA145" s="14"/>
      <c r="AB145" s="14"/>
      <c r="AC145" s="99"/>
      <c r="AD145" s="99"/>
      <c r="AE145" s="109"/>
      <c r="AF145" s="109"/>
      <c r="AG145" s="109"/>
      <c r="AH145" s="109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  <c r="DB145" s="42"/>
      <c r="DC145" s="42"/>
      <c r="DD145" s="42"/>
      <c r="DE145" s="42"/>
      <c r="DF145" s="42"/>
      <c r="DG145" s="42"/>
      <c r="DH145" s="42"/>
      <c r="DI145" s="42"/>
      <c r="DJ145" s="42"/>
      <c r="DK145" s="42"/>
      <c r="DL145" s="42"/>
      <c r="DM145" s="42"/>
      <c r="DN145" s="42"/>
      <c r="DO145" s="42"/>
      <c r="DP145" s="42"/>
      <c r="DQ145" s="42"/>
      <c r="DR145" s="42"/>
      <c r="DS145" s="42"/>
      <c r="DT145" s="42"/>
      <c r="DU145" s="42"/>
      <c r="DV145" s="42"/>
      <c r="DW145" s="42"/>
      <c r="DX145" s="42"/>
      <c r="DY145" s="42"/>
      <c r="DZ145" s="42"/>
      <c r="EA145" s="42"/>
      <c r="EB145" s="42"/>
      <c r="EC145" s="42"/>
      <c r="ED145" s="42"/>
      <c r="EE145" s="42"/>
      <c r="EF145" s="42"/>
      <c r="EG145" s="42"/>
      <c r="EH145" s="42"/>
      <c r="EI145" s="42"/>
      <c r="EJ145" s="42"/>
      <c r="EK145" s="42"/>
      <c r="EL145" s="42"/>
      <c r="EM145" s="42"/>
      <c r="EN145" s="42"/>
      <c r="EO145" s="42"/>
      <c r="EP145" s="42"/>
      <c r="EQ145" s="42"/>
      <c r="ER145" s="42"/>
      <c r="ES145" s="42"/>
      <c r="ET145" s="42"/>
      <c r="EU145" s="42"/>
    </row>
    <row r="146" spans="1:151" s="1" customFormat="1" x14ac:dyDescent="0.25">
      <c r="A146" s="14"/>
      <c r="C146" s="16"/>
      <c r="D146" s="16"/>
      <c r="E146" s="16"/>
      <c r="F146" s="16"/>
      <c r="G146" s="16"/>
      <c r="H146" s="18"/>
      <c r="I146" s="85"/>
      <c r="L146" s="98"/>
      <c r="Q146" s="14"/>
      <c r="R146" s="14"/>
      <c r="S146" s="99"/>
      <c r="U146" s="49"/>
      <c r="V146" s="14"/>
      <c r="X146" s="14"/>
      <c r="Y146" s="14"/>
      <c r="Z146" s="14"/>
      <c r="AA146" s="14"/>
      <c r="AB146" s="14"/>
      <c r="AC146" s="99"/>
      <c r="AD146" s="99"/>
      <c r="AE146" s="109"/>
      <c r="AF146" s="109"/>
      <c r="AG146" s="109"/>
      <c r="AH146" s="109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  <c r="DB146" s="42"/>
      <c r="DC146" s="42"/>
      <c r="DD146" s="42"/>
      <c r="DE146" s="42"/>
      <c r="DF146" s="42"/>
      <c r="DG146" s="42"/>
      <c r="DH146" s="42"/>
      <c r="DI146" s="42"/>
      <c r="DJ146" s="42"/>
      <c r="DK146" s="42"/>
      <c r="DL146" s="42"/>
      <c r="DM146" s="42"/>
      <c r="DN146" s="42"/>
      <c r="DO146" s="42"/>
      <c r="DP146" s="42"/>
      <c r="DQ146" s="42"/>
      <c r="DR146" s="42"/>
      <c r="DS146" s="42"/>
      <c r="DT146" s="42"/>
      <c r="DU146" s="42"/>
      <c r="DV146" s="42"/>
      <c r="DW146" s="42"/>
      <c r="DX146" s="42"/>
      <c r="DY146" s="42"/>
      <c r="DZ146" s="42"/>
      <c r="EA146" s="42"/>
      <c r="EB146" s="42"/>
      <c r="EC146" s="42"/>
      <c r="ED146" s="42"/>
      <c r="EE146" s="42"/>
      <c r="EF146" s="42"/>
      <c r="EG146" s="42"/>
      <c r="EH146" s="42"/>
      <c r="EI146" s="42"/>
      <c r="EJ146" s="42"/>
      <c r="EK146" s="42"/>
      <c r="EL146" s="42"/>
      <c r="EM146" s="42"/>
      <c r="EN146" s="42"/>
      <c r="EO146" s="42"/>
      <c r="EP146" s="42"/>
      <c r="EQ146" s="42"/>
      <c r="ER146" s="42"/>
      <c r="ES146" s="42"/>
      <c r="ET146" s="42"/>
      <c r="EU146" s="42"/>
    </row>
    <row r="147" spans="1:151" s="1" customFormat="1" x14ac:dyDescent="0.25">
      <c r="A147" s="14"/>
      <c r="C147" s="51"/>
      <c r="D147" s="51"/>
      <c r="E147" s="51"/>
      <c r="F147" s="51"/>
      <c r="G147" s="51"/>
      <c r="H147" s="18"/>
      <c r="I147" s="85"/>
      <c r="L147" s="98"/>
      <c r="Q147" s="14"/>
      <c r="R147" s="14"/>
      <c r="S147" s="99"/>
      <c r="U147" s="49"/>
      <c r="V147" s="14"/>
      <c r="X147" s="14"/>
      <c r="Y147" s="14"/>
      <c r="Z147" s="14"/>
      <c r="AA147" s="14"/>
      <c r="AB147" s="14"/>
      <c r="AC147" s="99"/>
      <c r="AD147" s="99"/>
      <c r="AE147" s="109"/>
      <c r="AF147" s="109"/>
      <c r="AG147" s="109"/>
      <c r="AH147" s="109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  <c r="DB147" s="42"/>
      <c r="DC147" s="42"/>
      <c r="DD147" s="42"/>
      <c r="DE147" s="42"/>
      <c r="DF147" s="42"/>
      <c r="DG147" s="42"/>
      <c r="DH147" s="42"/>
      <c r="DI147" s="42"/>
      <c r="DJ147" s="42"/>
      <c r="DK147" s="42"/>
      <c r="DL147" s="42"/>
      <c r="DM147" s="42"/>
      <c r="DN147" s="42"/>
      <c r="DO147" s="42"/>
      <c r="DP147" s="42"/>
      <c r="DQ147" s="42"/>
      <c r="DR147" s="42"/>
      <c r="DS147" s="42"/>
      <c r="DT147" s="42"/>
      <c r="DU147" s="42"/>
      <c r="DV147" s="42"/>
      <c r="DW147" s="42"/>
      <c r="DX147" s="42"/>
      <c r="DY147" s="42"/>
      <c r="DZ147" s="42"/>
      <c r="EA147" s="42"/>
      <c r="EB147" s="42"/>
      <c r="EC147" s="42"/>
      <c r="ED147" s="42"/>
      <c r="EE147" s="42"/>
      <c r="EF147" s="42"/>
      <c r="EG147" s="42"/>
      <c r="EH147" s="42"/>
      <c r="EI147" s="42"/>
      <c r="EJ147" s="42"/>
      <c r="EK147" s="42"/>
      <c r="EL147" s="42"/>
      <c r="EM147" s="42"/>
      <c r="EN147" s="42"/>
      <c r="EO147" s="42"/>
      <c r="EP147" s="42"/>
      <c r="EQ147" s="42"/>
      <c r="ER147" s="42"/>
      <c r="ES147" s="42"/>
      <c r="ET147" s="42"/>
      <c r="EU147" s="42"/>
    </row>
    <row r="148" spans="1:151" s="1" customFormat="1" x14ac:dyDescent="0.25">
      <c r="A148" s="14"/>
      <c r="C148" s="16"/>
      <c r="D148" s="16"/>
      <c r="E148" s="16"/>
      <c r="F148" s="16"/>
      <c r="G148" s="16"/>
      <c r="H148" s="18"/>
      <c r="I148" s="85"/>
      <c r="L148" s="98"/>
      <c r="Q148" s="14"/>
      <c r="R148" s="14"/>
      <c r="S148" s="99"/>
      <c r="U148" s="49"/>
      <c r="V148" s="14"/>
      <c r="X148" s="14"/>
      <c r="Y148" s="14"/>
      <c r="Z148" s="14"/>
      <c r="AA148" s="14"/>
      <c r="AB148" s="14"/>
      <c r="AC148" s="99"/>
      <c r="AD148" s="99"/>
      <c r="AE148" s="109"/>
      <c r="AF148" s="109"/>
      <c r="AG148" s="109"/>
      <c r="AH148" s="109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  <c r="DB148" s="42"/>
      <c r="DC148" s="42"/>
      <c r="DD148" s="42"/>
      <c r="DE148" s="42"/>
      <c r="DF148" s="42"/>
      <c r="DG148" s="42"/>
      <c r="DH148" s="42"/>
      <c r="DI148" s="42"/>
      <c r="DJ148" s="42"/>
      <c r="DK148" s="42"/>
      <c r="DL148" s="42"/>
      <c r="DM148" s="42"/>
      <c r="DN148" s="42"/>
      <c r="DO148" s="42"/>
      <c r="DP148" s="42"/>
      <c r="DQ148" s="42"/>
      <c r="DR148" s="42"/>
      <c r="DS148" s="42"/>
      <c r="DT148" s="42"/>
      <c r="DU148" s="42"/>
      <c r="DV148" s="42"/>
      <c r="DW148" s="42"/>
      <c r="DX148" s="42"/>
      <c r="DY148" s="42"/>
      <c r="DZ148" s="42"/>
      <c r="EA148" s="42"/>
      <c r="EB148" s="42"/>
      <c r="EC148" s="42"/>
      <c r="ED148" s="42"/>
      <c r="EE148" s="42"/>
      <c r="EF148" s="42"/>
      <c r="EG148" s="42"/>
      <c r="EH148" s="42"/>
      <c r="EI148" s="42"/>
      <c r="EJ148" s="42"/>
      <c r="EK148" s="42"/>
      <c r="EL148" s="42"/>
      <c r="EM148" s="42"/>
      <c r="EN148" s="42"/>
      <c r="EO148" s="42"/>
      <c r="EP148" s="42"/>
      <c r="EQ148" s="42"/>
      <c r="ER148" s="42"/>
      <c r="ES148" s="42"/>
      <c r="ET148" s="42"/>
      <c r="EU148" s="42"/>
    </row>
    <row r="149" spans="1:151" s="1" customFormat="1" x14ac:dyDescent="0.25">
      <c r="A149" s="14"/>
      <c r="C149" s="51"/>
      <c r="D149" s="51"/>
      <c r="E149" s="51"/>
      <c r="F149" s="51"/>
      <c r="G149" s="51"/>
      <c r="H149" s="18"/>
      <c r="I149" s="85"/>
      <c r="L149" s="98"/>
      <c r="Q149" s="14"/>
      <c r="R149" s="14"/>
      <c r="S149" s="99"/>
      <c r="U149" s="49"/>
      <c r="V149" s="14"/>
      <c r="X149" s="14"/>
      <c r="Y149" s="14"/>
      <c r="Z149" s="14"/>
      <c r="AA149" s="14"/>
      <c r="AB149" s="14"/>
      <c r="AC149" s="99"/>
      <c r="AD149" s="99"/>
      <c r="AE149" s="109"/>
      <c r="AF149" s="109"/>
      <c r="AG149" s="109"/>
      <c r="AH149" s="109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  <c r="DB149" s="42"/>
      <c r="DC149" s="42"/>
      <c r="DD149" s="42"/>
      <c r="DE149" s="42"/>
      <c r="DF149" s="42"/>
      <c r="DG149" s="42"/>
      <c r="DH149" s="42"/>
      <c r="DI149" s="42"/>
      <c r="DJ149" s="42"/>
      <c r="DK149" s="42"/>
      <c r="DL149" s="42"/>
      <c r="DM149" s="42"/>
      <c r="DN149" s="42"/>
      <c r="DO149" s="42"/>
      <c r="DP149" s="42"/>
      <c r="DQ149" s="42"/>
      <c r="DR149" s="42"/>
      <c r="DS149" s="42"/>
      <c r="DT149" s="42"/>
      <c r="DU149" s="42"/>
      <c r="DV149" s="42"/>
      <c r="DW149" s="42"/>
      <c r="DX149" s="42"/>
      <c r="DY149" s="42"/>
      <c r="DZ149" s="42"/>
      <c r="EA149" s="42"/>
      <c r="EB149" s="42"/>
      <c r="EC149" s="42"/>
      <c r="ED149" s="42"/>
      <c r="EE149" s="42"/>
      <c r="EF149" s="42"/>
      <c r="EG149" s="42"/>
      <c r="EH149" s="42"/>
      <c r="EI149" s="42"/>
      <c r="EJ149" s="42"/>
      <c r="EK149" s="42"/>
      <c r="EL149" s="42"/>
      <c r="EM149" s="42"/>
      <c r="EN149" s="42"/>
      <c r="EO149" s="42"/>
      <c r="EP149" s="42"/>
      <c r="EQ149" s="42"/>
      <c r="ER149" s="42"/>
      <c r="ES149" s="42"/>
      <c r="ET149" s="42"/>
      <c r="EU149" s="42"/>
    </row>
    <row r="150" spans="1:151" s="1" customFormat="1" x14ac:dyDescent="0.25">
      <c r="A150" s="14"/>
      <c r="C150" s="51"/>
      <c r="D150" s="51"/>
      <c r="E150" s="51"/>
      <c r="F150" s="51"/>
      <c r="G150" s="51"/>
      <c r="H150" s="18"/>
      <c r="I150" s="85"/>
      <c r="L150" s="98"/>
      <c r="Q150" s="14"/>
      <c r="R150" s="14"/>
      <c r="S150" s="99"/>
      <c r="U150" s="49"/>
      <c r="V150" s="14"/>
      <c r="X150" s="14"/>
      <c r="Y150" s="14"/>
      <c r="Z150" s="14"/>
      <c r="AA150" s="14"/>
      <c r="AB150" s="14"/>
      <c r="AC150" s="99"/>
      <c r="AD150" s="99"/>
      <c r="AE150" s="109"/>
      <c r="AF150" s="109"/>
      <c r="AG150" s="109"/>
      <c r="AH150" s="109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  <c r="DB150" s="42"/>
      <c r="DC150" s="42"/>
      <c r="DD150" s="42"/>
      <c r="DE150" s="42"/>
      <c r="DF150" s="42"/>
      <c r="DG150" s="42"/>
      <c r="DH150" s="42"/>
      <c r="DI150" s="42"/>
      <c r="DJ150" s="42"/>
      <c r="DK150" s="42"/>
      <c r="DL150" s="42"/>
      <c r="DM150" s="42"/>
      <c r="DN150" s="42"/>
      <c r="DO150" s="42"/>
      <c r="DP150" s="42"/>
      <c r="DQ150" s="42"/>
      <c r="DR150" s="42"/>
      <c r="DS150" s="42"/>
      <c r="DT150" s="42"/>
      <c r="DU150" s="42"/>
      <c r="DV150" s="42"/>
      <c r="DW150" s="42"/>
      <c r="DX150" s="42"/>
      <c r="DY150" s="42"/>
      <c r="DZ150" s="42"/>
      <c r="EA150" s="42"/>
      <c r="EB150" s="42"/>
      <c r="EC150" s="42"/>
      <c r="ED150" s="42"/>
      <c r="EE150" s="42"/>
      <c r="EF150" s="42"/>
      <c r="EG150" s="42"/>
      <c r="EH150" s="42"/>
      <c r="EI150" s="42"/>
      <c r="EJ150" s="42"/>
      <c r="EK150" s="42"/>
      <c r="EL150" s="42"/>
      <c r="EM150" s="42"/>
      <c r="EN150" s="42"/>
      <c r="EO150" s="42"/>
      <c r="EP150" s="42"/>
      <c r="EQ150" s="42"/>
      <c r="ER150" s="42"/>
      <c r="ES150" s="42"/>
      <c r="ET150" s="42"/>
      <c r="EU150" s="42"/>
    </row>
    <row r="151" spans="1:151" s="1" customFormat="1" x14ac:dyDescent="0.25">
      <c r="A151" s="14"/>
      <c r="C151" s="16"/>
      <c r="D151" s="16"/>
      <c r="E151" s="16"/>
      <c r="F151" s="16"/>
      <c r="G151" s="16"/>
      <c r="H151" s="18"/>
      <c r="I151" s="85"/>
      <c r="L151" s="98"/>
      <c r="Q151" s="14"/>
      <c r="R151" s="14"/>
      <c r="S151" s="99"/>
      <c r="U151" s="49"/>
      <c r="V151" s="14"/>
      <c r="X151" s="14"/>
      <c r="Y151" s="14"/>
      <c r="Z151" s="14"/>
      <c r="AA151" s="14"/>
      <c r="AB151" s="14"/>
      <c r="AC151" s="99"/>
      <c r="AD151" s="99"/>
      <c r="AE151" s="109"/>
      <c r="AF151" s="109"/>
      <c r="AG151" s="109"/>
      <c r="AH151" s="109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  <c r="DB151" s="42"/>
      <c r="DC151" s="42"/>
      <c r="DD151" s="42"/>
      <c r="DE151" s="42"/>
      <c r="DF151" s="42"/>
      <c r="DG151" s="42"/>
      <c r="DH151" s="42"/>
      <c r="DI151" s="42"/>
      <c r="DJ151" s="42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2"/>
      <c r="EA151" s="42"/>
      <c r="EB151" s="42"/>
      <c r="EC151" s="42"/>
      <c r="ED151" s="42"/>
      <c r="EE151" s="42"/>
      <c r="EF151" s="42"/>
      <c r="EG151" s="42"/>
      <c r="EH151" s="42"/>
      <c r="EI151" s="42"/>
      <c r="EJ151" s="42"/>
      <c r="EK151" s="42"/>
      <c r="EL151" s="42"/>
      <c r="EM151" s="42"/>
      <c r="EN151" s="42"/>
      <c r="EO151" s="42"/>
      <c r="EP151" s="42"/>
      <c r="EQ151" s="42"/>
      <c r="ER151" s="42"/>
      <c r="ES151" s="42"/>
      <c r="ET151" s="42"/>
      <c r="EU151" s="42"/>
    </row>
    <row r="152" spans="1:151" s="1" customFormat="1" x14ac:dyDescent="0.25">
      <c r="A152" s="14"/>
      <c r="C152" s="51"/>
      <c r="D152" s="51"/>
      <c r="E152" s="51"/>
      <c r="F152" s="51"/>
      <c r="G152" s="51"/>
      <c r="H152" s="18"/>
      <c r="I152" s="85"/>
      <c r="L152" s="98"/>
      <c r="Q152" s="14"/>
      <c r="R152" s="14"/>
      <c r="S152" s="99"/>
      <c r="U152" s="49"/>
      <c r="V152" s="14"/>
      <c r="X152" s="14"/>
      <c r="Y152" s="14"/>
      <c r="Z152" s="14"/>
      <c r="AA152" s="14"/>
      <c r="AB152" s="14"/>
      <c r="AC152" s="99"/>
      <c r="AD152" s="99"/>
      <c r="AE152" s="109"/>
      <c r="AF152" s="109"/>
      <c r="AG152" s="109"/>
      <c r="AH152" s="109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  <c r="DB152" s="42"/>
      <c r="DC152" s="42"/>
      <c r="DD152" s="42"/>
      <c r="DE152" s="42"/>
      <c r="DF152" s="42"/>
      <c r="DG152" s="42"/>
      <c r="DH152" s="42"/>
      <c r="DI152" s="42"/>
      <c r="DJ152" s="42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2"/>
      <c r="EA152" s="42"/>
      <c r="EB152" s="42"/>
      <c r="EC152" s="42"/>
      <c r="ED152" s="42"/>
      <c r="EE152" s="42"/>
      <c r="EF152" s="42"/>
      <c r="EG152" s="42"/>
      <c r="EH152" s="42"/>
      <c r="EI152" s="42"/>
      <c r="EJ152" s="42"/>
      <c r="EK152" s="42"/>
      <c r="EL152" s="42"/>
      <c r="EM152" s="42"/>
      <c r="EN152" s="42"/>
      <c r="EO152" s="42"/>
      <c r="EP152" s="42"/>
      <c r="EQ152" s="42"/>
      <c r="ER152" s="42"/>
      <c r="ES152" s="42"/>
      <c r="ET152" s="42"/>
      <c r="EU152" s="42"/>
    </row>
    <row r="153" spans="1:151" s="1" customFormat="1" x14ac:dyDescent="0.25">
      <c r="A153" s="14"/>
      <c r="C153" s="51"/>
      <c r="D153" s="51"/>
      <c r="E153" s="51"/>
      <c r="F153" s="51"/>
      <c r="G153" s="51"/>
      <c r="H153" s="18"/>
      <c r="I153" s="85"/>
      <c r="L153" s="98"/>
      <c r="Q153" s="14"/>
      <c r="R153" s="14"/>
      <c r="S153" s="99"/>
      <c r="U153" s="49"/>
      <c r="V153" s="14"/>
      <c r="X153" s="14"/>
      <c r="Y153" s="14"/>
      <c r="Z153" s="14"/>
      <c r="AA153" s="14"/>
      <c r="AB153" s="14"/>
      <c r="AC153" s="99"/>
      <c r="AD153" s="99"/>
      <c r="AE153" s="109"/>
      <c r="AF153" s="109"/>
      <c r="AG153" s="109"/>
      <c r="AH153" s="109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  <c r="DB153" s="42"/>
      <c r="DC153" s="42"/>
      <c r="DD153" s="42"/>
      <c r="DE153" s="42"/>
      <c r="DF153" s="42"/>
      <c r="DG153" s="42"/>
      <c r="DH153" s="42"/>
      <c r="DI153" s="42"/>
      <c r="DJ153" s="42"/>
      <c r="DK153" s="42"/>
      <c r="DL153" s="42"/>
      <c r="DM153" s="42"/>
      <c r="DN153" s="42"/>
      <c r="DO153" s="42"/>
      <c r="DP153" s="42"/>
      <c r="DQ153" s="42"/>
      <c r="DR153" s="42"/>
      <c r="DS153" s="42"/>
      <c r="DT153" s="42"/>
      <c r="DU153" s="42"/>
      <c r="DV153" s="42"/>
      <c r="DW153" s="42"/>
      <c r="DX153" s="42"/>
      <c r="DY153" s="42"/>
      <c r="DZ153" s="42"/>
      <c r="EA153" s="42"/>
      <c r="EB153" s="42"/>
      <c r="EC153" s="42"/>
      <c r="ED153" s="42"/>
      <c r="EE153" s="42"/>
      <c r="EF153" s="42"/>
      <c r="EG153" s="42"/>
      <c r="EH153" s="42"/>
      <c r="EI153" s="42"/>
      <c r="EJ153" s="42"/>
      <c r="EK153" s="42"/>
      <c r="EL153" s="42"/>
      <c r="EM153" s="42"/>
      <c r="EN153" s="42"/>
      <c r="EO153" s="42"/>
      <c r="EP153" s="42"/>
      <c r="EQ153" s="42"/>
      <c r="ER153" s="42"/>
      <c r="ES153" s="42"/>
      <c r="ET153" s="42"/>
      <c r="EU153" s="42"/>
    </row>
    <row r="154" spans="1:151" s="1" customFormat="1" x14ac:dyDescent="0.25">
      <c r="A154" s="14"/>
      <c r="C154" s="51"/>
      <c r="D154" s="51"/>
      <c r="E154" s="51"/>
      <c r="F154" s="51"/>
      <c r="G154" s="51"/>
      <c r="H154" s="18"/>
      <c r="I154" s="85"/>
      <c r="L154" s="98"/>
      <c r="Q154" s="14"/>
      <c r="R154" s="14"/>
      <c r="S154" s="99"/>
      <c r="U154" s="49"/>
      <c r="V154" s="14"/>
      <c r="X154" s="14"/>
      <c r="Y154" s="14"/>
      <c r="Z154" s="14"/>
      <c r="AA154" s="14"/>
      <c r="AB154" s="14"/>
      <c r="AC154" s="99"/>
      <c r="AD154" s="99"/>
      <c r="AE154" s="109"/>
      <c r="AF154" s="109"/>
      <c r="AG154" s="109"/>
      <c r="AH154" s="109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  <c r="DB154" s="42"/>
      <c r="DC154" s="42"/>
      <c r="DD154" s="42"/>
      <c r="DE154" s="42"/>
      <c r="DF154" s="42"/>
      <c r="DG154" s="42"/>
      <c r="DH154" s="42"/>
      <c r="DI154" s="42"/>
      <c r="DJ154" s="42"/>
      <c r="DK154" s="42"/>
      <c r="DL154" s="42"/>
      <c r="DM154" s="42"/>
      <c r="DN154" s="42"/>
      <c r="DO154" s="42"/>
      <c r="DP154" s="42"/>
      <c r="DQ154" s="42"/>
      <c r="DR154" s="42"/>
      <c r="DS154" s="42"/>
      <c r="DT154" s="42"/>
      <c r="DU154" s="42"/>
      <c r="DV154" s="42"/>
      <c r="DW154" s="42"/>
      <c r="DX154" s="42"/>
      <c r="DY154" s="42"/>
      <c r="DZ154" s="42"/>
      <c r="EA154" s="42"/>
      <c r="EB154" s="42"/>
      <c r="EC154" s="42"/>
      <c r="ED154" s="42"/>
      <c r="EE154" s="42"/>
      <c r="EF154" s="42"/>
      <c r="EG154" s="42"/>
      <c r="EH154" s="42"/>
      <c r="EI154" s="42"/>
      <c r="EJ154" s="42"/>
      <c r="EK154" s="42"/>
      <c r="EL154" s="42"/>
      <c r="EM154" s="42"/>
      <c r="EN154" s="42"/>
      <c r="EO154" s="42"/>
      <c r="EP154" s="42"/>
      <c r="EQ154" s="42"/>
      <c r="ER154" s="42"/>
      <c r="ES154" s="42"/>
      <c r="ET154" s="42"/>
      <c r="EU154" s="42"/>
    </row>
    <row r="155" spans="1:151" s="1" customFormat="1" x14ac:dyDescent="0.25">
      <c r="A155" s="14"/>
      <c r="B155" s="17"/>
      <c r="C155" s="16"/>
      <c r="D155" s="16"/>
      <c r="E155" s="16"/>
      <c r="F155" s="16"/>
      <c r="G155" s="16"/>
      <c r="H155" s="18"/>
      <c r="I155" s="85"/>
      <c r="L155" s="98"/>
      <c r="Q155" s="14"/>
      <c r="R155" s="14"/>
      <c r="S155" s="99"/>
      <c r="U155" s="49"/>
      <c r="V155" s="14"/>
      <c r="X155" s="14"/>
      <c r="Y155" s="14"/>
      <c r="Z155" s="14"/>
      <c r="AA155" s="14"/>
      <c r="AB155" s="14"/>
      <c r="AC155" s="99"/>
      <c r="AD155" s="99"/>
      <c r="AE155" s="109"/>
      <c r="AF155" s="109"/>
      <c r="AG155" s="109"/>
      <c r="AH155" s="109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  <c r="DB155" s="42"/>
      <c r="DC155" s="42"/>
      <c r="DD155" s="42"/>
      <c r="DE155" s="42"/>
      <c r="DF155" s="42"/>
      <c r="DG155" s="42"/>
      <c r="DH155" s="42"/>
      <c r="DI155" s="42"/>
      <c r="DJ155" s="42"/>
      <c r="DK155" s="42"/>
      <c r="DL155" s="42"/>
      <c r="DM155" s="42"/>
      <c r="DN155" s="42"/>
      <c r="DO155" s="42"/>
      <c r="DP155" s="42"/>
      <c r="DQ155" s="42"/>
      <c r="DR155" s="42"/>
      <c r="DS155" s="42"/>
      <c r="DT155" s="42"/>
      <c r="DU155" s="42"/>
      <c r="DV155" s="42"/>
      <c r="DW155" s="42"/>
      <c r="DX155" s="42"/>
      <c r="DY155" s="42"/>
      <c r="DZ155" s="42"/>
      <c r="EA155" s="42"/>
      <c r="EB155" s="42"/>
      <c r="EC155" s="42"/>
      <c r="ED155" s="42"/>
      <c r="EE155" s="42"/>
      <c r="EF155" s="42"/>
      <c r="EG155" s="42"/>
      <c r="EH155" s="42"/>
      <c r="EI155" s="42"/>
      <c r="EJ155" s="42"/>
      <c r="EK155" s="42"/>
      <c r="EL155" s="42"/>
      <c r="EM155" s="42"/>
      <c r="EN155" s="42"/>
      <c r="EO155" s="42"/>
      <c r="EP155" s="42"/>
      <c r="EQ155" s="42"/>
      <c r="ER155" s="42"/>
      <c r="ES155" s="42"/>
      <c r="ET155" s="42"/>
      <c r="EU155" s="42"/>
    </row>
    <row r="156" spans="1:151" s="1" customFormat="1" x14ac:dyDescent="0.25">
      <c r="A156" s="14"/>
      <c r="B156" s="17"/>
      <c r="C156" s="16"/>
      <c r="D156" s="16"/>
      <c r="E156" s="16"/>
      <c r="F156" s="16"/>
      <c r="G156" s="16"/>
      <c r="H156" s="18"/>
      <c r="I156" s="85"/>
      <c r="L156" s="98"/>
      <c r="Q156" s="14"/>
      <c r="R156" s="14"/>
      <c r="S156" s="99"/>
      <c r="U156" s="49"/>
      <c r="V156" s="14"/>
      <c r="X156" s="14"/>
      <c r="Y156" s="14"/>
      <c r="Z156" s="14"/>
      <c r="AA156" s="14"/>
      <c r="AB156" s="14"/>
      <c r="AC156" s="99"/>
      <c r="AD156" s="99"/>
      <c r="AE156" s="109"/>
      <c r="AF156" s="109"/>
      <c r="AG156" s="109"/>
      <c r="AH156" s="109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  <c r="DB156" s="42"/>
      <c r="DC156" s="42"/>
      <c r="DD156" s="42"/>
      <c r="DE156" s="42"/>
      <c r="DF156" s="42"/>
      <c r="DG156" s="42"/>
      <c r="DH156" s="42"/>
      <c r="DI156" s="42"/>
      <c r="DJ156" s="42"/>
      <c r="DK156" s="42"/>
      <c r="DL156" s="42"/>
      <c r="DM156" s="42"/>
      <c r="DN156" s="42"/>
      <c r="DO156" s="42"/>
      <c r="DP156" s="42"/>
      <c r="DQ156" s="42"/>
      <c r="DR156" s="42"/>
      <c r="DS156" s="42"/>
      <c r="DT156" s="42"/>
      <c r="DU156" s="42"/>
      <c r="DV156" s="42"/>
      <c r="DW156" s="42"/>
      <c r="DX156" s="42"/>
      <c r="DY156" s="42"/>
      <c r="DZ156" s="42"/>
      <c r="EA156" s="42"/>
      <c r="EB156" s="42"/>
      <c r="EC156" s="42"/>
      <c r="ED156" s="42"/>
      <c r="EE156" s="42"/>
      <c r="EF156" s="42"/>
      <c r="EG156" s="42"/>
      <c r="EH156" s="42"/>
      <c r="EI156" s="42"/>
      <c r="EJ156" s="42"/>
      <c r="EK156" s="42"/>
      <c r="EL156" s="42"/>
      <c r="EM156" s="42"/>
      <c r="EN156" s="42"/>
      <c r="EO156" s="42"/>
      <c r="EP156" s="42"/>
      <c r="EQ156" s="42"/>
      <c r="ER156" s="42"/>
      <c r="ES156" s="42"/>
      <c r="ET156" s="42"/>
      <c r="EU156" s="42"/>
    </row>
    <row r="157" spans="1:151" s="1" customFormat="1" x14ac:dyDescent="0.25">
      <c r="A157" s="14"/>
      <c r="C157" s="16"/>
      <c r="D157" s="16"/>
      <c r="E157" s="16"/>
      <c r="F157" s="16"/>
      <c r="G157" s="16"/>
      <c r="H157" s="18"/>
      <c r="I157" s="85"/>
      <c r="L157" s="98"/>
      <c r="Q157" s="14"/>
      <c r="R157" s="14"/>
      <c r="S157" s="99"/>
      <c r="U157" s="49"/>
      <c r="V157" s="14"/>
      <c r="X157" s="14"/>
      <c r="Y157" s="14"/>
      <c r="Z157" s="14"/>
      <c r="AA157" s="14"/>
      <c r="AB157" s="14"/>
      <c r="AC157" s="99"/>
      <c r="AD157" s="99"/>
      <c r="AE157" s="109"/>
      <c r="AF157" s="109"/>
      <c r="AG157" s="109"/>
      <c r="AH157" s="109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  <c r="DB157" s="42"/>
      <c r="DC157" s="42"/>
      <c r="DD157" s="42"/>
      <c r="DE157" s="42"/>
      <c r="DF157" s="42"/>
      <c r="DG157" s="42"/>
      <c r="DH157" s="42"/>
      <c r="DI157" s="42"/>
      <c r="DJ157" s="42"/>
      <c r="DK157" s="42"/>
      <c r="DL157" s="42"/>
      <c r="DM157" s="42"/>
      <c r="DN157" s="42"/>
      <c r="DO157" s="42"/>
      <c r="DP157" s="42"/>
      <c r="DQ157" s="42"/>
      <c r="DR157" s="42"/>
      <c r="DS157" s="42"/>
      <c r="DT157" s="42"/>
      <c r="DU157" s="42"/>
      <c r="DV157" s="42"/>
      <c r="DW157" s="42"/>
      <c r="DX157" s="42"/>
      <c r="DY157" s="42"/>
      <c r="DZ157" s="42"/>
      <c r="EA157" s="42"/>
      <c r="EB157" s="42"/>
      <c r="EC157" s="42"/>
      <c r="ED157" s="42"/>
      <c r="EE157" s="42"/>
      <c r="EF157" s="42"/>
      <c r="EG157" s="42"/>
      <c r="EH157" s="42"/>
      <c r="EI157" s="42"/>
      <c r="EJ157" s="42"/>
      <c r="EK157" s="42"/>
      <c r="EL157" s="42"/>
      <c r="EM157" s="42"/>
      <c r="EN157" s="42"/>
      <c r="EO157" s="42"/>
      <c r="EP157" s="42"/>
      <c r="EQ157" s="42"/>
      <c r="ER157" s="42"/>
      <c r="ES157" s="42"/>
      <c r="ET157" s="42"/>
      <c r="EU157" s="42"/>
    </row>
    <row r="158" spans="1:151" s="1" customFormat="1" x14ac:dyDescent="0.25">
      <c r="A158" s="14"/>
      <c r="C158" s="16"/>
      <c r="D158" s="16"/>
      <c r="E158" s="16"/>
      <c r="F158" s="16"/>
      <c r="G158" s="16"/>
      <c r="H158" s="18"/>
      <c r="I158" s="85"/>
      <c r="L158" s="98"/>
      <c r="Q158" s="14"/>
      <c r="R158" s="14"/>
      <c r="S158" s="99"/>
      <c r="U158" s="49"/>
      <c r="V158" s="14"/>
      <c r="X158" s="14"/>
      <c r="Y158" s="14"/>
      <c r="Z158" s="14"/>
      <c r="AA158" s="14"/>
      <c r="AB158" s="14"/>
      <c r="AC158" s="99"/>
      <c r="AD158" s="99"/>
      <c r="AE158" s="109"/>
      <c r="AF158" s="109"/>
      <c r="AG158" s="109"/>
      <c r="AH158" s="109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  <c r="DB158" s="42"/>
      <c r="DC158" s="42"/>
      <c r="DD158" s="42"/>
      <c r="DE158" s="42"/>
      <c r="DF158" s="42"/>
      <c r="DG158" s="42"/>
      <c r="DH158" s="42"/>
      <c r="DI158" s="42"/>
      <c r="DJ158" s="42"/>
      <c r="DK158" s="42"/>
      <c r="DL158" s="42"/>
      <c r="DM158" s="42"/>
      <c r="DN158" s="42"/>
      <c r="DO158" s="42"/>
      <c r="DP158" s="42"/>
      <c r="DQ158" s="42"/>
      <c r="DR158" s="42"/>
      <c r="DS158" s="42"/>
      <c r="DT158" s="42"/>
      <c r="DU158" s="42"/>
      <c r="DV158" s="42"/>
      <c r="DW158" s="42"/>
      <c r="DX158" s="42"/>
      <c r="DY158" s="42"/>
      <c r="DZ158" s="42"/>
      <c r="EA158" s="42"/>
      <c r="EB158" s="42"/>
      <c r="EC158" s="42"/>
      <c r="ED158" s="42"/>
      <c r="EE158" s="42"/>
      <c r="EF158" s="42"/>
      <c r="EG158" s="42"/>
      <c r="EH158" s="42"/>
      <c r="EI158" s="42"/>
      <c r="EJ158" s="42"/>
      <c r="EK158" s="42"/>
      <c r="EL158" s="42"/>
      <c r="EM158" s="42"/>
      <c r="EN158" s="42"/>
      <c r="EO158" s="42"/>
      <c r="EP158" s="42"/>
      <c r="EQ158" s="42"/>
      <c r="ER158" s="42"/>
      <c r="ES158" s="42"/>
      <c r="ET158" s="42"/>
      <c r="EU158" s="42"/>
    </row>
    <row r="159" spans="1:151" s="1" customFormat="1" x14ac:dyDescent="0.25">
      <c r="A159" s="14"/>
      <c r="F159" s="14"/>
      <c r="H159" s="18"/>
      <c r="I159" s="85"/>
      <c r="L159" s="98"/>
      <c r="Q159" s="14"/>
      <c r="R159" s="14"/>
      <c r="S159" s="99"/>
      <c r="U159" s="49"/>
      <c r="V159" s="14"/>
      <c r="X159" s="14"/>
      <c r="Y159" s="14"/>
      <c r="Z159" s="14"/>
      <c r="AA159" s="14"/>
      <c r="AB159" s="14"/>
      <c r="AC159" s="99"/>
      <c r="AD159" s="99"/>
      <c r="AE159" s="109"/>
      <c r="AF159" s="109"/>
      <c r="AG159" s="109"/>
      <c r="AH159" s="109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  <c r="DB159" s="42"/>
      <c r="DC159" s="42"/>
      <c r="DD159" s="42"/>
      <c r="DE159" s="42"/>
      <c r="DF159" s="42"/>
      <c r="DG159" s="42"/>
      <c r="DH159" s="42"/>
      <c r="DI159" s="42"/>
      <c r="DJ159" s="42"/>
      <c r="DK159" s="42"/>
      <c r="DL159" s="42"/>
      <c r="DM159" s="42"/>
      <c r="DN159" s="42"/>
      <c r="DO159" s="42"/>
      <c r="DP159" s="42"/>
      <c r="DQ159" s="42"/>
      <c r="DR159" s="42"/>
      <c r="DS159" s="42"/>
      <c r="DT159" s="42"/>
      <c r="DU159" s="42"/>
      <c r="DV159" s="42"/>
      <c r="DW159" s="42"/>
      <c r="DX159" s="42"/>
      <c r="DY159" s="42"/>
      <c r="DZ159" s="42"/>
      <c r="EA159" s="42"/>
      <c r="EB159" s="42"/>
      <c r="EC159" s="42"/>
      <c r="ED159" s="42"/>
      <c r="EE159" s="42"/>
      <c r="EF159" s="42"/>
      <c r="EG159" s="42"/>
      <c r="EH159" s="42"/>
      <c r="EI159" s="42"/>
      <c r="EJ159" s="42"/>
      <c r="EK159" s="42"/>
      <c r="EL159" s="42"/>
      <c r="EM159" s="42"/>
      <c r="EN159" s="42"/>
      <c r="EO159" s="42"/>
      <c r="EP159" s="42"/>
      <c r="EQ159" s="42"/>
      <c r="ER159" s="42"/>
      <c r="ES159" s="42"/>
      <c r="ET159" s="42"/>
      <c r="EU159" s="42"/>
    </row>
    <row r="160" spans="1:151" s="1" customFormat="1" x14ac:dyDescent="0.25">
      <c r="A160" s="14"/>
      <c r="C160" s="51"/>
      <c r="D160" s="51"/>
      <c r="E160" s="51"/>
      <c r="F160" s="51"/>
      <c r="G160" s="51"/>
      <c r="H160" s="18"/>
      <c r="I160" s="85"/>
      <c r="L160" s="98"/>
      <c r="Q160" s="14"/>
      <c r="R160" s="14"/>
      <c r="S160" s="99"/>
      <c r="U160" s="49"/>
      <c r="V160" s="14"/>
      <c r="X160" s="14"/>
      <c r="Y160" s="14"/>
      <c r="Z160" s="14"/>
      <c r="AA160" s="14"/>
      <c r="AB160" s="14"/>
      <c r="AC160" s="99"/>
      <c r="AD160" s="99"/>
      <c r="AE160" s="109"/>
      <c r="AF160" s="109"/>
      <c r="AG160" s="109"/>
      <c r="AH160" s="109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  <c r="DB160" s="42"/>
      <c r="DC160" s="42"/>
      <c r="DD160" s="42"/>
      <c r="DE160" s="42"/>
      <c r="DF160" s="42"/>
      <c r="DG160" s="42"/>
      <c r="DH160" s="42"/>
      <c r="DI160" s="42"/>
      <c r="DJ160" s="42"/>
      <c r="DK160" s="42"/>
      <c r="DL160" s="42"/>
      <c r="DM160" s="42"/>
      <c r="DN160" s="42"/>
      <c r="DO160" s="42"/>
      <c r="DP160" s="42"/>
      <c r="DQ160" s="42"/>
      <c r="DR160" s="42"/>
      <c r="DS160" s="42"/>
      <c r="DT160" s="42"/>
      <c r="DU160" s="42"/>
      <c r="DV160" s="42"/>
      <c r="DW160" s="42"/>
      <c r="DX160" s="42"/>
      <c r="DY160" s="42"/>
      <c r="DZ160" s="42"/>
      <c r="EA160" s="42"/>
      <c r="EB160" s="42"/>
      <c r="EC160" s="42"/>
      <c r="ED160" s="42"/>
      <c r="EE160" s="42"/>
      <c r="EF160" s="42"/>
      <c r="EG160" s="42"/>
      <c r="EH160" s="42"/>
      <c r="EI160" s="42"/>
      <c r="EJ160" s="42"/>
      <c r="EK160" s="42"/>
      <c r="EL160" s="42"/>
      <c r="EM160" s="42"/>
      <c r="EN160" s="42"/>
      <c r="EO160" s="42"/>
      <c r="EP160" s="42"/>
      <c r="EQ160" s="42"/>
      <c r="ER160" s="42"/>
      <c r="ES160" s="42"/>
      <c r="ET160" s="42"/>
      <c r="EU160" s="42"/>
    </row>
    <row r="161" spans="1:151" s="1" customFormat="1" x14ac:dyDescent="0.25">
      <c r="A161" s="14"/>
      <c r="C161" s="51"/>
      <c r="D161" s="51"/>
      <c r="E161" s="51"/>
      <c r="F161" s="51"/>
      <c r="G161" s="51"/>
      <c r="H161" s="18"/>
      <c r="I161" s="85"/>
      <c r="L161" s="98"/>
      <c r="Q161" s="14"/>
      <c r="R161" s="14"/>
      <c r="S161" s="99"/>
      <c r="U161" s="49"/>
      <c r="V161" s="14"/>
      <c r="X161" s="14"/>
      <c r="Y161" s="14"/>
      <c r="Z161" s="14"/>
      <c r="AA161" s="14"/>
      <c r="AB161" s="14"/>
      <c r="AC161" s="99"/>
      <c r="AD161" s="99"/>
      <c r="AE161" s="109"/>
      <c r="AF161" s="109"/>
      <c r="AG161" s="109"/>
      <c r="AH161" s="109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  <c r="DB161" s="42"/>
      <c r="DC161" s="42"/>
      <c r="DD161" s="42"/>
      <c r="DE161" s="42"/>
      <c r="DF161" s="42"/>
      <c r="DG161" s="42"/>
      <c r="DH161" s="42"/>
      <c r="DI161" s="42"/>
      <c r="DJ161" s="42"/>
      <c r="DK161" s="42"/>
      <c r="DL161" s="42"/>
      <c r="DM161" s="42"/>
      <c r="DN161" s="42"/>
      <c r="DO161" s="42"/>
      <c r="DP161" s="42"/>
      <c r="DQ161" s="42"/>
      <c r="DR161" s="42"/>
      <c r="DS161" s="42"/>
      <c r="DT161" s="42"/>
      <c r="DU161" s="42"/>
      <c r="DV161" s="42"/>
      <c r="DW161" s="42"/>
      <c r="DX161" s="42"/>
      <c r="DY161" s="42"/>
      <c r="DZ161" s="42"/>
      <c r="EA161" s="42"/>
      <c r="EB161" s="42"/>
      <c r="EC161" s="42"/>
      <c r="ED161" s="42"/>
      <c r="EE161" s="42"/>
      <c r="EF161" s="42"/>
      <c r="EG161" s="42"/>
      <c r="EH161" s="42"/>
      <c r="EI161" s="42"/>
      <c r="EJ161" s="42"/>
      <c r="EK161" s="42"/>
      <c r="EL161" s="42"/>
      <c r="EM161" s="42"/>
      <c r="EN161" s="42"/>
      <c r="EO161" s="42"/>
      <c r="EP161" s="42"/>
      <c r="EQ161" s="42"/>
      <c r="ER161" s="42"/>
      <c r="ES161" s="42"/>
      <c r="ET161" s="42"/>
      <c r="EU161" s="42"/>
    </row>
    <row r="162" spans="1:151" s="1" customFormat="1" x14ac:dyDescent="0.25">
      <c r="A162" s="14"/>
      <c r="C162" s="51"/>
      <c r="D162" s="51"/>
      <c r="E162" s="51"/>
      <c r="F162" s="51"/>
      <c r="G162" s="51"/>
      <c r="H162" s="18"/>
      <c r="I162" s="85"/>
      <c r="L162" s="98"/>
      <c r="Q162" s="14"/>
      <c r="R162" s="14"/>
      <c r="S162" s="99"/>
      <c r="U162" s="49"/>
      <c r="V162" s="14"/>
      <c r="X162" s="14"/>
      <c r="Y162" s="14"/>
      <c r="Z162" s="14"/>
      <c r="AA162" s="14"/>
      <c r="AB162" s="14"/>
      <c r="AC162" s="99"/>
      <c r="AD162" s="99"/>
      <c r="AE162" s="109"/>
      <c r="AF162" s="109"/>
      <c r="AG162" s="109"/>
      <c r="AH162" s="109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  <c r="DB162" s="42"/>
      <c r="DC162" s="42"/>
      <c r="DD162" s="42"/>
      <c r="DE162" s="42"/>
      <c r="DF162" s="42"/>
      <c r="DG162" s="42"/>
      <c r="DH162" s="42"/>
      <c r="DI162" s="42"/>
      <c r="DJ162" s="42"/>
      <c r="DK162" s="42"/>
      <c r="DL162" s="42"/>
      <c r="DM162" s="42"/>
      <c r="DN162" s="42"/>
      <c r="DO162" s="42"/>
      <c r="DP162" s="42"/>
      <c r="DQ162" s="42"/>
      <c r="DR162" s="42"/>
      <c r="DS162" s="42"/>
      <c r="DT162" s="42"/>
      <c r="DU162" s="42"/>
      <c r="DV162" s="42"/>
      <c r="DW162" s="42"/>
      <c r="DX162" s="42"/>
      <c r="DY162" s="42"/>
      <c r="DZ162" s="42"/>
      <c r="EA162" s="42"/>
      <c r="EB162" s="42"/>
      <c r="EC162" s="42"/>
      <c r="ED162" s="42"/>
      <c r="EE162" s="42"/>
      <c r="EF162" s="42"/>
      <c r="EG162" s="42"/>
      <c r="EH162" s="42"/>
      <c r="EI162" s="42"/>
      <c r="EJ162" s="42"/>
      <c r="EK162" s="42"/>
      <c r="EL162" s="42"/>
      <c r="EM162" s="42"/>
      <c r="EN162" s="42"/>
      <c r="EO162" s="42"/>
      <c r="EP162" s="42"/>
      <c r="EQ162" s="42"/>
      <c r="ER162" s="42"/>
      <c r="ES162" s="42"/>
      <c r="ET162" s="42"/>
      <c r="EU162" s="42"/>
    </row>
    <row r="163" spans="1:151" s="1" customFormat="1" x14ac:dyDescent="0.25">
      <c r="A163" s="14"/>
      <c r="C163" s="51"/>
      <c r="D163" s="51"/>
      <c r="E163" s="51"/>
      <c r="F163" s="51"/>
      <c r="G163" s="51"/>
      <c r="H163" s="18"/>
      <c r="I163" s="85"/>
      <c r="L163" s="98"/>
      <c r="Q163" s="14"/>
      <c r="R163" s="14"/>
      <c r="S163" s="99"/>
      <c r="U163" s="49"/>
      <c r="V163" s="14"/>
      <c r="X163" s="14"/>
      <c r="Y163" s="14"/>
      <c r="Z163" s="14"/>
      <c r="AA163" s="14"/>
      <c r="AB163" s="14"/>
      <c r="AC163" s="99"/>
      <c r="AD163" s="99"/>
      <c r="AE163" s="109"/>
      <c r="AF163" s="109"/>
      <c r="AG163" s="109"/>
      <c r="AH163" s="109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  <c r="DB163" s="42"/>
      <c r="DC163" s="42"/>
      <c r="DD163" s="42"/>
      <c r="DE163" s="42"/>
      <c r="DF163" s="42"/>
      <c r="DG163" s="42"/>
      <c r="DH163" s="42"/>
      <c r="DI163" s="42"/>
      <c r="DJ163" s="42"/>
      <c r="DK163" s="42"/>
      <c r="DL163" s="42"/>
      <c r="DM163" s="42"/>
      <c r="DN163" s="42"/>
      <c r="DO163" s="42"/>
      <c r="DP163" s="42"/>
      <c r="DQ163" s="42"/>
      <c r="DR163" s="42"/>
      <c r="DS163" s="42"/>
      <c r="DT163" s="42"/>
      <c r="DU163" s="42"/>
      <c r="DV163" s="42"/>
      <c r="DW163" s="42"/>
      <c r="DX163" s="42"/>
      <c r="DY163" s="42"/>
      <c r="DZ163" s="42"/>
      <c r="EA163" s="42"/>
      <c r="EB163" s="42"/>
      <c r="EC163" s="42"/>
      <c r="ED163" s="42"/>
      <c r="EE163" s="42"/>
      <c r="EF163" s="42"/>
      <c r="EG163" s="42"/>
      <c r="EH163" s="42"/>
      <c r="EI163" s="42"/>
      <c r="EJ163" s="42"/>
      <c r="EK163" s="42"/>
      <c r="EL163" s="42"/>
      <c r="EM163" s="42"/>
      <c r="EN163" s="42"/>
      <c r="EO163" s="42"/>
      <c r="EP163" s="42"/>
      <c r="EQ163" s="42"/>
      <c r="ER163" s="42"/>
      <c r="ES163" s="42"/>
      <c r="ET163" s="42"/>
      <c r="EU163" s="42"/>
    </row>
    <row r="164" spans="1:151" s="1" customFormat="1" x14ac:dyDescent="0.25">
      <c r="A164" s="14"/>
      <c r="C164" s="51"/>
      <c r="D164" s="51"/>
      <c r="E164" s="51"/>
      <c r="F164" s="51"/>
      <c r="G164" s="51"/>
      <c r="H164" s="18"/>
      <c r="I164" s="85"/>
      <c r="L164" s="98"/>
      <c r="Q164" s="14"/>
      <c r="R164" s="14"/>
      <c r="S164" s="99"/>
      <c r="U164" s="49"/>
      <c r="V164" s="14"/>
      <c r="X164" s="14"/>
      <c r="Y164" s="14"/>
      <c r="Z164" s="14"/>
      <c r="AA164" s="14"/>
      <c r="AB164" s="14"/>
      <c r="AC164" s="99"/>
      <c r="AD164" s="99"/>
      <c r="AE164" s="109"/>
      <c r="AF164" s="109"/>
      <c r="AG164" s="109"/>
      <c r="AH164" s="109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  <c r="DB164" s="42"/>
      <c r="DC164" s="42"/>
      <c r="DD164" s="42"/>
      <c r="DE164" s="42"/>
      <c r="DF164" s="42"/>
      <c r="DG164" s="42"/>
      <c r="DH164" s="42"/>
      <c r="DI164" s="42"/>
      <c r="DJ164" s="42"/>
      <c r="DK164" s="42"/>
      <c r="DL164" s="42"/>
      <c r="DM164" s="42"/>
      <c r="DN164" s="42"/>
      <c r="DO164" s="42"/>
      <c r="DP164" s="42"/>
      <c r="DQ164" s="42"/>
      <c r="DR164" s="42"/>
      <c r="DS164" s="42"/>
      <c r="DT164" s="42"/>
      <c r="DU164" s="42"/>
      <c r="DV164" s="42"/>
      <c r="DW164" s="42"/>
      <c r="DX164" s="42"/>
      <c r="DY164" s="42"/>
      <c r="DZ164" s="42"/>
      <c r="EA164" s="42"/>
      <c r="EB164" s="42"/>
      <c r="EC164" s="42"/>
      <c r="ED164" s="42"/>
      <c r="EE164" s="42"/>
      <c r="EF164" s="42"/>
      <c r="EG164" s="42"/>
      <c r="EH164" s="42"/>
      <c r="EI164" s="42"/>
      <c r="EJ164" s="42"/>
      <c r="EK164" s="42"/>
      <c r="EL164" s="42"/>
      <c r="EM164" s="42"/>
      <c r="EN164" s="42"/>
      <c r="EO164" s="42"/>
      <c r="EP164" s="42"/>
      <c r="EQ164" s="42"/>
      <c r="ER164" s="42"/>
      <c r="ES164" s="42"/>
      <c r="ET164" s="42"/>
      <c r="EU164" s="42"/>
    </row>
    <row r="165" spans="1:151" s="1" customFormat="1" x14ac:dyDescent="0.25">
      <c r="A165" s="14"/>
      <c r="C165" s="51"/>
      <c r="D165" s="51"/>
      <c r="E165" s="51"/>
      <c r="F165" s="51"/>
      <c r="G165" s="51"/>
      <c r="H165" s="18"/>
      <c r="I165" s="85"/>
      <c r="L165" s="98"/>
      <c r="Q165" s="14"/>
      <c r="R165" s="14"/>
      <c r="S165" s="99"/>
      <c r="U165" s="49"/>
      <c r="V165" s="14"/>
      <c r="X165" s="14"/>
      <c r="Y165" s="14"/>
      <c r="Z165" s="14"/>
      <c r="AA165" s="14"/>
      <c r="AB165" s="14"/>
      <c r="AC165" s="99"/>
      <c r="AD165" s="99"/>
      <c r="AE165" s="109"/>
      <c r="AF165" s="109"/>
      <c r="AG165" s="109"/>
      <c r="AH165" s="109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  <c r="DB165" s="42"/>
      <c r="DC165" s="42"/>
      <c r="DD165" s="42"/>
      <c r="DE165" s="42"/>
      <c r="DF165" s="42"/>
      <c r="DG165" s="42"/>
      <c r="DH165" s="42"/>
      <c r="DI165" s="42"/>
      <c r="DJ165" s="42"/>
      <c r="DK165" s="42"/>
      <c r="DL165" s="42"/>
      <c r="DM165" s="42"/>
      <c r="DN165" s="42"/>
      <c r="DO165" s="42"/>
      <c r="DP165" s="42"/>
      <c r="DQ165" s="42"/>
      <c r="DR165" s="42"/>
      <c r="DS165" s="42"/>
      <c r="DT165" s="42"/>
      <c r="DU165" s="42"/>
      <c r="DV165" s="42"/>
      <c r="DW165" s="42"/>
      <c r="DX165" s="42"/>
      <c r="DY165" s="42"/>
      <c r="DZ165" s="42"/>
      <c r="EA165" s="42"/>
      <c r="EB165" s="42"/>
      <c r="EC165" s="42"/>
      <c r="ED165" s="42"/>
      <c r="EE165" s="42"/>
      <c r="EF165" s="42"/>
      <c r="EG165" s="42"/>
      <c r="EH165" s="42"/>
      <c r="EI165" s="42"/>
      <c r="EJ165" s="42"/>
      <c r="EK165" s="42"/>
      <c r="EL165" s="42"/>
      <c r="EM165" s="42"/>
      <c r="EN165" s="42"/>
      <c r="EO165" s="42"/>
      <c r="EP165" s="42"/>
      <c r="EQ165" s="42"/>
      <c r="ER165" s="42"/>
      <c r="ES165" s="42"/>
      <c r="ET165" s="42"/>
      <c r="EU165" s="42"/>
    </row>
    <row r="166" spans="1:151" s="1" customFormat="1" x14ac:dyDescent="0.25">
      <c r="A166" s="14"/>
      <c r="C166" s="51"/>
      <c r="D166" s="51"/>
      <c r="E166" s="51"/>
      <c r="F166" s="51"/>
      <c r="G166" s="51"/>
      <c r="H166" s="18"/>
      <c r="I166" s="85"/>
      <c r="L166" s="98"/>
      <c r="Q166" s="14"/>
      <c r="R166" s="14"/>
      <c r="S166" s="99"/>
      <c r="U166" s="49"/>
      <c r="V166" s="14"/>
      <c r="X166" s="14"/>
      <c r="Y166" s="14"/>
      <c r="Z166" s="14"/>
      <c r="AA166" s="14"/>
      <c r="AB166" s="14"/>
      <c r="AC166" s="99"/>
      <c r="AD166" s="99"/>
      <c r="AE166" s="109"/>
      <c r="AF166" s="109"/>
      <c r="AG166" s="109"/>
      <c r="AH166" s="109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  <c r="DB166" s="42"/>
      <c r="DC166" s="42"/>
      <c r="DD166" s="42"/>
      <c r="DE166" s="42"/>
      <c r="DF166" s="42"/>
      <c r="DG166" s="42"/>
      <c r="DH166" s="42"/>
      <c r="DI166" s="42"/>
      <c r="DJ166" s="42"/>
      <c r="DK166" s="42"/>
      <c r="DL166" s="42"/>
      <c r="DM166" s="42"/>
      <c r="DN166" s="42"/>
      <c r="DO166" s="42"/>
      <c r="DP166" s="42"/>
      <c r="DQ166" s="42"/>
      <c r="DR166" s="42"/>
      <c r="DS166" s="42"/>
      <c r="DT166" s="42"/>
      <c r="DU166" s="42"/>
      <c r="DV166" s="42"/>
      <c r="DW166" s="42"/>
      <c r="DX166" s="42"/>
      <c r="DY166" s="42"/>
      <c r="DZ166" s="42"/>
      <c r="EA166" s="42"/>
      <c r="EB166" s="42"/>
      <c r="EC166" s="42"/>
      <c r="ED166" s="42"/>
      <c r="EE166" s="42"/>
      <c r="EF166" s="42"/>
      <c r="EG166" s="42"/>
      <c r="EH166" s="42"/>
      <c r="EI166" s="42"/>
      <c r="EJ166" s="42"/>
      <c r="EK166" s="42"/>
      <c r="EL166" s="42"/>
      <c r="EM166" s="42"/>
      <c r="EN166" s="42"/>
      <c r="EO166" s="42"/>
      <c r="EP166" s="42"/>
      <c r="EQ166" s="42"/>
      <c r="ER166" s="42"/>
      <c r="ES166" s="42"/>
      <c r="ET166" s="42"/>
      <c r="EU166" s="42"/>
    </row>
    <row r="167" spans="1:151" s="1" customFormat="1" x14ac:dyDescent="0.25">
      <c r="A167" s="14"/>
      <c r="C167" s="51"/>
      <c r="D167" s="51"/>
      <c r="E167" s="51"/>
      <c r="F167" s="51"/>
      <c r="G167" s="51"/>
      <c r="H167" s="18"/>
      <c r="I167" s="85"/>
      <c r="L167" s="98"/>
      <c r="Q167" s="14"/>
      <c r="R167" s="14"/>
      <c r="S167" s="99"/>
      <c r="U167" s="49"/>
      <c r="V167" s="14"/>
      <c r="X167" s="14"/>
      <c r="Y167" s="14"/>
      <c r="Z167" s="14"/>
      <c r="AA167" s="14"/>
      <c r="AB167" s="14"/>
      <c r="AC167" s="99"/>
      <c r="AD167" s="99"/>
      <c r="AE167" s="109"/>
      <c r="AF167" s="109"/>
      <c r="AG167" s="109"/>
      <c r="AH167" s="109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  <c r="DB167" s="42"/>
      <c r="DC167" s="42"/>
      <c r="DD167" s="42"/>
      <c r="DE167" s="42"/>
      <c r="DF167" s="42"/>
      <c r="DG167" s="42"/>
      <c r="DH167" s="42"/>
      <c r="DI167" s="42"/>
      <c r="DJ167" s="42"/>
      <c r="DK167" s="42"/>
      <c r="DL167" s="42"/>
      <c r="DM167" s="42"/>
      <c r="DN167" s="42"/>
      <c r="DO167" s="42"/>
      <c r="DP167" s="42"/>
      <c r="DQ167" s="42"/>
      <c r="DR167" s="42"/>
      <c r="DS167" s="42"/>
      <c r="DT167" s="42"/>
      <c r="DU167" s="42"/>
      <c r="DV167" s="42"/>
      <c r="DW167" s="42"/>
      <c r="DX167" s="42"/>
      <c r="DY167" s="42"/>
      <c r="DZ167" s="42"/>
      <c r="EA167" s="42"/>
      <c r="EB167" s="42"/>
      <c r="EC167" s="42"/>
      <c r="ED167" s="42"/>
      <c r="EE167" s="42"/>
      <c r="EF167" s="42"/>
      <c r="EG167" s="42"/>
      <c r="EH167" s="42"/>
      <c r="EI167" s="42"/>
      <c r="EJ167" s="42"/>
      <c r="EK167" s="42"/>
      <c r="EL167" s="42"/>
      <c r="EM167" s="42"/>
      <c r="EN167" s="42"/>
      <c r="EO167" s="42"/>
      <c r="EP167" s="42"/>
      <c r="EQ167" s="42"/>
      <c r="ER167" s="42"/>
      <c r="ES167" s="42"/>
      <c r="ET167" s="42"/>
      <c r="EU167" s="42"/>
    </row>
    <row r="168" spans="1:151" s="1" customFormat="1" x14ac:dyDescent="0.25">
      <c r="A168" s="14"/>
      <c r="C168" s="51"/>
      <c r="D168" s="51"/>
      <c r="E168" s="51"/>
      <c r="F168" s="51"/>
      <c r="G168" s="51"/>
      <c r="H168" s="18"/>
      <c r="I168" s="85"/>
      <c r="L168" s="98"/>
      <c r="Q168" s="14"/>
      <c r="R168" s="14"/>
      <c r="S168" s="99"/>
      <c r="U168" s="49"/>
      <c r="V168" s="14"/>
      <c r="X168" s="14"/>
      <c r="Y168" s="14"/>
      <c r="Z168" s="14"/>
      <c r="AA168" s="14"/>
      <c r="AB168" s="14"/>
      <c r="AC168" s="99"/>
      <c r="AD168" s="99"/>
      <c r="AE168" s="109"/>
      <c r="AF168" s="109"/>
      <c r="AG168" s="109"/>
      <c r="AH168" s="109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  <c r="DB168" s="42"/>
      <c r="DC168" s="42"/>
      <c r="DD168" s="42"/>
      <c r="DE168" s="42"/>
      <c r="DF168" s="42"/>
      <c r="DG168" s="42"/>
      <c r="DH168" s="42"/>
      <c r="DI168" s="42"/>
      <c r="DJ168" s="42"/>
      <c r="DK168" s="42"/>
      <c r="DL168" s="42"/>
      <c r="DM168" s="42"/>
      <c r="DN168" s="42"/>
      <c r="DO168" s="42"/>
      <c r="DP168" s="42"/>
      <c r="DQ168" s="42"/>
      <c r="DR168" s="42"/>
      <c r="DS168" s="42"/>
      <c r="DT168" s="42"/>
      <c r="DU168" s="42"/>
      <c r="DV168" s="42"/>
      <c r="DW168" s="42"/>
      <c r="DX168" s="42"/>
      <c r="DY168" s="42"/>
      <c r="DZ168" s="42"/>
      <c r="EA168" s="42"/>
      <c r="EB168" s="42"/>
      <c r="EC168" s="42"/>
      <c r="ED168" s="42"/>
      <c r="EE168" s="42"/>
      <c r="EF168" s="42"/>
      <c r="EG168" s="42"/>
      <c r="EH168" s="42"/>
      <c r="EI168" s="42"/>
      <c r="EJ168" s="42"/>
      <c r="EK168" s="42"/>
      <c r="EL168" s="42"/>
      <c r="EM168" s="42"/>
      <c r="EN168" s="42"/>
      <c r="EO168" s="42"/>
      <c r="EP168" s="42"/>
      <c r="EQ168" s="42"/>
      <c r="ER168" s="42"/>
      <c r="ES168" s="42"/>
      <c r="ET168" s="42"/>
      <c r="EU168" s="42"/>
    </row>
    <row r="169" spans="1:151" s="1" customFormat="1" x14ac:dyDescent="0.25">
      <c r="A169" s="14"/>
      <c r="B169" s="17"/>
      <c r="C169" s="16"/>
      <c r="D169" s="16"/>
      <c r="E169" s="16"/>
      <c r="F169" s="16"/>
      <c r="G169" s="16"/>
      <c r="H169" s="18"/>
      <c r="I169" s="85"/>
      <c r="L169" s="98"/>
      <c r="Q169" s="14"/>
      <c r="R169" s="14"/>
      <c r="S169" s="99"/>
      <c r="U169" s="49"/>
      <c r="V169" s="14"/>
      <c r="X169" s="14"/>
      <c r="Y169" s="14"/>
      <c r="Z169" s="14"/>
      <c r="AA169" s="14"/>
      <c r="AB169" s="14"/>
      <c r="AC169" s="99"/>
      <c r="AD169" s="99"/>
      <c r="AE169" s="109"/>
      <c r="AF169" s="109"/>
      <c r="AG169" s="109"/>
      <c r="AH169" s="109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  <c r="DB169" s="42"/>
      <c r="DC169" s="42"/>
      <c r="DD169" s="42"/>
      <c r="DE169" s="42"/>
      <c r="DF169" s="42"/>
      <c r="DG169" s="42"/>
      <c r="DH169" s="42"/>
      <c r="DI169" s="42"/>
      <c r="DJ169" s="42"/>
      <c r="DK169" s="42"/>
      <c r="DL169" s="42"/>
      <c r="DM169" s="42"/>
      <c r="DN169" s="42"/>
      <c r="DO169" s="42"/>
      <c r="DP169" s="42"/>
      <c r="DQ169" s="42"/>
      <c r="DR169" s="42"/>
      <c r="DS169" s="42"/>
      <c r="DT169" s="42"/>
      <c r="DU169" s="42"/>
      <c r="DV169" s="42"/>
      <c r="DW169" s="42"/>
      <c r="DX169" s="42"/>
      <c r="DY169" s="42"/>
      <c r="DZ169" s="42"/>
      <c r="EA169" s="42"/>
      <c r="EB169" s="42"/>
      <c r="EC169" s="42"/>
      <c r="ED169" s="42"/>
      <c r="EE169" s="42"/>
      <c r="EF169" s="42"/>
      <c r="EG169" s="42"/>
      <c r="EH169" s="42"/>
      <c r="EI169" s="42"/>
      <c r="EJ169" s="42"/>
      <c r="EK169" s="42"/>
      <c r="EL169" s="42"/>
      <c r="EM169" s="42"/>
      <c r="EN169" s="42"/>
      <c r="EO169" s="42"/>
      <c r="EP169" s="42"/>
      <c r="EQ169" s="42"/>
      <c r="ER169" s="42"/>
      <c r="ES169" s="42"/>
      <c r="ET169" s="42"/>
      <c r="EU169" s="42"/>
    </row>
    <row r="170" spans="1:151" s="1" customFormat="1" x14ac:dyDescent="0.25">
      <c r="A170" s="14"/>
      <c r="B170" s="17"/>
      <c r="C170" s="16"/>
      <c r="D170" s="16"/>
      <c r="E170" s="16"/>
      <c r="F170" s="16"/>
      <c r="G170" s="16"/>
      <c r="H170" s="18"/>
      <c r="I170" s="85"/>
      <c r="L170" s="98"/>
      <c r="Q170" s="14"/>
      <c r="R170" s="14"/>
      <c r="S170" s="99"/>
      <c r="U170" s="49"/>
      <c r="V170" s="14"/>
      <c r="X170" s="14"/>
      <c r="Y170" s="14"/>
      <c r="Z170" s="14"/>
      <c r="AA170" s="14"/>
      <c r="AB170" s="14"/>
      <c r="AC170" s="99"/>
      <c r="AD170" s="99"/>
      <c r="AE170" s="109"/>
      <c r="AF170" s="109"/>
      <c r="AG170" s="109"/>
      <c r="AH170" s="109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  <c r="DB170" s="42"/>
      <c r="DC170" s="42"/>
      <c r="DD170" s="42"/>
      <c r="DE170" s="42"/>
      <c r="DF170" s="42"/>
      <c r="DG170" s="42"/>
      <c r="DH170" s="42"/>
      <c r="DI170" s="42"/>
      <c r="DJ170" s="42"/>
      <c r="DK170" s="42"/>
      <c r="DL170" s="42"/>
      <c r="DM170" s="42"/>
      <c r="DN170" s="42"/>
      <c r="DO170" s="42"/>
      <c r="DP170" s="42"/>
      <c r="DQ170" s="42"/>
      <c r="DR170" s="42"/>
      <c r="DS170" s="42"/>
      <c r="DT170" s="42"/>
      <c r="DU170" s="42"/>
      <c r="DV170" s="42"/>
      <c r="DW170" s="42"/>
      <c r="DX170" s="42"/>
      <c r="DY170" s="42"/>
      <c r="DZ170" s="42"/>
      <c r="EA170" s="42"/>
      <c r="EB170" s="42"/>
      <c r="EC170" s="42"/>
      <c r="ED170" s="42"/>
      <c r="EE170" s="42"/>
      <c r="EF170" s="42"/>
      <c r="EG170" s="42"/>
      <c r="EH170" s="42"/>
      <c r="EI170" s="42"/>
      <c r="EJ170" s="42"/>
      <c r="EK170" s="42"/>
      <c r="EL170" s="42"/>
      <c r="EM170" s="42"/>
      <c r="EN170" s="42"/>
      <c r="EO170" s="42"/>
      <c r="EP170" s="42"/>
      <c r="EQ170" s="42"/>
      <c r="ER170" s="42"/>
      <c r="ES170" s="42"/>
      <c r="ET170" s="42"/>
      <c r="EU170" s="42"/>
    </row>
    <row r="171" spans="1:151" s="1" customFormat="1" x14ac:dyDescent="0.25">
      <c r="A171" s="14"/>
      <c r="C171" s="51"/>
      <c r="D171" s="51"/>
      <c r="E171" s="51"/>
      <c r="F171" s="51"/>
      <c r="G171" s="51"/>
      <c r="H171" s="18"/>
      <c r="I171" s="85"/>
      <c r="L171" s="98"/>
      <c r="Q171" s="14"/>
      <c r="R171" s="14"/>
      <c r="S171" s="99"/>
      <c r="U171" s="49"/>
      <c r="V171" s="14"/>
      <c r="X171" s="14"/>
      <c r="Y171" s="14"/>
      <c r="Z171" s="14"/>
      <c r="AA171" s="14"/>
      <c r="AB171" s="14"/>
      <c r="AC171" s="99"/>
      <c r="AD171" s="99"/>
      <c r="AE171" s="109"/>
      <c r="AF171" s="109"/>
      <c r="AG171" s="109"/>
      <c r="AH171" s="109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  <c r="DB171" s="42"/>
      <c r="DC171" s="42"/>
      <c r="DD171" s="42"/>
      <c r="DE171" s="42"/>
      <c r="DF171" s="42"/>
      <c r="DG171" s="42"/>
      <c r="DH171" s="42"/>
      <c r="DI171" s="42"/>
      <c r="DJ171" s="42"/>
      <c r="DK171" s="42"/>
      <c r="DL171" s="42"/>
      <c r="DM171" s="42"/>
      <c r="DN171" s="42"/>
      <c r="DO171" s="42"/>
      <c r="DP171" s="42"/>
      <c r="DQ171" s="42"/>
      <c r="DR171" s="42"/>
      <c r="DS171" s="42"/>
      <c r="DT171" s="42"/>
      <c r="DU171" s="42"/>
      <c r="DV171" s="42"/>
      <c r="DW171" s="42"/>
      <c r="DX171" s="42"/>
      <c r="DY171" s="42"/>
      <c r="DZ171" s="42"/>
      <c r="EA171" s="42"/>
      <c r="EB171" s="42"/>
      <c r="EC171" s="42"/>
      <c r="ED171" s="42"/>
      <c r="EE171" s="42"/>
      <c r="EF171" s="42"/>
      <c r="EG171" s="42"/>
      <c r="EH171" s="42"/>
      <c r="EI171" s="42"/>
      <c r="EJ171" s="42"/>
      <c r="EK171" s="42"/>
      <c r="EL171" s="42"/>
      <c r="EM171" s="42"/>
      <c r="EN171" s="42"/>
      <c r="EO171" s="42"/>
      <c r="EP171" s="42"/>
      <c r="EQ171" s="42"/>
      <c r="ER171" s="42"/>
      <c r="ES171" s="42"/>
      <c r="ET171" s="42"/>
      <c r="EU171" s="42"/>
    </row>
    <row r="172" spans="1:151" s="1" customFormat="1" x14ac:dyDescent="0.25">
      <c r="A172" s="14"/>
      <c r="C172" s="51"/>
      <c r="D172" s="51"/>
      <c r="E172" s="51"/>
      <c r="F172" s="51"/>
      <c r="G172" s="51"/>
      <c r="H172" s="18"/>
      <c r="I172" s="85"/>
      <c r="L172" s="98"/>
      <c r="Q172" s="14"/>
      <c r="R172" s="14"/>
      <c r="S172" s="99"/>
      <c r="U172" s="49"/>
      <c r="V172" s="14"/>
      <c r="X172" s="14"/>
      <c r="Y172" s="14"/>
      <c r="Z172" s="14"/>
      <c r="AA172" s="14"/>
      <c r="AB172" s="14"/>
      <c r="AC172" s="99"/>
      <c r="AD172" s="99"/>
      <c r="AE172" s="109"/>
      <c r="AF172" s="109"/>
      <c r="AG172" s="109"/>
      <c r="AH172" s="109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  <c r="DB172" s="42"/>
      <c r="DC172" s="42"/>
      <c r="DD172" s="42"/>
      <c r="DE172" s="42"/>
      <c r="DF172" s="42"/>
      <c r="DG172" s="42"/>
      <c r="DH172" s="42"/>
      <c r="DI172" s="42"/>
      <c r="DJ172" s="42"/>
      <c r="DK172" s="42"/>
      <c r="DL172" s="42"/>
      <c r="DM172" s="42"/>
      <c r="DN172" s="42"/>
      <c r="DO172" s="42"/>
      <c r="DP172" s="42"/>
      <c r="DQ172" s="42"/>
      <c r="DR172" s="42"/>
      <c r="DS172" s="42"/>
      <c r="DT172" s="42"/>
      <c r="DU172" s="42"/>
      <c r="DV172" s="42"/>
      <c r="DW172" s="42"/>
      <c r="DX172" s="42"/>
      <c r="DY172" s="42"/>
      <c r="DZ172" s="42"/>
      <c r="EA172" s="42"/>
      <c r="EB172" s="42"/>
      <c r="EC172" s="42"/>
      <c r="ED172" s="42"/>
      <c r="EE172" s="42"/>
      <c r="EF172" s="42"/>
      <c r="EG172" s="42"/>
      <c r="EH172" s="42"/>
      <c r="EI172" s="42"/>
      <c r="EJ172" s="42"/>
      <c r="EK172" s="42"/>
      <c r="EL172" s="42"/>
      <c r="EM172" s="42"/>
      <c r="EN172" s="42"/>
      <c r="EO172" s="42"/>
      <c r="EP172" s="42"/>
      <c r="EQ172" s="42"/>
      <c r="ER172" s="42"/>
      <c r="ES172" s="42"/>
      <c r="ET172" s="42"/>
      <c r="EU172" s="42"/>
    </row>
    <row r="173" spans="1:151" s="1" customFormat="1" x14ac:dyDescent="0.25">
      <c r="A173" s="14"/>
      <c r="B173" s="18"/>
      <c r="C173" s="52"/>
      <c r="D173" s="52"/>
      <c r="E173" s="52"/>
      <c r="F173" s="52"/>
      <c r="G173" s="52"/>
      <c r="H173" s="18"/>
      <c r="I173" s="85"/>
      <c r="L173" s="98"/>
      <c r="Q173" s="14"/>
      <c r="R173" s="14"/>
      <c r="S173" s="99"/>
      <c r="U173" s="49"/>
      <c r="V173" s="14"/>
      <c r="X173" s="14"/>
      <c r="Y173" s="14"/>
      <c r="Z173" s="14"/>
      <c r="AA173" s="14"/>
      <c r="AB173" s="14"/>
      <c r="AC173" s="99"/>
      <c r="AD173" s="99"/>
      <c r="AE173" s="109"/>
      <c r="AF173" s="109"/>
      <c r="AG173" s="109"/>
      <c r="AH173" s="109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  <c r="DB173" s="42"/>
      <c r="DC173" s="42"/>
      <c r="DD173" s="42"/>
      <c r="DE173" s="42"/>
      <c r="DF173" s="42"/>
      <c r="DG173" s="42"/>
      <c r="DH173" s="42"/>
      <c r="DI173" s="42"/>
      <c r="DJ173" s="42"/>
      <c r="DK173" s="42"/>
      <c r="DL173" s="42"/>
      <c r="DM173" s="42"/>
      <c r="DN173" s="42"/>
      <c r="DO173" s="42"/>
      <c r="DP173" s="42"/>
      <c r="DQ173" s="42"/>
      <c r="DR173" s="42"/>
      <c r="DS173" s="42"/>
      <c r="DT173" s="42"/>
      <c r="DU173" s="42"/>
      <c r="DV173" s="42"/>
      <c r="DW173" s="42"/>
      <c r="DX173" s="42"/>
      <c r="DY173" s="42"/>
      <c r="DZ173" s="42"/>
      <c r="EA173" s="42"/>
      <c r="EB173" s="42"/>
      <c r="EC173" s="42"/>
      <c r="ED173" s="42"/>
      <c r="EE173" s="42"/>
      <c r="EF173" s="42"/>
      <c r="EG173" s="42"/>
      <c r="EH173" s="42"/>
      <c r="EI173" s="42"/>
      <c r="EJ173" s="42"/>
      <c r="EK173" s="42"/>
      <c r="EL173" s="42"/>
      <c r="EM173" s="42"/>
      <c r="EN173" s="42"/>
      <c r="EO173" s="42"/>
      <c r="EP173" s="42"/>
      <c r="EQ173" s="42"/>
      <c r="ER173" s="42"/>
      <c r="ES173" s="42"/>
      <c r="ET173" s="42"/>
      <c r="EU173" s="42"/>
    </row>
    <row r="174" spans="1:151" s="1" customFormat="1" x14ac:dyDescent="0.25">
      <c r="A174" s="14"/>
      <c r="C174" s="51"/>
      <c r="D174" s="51"/>
      <c r="E174" s="51"/>
      <c r="F174" s="51"/>
      <c r="G174" s="51"/>
      <c r="H174" s="18"/>
      <c r="I174" s="85"/>
      <c r="L174" s="98"/>
      <c r="Q174" s="14"/>
      <c r="R174" s="14"/>
      <c r="S174" s="99"/>
      <c r="U174" s="49"/>
      <c r="V174" s="14"/>
      <c r="X174" s="14"/>
      <c r="Y174" s="14"/>
      <c r="Z174" s="14"/>
      <c r="AA174" s="14"/>
      <c r="AB174" s="14"/>
      <c r="AC174" s="99"/>
      <c r="AD174" s="99"/>
      <c r="AE174" s="109"/>
      <c r="AF174" s="109"/>
      <c r="AG174" s="109"/>
      <c r="AH174" s="109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  <c r="DB174" s="42"/>
      <c r="DC174" s="42"/>
      <c r="DD174" s="42"/>
      <c r="DE174" s="42"/>
      <c r="DF174" s="42"/>
      <c r="DG174" s="42"/>
      <c r="DH174" s="42"/>
      <c r="DI174" s="42"/>
      <c r="DJ174" s="42"/>
      <c r="DK174" s="42"/>
      <c r="DL174" s="42"/>
      <c r="DM174" s="42"/>
      <c r="DN174" s="42"/>
      <c r="DO174" s="42"/>
      <c r="DP174" s="42"/>
      <c r="DQ174" s="42"/>
      <c r="DR174" s="42"/>
      <c r="DS174" s="42"/>
      <c r="DT174" s="42"/>
      <c r="DU174" s="42"/>
      <c r="DV174" s="42"/>
      <c r="DW174" s="42"/>
      <c r="DX174" s="42"/>
      <c r="DY174" s="42"/>
      <c r="DZ174" s="42"/>
      <c r="EA174" s="42"/>
      <c r="EB174" s="42"/>
      <c r="EC174" s="42"/>
      <c r="ED174" s="42"/>
      <c r="EE174" s="42"/>
      <c r="EF174" s="42"/>
      <c r="EG174" s="42"/>
      <c r="EH174" s="42"/>
      <c r="EI174" s="42"/>
      <c r="EJ174" s="42"/>
      <c r="EK174" s="42"/>
      <c r="EL174" s="42"/>
      <c r="EM174" s="42"/>
      <c r="EN174" s="42"/>
      <c r="EO174" s="42"/>
      <c r="EP174" s="42"/>
      <c r="EQ174" s="42"/>
      <c r="ER174" s="42"/>
      <c r="ES174" s="42"/>
      <c r="ET174" s="42"/>
      <c r="EU174" s="42"/>
    </row>
    <row r="175" spans="1:151" s="1" customFormat="1" x14ac:dyDescent="0.25">
      <c r="A175" s="14"/>
      <c r="C175" s="51"/>
      <c r="D175" s="51"/>
      <c r="E175" s="51"/>
      <c r="F175" s="51"/>
      <c r="G175" s="51"/>
      <c r="H175" s="18"/>
      <c r="I175" s="85"/>
      <c r="L175" s="98"/>
      <c r="Q175" s="14"/>
      <c r="R175" s="14"/>
      <c r="S175" s="99"/>
      <c r="U175" s="49"/>
      <c r="V175" s="14"/>
      <c r="X175" s="14"/>
      <c r="Y175" s="14"/>
      <c r="Z175" s="14"/>
      <c r="AA175" s="14"/>
      <c r="AB175" s="14"/>
      <c r="AC175" s="99"/>
      <c r="AD175" s="99"/>
      <c r="AE175" s="109"/>
      <c r="AF175" s="109"/>
      <c r="AG175" s="109"/>
      <c r="AH175" s="109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  <c r="DB175" s="42"/>
      <c r="DC175" s="42"/>
      <c r="DD175" s="42"/>
      <c r="DE175" s="42"/>
      <c r="DF175" s="42"/>
      <c r="DG175" s="42"/>
      <c r="DH175" s="42"/>
      <c r="DI175" s="42"/>
      <c r="DJ175" s="42"/>
      <c r="DK175" s="42"/>
      <c r="DL175" s="42"/>
      <c r="DM175" s="42"/>
      <c r="DN175" s="42"/>
      <c r="DO175" s="42"/>
      <c r="DP175" s="42"/>
      <c r="DQ175" s="42"/>
      <c r="DR175" s="42"/>
      <c r="DS175" s="42"/>
      <c r="DT175" s="42"/>
      <c r="DU175" s="42"/>
      <c r="DV175" s="42"/>
      <c r="DW175" s="42"/>
      <c r="DX175" s="42"/>
      <c r="DY175" s="42"/>
      <c r="DZ175" s="42"/>
      <c r="EA175" s="42"/>
      <c r="EB175" s="42"/>
      <c r="EC175" s="42"/>
      <c r="ED175" s="42"/>
      <c r="EE175" s="42"/>
      <c r="EF175" s="42"/>
      <c r="EG175" s="42"/>
      <c r="EH175" s="42"/>
      <c r="EI175" s="42"/>
      <c r="EJ175" s="42"/>
      <c r="EK175" s="42"/>
      <c r="EL175" s="42"/>
      <c r="EM175" s="42"/>
      <c r="EN175" s="42"/>
      <c r="EO175" s="42"/>
      <c r="EP175" s="42"/>
      <c r="EQ175" s="42"/>
      <c r="ER175" s="42"/>
      <c r="ES175" s="42"/>
      <c r="ET175" s="42"/>
      <c r="EU175" s="42"/>
    </row>
    <row r="176" spans="1:151" s="1" customFormat="1" x14ac:dyDescent="0.25">
      <c r="A176" s="14"/>
      <c r="C176" s="51"/>
      <c r="D176" s="51"/>
      <c r="E176" s="51"/>
      <c r="F176" s="51"/>
      <c r="G176" s="51"/>
      <c r="H176" s="18"/>
      <c r="I176" s="85"/>
      <c r="L176" s="98"/>
      <c r="Q176" s="14"/>
      <c r="R176" s="14"/>
      <c r="S176" s="99"/>
      <c r="U176" s="49"/>
      <c r="V176" s="14"/>
      <c r="X176" s="14"/>
      <c r="Y176" s="14"/>
      <c r="Z176" s="14"/>
      <c r="AA176" s="14"/>
      <c r="AB176" s="14"/>
      <c r="AC176" s="99"/>
      <c r="AD176" s="99"/>
      <c r="AE176" s="109"/>
      <c r="AF176" s="109"/>
      <c r="AG176" s="109"/>
      <c r="AH176" s="109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  <c r="DB176" s="42"/>
      <c r="DC176" s="42"/>
      <c r="DD176" s="42"/>
      <c r="DE176" s="42"/>
      <c r="DF176" s="42"/>
      <c r="DG176" s="42"/>
      <c r="DH176" s="42"/>
      <c r="DI176" s="42"/>
      <c r="DJ176" s="42"/>
      <c r="DK176" s="42"/>
      <c r="DL176" s="42"/>
      <c r="DM176" s="42"/>
      <c r="DN176" s="42"/>
      <c r="DO176" s="42"/>
      <c r="DP176" s="42"/>
      <c r="DQ176" s="42"/>
      <c r="DR176" s="42"/>
      <c r="DS176" s="42"/>
      <c r="DT176" s="42"/>
      <c r="DU176" s="42"/>
      <c r="DV176" s="42"/>
      <c r="DW176" s="42"/>
      <c r="DX176" s="42"/>
      <c r="DY176" s="42"/>
      <c r="DZ176" s="42"/>
      <c r="EA176" s="42"/>
      <c r="EB176" s="42"/>
      <c r="EC176" s="42"/>
      <c r="ED176" s="42"/>
      <c r="EE176" s="42"/>
      <c r="EF176" s="42"/>
      <c r="EG176" s="42"/>
      <c r="EH176" s="42"/>
      <c r="EI176" s="42"/>
      <c r="EJ176" s="42"/>
      <c r="EK176" s="42"/>
      <c r="EL176" s="42"/>
      <c r="EM176" s="42"/>
      <c r="EN176" s="42"/>
      <c r="EO176" s="42"/>
      <c r="EP176" s="42"/>
      <c r="EQ176" s="42"/>
      <c r="ER176" s="42"/>
      <c r="ES176" s="42"/>
      <c r="ET176" s="42"/>
      <c r="EU176" s="42"/>
    </row>
    <row r="177" spans="1:151" s="1" customFormat="1" x14ac:dyDescent="0.25">
      <c r="A177" s="14"/>
      <c r="C177" s="51"/>
      <c r="D177" s="51"/>
      <c r="E177" s="51"/>
      <c r="F177" s="51"/>
      <c r="G177" s="51"/>
      <c r="H177" s="18"/>
      <c r="I177" s="85"/>
      <c r="L177" s="98"/>
      <c r="Q177" s="14"/>
      <c r="R177" s="14"/>
      <c r="S177" s="99"/>
      <c r="U177" s="49"/>
      <c r="V177" s="14"/>
      <c r="X177" s="14"/>
      <c r="Y177" s="14"/>
      <c r="Z177" s="14"/>
      <c r="AA177" s="14"/>
      <c r="AB177" s="14"/>
      <c r="AC177" s="99"/>
      <c r="AD177" s="99"/>
      <c r="AE177" s="109"/>
      <c r="AF177" s="109"/>
      <c r="AG177" s="109"/>
      <c r="AH177" s="109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  <c r="DB177" s="42"/>
      <c r="DC177" s="42"/>
      <c r="DD177" s="42"/>
      <c r="DE177" s="42"/>
      <c r="DF177" s="42"/>
      <c r="DG177" s="42"/>
      <c r="DH177" s="42"/>
      <c r="DI177" s="42"/>
      <c r="DJ177" s="42"/>
      <c r="DK177" s="42"/>
      <c r="DL177" s="42"/>
      <c r="DM177" s="42"/>
      <c r="DN177" s="42"/>
      <c r="DO177" s="42"/>
      <c r="DP177" s="42"/>
      <c r="DQ177" s="42"/>
      <c r="DR177" s="42"/>
      <c r="DS177" s="42"/>
      <c r="DT177" s="42"/>
      <c r="DU177" s="42"/>
      <c r="DV177" s="42"/>
      <c r="DW177" s="42"/>
      <c r="DX177" s="42"/>
      <c r="DY177" s="42"/>
      <c r="DZ177" s="42"/>
      <c r="EA177" s="42"/>
      <c r="EB177" s="42"/>
      <c r="EC177" s="42"/>
      <c r="ED177" s="42"/>
      <c r="EE177" s="42"/>
      <c r="EF177" s="42"/>
      <c r="EG177" s="42"/>
      <c r="EH177" s="42"/>
      <c r="EI177" s="42"/>
      <c r="EJ177" s="42"/>
      <c r="EK177" s="42"/>
      <c r="EL177" s="42"/>
      <c r="EM177" s="42"/>
      <c r="EN177" s="42"/>
      <c r="EO177" s="42"/>
      <c r="EP177" s="42"/>
      <c r="EQ177" s="42"/>
      <c r="ER177" s="42"/>
      <c r="ES177" s="42"/>
      <c r="ET177" s="42"/>
      <c r="EU177" s="42"/>
    </row>
    <row r="178" spans="1:151" s="1" customFormat="1" x14ac:dyDescent="0.25">
      <c r="A178" s="14"/>
      <c r="B178" s="18"/>
      <c r="C178" s="52"/>
      <c r="D178" s="52"/>
      <c r="E178" s="52"/>
      <c r="F178" s="52"/>
      <c r="G178" s="52"/>
      <c r="H178" s="18"/>
      <c r="I178" s="85"/>
      <c r="L178" s="98"/>
      <c r="Q178" s="14"/>
      <c r="R178" s="14"/>
      <c r="S178" s="99"/>
      <c r="U178" s="49"/>
      <c r="V178" s="14"/>
      <c r="X178" s="14"/>
      <c r="Y178" s="14"/>
      <c r="Z178" s="14"/>
      <c r="AA178" s="14"/>
      <c r="AB178" s="14"/>
      <c r="AC178" s="99"/>
      <c r="AD178" s="99"/>
      <c r="AE178" s="109"/>
      <c r="AF178" s="109"/>
      <c r="AG178" s="109"/>
      <c r="AH178" s="109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  <c r="DB178" s="42"/>
      <c r="DC178" s="42"/>
      <c r="DD178" s="42"/>
      <c r="DE178" s="42"/>
      <c r="DF178" s="42"/>
      <c r="DG178" s="42"/>
      <c r="DH178" s="42"/>
      <c r="DI178" s="42"/>
      <c r="DJ178" s="42"/>
      <c r="DK178" s="42"/>
      <c r="DL178" s="42"/>
      <c r="DM178" s="42"/>
      <c r="DN178" s="42"/>
      <c r="DO178" s="42"/>
      <c r="DP178" s="42"/>
      <c r="DQ178" s="42"/>
      <c r="DR178" s="42"/>
      <c r="DS178" s="42"/>
      <c r="DT178" s="42"/>
      <c r="DU178" s="42"/>
      <c r="DV178" s="42"/>
      <c r="DW178" s="42"/>
      <c r="DX178" s="42"/>
      <c r="DY178" s="42"/>
      <c r="DZ178" s="42"/>
      <c r="EA178" s="42"/>
      <c r="EB178" s="42"/>
      <c r="EC178" s="42"/>
      <c r="ED178" s="42"/>
      <c r="EE178" s="42"/>
      <c r="EF178" s="42"/>
      <c r="EG178" s="42"/>
      <c r="EH178" s="42"/>
      <c r="EI178" s="42"/>
      <c r="EJ178" s="42"/>
      <c r="EK178" s="42"/>
      <c r="EL178" s="42"/>
      <c r="EM178" s="42"/>
      <c r="EN178" s="42"/>
      <c r="EO178" s="42"/>
      <c r="EP178" s="42"/>
      <c r="EQ178" s="42"/>
      <c r="ER178" s="42"/>
      <c r="ES178" s="42"/>
      <c r="ET178" s="42"/>
      <c r="EU178" s="42"/>
    </row>
    <row r="179" spans="1:151" s="1" customFormat="1" x14ac:dyDescent="0.25">
      <c r="A179" s="14"/>
      <c r="C179" s="51"/>
      <c r="D179" s="51"/>
      <c r="E179" s="51"/>
      <c r="F179" s="51"/>
      <c r="G179" s="51"/>
      <c r="H179" s="18"/>
      <c r="I179" s="85"/>
      <c r="L179" s="98"/>
      <c r="Q179" s="14"/>
      <c r="R179" s="14"/>
      <c r="S179" s="99"/>
      <c r="U179" s="49"/>
      <c r="V179" s="14"/>
      <c r="X179" s="14"/>
      <c r="Y179" s="14"/>
      <c r="Z179" s="14"/>
      <c r="AA179" s="14"/>
      <c r="AB179" s="14"/>
      <c r="AC179" s="99"/>
      <c r="AD179" s="99"/>
      <c r="AE179" s="109"/>
      <c r="AF179" s="109"/>
      <c r="AG179" s="109"/>
      <c r="AH179" s="109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  <c r="DB179" s="42"/>
      <c r="DC179" s="42"/>
      <c r="DD179" s="42"/>
      <c r="DE179" s="42"/>
      <c r="DF179" s="42"/>
      <c r="DG179" s="42"/>
      <c r="DH179" s="42"/>
      <c r="DI179" s="42"/>
      <c r="DJ179" s="42"/>
      <c r="DK179" s="42"/>
      <c r="DL179" s="42"/>
      <c r="DM179" s="42"/>
      <c r="DN179" s="42"/>
      <c r="DO179" s="42"/>
      <c r="DP179" s="42"/>
      <c r="DQ179" s="42"/>
      <c r="DR179" s="42"/>
      <c r="DS179" s="42"/>
      <c r="DT179" s="42"/>
      <c r="DU179" s="42"/>
      <c r="DV179" s="42"/>
      <c r="DW179" s="42"/>
      <c r="DX179" s="42"/>
      <c r="DY179" s="42"/>
      <c r="DZ179" s="42"/>
      <c r="EA179" s="42"/>
      <c r="EB179" s="42"/>
      <c r="EC179" s="42"/>
      <c r="ED179" s="42"/>
      <c r="EE179" s="42"/>
      <c r="EF179" s="42"/>
      <c r="EG179" s="42"/>
      <c r="EH179" s="42"/>
      <c r="EI179" s="42"/>
      <c r="EJ179" s="42"/>
      <c r="EK179" s="42"/>
      <c r="EL179" s="42"/>
      <c r="EM179" s="42"/>
      <c r="EN179" s="42"/>
      <c r="EO179" s="42"/>
      <c r="EP179" s="42"/>
      <c r="EQ179" s="42"/>
      <c r="ER179" s="42"/>
      <c r="ES179" s="42"/>
      <c r="ET179" s="42"/>
      <c r="EU179" s="42"/>
    </row>
    <row r="180" spans="1:151" s="1" customFormat="1" x14ac:dyDescent="0.25">
      <c r="A180" s="14"/>
      <c r="C180" s="51"/>
      <c r="D180" s="51"/>
      <c r="E180" s="51"/>
      <c r="F180" s="51"/>
      <c r="G180" s="51"/>
      <c r="H180" s="18"/>
      <c r="I180" s="85"/>
      <c r="L180" s="98"/>
      <c r="Q180" s="14"/>
      <c r="R180" s="14"/>
      <c r="S180" s="99"/>
      <c r="U180" s="49"/>
      <c r="V180" s="14"/>
      <c r="X180" s="14"/>
      <c r="Y180" s="14"/>
      <c r="Z180" s="14"/>
      <c r="AA180" s="14"/>
      <c r="AB180" s="14"/>
      <c r="AC180" s="99"/>
      <c r="AD180" s="99"/>
      <c r="AE180" s="109"/>
      <c r="AF180" s="109"/>
      <c r="AG180" s="109"/>
      <c r="AH180" s="109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  <c r="DB180" s="42"/>
      <c r="DC180" s="42"/>
      <c r="DD180" s="42"/>
      <c r="DE180" s="42"/>
      <c r="DF180" s="42"/>
      <c r="DG180" s="42"/>
      <c r="DH180" s="42"/>
      <c r="DI180" s="42"/>
      <c r="DJ180" s="42"/>
      <c r="DK180" s="42"/>
      <c r="DL180" s="42"/>
      <c r="DM180" s="42"/>
      <c r="DN180" s="42"/>
      <c r="DO180" s="42"/>
      <c r="DP180" s="42"/>
      <c r="DQ180" s="42"/>
      <c r="DR180" s="42"/>
      <c r="DS180" s="42"/>
      <c r="DT180" s="42"/>
      <c r="DU180" s="42"/>
      <c r="DV180" s="42"/>
      <c r="DW180" s="42"/>
      <c r="DX180" s="42"/>
      <c r="DY180" s="42"/>
      <c r="DZ180" s="42"/>
      <c r="EA180" s="42"/>
      <c r="EB180" s="42"/>
      <c r="EC180" s="42"/>
      <c r="ED180" s="42"/>
      <c r="EE180" s="42"/>
      <c r="EF180" s="42"/>
      <c r="EG180" s="42"/>
      <c r="EH180" s="42"/>
      <c r="EI180" s="42"/>
      <c r="EJ180" s="42"/>
      <c r="EK180" s="42"/>
      <c r="EL180" s="42"/>
      <c r="EM180" s="42"/>
      <c r="EN180" s="42"/>
      <c r="EO180" s="42"/>
      <c r="EP180" s="42"/>
      <c r="EQ180" s="42"/>
      <c r="ER180" s="42"/>
      <c r="ES180" s="42"/>
      <c r="ET180" s="42"/>
      <c r="EU180" s="42"/>
    </row>
    <row r="181" spans="1:151" s="1" customFormat="1" x14ac:dyDescent="0.25">
      <c r="A181" s="14"/>
      <c r="C181" s="51"/>
      <c r="D181" s="51"/>
      <c r="E181" s="51"/>
      <c r="F181" s="51"/>
      <c r="G181" s="51"/>
      <c r="H181" s="18"/>
      <c r="I181" s="85"/>
      <c r="L181" s="98"/>
      <c r="Q181" s="14"/>
      <c r="R181" s="14"/>
      <c r="S181" s="99"/>
      <c r="U181" s="49"/>
      <c r="V181" s="14"/>
      <c r="X181" s="14"/>
      <c r="Y181" s="14"/>
      <c r="Z181" s="14"/>
      <c r="AA181" s="14"/>
      <c r="AB181" s="14"/>
      <c r="AC181" s="99"/>
      <c r="AD181" s="99"/>
      <c r="AE181" s="109"/>
      <c r="AF181" s="109"/>
      <c r="AG181" s="109"/>
      <c r="AH181" s="109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  <c r="DB181" s="42"/>
      <c r="DC181" s="42"/>
      <c r="DD181" s="42"/>
      <c r="DE181" s="42"/>
      <c r="DF181" s="42"/>
      <c r="DG181" s="42"/>
      <c r="DH181" s="42"/>
      <c r="DI181" s="42"/>
      <c r="DJ181" s="42"/>
      <c r="DK181" s="42"/>
      <c r="DL181" s="42"/>
      <c r="DM181" s="42"/>
      <c r="DN181" s="42"/>
      <c r="DO181" s="42"/>
      <c r="DP181" s="42"/>
      <c r="DQ181" s="42"/>
      <c r="DR181" s="42"/>
      <c r="DS181" s="42"/>
      <c r="DT181" s="42"/>
      <c r="DU181" s="42"/>
      <c r="DV181" s="42"/>
      <c r="DW181" s="42"/>
      <c r="DX181" s="42"/>
      <c r="DY181" s="42"/>
      <c r="DZ181" s="42"/>
      <c r="EA181" s="42"/>
      <c r="EB181" s="42"/>
      <c r="EC181" s="42"/>
      <c r="ED181" s="42"/>
      <c r="EE181" s="42"/>
      <c r="EF181" s="42"/>
      <c r="EG181" s="42"/>
      <c r="EH181" s="42"/>
      <c r="EI181" s="42"/>
      <c r="EJ181" s="42"/>
      <c r="EK181" s="42"/>
      <c r="EL181" s="42"/>
      <c r="EM181" s="42"/>
      <c r="EN181" s="42"/>
      <c r="EO181" s="42"/>
      <c r="EP181" s="42"/>
      <c r="EQ181" s="42"/>
      <c r="ER181" s="42"/>
      <c r="ES181" s="42"/>
      <c r="ET181" s="42"/>
      <c r="EU181" s="42"/>
    </row>
    <row r="182" spans="1:151" s="1" customFormat="1" x14ac:dyDescent="0.25">
      <c r="A182" s="14"/>
      <c r="C182" s="51"/>
      <c r="D182" s="51"/>
      <c r="E182" s="51"/>
      <c r="F182" s="51"/>
      <c r="G182" s="51"/>
      <c r="H182" s="18"/>
      <c r="I182" s="85"/>
      <c r="L182" s="98"/>
      <c r="Q182" s="14"/>
      <c r="R182" s="14"/>
      <c r="S182" s="99"/>
      <c r="U182" s="49"/>
      <c r="V182" s="14"/>
      <c r="X182" s="14"/>
      <c r="Y182" s="14"/>
      <c r="Z182" s="14"/>
      <c r="AA182" s="14"/>
      <c r="AB182" s="14"/>
      <c r="AC182" s="99"/>
      <c r="AD182" s="99"/>
      <c r="AE182" s="109"/>
      <c r="AF182" s="109"/>
      <c r="AG182" s="109"/>
      <c r="AH182" s="109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  <c r="DB182" s="42"/>
      <c r="DC182" s="42"/>
      <c r="DD182" s="42"/>
      <c r="DE182" s="42"/>
      <c r="DF182" s="42"/>
      <c r="DG182" s="42"/>
      <c r="DH182" s="42"/>
      <c r="DI182" s="42"/>
      <c r="DJ182" s="42"/>
      <c r="DK182" s="42"/>
      <c r="DL182" s="42"/>
      <c r="DM182" s="42"/>
      <c r="DN182" s="42"/>
      <c r="DO182" s="42"/>
      <c r="DP182" s="42"/>
      <c r="DQ182" s="42"/>
      <c r="DR182" s="42"/>
      <c r="DS182" s="42"/>
      <c r="DT182" s="42"/>
      <c r="DU182" s="42"/>
      <c r="DV182" s="42"/>
      <c r="DW182" s="42"/>
      <c r="DX182" s="42"/>
      <c r="DY182" s="42"/>
      <c r="DZ182" s="42"/>
      <c r="EA182" s="42"/>
      <c r="EB182" s="42"/>
      <c r="EC182" s="42"/>
      <c r="ED182" s="42"/>
      <c r="EE182" s="42"/>
      <c r="EF182" s="42"/>
      <c r="EG182" s="42"/>
      <c r="EH182" s="42"/>
      <c r="EI182" s="42"/>
      <c r="EJ182" s="42"/>
      <c r="EK182" s="42"/>
      <c r="EL182" s="42"/>
      <c r="EM182" s="42"/>
      <c r="EN182" s="42"/>
      <c r="EO182" s="42"/>
      <c r="EP182" s="42"/>
      <c r="EQ182" s="42"/>
      <c r="ER182" s="42"/>
      <c r="ES182" s="42"/>
      <c r="ET182" s="42"/>
      <c r="EU182" s="42"/>
    </row>
    <row r="183" spans="1:151" s="1" customFormat="1" x14ac:dyDescent="0.25">
      <c r="A183" s="14"/>
      <c r="C183" s="51"/>
      <c r="D183" s="51"/>
      <c r="E183" s="51"/>
      <c r="F183" s="51"/>
      <c r="G183" s="51"/>
      <c r="H183" s="18"/>
      <c r="I183" s="85"/>
      <c r="L183" s="98"/>
      <c r="Q183" s="14"/>
      <c r="R183" s="14"/>
      <c r="S183" s="99"/>
      <c r="U183" s="49"/>
      <c r="V183" s="14"/>
      <c r="X183" s="14"/>
      <c r="Y183" s="14"/>
      <c r="Z183" s="14"/>
      <c r="AA183" s="14"/>
      <c r="AB183" s="14"/>
      <c r="AC183" s="99"/>
      <c r="AD183" s="99"/>
      <c r="AE183" s="109"/>
      <c r="AF183" s="109"/>
      <c r="AG183" s="109"/>
      <c r="AH183" s="109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  <c r="DB183" s="42"/>
      <c r="DC183" s="42"/>
      <c r="DD183" s="42"/>
      <c r="DE183" s="42"/>
      <c r="DF183" s="42"/>
      <c r="DG183" s="42"/>
      <c r="DH183" s="42"/>
      <c r="DI183" s="42"/>
      <c r="DJ183" s="42"/>
      <c r="DK183" s="42"/>
      <c r="DL183" s="42"/>
      <c r="DM183" s="42"/>
      <c r="DN183" s="42"/>
      <c r="DO183" s="42"/>
      <c r="DP183" s="42"/>
      <c r="DQ183" s="42"/>
      <c r="DR183" s="42"/>
      <c r="DS183" s="42"/>
      <c r="DT183" s="42"/>
      <c r="DU183" s="42"/>
      <c r="DV183" s="42"/>
      <c r="DW183" s="42"/>
      <c r="DX183" s="42"/>
      <c r="DY183" s="42"/>
      <c r="DZ183" s="42"/>
      <c r="EA183" s="42"/>
      <c r="EB183" s="42"/>
      <c r="EC183" s="42"/>
      <c r="ED183" s="42"/>
      <c r="EE183" s="42"/>
      <c r="EF183" s="42"/>
      <c r="EG183" s="42"/>
      <c r="EH183" s="42"/>
      <c r="EI183" s="42"/>
      <c r="EJ183" s="42"/>
      <c r="EK183" s="42"/>
      <c r="EL183" s="42"/>
      <c r="EM183" s="42"/>
      <c r="EN183" s="42"/>
      <c r="EO183" s="42"/>
      <c r="EP183" s="42"/>
      <c r="EQ183" s="42"/>
      <c r="ER183" s="42"/>
      <c r="ES183" s="42"/>
      <c r="ET183" s="42"/>
      <c r="EU183" s="42"/>
    </row>
    <row r="184" spans="1:151" s="1" customFormat="1" x14ac:dyDescent="0.25">
      <c r="A184" s="14"/>
      <c r="C184" s="51"/>
      <c r="D184" s="51"/>
      <c r="E184" s="51"/>
      <c r="F184" s="51"/>
      <c r="G184" s="51"/>
      <c r="H184" s="18"/>
      <c r="I184" s="85"/>
      <c r="L184" s="98"/>
      <c r="Q184" s="14"/>
      <c r="R184" s="14"/>
      <c r="S184" s="99"/>
      <c r="U184" s="49"/>
      <c r="V184" s="14"/>
      <c r="X184" s="14"/>
      <c r="Y184" s="14"/>
      <c r="Z184" s="14"/>
      <c r="AA184" s="14"/>
      <c r="AB184" s="14"/>
      <c r="AC184" s="99"/>
      <c r="AD184" s="99"/>
      <c r="AE184" s="109"/>
      <c r="AF184" s="109"/>
      <c r="AG184" s="109"/>
      <c r="AH184" s="109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  <c r="DB184" s="42"/>
      <c r="DC184" s="42"/>
      <c r="DD184" s="42"/>
      <c r="DE184" s="42"/>
      <c r="DF184" s="42"/>
      <c r="DG184" s="42"/>
      <c r="DH184" s="42"/>
      <c r="DI184" s="42"/>
      <c r="DJ184" s="42"/>
      <c r="DK184" s="42"/>
      <c r="DL184" s="42"/>
      <c r="DM184" s="42"/>
      <c r="DN184" s="42"/>
      <c r="DO184" s="42"/>
      <c r="DP184" s="42"/>
      <c r="DQ184" s="42"/>
      <c r="DR184" s="42"/>
      <c r="DS184" s="42"/>
      <c r="DT184" s="42"/>
      <c r="DU184" s="42"/>
      <c r="DV184" s="42"/>
      <c r="DW184" s="42"/>
      <c r="DX184" s="42"/>
      <c r="DY184" s="42"/>
      <c r="DZ184" s="42"/>
      <c r="EA184" s="42"/>
      <c r="EB184" s="42"/>
      <c r="EC184" s="42"/>
      <c r="ED184" s="42"/>
      <c r="EE184" s="42"/>
      <c r="EF184" s="42"/>
      <c r="EG184" s="42"/>
      <c r="EH184" s="42"/>
      <c r="EI184" s="42"/>
      <c r="EJ184" s="42"/>
      <c r="EK184" s="42"/>
      <c r="EL184" s="42"/>
      <c r="EM184" s="42"/>
      <c r="EN184" s="42"/>
      <c r="EO184" s="42"/>
      <c r="EP184" s="42"/>
      <c r="EQ184" s="42"/>
      <c r="ER184" s="42"/>
      <c r="ES184" s="42"/>
      <c r="ET184" s="42"/>
      <c r="EU184" s="42"/>
    </row>
    <row r="185" spans="1:151" s="1" customFormat="1" x14ac:dyDescent="0.25">
      <c r="A185" s="14"/>
      <c r="B185" s="18"/>
      <c r="C185" s="52"/>
      <c r="D185" s="52"/>
      <c r="E185" s="52"/>
      <c r="F185" s="52"/>
      <c r="G185" s="52"/>
      <c r="H185" s="18"/>
      <c r="I185" s="85"/>
      <c r="L185" s="98"/>
      <c r="Q185" s="14"/>
      <c r="R185" s="14"/>
      <c r="S185" s="99"/>
      <c r="U185" s="49"/>
      <c r="V185" s="14"/>
      <c r="X185" s="14"/>
      <c r="Y185" s="14"/>
      <c r="Z185" s="14"/>
      <c r="AA185" s="14"/>
      <c r="AB185" s="14"/>
      <c r="AC185" s="99"/>
      <c r="AD185" s="99"/>
      <c r="AE185" s="109"/>
      <c r="AF185" s="109"/>
      <c r="AG185" s="109"/>
      <c r="AH185" s="109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  <c r="DB185" s="42"/>
      <c r="DC185" s="42"/>
      <c r="DD185" s="42"/>
      <c r="DE185" s="42"/>
      <c r="DF185" s="42"/>
      <c r="DG185" s="42"/>
      <c r="DH185" s="42"/>
      <c r="DI185" s="42"/>
      <c r="DJ185" s="42"/>
      <c r="DK185" s="42"/>
      <c r="DL185" s="42"/>
      <c r="DM185" s="42"/>
      <c r="DN185" s="42"/>
      <c r="DO185" s="42"/>
      <c r="DP185" s="42"/>
      <c r="DQ185" s="42"/>
      <c r="DR185" s="42"/>
      <c r="DS185" s="42"/>
      <c r="DT185" s="42"/>
      <c r="DU185" s="42"/>
      <c r="DV185" s="42"/>
      <c r="DW185" s="42"/>
      <c r="DX185" s="42"/>
      <c r="DY185" s="42"/>
      <c r="DZ185" s="42"/>
      <c r="EA185" s="42"/>
      <c r="EB185" s="42"/>
      <c r="EC185" s="42"/>
      <c r="ED185" s="42"/>
      <c r="EE185" s="42"/>
      <c r="EF185" s="42"/>
      <c r="EG185" s="42"/>
      <c r="EH185" s="42"/>
      <c r="EI185" s="42"/>
      <c r="EJ185" s="42"/>
      <c r="EK185" s="42"/>
      <c r="EL185" s="42"/>
      <c r="EM185" s="42"/>
      <c r="EN185" s="42"/>
      <c r="EO185" s="42"/>
      <c r="EP185" s="42"/>
      <c r="EQ185" s="42"/>
      <c r="ER185" s="42"/>
      <c r="ES185" s="42"/>
      <c r="ET185" s="42"/>
      <c r="EU185" s="42"/>
    </row>
    <row r="186" spans="1:151" s="1" customFormat="1" x14ac:dyDescent="0.25">
      <c r="A186" s="14"/>
      <c r="B186" s="17"/>
      <c r="C186" s="16"/>
      <c r="D186" s="16"/>
      <c r="E186" s="16"/>
      <c r="F186" s="16"/>
      <c r="G186" s="16"/>
      <c r="H186" s="18"/>
      <c r="I186" s="85"/>
      <c r="L186" s="98"/>
      <c r="Q186" s="14"/>
      <c r="R186" s="14"/>
      <c r="S186" s="99"/>
      <c r="U186" s="49"/>
      <c r="V186" s="14"/>
      <c r="X186" s="14"/>
      <c r="Y186" s="14"/>
      <c r="Z186" s="14"/>
      <c r="AA186" s="14"/>
      <c r="AB186" s="14"/>
      <c r="AC186" s="99"/>
      <c r="AD186" s="99"/>
      <c r="AE186" s="109"/>
      <c r="AF186" s="109"/>
      <c r="AG186" s="109"/>
      <c r="AH186" s="109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  <c r="DB186" s="42"/>
      <c r="DC186" s="42"/>
      <c r="DD186" s="42"/>
      <c r="DE186" s="42"/>
      <c r="DF186" s="42"/>
      <c r="DG186" s="42"/>
      <c r="DH186" s="42"/>
      <c r="DI186" s="42"/>
      <c r="DJ186" s="42"/>
      <c r="DK186" s="42"/>
      <c r="DL186" s="42"/>
      <c r="DM186" s="42"/>
      <c r="DN186" s="42"/>
      <c r="DO186" s="42"/>
      <c r="DP186" s="42"/>
      <c r="DQ186" s="42"/>
      <c r="DR186" s="42"/>
      <c r="DS186" s="42"/>
      <c r="DT186" s="42"/>
      <c r="DU186" s="42"/>
      <c r="DV186" s="42"/>
      <c r="DW186" s="42"/>
      <c r="DX186" s="42"/>
      <c r="DY186" s="42"/>
      <c r="DZ186" s="42"/>
      <c r="EA186" s="42"/>
      <c r="EB186" s="42"/>
      <c r="EC186" s="42"/>
      <c r="ED186" s="42"/>
      <c r="EE186" s="42"/>
      <c r="EF186" s="42"/>
      <c r="EG186" s="42"/>
      <c r="EH186" s="42"/>
      <c r="EI186" s="42"/>
      <c r="EJ186" s="42"/>
      <c r="EK186" s="42"/>
      <c r="EL186" s="42"/>
      <c r="EM186" s="42"/>
      <c r="EN186" s="42"/>
      <c r="EO186" s="42"/>
      <c r="EP186" s="42"/>
      <c r="EQ186" s="42"/>
      <c r="ER186" s="42"/>
      <c r="ES186" s="42"/>
      <c r="ET186" s="42"/>
      <c r="EU186" s="42"/>
    </row>
    <row r="187" spans="1:151" s="1" customFormat="1" x14ac:dyDescent="0.25">
      <c r="A187" s="14"/>
      <c r="B187" s="17"/>
      <c r="C187" s="16"/>
      <c r="D187" s="16"/>
      <c r="E187" s="16"/>
      <c r="F187" s="16"/>
      <c r="G187" s="16"/>
      <c r="H187" s="18"/>
      <c r="I187" s="85"/>
      <c r="L187" s="98"/>
      <c r="Q187" s="14"/>
      <c r="R187" s="14"/>
      <c r="S187" s="99"/>
      <c r="U187" s="49"/>
      <c r="V187" s="14"/>
      <c r="X187" s="14"/>
      <c r="Y187" s="14"/>
      <c r="Z187" s="14"/>
      <c r="AA187" s="14"/>
      <c r="AB187" s="14"/>
      <c r="AC187" s="99"/>
      <c r="AD187" s="99"/>
      <c r="AE187" s="109"/>
      <c r="AF187" s="109"/>
      <c r="AG187" s="109"/>
      <c r="AH187" s="109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  <c r="DB187" s="42"/>
      <c r="DC187" s="42"/>
      <c r="DD187" s="42"/>
      <c r="DE187" s="42"/>
      <c r="DF187" s="42"/>
      <c r="DG187" s="42"/>
      <c r="DH187" s="42"/>
      <c r="DI187" s="42"/>
      <c r="DJ187" s="42"/>
      <c r="DK187" s="42"/>
      <c r="DL187" s="42"/>
      <c r="DM187" s="42"/>
      <c r="DN187" s="42"/>
      <c r="DO187" s="42"/>
      <c r="DP187" s="42"/>
      <c r="DQ187" s="42"/>
      <c r="DR187" s="42"/>
      <c r="DS187" s="42"/>
      <c r="DT187" s="42"/>
      <c r="DU187" s="42"/>
      <c r="DV187" s="42"/>
      <c r="DW187" s="42"/>
      <c r="DX187" s="42"/>
      <c r="DY187" s="42"/>
      <c r="DZ187" s="42"/>
      <c r="EA187" s="42"/>
      <c r="EB187" s="42"/>
      <c r="EC187" s="42"/>
      <c r="ED187" s="42"/>
      <c r="EE187" s="42"/>
      <c r="EF187" s="42"/>
      <c r="EG187" s="42"/>
      <c r="EH187" s="42"/>
      <c r="EI187" s="42"/>
      <c r="EJ187" s="42"/>
      <c r="EK187" s="42"/>
      <c r="EL187" s="42"/>
      <c r="EM187" s="42"/>
      <c r="EN187" s="42"/>
      <c r="EO187" s="42"/>
      <c r="EP187" s="42"/>
      <c r="EQ187" s="42"/>
      <c r="ER187" s="42"/>
      <c r="ES187" s="42"/>
      <c r="ET187" s="42"/>
      <c r="EU187" s="42"/>
    </row>
    <row r="188" spans="1:151" s="1" customFormat="1" x14ac:dyDescent="0.25">
      <c r="A188" s="14"/>
      <c r="C188" s="51"/>
      <c r="D188" s="51"/>
      <c r="E188" s="51"/>
      <c r="F188" s="51"/>
      <c r="G188" s="51"/>
      <c r="H188" s="18"/>
      <c r="I188" s="85"/>
      <c r="L188" s="98"/>
      <c r="Q188" s="14"/>
      <c r="R188" s="14"/>
      <c r="S188" s="99"/>
      <c r="U188" s="49"/>
      <c r="V188" s="14"/>
      <c r="X188" s="14"/>
      <c r="Y188" s="14"/>
      <c r="Z188" s="14"/>
      <c r="AA188" s="14"/>
      <c r="AB188" s="14"/>
      <c r="AC188" s="99"/>
      <c r="AD188" s="99"/>
      <c r="AE188" s="109"/>
      <c r="AF188" s="109"/>
      <c r="AG188" s="109"/>
      <c r="AH188" s="109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  <c r="DB188" s="42"/>
      <c r="DC188" s="42"/>
      <c r="DD188" s="42"/>
      <c r="DE188" s="42"/>
      <c r="DF188" s="42"/>
      <c r="DG188" s="42"/>
      <c r="DH188" s="42"/>
      <c r="DI188" s="42"/>
      <c r="DJ188" s="42"/>
      <c r="DK188" s="42"/>
      <c r="DL188" s="42"/>
      <c r="DM188" s="42"/>
      <c r="DN188" s="42"/>
      <c r="DO188" s="42"/>
      <c r="DP188" s="42"/>
      <c r="DQ188" s="42"/>
      <c r="DR188" s="42"/>
      <c r="DS188" s="42"/>
      <c r="DT188" s="42"/>
      <c r="DU188" s="42"/>
      <c r="DV188" s="42"/>
      <c r="DW188" s="42"/>
      <c r="DX188" s="42"/>
      <c r="DY188" s="42"/>
      <c r="DZ188" s="42"/>
      <c r="EA188" s="42"/>
      <c r="EB188" s="42"/>
      <c r="EC188" s="42"/>
      <c r="ED188" s="42"/>
      <c r="EE188" s="42"/>
      <c r="EF188" s="42"/>
      <c r="EG188" s="42"/>
      <c r="EH188" s="42"/>
      <c r="EI188" s="42"/>
      <c r="EJ188" s="42"/>
      <c r="EK188" s="42"/>
      <c r="EL188" s="42"/>
      <c r="EM188" s="42"/>
      <c r="EN188" s="42"/>
      <c r="EO188" s="42"/>
      <c r="EP188" s="42"/>
      <c r="EQ188" s="42"/>
      <c r="ER188" s="42"/>
      <c r="ES188" s="42"/>
      <c r="ET188" s="42"/>
      <c r="EU188" s="42"/>
    </row>
    <row r="189" spans="1:151" s="1" customFormat="1" x14ac:dyDescent="0.25">
      <c r="A189" s="14"/>
      <c r="C189" s="51"/>
      <c r="D189" s="51"/>
      <c r="E189" s="51"/>
      <c r="F189" s="51"/>
      <c r="G189" s="51"/>
      <c r="H189" s="18"/>
      <c r="I189" s="85"/>
      <c r="L189" s="98"/>
      <c r="Q189" s="14"/>
      <c r="R189" s="14"/>
      <c r="S189" s="99"/>
      <c r="U189" s="49"/>
      <c r="V189" s="14"/>
      <c r="X189" s="14"/>
      <c r="Y189" s="14"/>
      <c r="Z189" s="14"/>
      <c r="AA189" s="14"/>
      <c r="AB189" s="14"/>
      <c r="AC189" s="99"/>
      <c r="AD189" s="99"/>
      <c r="AE189" s="109"/>
      <c r="AF189" s="109"/>
      <c r="AG189" s="109"/>
      <c r="AH189" s="109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  <c r="DB189" s="42"/>
      <c r="DC189" s="42"/>
      <c r="DD189" s="42"/>
      <c r="DE189" s="42"/>
      <c r="DF189" s="42"/>
      <c r="DG189" s="42"/>
      <c r="DH189" s="42"/>
      <c r="DI189" s="42"/>
      <c r="DJ189" s="42"/>
      <c r="DK189" s="42"/>
      <c r="DL189" s="42"/>
      <c r="DM189" s="42"/>
      <c r="DN189" s="42"/>
      <c r="DO189" s="42"/>
      <c r="DP189" s="42"/>
      <c r="DQ189" s="42"/>
      <c r="DR189" s="42"/>
      <c r="DS189" s="42"/>
      <c r="DT189" s="42"/>
      <c r="DU189" s="42"/>
      <c r="DV189" s="42"/>
      <c r="DW189" s="42"/>
      <c r="DX189" s="42"/>
      <c r="DY189" s="42"/>
      <c r="DZ189" s="42"/>
      <c r="EA189" s="42"/>
      <c r="EB189" s="42"/>
      <c r="EC189" s="42"/>
      <c r="ED189" s="42"/>
      <c r="EE189" s="42"/>
      <c r="EF189" s="42"/>
      <c r="EG189" s="42"/>
      <c r="EH189" s="42"/>
      <c r="EI189" s="42"/>
      <c r="EJ189" s="42"/>
      <c r="EK189" s="42"/>
      <c r="EL189" s="42"/>
      <c r="EM189" s="42"/>
      <c r="EN189" s="42"/>
      <c r="EO189" s="42"/>
      <c r="EP189" s="42"/>
      <c r="EQ189" s="42"/>
      <c r="ER189" s="42"/>
      <c r="ES189" s="42"/>
      <c r="ET189" s="42"/>
      <c r="EU189" s="42"/>
    </row>
    <row r="190" spans="1:151" s="1" customFormat="1" x14ac:dyDescent="0.25">
      <c r="A190" s="14"/>
      <c r="C190" s="51"/>
      <c r="D190" s="51"/>
      <c r="E190" s="51"/>
      <c r="F190" s="51"/>
      <c r="G190" s="51"/>
      <c r="H190" s="18"/>
      <c r="I190" s="85"/>
      <c r="L190" s="98"/>
      <c r="Q190" s="14"/>
      <c r="R190" s="14"/>
      <c r="S190" s="99"/>
      <c r="U190" s="49"/>
      <c r="V190" s="14"/>
      <c r="X190" s="14"/>
      <c r="Y190" s="14"/>
      <c r="Z190" s="14"/>
      <c r="AA190" s="14"/>
      <c r="AB190" s="14"/>
      <c r="AC190" s="99"/>
      <c r="AD190" s="99"/>
      <c r="AE190" s="109"/>
      <c r="AF190" s="109"/>
      <c r="AG190" s="109"/>
      <c r="AH190" s="109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  <c r="DB190" s="42"/>
      <c r="DC190" s="42"/>
      <c r="DD190" s="42"/>
      <c r="DE190" s="42"/>
      <c r="DF190" s="42"/>
      <c r="DG190" s="42"/>
      <c r="DH190" s="42"/>
      <c r="DI190" s="42"/>
      <c r="DJ190" s="42"/>
      <c r="DK190" s="42"/>
      <c r="DL190" s="42"/>
      <c r="DM190" s="42"/>
      <c r="DN190" s="42"/>
      <c r="DO190" s="42"/>
      <c r="DP190" s="42"/>
      <c r="DQ190" s="42"/>
      <c r="DR190" s="42"/>
      <c r="DS190" s="42"/>
      <c r="DT190" s="42"/>
      <c r="DU190" s="42"/>
      <c r="DV190" s="42"/>
      <c r="DW190" s="42"/>
      <c r="DX190" s="42"/>
      <c r="DY190" s="42"/>
      <c r="DZ190" s="42"/>
      <c r="EA190" s="42"/>
      <c r="EB190" s="42"/>
      <c r="EC190" s="42"/>
      <c r="ED190" s="42"/>
      <c r="EE190" s="42"/>
      <c r="EF190" s="42"/>
      <c r="EG190" s="42"/>
      <c r="EH190" s="42"/>
      <c r="EI190" s="42"/>
      <c r="EJ190" s="42"/>
      <c r="EK190" s="42"/>
      <c r="EL190" s="42"/>
      <c r="EM190" s="42"/>
      <c r="EN190" s="42"/>
      <c r="EO190" s="42"/>
      <c r="EP190" s="42"/>
      <c r="EQ190" s="42"/>
      <c r="ER190" s="42"/>
      <c r="ES190" s="42"/>
      <c r="ET190" s="42"/>
      <c r="EU190" s="42"/>
    </row>
    <row r="191" spans="1:151" s="1" customFormat="1" x14ac:dyDescent="0.25">
      <c r="A191" s="14"/>
      <c r="C191" s="51"/>
      <c r="D191" s="51"/>
      <c r="E191" s="51"/>
      <c r="F191" s="51"/>
      <c r="G191" s="51"/>
      <c r="H191" s="18"/>
      <c r="I191" s="85"/>
      <c r="L191" s="98"/>
      <c r="Q191" s="14"/>
      <c r="R191" s="14"/>
      <c r="S191" s="99"/>
      <c r="U191" s="49"/>
      <c r="V191" s="14"/>
      <c r="X191" s="14"/>
      <c r="Y191" s="14"/>
      <c r="Z191" s="14"/>
      <c r="AA191" s="14"/>
      <c r="AB191" s="14"/>
      <c r="AC191" s="99"/>
      <c r="AD191" s="99"/>
      <c r="AE191" s="109"/>
      <c r="AF191" s="109"/>
      <c r="AG191" s="109"/>
      <c r="AH191" s="109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  <c r="DB191" s="42"/>
      <c r="DC191" s="42"/>
      <c r="DD191" s="42"/>
      <c r="DE191" s="42"/>
      <c r="DF191" s="42"/>
      <c r="DG191" s="42"/>
      <c r="DH191" s="42"/>
      <c r="DI191" s="42"/>
      <c r="DJ191" s="42"/>
      <c r="DK191" s="42"/>
      <c r="DL191" s="42"/>
      <c r="DM191" s="42"/>
      <c r="DN191" s="42"/>
      <c r="DO191" s="42"/>
      <c r="DP191" s="42"/>
      <c r="DQ191" s="42"/>
      <c r="DR191" s="42"/>
      <c r="DS191" s="42"/>
      <c r="DT191" s="42"/>
      <c r="DU191" s="42"/>
      <c r="DV191" s="42"/>
      <c r="DW191" s="42"/>
      <c r="DX191" s="42"/>
      <c r="DY191" s="42"/>
      <c r="DZ191" s="42"/>
      <c r="EA191" s="42"/>
      <c r="EB191" s="42"/>
      <c r="EC191" s="42"/>
      <c r="ED191" s="42"/>
      <c r="EE191" s="42"/>
      <c r="EF191" s="42"/>
      <c r="EG191" s="42"/>
      <c r="EH191" s="42"/>
      <c r="EI191" s="42"/>
      <c r="EJ191" s="42"/>
      <c r="EK191" s="42"/>
      <c r="EL191" s="42"/>
      <c r="EM191" s="42"/>
      <c r="EN191" s="42"/>
      <c r="EO191" s="42"/>
      <c r="EP191" s="42"/>
      <c r="EQ191" s="42"/>
      <c r="ER191" s="42"/>
      <c r="ES191" s="42"/>
      <c r="ET191" s="42"/>
      <c r="EU191" s="42"/>
    </row>
    <row r="192" spans="1:151" s="1" customFormat="1" x14ac:dyDescent="0.25">
      <c r="A192" s="14"/>
      <c r="C192" s="51"/>
      <c r="D192" s="51"/>
      <c r="E192" s="51"/>
      <c r="F192" s="51"/>
      <c r="G192" s="51"/>
      <c r="H192" s="18"/>
      <c r="I192" s="85"/>
      <c r="L192" s="98"/>
      <c r="Q192" s="14"/>
      <c r="R192" s="14"/>
      <c r="S192" s="99"/>
      <c r="U192" s="49"/>
      <c r="V192" s="14"/>
      <c r="X192" s="14"/>
      <c r="Y192" s="14"/>
      <c r="Z192" s="14"/>
      <c r="AA192" s="14"/>
      <c r="AB192" s="14"/>
      <c r="AC192" s="99"/>
      <c r="AD192" s="99"/>
      <c r="AE192" s="109"/>
      <c r="AF192" s="109"/>
      <c r="AG192" s="109"/>
      <c r="AH192" s="109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  <c r="DB192" s="42"/>
      <c r="DC192" s="42"/>
      <c r="DD192" s="42"/>
      <c r="DE192" s="42"/>
      <c r="DF192" s="42"/>
      <c r="DG192" s="42"/>
      <c r="DH192" s="42"/>
      <c r="DI192" s="42"/>
      <c r="DJ192" s="42"/>
      <c r="DK192" s="42"/>
      <c r="DL192" s="42"/>
      <c r="DM192" s="42"/>
      <c r="DN192" s="42"/>
      <c r="DO192" s="42"/>
      <c r="DP192" s="42"/>
      <c r="DQ192" s="42"/>
      <c r="DR192" s="42"/>
      <c r="DS192" s="42"/>
      <c r="DT192" s="42"/>
      <c r="DU192" s="42"/>
      <c r="DV192" s="42"/>
      <c r="DW192" s="42"/>
      <c r="DX192" s="42"/>
      <c r="DY192" s="42"/>
      <c r="DZ192" s="42"/>
      <c r="EA192" s="42"/>
      <c r="EB192" s="42"/>
      <c r="EC192" s="42"/>
      <c r="ED192" s="42"/>
      <c r="EE192" s="42"/>
      <c r="EF192" s="42"/>
      <c r="EG192" s="42"/>
      <c r="EH192" s="42"/>
      <c r="EI192" s="42"/>
      <c r="EJ192" s="42"/>
      <c r="EK192" s="42"/>
      <c r="EL192" s="42"/>
      <c r="EM192" s="42"/>
      <c r="EN192" s="42"/>
      <c r="EO192" s="42"/>
      <c r="EP192" s="42"/>
      <c r="EQ192" s="42"/>
      <c r="ER192" s="42"/>
      <c r="ES192" s="42"/>
      <c r="ET192" s="42"/>
      <c r="EU192" s="42"/>
    </row>
    <row r="193" spans="1:151" s="1" customFormat="1" x14ac:dyDescent="0.25">
      <c r="A193" s="14"/>
      <c r="C193" s="51"/>
      <c r="D193" s="51"/>
      <c r="E193" s="51"/>
      <c r="F193" s="51"/>
      <c r="G193" s="51"/>
      <c r="H193" s="18"/>
      <c r="I193" s="85"/>
      <c r="L193" s="98"/>
      <c r="Q193" s="14"/>
      <c r="R193" s="14"/>
      <c r="S193" s="99"/>
      <c r="U193" s="49"/>
      <c r="V193" s="14"/>
      <c r="X193" s="14"/>
      <c r="Y193" s="14"/>
      <c r="Z193" s="14"/>
      <c r="AA193" s="14"/>
      <c r="AB193" s="14"/>
      <c r="AC193" s="99"/>
      <c r="AD193" s="99"/>
      <c r="AE193" s="109"/>
      <c r="AF193" s="109"/>
      <c r="AG193" s="109"/>
      <c r="AH193" s="109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  <c r="DB193" s="42"/>
      <c r="DC193" s="42"/>
      <c r="DD193" s="42"/>
      <c r="DE193" s="42"/>
      <c r="DF193" s="42"/>
      <c r="DG193" s="42"/>
      <c r="DH193" s="42"/>
      <c r="DI193" s="42"/>
      <c r="DJ193" s="42"/>
      <c r="DK193" s="42"/>
      <c r="DL193" s="42"/>
      <c r="DM193" s="42"/>
      <c r="DN193" s="42"/>
      <c r="DO193" s="42"/>
      <c r="DP193" s="42"/>
      <c r="DQ193" s="42"/>
      <c r="DR193" s="42"/>
      <c r="DS193" s="42"/>
      <c r="DT193" s="42"/>
      <c r="DU193" s="42"/>
      <c r="DV193" s="42"/>
      <c r="DW193" s="42"/>
      <c r="DX193" s="42"/>
      <c r="DY193" s="42"/>
      <c r="DZ193" s="42"/>
      <c r="EA193" s="42"/>
      <c r="EB193" s="42"/>
      <c r="EC193" s="42"/>
      <c r="ED193" s="42"/>
      <c r="EE193" s="42"/>
      <c r="EF193" s="42"/>
      <c r="EG193" s="42"/>
      <c r="EH193" s="42"/>
      <c r="EI193" s="42"/>
      <c r="EJ193" s="42"/>
      <c r="EK193" s="42"/>
      <c r="EL193" s="42"/>
      <c r="EM193" s="42"/>
      <c r="EN193" s="42"/>
      <c r="EO193" s="42"/>
      <c r="EP193" s="42"/>
      <c r="EQ193" s="42"/>
      <c r="ER193" s="42"/>
      <c r="ES193" s="42"/>
      <c r="ET193" s="42"/>
      <c r="EU193" s="42"/>
    </row>
    <row r="194" spans="1:151" s="1" customFormat="1" x14ac:dyDescent="0.25">
      <c r="A194" s="14"/>
      <c r="C194" s="51"/>
      <c r="D194" s="51"/>
      <c r="E194" s="51"/>
      <c r="F194" s="51"/>
      <c r="G194" s="51"/>
      <c r="H194" s="18"/>
      <c r="I194" s="85"/>
      <c r="L194" s="98"/>
      <c r="Q194" s="14"/>
      <c r="R194" s="14"/>
      <c r="S194" s="99"/>
      <c r="U194" s="49"/>
      <c r="V194" s="14"/>
      <c r="X194" s="14"/>
      <c r="Y194" s="14"/>
      <c r="Z194" s="14"/>
      <c r="AA194" s="14"/>
      <c r="AB194" s="14"/>
      <c r="AC194" s="99"/>
      <c r="AD194" s="99"/>
      <c r="AE194" s="109"/>
      <c r="AF194" s="109"/>
      <c r="AG194" s="109"/>
      <c r="AH194" s="109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  <c r="DB194" s="42"/>
      <c r="DC194" s="42"/>
      <c r="DD194" s="42"/>
      <c r="DE194" s="42"/>
      <c r="DF194" s="42"/>
      <c r="DG194" s="42"/>
      <c r="DH194" s="42"/>
      <c r="DI194" s="42"/>
      <c r="DJ194" s="42"/>
      <c r="DK194" s="42"/>
      <c r="DL194" s="42"/>
      <c r="DM194" s="42"/>
      <c r="DN194" s="42"/>
      <c r="DO194" s="42"/>
      <c r="DP194" s="42"/>
      <c r="DQ194" s="42"/>
      <c r="DR194" s="42"/>
      <c r="DS194" s="42"/>
      <c r="DT194" s="42"/>
      <c r="DU194" s="42"/>
      <c r="DV194" s="42"/>
      <c r="DW194" s="42"/>
      <c r="DX194" s="42"/>
      <c r="DY194" s="42"/>
      <c r="DZ194" s="42"/>
      <c r="EA194" s="42"/>
      <c r="EB194" s="42"/>
      <c r="EC194" s="42"/>
      <c r="ED194" s="42"/>
      <c r="EE194" s="42"/>
      <c r="EF194" s="42"/>
      <c r="EG194" s="42"/>
      <c r="EH194" s="42"/>
      <c r="EI194" s="42"/>
      <c r="EJ194" s="42"/>
      <c r="EK194" s="42"/>
      <c r="EL194" s="42"/>
      <c r="EM194" s="42"/>
      <c r="EN194" s="42"/>
      <c r="EO194" s="42"/>
      <c r="EP194" s="42"/>
      <c r="EQ194" s="42"/>
      <c r="ER194" s="42"/>
      <c r="ES194" s="42"/>
      <c r="ET194" s="42"/>
      <c r="EU194" s="42"/>
    </row>
    <row r="196" spans="1:151" s="1" customFormat="1" x14ac:dyDescent="0.25">
      <c r="A196" s="14"/>
      <c r="C196" s="16"/>
      <c r="D196" s="16"/>
      <c r="E196" s="16"/>
      <c r="F196" s="16"/>
      <c r="G196" s="16"/>
      <c r="H196" s="18"/>
      <c r="I196" s="85"/>
      <c r="L196" s="98"/>
      <c r="Q196" s="14"/>
      <c r="R196" s="14"/>
      <c r="S196" s="99"/>
      <c r="U196" s="49"/>
      <c r="V196" s="14"/>
      <c r="X196" s="14"/>
      <c r="Y196" s="14"/>
      <c r="Z196" s="14"/>
      <c r="AA196" s="14"/>
      <c r="AB196" s="14"/>
      <c r="AC196" s="99"/>
      <c r="AD196" s="99"/>
      <c r="AE196" s="109"/>
      <c r="AF196" s="109"/>
      <c r="AG196" s="109"/>
      <c r="AH196" s="109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  <c r="DB196" s="42"/>
      <c r="DC196" s="42"/>
      <c r="DD196" s="42"/>
      <c r="DE196" s="42"/>
      <c r="DF196" s="42"/>
      <c r="DG196" s="42"/>
      <c r="DH196" s="42"/>
      <c r="DI196" s="42"/>
      <c r="DJ196" s="42"/>
      <c r="DK196" s="42"/>
      <c r="DL196" s="42"/>
      <c r="DM196" s="42"/>
      <c r="DN196" s="42"/>
      <c r="DO196" s="42"/>
      <c r="DP196" s="42"/>
      <c r="DQ196" s="42"/>
      <c r="DR196" s="42"/>
      <c r="DS196" s="42"/>
      <c r="DT196" s="42"/>
      <c r="DU196" s="42"/>
      <c r="DV196" s="42"/>
      <c r="DW196" s="42"/>
      <c r="DX196" s="42"/>
      <c r="DY196" s="42"/>
      <c r="DZ196" s="42"/>
      <c r="EA196" s="42"/>
      <c r="EB196" s="42"/>
      <c r="EC196" s="42"/>
      <c r="ED196" s="42"/>
      <c r="EE196" s="42"/>
      <c r="EF196" s="42"/>
      <c r="EG196" s="42"/>
      <c r="EH196" s="42"/>
      <c r="EI196" s="42"/>
      <c r="EJ196" s="42"/>
      <c r="EK196" s="42"/>
      <c r="EL196" s="42"/>
      <c r="EM196" s="42"/>
      <c r="EN196" s="42"/>
      <c r="EO196" s="42"/>
      <c r="EP196" s="42"/>
      <c r="EQ196" s="42"/>
      <c r="ER196" s="42"/>
      <c r="ES196" s="42"/>
      <c r="ET196" s="42"/>
      <c r="EU196" s="42"/>
    </row>
    <row r="197" spans="1:151" s="1" customFormat="1" x14ac:dyDescent="0.25">
      <c r="A197" s="14"/>
      <c r="C197" s="51"/>
      <c r="D197" s="51"/>
      <c r="E197" s="51"/>
      <c r="F197" s="51"/>
      <c r="G197" s="51"/>
      <c r="H197" s="18"/>
      <c r="I197" s="85"/>
      <c r="L197" s="98"/>
      <c r="Q197" s="14"/>
      <c r="R197" s="14"/>
      <c r="S197" s="99"/>
      <c r="U197" s="49"/>
      <c r="V197" s="14"/>
      <c r="X197" s="14"/>
      <c r="Y197" s="14"/>
      <c r="Z197" s="14"/>
      <c r="AA197" s="14"/>
      <c r="AB197" s="14"/>
      <c r="AC197" s="99"/>
      <c r="AD197" s="99"/>
      <c r="AE197" s="109"/>
      <c r="AF197" s="109"/>
      <c r="AG197" s="109"/>
      <c r="AH197" s="109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  <c r="DB197" s="42"/>
      <c r="DC197" s="42"/>
      <c r="DD197" s="42"/>
      <c r="DE197" s="42"/>
      <c r="DF197" s="42"/>
      <c r="DG197" s="42"/>
      <c r="DH197" s="42"/>
      <c r="DI197" s="42"/>
      <c r="DJ197" s="42"/>
      <c r="DK197" s="42"/>
      <c r="DL197" s="42"/>
      <c r="DM197" s="42"/>
      <c r="DN197" s="42"/>
      <c r="DO197" s="42"/>
      <c r="DP197" s="42"/>
      <c r="DQ197" s="42"/>
      <c r="DR197" s="42"/>
      <c r="DS197" s="42"/>
      <c r="DT197" s="42"/>
      <c r="DU197" s="42"/>
      <c r="DV197" s="42"/>
      <c r="DW197" s="42"/>
      <c r="DX197" s="42"/>
      <c r="DY197" s="42"/>
      <c r="DZ197" s="42"/>
      <c r="EA197" s="42"/>
      <c r="EB197" s="42"/>
      <c r="EC197" s="42"/>
      <c r="ED197" s="42"/>
      <c r="EE197" s="42"/>
      <c r="EF197" s="42"/>
      <c r="EG197" s="42"/>
      <c r="EH197" s="42"/>
      <c r="EI197" s="42"/>
      <c r="EJ197" s="42"/>
      <c r="EK197" s="42"/>
      <c r="EL197" s="42"/>
      <c r="EM197" s="42"/>
      <c r="EN197" s="42"/>
      <c r="EO197" s="42"/>
      <c r="EP197" s="42"/>
      <c r="EQ197" s="42"/>
      <c r="ER197" s="42"/>
      <c r="ES197" s="42"/>
      <c r="ET197" s="42"/>
      <c r="EU197" s="42"/>
    </row>
  </sheetData>
  <mergeCells count="403">
    <mergeCell ref="BA59:BA60"/>
    <mergeCell ref="BB59:BB60"/>
    <mergeCell ref="BC59:BD60"/>
    <mergeCell ref="AR59:AR60"/>
    <mergeCell ref="AS59:AS60"/>
    <mergeCell ref="AT59:AT60"/>
    <mergeCell ref="AU59:AU60"/>
    <mergeCell ref="AV59:AV60"/>
    <mergeCell ref="AW59:AW60"/>
    <mergeCell ref="AX59:AX60"/>
    <mergeCell ref="AY59:AY60"/>
    <mergeCell ref="AZ59:AZ60"/>
    <mergeCell ref="AI59:AI60"/>
    <mergeCell ref="AJ59:AJ60"/>
    <mergeCell ref="AK59:AK60"/>
    <mergeCell ref="AL59:AL60"/>
    <mergeCell ref="AM59:AM60"/>
    <mergeCell ref="AN59:AN60"/>
    <mergeCell ref="AO59:AO60"/>
    <mergeCell ref="AP59:AP60"/>
    <mergeCell ref="AQ59:AQ60"/>
    <mergeCell ref="AE16:AH16"/>
    <mergeCell ref="AI16:AI17"/>
    <mergeCell ref="AJ16:AJ17"/>
    <mergeCell ref="AK16:AK17"/>
    <mergeCell ref="AL16:AL17"/>
    <mergeCell ref="AM16:AM17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U16:AW16"/>
    <mergeCell ref="AX16:AY16"/>
    <mergeCell ref="AZ16:AZ17"/>
    <mergeCell ref="BA16:BA17"/>
    <mergeCell ref="BB16:BD16"/>
    <mergeCell ref="AN16:AN17"/>
    <mergeCell ref="AO16:AO17"/>
    <mergeCell ref="AP16:AP17"/>
    <mergeCell ref="AQ16:AQ17"/>
    <mergeCell ref="AR16:AR17"/>
    <mergeCell ref="AS16:AS17"/>
    <mergeCell ref="T19:T24"/>
    <mergeCell ref="I19:I24"/>
    <mergeCell ref="J19:J24"/>
    <mergeCell ref="K19:K24"/>
    <mergeCell ref="L19:L24"/>
    <mergeCell ref="M19:M24"/>
    <mergeCell ref="N19:N24"/>
    <mergeCell ref="A19:A24"/>
    <mergeCell ref="B19:B24"/>
    <mergeCell ref="C19:C24"/>
    <mergeCell ref="D19:D24"/>
    <mergeCell ref="E19:E24"/>
    <mergeCell ref="F19:F24"/>
    <mergeCell ref="G19:G24"/>
    <mergeCell ref="H19:H24"/>
    <mergeCell ref="C25:C29"/>
    <mergeCell ref="D25:D29"/>
    <mergeCell ref="E25:E29"/>
    <mergeCell ref="F25:F29"/>
    <mergeCell ref="O19:O24"/>
    <mergeCell ref="P19:P24"/>
    <mergeCell ref="Q19:Q24"/>
    <mergeCell ref="R19:R24"/>
    <mergeCell ref="S19:S24"/>
    <mergeCell ref="S25:S29"/>
    <mergeCell ref="T25:T29"/>
    <mergeCell ref="A30:A35"/>
    <mergeCell ref="B30:B35"/>
    <mergeCell ref="C30:C35"/>
    <mergeCell ref="D30:D35"/>
    <mergeCell ref="E30:E35"/>
    <mergeCell ref="F30:F35"/>
    <mergeCell ref="G30:G35"/>
    <mergeCell ref="H30:H35"/>
    <mergeCell ref="M25:M29"/>
    <mergeCell ref="N25:N29"/>
    <mergeCell ref="O25:O29"/>
    <mergeCell ref="P25:P29"/>
    <mergeCell ref="Q25:Q29"/>
    <mergeCell ref="R25:R29"/>
    <mergeCell ref="G25:G29"/>
    <mergeCell ref="H25:H29"/>
    <mergeCell ref="I25:I29"/>
    <mergeCell ref="J25:J29"/>
    <mergeCell ref="K25:K29"/>
    <mergeCell ref="L25:L29"/>
    <mergeCell ref="A25:A29"/>
    <mergeCell ref="B25:B29"/>
    <mergeCell ref="R30:R35"/>
    <mergeCell ref="S30:S35"/>
    <mergeCell ref="T30:T35"/>
    <mergeCell ref="I30:I35"/>
    <mergeCell ref="J30:J35"/>
    <mergeCell ref="K30:K35"/>
    <mergeCell ref="L30:L35"/>
    <mergeCell ref="M30:M35"/>
    <mergeCell ref="N30:N35"/>
    <mergeCell ref="A36:A38"/>
    <mergeCell ref="B36:B38"/>
    <mergeCell ref="C36:C38"/>
    <mergeCell ref="D36:D38"/>
    <mergeCell ref="E36:E38"/>
    <mergeCell ref="F36:F38"/>
    <mergeCell ref="O30:O35"/>
    <mergeCell ref="P30:P35"/>
    <mergeCell ref="Q30:Q35"/>
    <mergeCell ref="AL36:AL38"/>
    <mergeCell ref="M36:M38"/>
    <mergeCell ref="N36:N38"/>
    <mergeCell ref="O36:O38"/>
    <mergeCell ref="P36:P38"/>
    <mergeCell ref="Q36:Q38"/>
    <mergeCell ref="R36:R38"/>
    <mergeCell ref="G36:G38"/>
    <mergeCell ref="H36:H38"/>
    <mergeCell ref="I36:I38"/>
    <mergeCell ref="J36:J38"/>
    <mergeCell ref="K36:K38"/>
    <mergeCell ref="L36:L38"/>
    <mergeCell ref="D39:D42"/>
    <mergeCell ref="E39:E42"/>
    <mergeCell ref="F39:F42"/>
    <mergeCell ref="S36:S38"/>
    <mergeCell ref="T36:T38"/>
    <mergeCell ref="AI36:AI38"/>
    <mergeCell ref="AJ36:AJ38"/>
    <mergeCell ref="AK36:AK38"/>
    <mergeCell ref="S39:S42"/>
    <mergeCell ref="T39:T42"/>
    <mergeCell ref="AF39:AF40"/>
    <mergeCell ref="AG39:AG40"/>
    <mergeCell ref="AH39:AH40"/>
    <mergeCell ref="Q39:Q42"/>
    <mergeCell ref="R39:R42"/>
    <mergeCell ref="AO43:AO44"/>
    <mergeCell ref="A43:A44"/>
    <mergeCell ref="B43:B44"/>
    <mergeCell ref="C43:C44"/>
    <mergeCell ref="D43:D44"/>
    <mergeCell ref="E43:E44"/>
    <mergeCell ref="M39:M42"/>
    <mergeCell ref="N39:N42"/>
    <mergeCell ref="O39:O42"/>
    <mergeCell ref="P39:P42"/>
    <mergeCell ref="G39:G42"/>
    <mergeCell ref="H39:H42"/>
    <mergeCell ref="I39:I42"/>
    <mergeCell ref="J39:J42"/>
    <mergeCell ref="K39:K42"/>
    <mergeCell ref="L39:L42"/>
    <mergeCell ref="A39:A42"/>
    <mergeCell ref="B39:B42"/>
    <mergeCell ref="L43:L44"/>
    <mergeCell ref="M43:M44"/>
    <mergeCell ref="N43:N44"/>
    <mergeCell ref="O43:O44"/>
    <mergeCell ref="P43:P44"/>
    <mergeCell ref="C39:C42"/>
    <mergeCell ref="BD43:BD44"/>
    <mergeCell ref="AX43:AX44"/>
    <mergeCell ref="AY43:AY44"/>
    <mergeCell ref="AZ43:AZ44"/>
    <mergeCell ref="BA43:BA44"/>
    <mergeCell ref="BB43:BB44"/>
    <mergeCell ref="BC43:BC44"/>
    <mergeCell ref="AR43:AR44"/>
    <mergeCell ref="AS43:AS44"/>
    <mergeCell ref="AT43:AT44"/>
    <mergeCell ref="AU43:AU44"/>
    <mergeCell ref="AV43:AV44"/>
    <mergeCell ref="AW43:AW44"/>
    <mergeCell ref="AP43:AP44"/>
    <mergeCell ref="Q43:Q44"/>
    <mergeCell ref="F43:F44"/>
    <mergeCell ref="G43:G44"/>
    <mergeCell ref="H43:H44"/>
    <mergeCell ref="I43:I44"/>
    <mergeCell ref="J43:J44"/>
    <mergeCell ref="K43:K44"/>
    <mergeCell ref="AK45:AK47"/>
    <mergeCell ref="AL45:AL47"/>
    <mergeCell ref="AP45:AQ47"/>
    <mergeCell ref="S45:S46"/>
    <mergeCell ref="T45:T47"/>
    <mergeCell ref="AI45:AI47"/>
    <mergeCell ref="AQ43:AQ44"/>
    <mergeCell ref="R43:R44"/>
    <mergeCell ref="S43:S44"/>
    <mergeCell ref="T43:T44"/>
    <mergeCell ref="AI43:AI44"/>
    <mergeCell ref="AJ43:AJ44"/>
    <mergeCell ref="AK43:AK44"/>
    <mergeCell ref="AL43:AL44"/>
    <mergeCell ref="AM43:AM44"/>
    <mergeCell ref="AN43:AN44"/>
    <mergeCell ref="M45:M47"/>
    <mergeCell ref="N45:N47"/>
    <mergeCell ref="O45:O47"/>
    <mergeCell ref="B45:B47"/>
    <mergeCell ref="C45:C47"/>
    <mergeCell ref="D45:D47"/>
    <mergeCell ref="E45:E47"/>
    <mergeCell ref="F45:F47"/>
    <mergeCell ref="G45:G47"/>
    <mergeCell ref="H45:H47"/>
    <mergeCell ref="I45:I47"/>
    <mergeCell ref="AK48:AK51"/>
    <mergeCell ref="AL48:AL51"/>
    <mergeCell ref="A45:A47"/>
    <mergeCell ref="Q48:Q51"/>
    <mergeCell ref="R48:R51"/>
    <mergeCell ref="G48:G51"/>
    <mergeCell ref="H48:H51"/>
    <mergeCell ref="I48:I51"/>
    <mergeCell ref="J48:J51"/>
    <mergeCell ref="K48:K51"/>
    <mergeCell ref="L48:L51"/>
    <mergeCell ref="AJ45:AJ47"/>
    <mergeCell ref="A48:A51"/>
    <mergeCell ref="B48:B51"/>
    <mergeCell ref="C48:C51"/>
    <mergeCell ref="D48:D51"/>
    <mergeCell ref="E48:E51"/>
    <mergeCell ref="F48:F51"/>
    <mergeCell ref="P45:P47"/>
    <mergeCell ref="Q45:Q46"/>
    <mergeCell ref="R45:R46"/>
    <mergeCell ref="J45:J47"/>
    <mergeCell ref="K45:K47"/>
    <mergeCell ref="L45:L47"/>
    <mergeCell ref="G52:G53"/>
    <mergeCell ref="BB48:BB51"/>
    <mergeCell ref="BC48:BC51"/>
    <mergeCell ref="BD48:BD51"/>
    <mergeCell ref="AU48:AU51"/>
    <mergeCell ref="AV48:AV51"/>
    <mergeCell ref="AX48:AX51"/>
    <mergeCell ref="AY48:AY51"/>
    <mergeCell ref="AZ48:AZ51"/>
    <mergeCell ref="BA48:BA51"/>
    <mergeCell ref="AN48:AN51"/>
    <mergeCell ref="AO48:AO51"/>
    <mergeCell ref="AP48:AQ51"/>
    <mergeCell ref="AR48:AR51"/>
    <mergeCell ref="AS48:AS51"/>
    <mergeCell ref="AT48:AT51"/>
    <mergeCell ref="S48:S51"/>
    <mergeCell ref="T48:T51"/>
    <mergeCell ref="AI48:AI51"/>
    <mergeCell ref="AJ48:AJ51"/>
    <mergeCell ref="M48:M51"/>
    <mergeCell ref="N48:N51"/>
    <mergeCell ref="O48:O51"/>
    <mergeCell ref="P48:P51"/>
    <mergeCell ref="T52:T53"/>
    <mergeCell ref="N52:N53"/>
    <mergeCell ref="O52:O53"/>
    <mergeCell ref="P52:P53"/>
    <mergeCell ref="Q52:Q53"/>
    <mergeCell ref="R52:R53"/>
    <mergeCell ref="S52:S53"/>
    <mergeCell ref="H52:H53"/>
    <mergeCell ref="I52:I53"/>
    <mergeCell ref="J52:J53"/>
    <mergeCell ref="K52:K53"/>
    <mergeCell ref="L52:L53"/>
    <mergeCell ref="M52:M53"/>
    <mergeCell ref="A52:A53"/>
    <mergeCell ref="B52:B53"/>
    <mergeCell ref="A54:A55"/>
    <mergeCell ref="B54:B55"/>
    <mergeCell ref="C54:C55"/>
    <mergeCell ref="D54:D55"/>
    <mergeCell ref="E54:E55"/>
    <mergeCell ref="E56:E58"/>
    <mergeCell ref="F56:F58"/>
    <mergeCell ref="F54:F55"/>
    <mergeCell ref="C52:C53"/>
    <mergeCell ref="D52:D53"/>
    <mergeCell ref="E52:E53"/>
    <mergeCell ref="F52:F53"/>
    <mergeCell ref="G56:G58"/>
    <mergeCell ref="H56:H58"/>
    <mergeCell ref="I56:I58"/>
    <mergeCell ref="R54:R55"/>
    <mergeCell ref="S54:S55"/>
    <mergeCell ref="T54:T55"/>
    <mergeCell ref="L54:L55"/>
    <mergeCell ref="M54:M55"/>
    <mergeCell ref="N54:N55"/>
    <mergeCell ref="O54:O55"/>
    <mergeCell ref="P54:P55"/>
    <mergeCell ref="Q54:Q55"/>
    <mergeCell ref="G54:G55"/>
    <mergeCell ref="H54:H55"/>
    <mergeCell ref="I54:I55"/>
    <mergeCell ref="J54:J55"/>
    <mergeCell ref="K54:K55"/>
    <mergeCell ref="B144:B145"/>
    <mergeCell ref="C144:G145"/>
    <mergeCell ref="AJ56:AJ58"/>
    <mergeCell ref="AK56:AK58"/>
    <mergeCell ref="AL56:AL58"/>
    <mergeCell ref="AM56:AM58"/>
    <mergeCell ref="A127:K127"/>
    <mergeCell ref="C138:G138"/>
    <mergeCell ref="P56:P58"/>
    <mergeCell ref="Q56:Q58"/>
    <mergeCell ref="R56:R58"/>
    <mergeCell ref="S56:S58"/>
    <mergeCell ref="T56:T58"/>
    <mergeCell ref="AI56:AI58"/>
    <mergeCell ref="J56:J58"/>
    <mergeCell ref="K56:K58"/>
    <mergeCell ref="L56:L58"/>
    <mergeCell ref="M56:M58"/>
    <mergeCell ref="N56:N58"/>
    <mergeCell ref="O56:O58"/>
    <mergeCell ref="A56:A58"/>
    <mergeCell ref="B56:B58"/>
    <mergeCell ref="C56:C58"/>
    <mergeCell ref="D56:D58"/>
    <mergeCell ref="C146:G146"/>
    <mergeCell ref="C147:G147"/>
    <mergeCell ref="C148:G148"/>
    <mergeCell ref="C149:G149"/>
    <mergeCell ref="C150:G150"/>
    <mergeCell ref="C151:G151"/>
    <mergeCell ref="C139:G139"/>
    <mergeCell ref="C140:G140"/>
    <mergeCell ref="C141:G141"/>
    <mergeCell ref="C142:G143"/>
    <mergeCell ref="B169:B170"/>
    <mergeCell ref="C169:G170"/>
    <mergeCell ref="C158:G158"/>
    <mergeCell ref="C160:G160"/>
    <mergeCell ref="C161:G161"/>
    <mergeCell ref="C162:G162"/>
    <mergeCell ref="C163:G163"/>
    <mergeCell ref="C164:G164"/>
    <mergeCell ref="C152:G152"/>
    <mergeCell ref="C153:G153"/>
    <mergeCell ref="C154:G154"/>
    <mergeCell ref="B155:B156"/>
    <mergeCell ref="C155:G156"/>
    <mergeCell ref="C157:G157"/>
    <mergeCell ref="C171:G171"/>
    <mergeCell ref="C172:G172"/>
    <mergeCell ref="C173:G173"/>
    <mergeCell ref="C174:G174"/>
    <mergeCell ref="C175:G175"/>
    <mergeCell ref="C176:G176"/>
    <mergeCell ref="C165:G165"/>
    <mergeCell ref="C166:G166"/>
    <mergeCell ref="C167:G167"/>
    <mergeCell ref="C168:G168"/>
    <mergeCell ref="B186:B187"/>
    <mergeCell ref="C186:G187"/>
    <mergeCell ref="C188:G188"/>
    <mergeCell ref="C177:G177"/>
    <mergeCell ref="C178:G178"/>
    <mergeCell ref="C179:G179"/>
    <mergeCell ref="C180:G180"/>
    <mergeCell ref="C181:G181"/>
    <mergeCell ref="C182:G182"/>
    <mergeCell ref="C196:G196"/>
    <mergeCell ref="C197:G197"/>
    <mergeCell ref="C189:G189"/>
    <mergeCell ref="C190:G190"/>
    <mergeCell ref="C191:G191"/>
    <mergeCell ref="C192:G192"/>
    <mergeCell ref="C193:G193"/>
    <mergeCell ref="C194:G194"/>
    <mergeCell ref="C183:G183"/>
    <mergeCell ref="C184:G184"/>
    <mergeCell ref="C185:G185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S59:S60"/>
    <mergeCell ref="T59:T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MAIO 2019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2019-06-10T17:57:01Z</dcterms:modified>
  <cp:category/>
  <cp:contentStatus/>
</cp:coreProperties>
</file>