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CGM Documentos\ANO 2024\PRESTAÇÃO DE CONTAS MENSAL 2024\"/>
    </mc:Choice>
  </mc:AlternateContent>
  <bookViews>
    <workbookView xWindow="28680" yWindow="-120" windowWidth="29040" windowHeight="15720" tabRatio="738"/>
  </bookViews>
  <sheets>
    <sheet name="SEPLAN CONTRATAÇÕES SET 2024" sheetId="1" r:id="rId1"/>
  </sheets>
  <definedNames>
    <definedName name="OLE_LINK1" localSheetId="0">'SEPLAN CONTRATAÇÕES SET 2024'!#REF!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8" i="1" l="1"/>
  <c r="AN19" i="1"/>
  <c r="AK28" i="1"/>
  <c r="O28" i="1"/>
  <c r="AN26" i="1" l="1"/>
  <c r="AM28" i="1"/>
  <c r="AN27" i="1"/>
  <c r="AK27" i="1"/>
  <c r="AF28" i="1"/>
  <c r="AG28" i="1" s="1"/>
  <c r="AL28" i="1"/>
  <c r="AJ28" i="1"/>
  <c r="U28" i="1"/>
  <c r="AK20" i="1"/>
  <c r="AK21" i="1"/>
  <c r="AK22" i="1"/>
  <c r="AK23" i="1"/>
  <c r="AK24" i="1"/>
  <c r="AK25" i="1"/>
  <c r="AK26" i="1"/>
  <c r="AK19" i="1"/>
  <c r="AN20" i="1"/>
  <c r="AN21" i="1"/>
  <c r="AN22" i="1"/>
  <c r="AN23" i="1"/>
  <c r="AN24" i="1"/>
  <c r="AN25" i="1"/>
</calcChain>
</file>

<file path=xl/sharedStrings.xml><?xml version="1.0" encoding="utf-8"?>
<sst xmlns="http://schemas.openxmlformats.org/spreadsheetml/2006/main" count="399" uniqueCount="286">
  <si>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</si>
  <si>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</si>
  <si>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</si>
  <si>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</si>
  <si>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</si>
  <si>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</si>
  <si>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</si>
  <si>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</si>
  <si>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Contrato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</si>
  <si>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</si>
  <si>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</si>
  <si>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</si>
  <si>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</si>
  <si>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</si>
  <si>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</si>
  <si>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</si>
  <si>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</si>
  <si>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</si>
  <si>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</si>
  <si>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</si>
  <si>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</si>
  <si>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Valor do Contrato após alteração</t>
  </si>
  <si>
    <t>(a)</t>
  </si>
  <si>
    <t>(b)</t>
  </si>
  <si>
    <t>(d)</t>
  </si>
  <si>
    <t>(e)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</si>
  <si>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</si>
  <si>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</si>
  <si>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</si>
  <si>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</si>
  <si>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</si>
  <si>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</si>
  <si>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</si>
  <si>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</si>
  <si>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</si>
  <si>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</si>
  <si>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</si>
  <si>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</si>
  <si>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</si>
  <si>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</si>
  <si>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</si>
  <si>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</si>
  <si>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</si>
  <si>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</si>
  <si>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</si>
  <si>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</si>
  <si>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</si>
  <si>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</si>
  <si>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</si>
  <si>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 xml:space="preserve">Execução Financeira </t>
  </si>
  <si>
    <t>Seq</t>
  </si>
  <si>
    <t>Parte Concedente</t>
  </si>
  <si>
    <t>Contrapartida</t>
  </si>
  <si>
    <t>(ab)</t>
  </si>
  <si>
    <t>RESOLUÇÃO Nº 87, DE 28 DE NOVEMBRO DE 2013 - TRIBUNAL DE CONTAS DO ESTADO DO ACRE</t>
  </si>
  <si>
    <t>SRP</t>
  </si>
  <si>
    <t>3.3.90.39.00</t>
  </si>
  <si>
    <t>MP</t>
  </si>
  <si>
    <t>33.90.39.00</t>
  </si>
  <si>
    <t xml:space="preserve">                                                                                                </t>
  </si>
  <si>
    <t>DUX COMERCIO E REPRESENTAÇÕES IMPORTAÇÃO E EXPORTAÇÃO</t>
  </si>
  <si>
    <t>05.502.105/0001-62</t>
  </si>
  <si>
    <t>SEPLAN</t>
  </si>
  <si>
    <t>CONTRATAÇÃO DE EMPRESA ESPECIALIZADA NA LOCAÇÃO DE IMPRESSORAS JATO DE TINTA COM SISTEMA BULK INK</t>
  </si>
  <si>
    <t>Processo SEPLAN Nº 003/2023</t>
  </si>
  <si>
    <t>PREGÃO PRESENCIAL Nº 008/2023</t>
  </si>
  <si>
    <t>CONTRATAÇÃO DE EMPRESA ESPECIALIZADA NO FORNECIMENTO DE SOFTWARE DE MONITORAMENTO E GESTÃO DO PLANEJAMENTO ESTRATÉGICO</t>
  </si>
  <si>
    <t>01090001/2023</t>
  </si>
  <si>
    <t>FACILIT TECNOLOFIA S/A</t>
  </si>
  <si>
    <t>00.191.027/0001-09</t>
  </si>
  <si>
    <t>33.90.40.00</t>
  </si>
  <si>
    <t xml:space="preserve"> .</t>
  </si>
  <si>
    <t>3.3.90.30.00</t>
  </si>
  <si>
    <t>PREGÃO ELETRONICO Nº 1017/2022</t>
  </si>
  <si>
    <t>PREGÃO ELETRONICO Nº 014/2022</t>
  </si>
  <si>
    <t xml:space="preserve">CONTRATAÇÃO DE EMPRESA ESPECIALIZADA NOS SERVIÇOS DE SUPORTES TÉCNICO EM EQUIPAMENTO DE INFORMATICA PARA ATENDER A DEMANDA DA SEPLAN  </t>
  </si>
  <si>
    <t>01090007/2023</t>
  </si>
  <si>
    <t>AGASUS S.A</t>
  </si>
  <si>
    <t>CONTRATAÇÃO DE EMPRESA ESPECIALIZADA NO FORNECIMENTO DE PEÇA PARA MANUTENÇÃO DOS AR CONDICIONADOS PARA ATENDER A  DEMANDA DA SEPLAN</t>
  </si>
  <si>
    <t>01090010/2023</t>
  </si>
  <si>
    <t>VIP CLIMATIZAÇÃO</t>
  </si>
  <si>
    <t>39.360.958/0001-29</t>
  </si>
  <si>
    <t>CONTRATAÇÃO DE EMPRESA ESPECIALIZADA EM SERVIÇOS DE MANUTENÇÕES EM AR CONDICIONADOS PARA ATENDER A  DEMANDA DA SEPLAN</t>
  </si>
  <si>
    <t>04.212.396/0001-09</t>
  </si>
  <si>
    <t>Processo/SEPLAN/8476//2023</t>
  </si>
  <si>
    <t>Nome do responsável pela elaboração: Raimundo Lima Pinheiro.</t>
  </si>
  <si>
    <t>Nome do responsável pelo Órgão: Neiva Azevedo da Silva Tessinari.</t>
  </si>
  <si>
    <t>Início</t>
  </si>
  <si>
    <t>Término</t>
  </si>
  <si>
    <t>Nº DOE da publicação do Edital</t>
  </si>
  <si>
    <t>Nº da Ata de Registro de Preços</t>
  </si>
  <si>
    <t>Registro de Preços</t>
  </si>
  <si>
    <t>Especificações de Termo Aditivo ou Termo de Apostilamento</t>
  </si>
  <si>
    <t>Apostilamento</t>
  </si>
  <si>
    <t>Art. 65, § 8º - LF nº 8.666/93</t>
  </si>
  <si>
    <t>Art. 65, caput e §§ 1º a 6º - LF nº 8.666/93</t>
  </si>
  <si>
    <t>Art. 57 - LF nº 8.666/93</t>
  </si>
  <si>
    <t>Executado até o exercício anterior</t>
  </si>
  <si>
    <t>Valor da despesa com a contratação</t>
  </si>
  <si>
    <t>Dispensa ou Inexigibilidade de Licitação</t>
  </si>
  <si>
    <t>Especificação de obras e serviços de engenharia</t>
  </si>
  <si>
    <t>Enquadramento</t>
  </si>
  <si>
    <t>Fundamentação Legal</t>
  </si>
  <si>
    <t>Nº do DOE de publicação da autorização</t>
  </si>
  <si>
    <t>Data do DOE</t>
  </si>
  <si>
    <t>Nº do DOE de publicação da ratificação</t>
  </si>
  <si>
    <t>Forma de execução</t>
  </si>
  <si>
    <t>Prazo de execução</t>
  </si>
  <si>
    <t>Ordem de Serviço</t>
  </si>
  <si>
    <t>Concluída no exercício de referência</t>
  </si>
  <si>
    <t>Em andamento no exercício de referência</t>
  </si>
  <si>
    <t>Paralisações</t>
  </si>
  <si>
    <t>%</t>
  </si>
  <si>
    <t>Nº</t>
  </si>
  <si>
    <t>Data ciência</t>
  </si>
  <si>
    <t>Reinício</t>
  </si>
  <si>
    <t>Motivo</t>
  </si>
  <si>
    <t>(av)</t>
  </si>
  <si>
    <t>(ax)</t>
  </si>
  <si>
    <t>(ay)</t>
  </si>
  <si>
    <t>(az)</t>
  </si>
  <si>
    <t>(ba)</t>
  </si>
  <si>
    <t>(bb)</t>
  </si>
  <si>
    <t>(bc)</t>
  </si>
  <si>
    <t>(bd)</t>
  </si>
  <si>
    <t>(be)</t>
  </si>
  <si>
    <t>(bf)</t>
  </si>
  <si>
    <t>(bg)</t>
  </si>
  <si>
    <t>(bh)</t>
  </si>
  <si>
    <t>(bi)</t>
  </si>
  <si>
    <t>(bj)</t>
  </si>
  <si>
    <t>(bk)</t>
  </si>
  <si>
    <t>(bl)</t>
  </si>
  <si>
    <t>(bm)</t>
  </si>
  <si>
    <t>(bn)</t>
  </si>
  <si>
    <t>Data da concessão do reajuste</t>
  </si>
  <si>
    <t>% de reajuste</t>
  </si>
  <si>
    <t>Valor do reajuste</t>
  </si>
  <si>
    <t>(f)</t>
  </si>
  <si>
    <t>Vigência da Ata</t>
  </si>
  <si>
    <t xml:space="preserve">Nº do Termo </t>
  </si>
  <si>
    <t xml:space="preserve"> Executado no Exercício de referência</t>
  </si>
  <si>
    <t>Adesão a Registro de Preços</t>
  </si>
  <si>
    <t>Nº da Ata</t>
  </si>
  <si>
    <t>Nº do DOE de publicação da Ata</t>
  </si>
  <si>
    <t>Órgão Gerenciador</t>
  </si>
  <si>
    <t>Nº do DOE de publicação do extrato da Ata</t>
  </si>
  <si>
    <t>(ap)</t>
  </si>
  <si>
    <t>(aq)</t>
  </si>
  <si>
    <t>(ar)</t>
  </si>
  <si>
    <t>(as)</t>
  </si>
  <si>
    <t>(at)</t>
  </si>
  <si>
    <t>(au)</t>
  </si>
  <si>
    <t>(t)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</si>
  <si>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</si>
  <si>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</si>
  <si>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</si>
  <si>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</si>
  <si>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</si>
  <si>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</si>
  <si>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</si>
  <si>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</si>
  <si>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 = (n) - (ah) + (ag) + (ak)</t>
  </si>
  <si>
    <t>(am)</t>
  </si>
  <si>
    <t>(an)</t>
  </si>
  <si>
    <t>(ao) = (am) + (an)</t>
  </si>
  <si>
    <t>Contrato e Termo Aditivo</t>
  </si>
  <si>
    <t>PODER EXECUTIVO MUNICIPAL</t>
  </si>
  <si>
    <t>DEMONSTRATIVO DE LICITAÇÕES, CONTRATOS  E OBRAS CONTRATADAS</t>
  </si>
  <si>
    <t>Instruções de Preenchimento</t>
  </si>
  <si>
    <t>Coluna</t>
  </si>
  <si>
    <t>Instrução</t>
  </si>
  <si>
    <t>Informar o número do processo administrativo autuado no órgão/entidade responsável pela aquisição dos bens ou serviços</t>
  </si>
  <si>
    <t>Informar o número sequencial do procedimento licitatório (Ex.: Tomada de Preços nº 001/2014; Pregão nº 025/2014, etc.)</t>
  </si>
  <si>
    <t xml:space="preserve">Informar a modalidade da licitação especificada na LF nº 8.666/93, LF nº 10.520/2002, LF nº 12.462/2011, conforme o caso </t>
  </si>
  <si>
    <t>d)</t>
  </si>
  <si>
    <t>Informar o critério de julgamento utlizado na seleção da proposta (menor preço, maior desconto, melhor técnica ou conteúdo artistíco, técnica e preço, maior oferta ou maior retorno econômico</t>
  </si>
  <si>
    <t xml:space="preserve">Informar o objeto e seus elementos característicos em conformidade com os termos da licitação </t>
  </si>
  <si>
    <t>Informar o número do Diário Oficial do Estado em que foi feita a publicação do aviso do edital da licitação</t>
  </si>
  <si>
    <t>Informar o número da Ata de Registro de Preços gerenciada pelo órgão/entidade</t>
  </si>
  <si>
    <t>Informar a data de início da vigência da Ata de Registro de Preços</t>
  </si>
  <si>
    <t>Informar a data do término da vigência da Ata de Registro de Preços, que não poderá ser superior a doze meses</t>
  </si>
  <si>
    <t xml:space="preserve">Informar o número do contrato </t>
  </si>
  <si>
    <t>Informar o nome completo da pessoa física ou jurídica que figura no instrumento de contrato como responsável pela execução do objeto contratual</t>
  </si>
  <si>
    <t>Informar o número do CNPJ ou do CPF da parte contratada</t>
  </si>
  <si>
    <t>Informar o dia, mês e o ano da celebração do instrumento de contrato</t>
  </si>
  <si>
    <t>Informar o valor do contrato em conformidade com os termos da licitação e da proposta  a que se vincula</t>
  </si>
  <si>
    <t>Informar o número do Diário Oficial do Estado em que foi feita a publicação resumida do instrumento de contrato</t>
  </si>
  <si>
    <t>Informar o dia, mês e o ano em que se iniciou a vigência do contrato</t>
  </si>
  <si>
    <t>Informar o dia, mês e o ano de término da vigência do contrato</t>
  </si>
  <si>
    <t>Informar a fonte de recursos que suportará a despesa pública</t>
  </si>
  <si>
    <t>Informar o número do convênio ou instrumento congênere, ou contrato de operação de crédito nos casos em que o objeto do contrato for custeado com recursos das Fontes 6, 7 ou 8</t>
  </si>
  <si>
    <t>informar o valor do convênio ou instrumento congênere ou contrato de operação de crédito nos casos em que o objeto do contrato for custeado com recursos das Fontes 6, 7 ou 8</t>
  </si>
  <si>
    <t>Informar o valor da contrapartida, se for o caso, quando o valor do contrato for custeado com recursos de convênio ou outro instrumento congênere ou operação de crédito</t>
  </si>
  <si>
    <t>Informar o elemento de despesa em que se enquadra o objeto do contrato, de acordo com a classificação instutída pela Portaria STN nº 163/2001</t>
  </si>
  <si>
    <t xml:space="preserve">(x) </t>
  </si>
  <si>
    <t>Informar o tipo de instrumento utilizado para a alteração contrataul, se termo aditivo ou apostilamento</t>
  </si>
  <si>
    <t>Informar o número do termo aditivo ao contrato, quando for o caso</t>
  </si>
  <si>
    <t>Informar o dia, mês e ano da assinatura do termo aditivo ao contrato, quando for o caso</t>
  </si>
  <si>
    <t>Informar o número do Diário Oficial do Estado em que foi feita a publicação resumida do instrumento de alteração contratual</t>
  </si>
  <si>
    <t>Informar o motivo da alteração do contrato original formalizada no termo aditivo</t>
  </si>
  <si>
    <t>Informar dia, mês e ano do início da vigência e do término quando a alteração se referir a prazo</t>
  </si>
  <si>
    <t>(ae) e (af)</t>
  </si>
  <si>
    <t>Informar o percentual de acréscimo ou de supressão, quando a alteração se referir a alteração de valor inicial do contrato atualizado</t>
  </si>
  <si>
    <t xml:space="preserve">Informar o valor do acréscimo ao contrato, decorrente da aplicação do art. 65 seus §§ e incisos, da LF nº 8.666/93 </t>
  </si>
  <si>
    <t>informar o valor decorrente da supressão que se fizer na obra, serviço ou compra, quando for o caso</t>
  </si>
  <si>
    <t>Informar a data da concessão do reajuste, quando for o caso</t>
  </si>
  <si>
    <t>Informar o percentual do reajuste, quando for o caso</t>
  </si>
  <si>
    <t>Informar o valor do reajuste, quando for o caso</t>
  </si>
  <si>
    <t>(al)</t>
  </si>
  <si>
    <t>Informar o valor atualizado do contrato</t>
  </si>
  <si>
    <t>Informar o valor da despesa empenhada até 31 de dezembro do ano anterior, caso o contrato tenha sido firmado em exercício anterior ao de referência</t>
  </si>
  <si>
    <t>Informar o valor da despesa empenhada somente no exercício de referência</t>
  </si>
  <si>
    <t>(ao)</t>
  </si>
  <si>
    <t>Informar o total da despesa empenhada desde o início da vigência do contrato até a data da última atualização deste Demonstrativo</t>
  </si>
  <si>
    <t>Preencher somente quando o contrato for decorrente de adesão a registro de preços</t>
  </si>
  <si>
    <t>Informar o número da Ata de Registro de Preços aderida</t>
  </si>
  <si>
    <t>Informar a data do início da vigência da Ata</t>
  </si>
  <si>
    <t>informar a data do término da vigência da Ata</t>
  </si>
  <si>
    <t>Informar o número do Diário Oficial do Estado de publicação da ata de registro de preços pelo órgão gerenciador</t>
  </si>
  <si>
    <t>Informar o nome completo do órgão gerenciador da ata de registro de preços aderida</t>
  </si>
  <si>
    <t>Informar o número do Diário Oficial do Estado de publicação do extrato de termo de adesão à ata de registro de preços pelo órgão aderente</t>
  </si>
  <si>
    <t>Preencher somente quando o contrato for oriundo de processo de dispensa ou inexigibilidade de licitação</t>
  </si>
  <si>
    <t>Informar se o processo é oriundo de D = dispensa ou I = inexigibilidade, de licitação</t>
  </si>
  <si>
    <t>Informar os dispositivos da lei de licitações (artigo, inciso e alíenas) que fundamentam a autuação do processo</t>
  </si>
  <si>
    <t>Informar o número do Diário Oficial do Estado em que foi publicada a autorização da dispensa ou da inexigibilidade de licitação</t>
  </si>
  <si>
    <t>Informar o dia, mês e ano da publicação no Diário Oficial do Estado da autorização da dispensa ou da inexigibilidade licitação</t>
  </si>
  <si>
    <t>Informar o número do Diário Oficial do Estado em que foi publicada a ratificação da autorização da dispensa ou da inexigibilidade de licitação</t>
  </si>
  <si>
    <t>Informar o dia, mês e ano da publicação no Diário Oficial do Estado da ratificação da autorização da dispensa ou da inexigibilidade licitação</t>
  </si>
  <si>
    <t>Preencher somente quando o contrato se referir a obra ou serviço de engenharia</t>
  </si>
  <si>
    <t xml:space="preserve">Informar se o contrato se refere a obra ou serviço de engenharia (consulte o art. 6º, inciso I da LF nº 8.666/93)  </t>
  </si>
  <si>
    <t xml:space="preserve">Informar o regime de execução da obra ou serviço de engenharia (consulte o art. 6º, inciso VIII, alíneas "a" até "e" da LF nº 8.666/93)  </t>
  </si>
  <si>
    <t>(be) e (bf)</t>
  </si>
  <si>
    <t>Informar o dia, mês e ano do início e do término do prazo de execução da obra ou serviço de engenharia em conformidade com o contrato e a proposta a que se vincula</t>
  </si>
  <si>
    <t>Informar o percentual de execução física da obra ou serviço de engenharia na data da última atualização deste Demonstrativo</t>
  </si>
  <si>
    <t>Informar o número da Ordem de Serviço expedida pelo órgão/entidade responsável pelo contrato</t>
  </si>
  <si>
    <t>Informar a data do recebimento da Ordem de Serviço pelo contratado</t>
  </si>
  <si>
    <t>Informar se a execução física da obra foi concluída no ano de referência, utilizando S = sim e N = não</t>
  </si>
  <si>
    <t>Informar se a execução física da obra se encontra em andamento no exercício de referência, utilizando S = Sim e N = não</t>
  </si>
  <si>
    <t>Informar o dia, mês e ano do início do período de paralisação da obra ou serviço de engenharia, se for o caso</t>
  </si>
  <si>
    <t>Informar o dia, mês e ano do reinício da obra ou serviço de engenharia que tenha sido paralisada, se for o caso</t>
  </si>
  <si>
    <t>Informar o motivo da paralisação da obra ou serviço de engenharia</t>
  </si>
  <si>
    <t>040/2019</t>
  </si>
  <si>
    <t>007/2022</t>
  </si>
  <si>
    <t>091/2022</t>
  </si>
  <si>
    <t>990/2023</t>
  </si>
  <si>
    <t>PRESTAÇÃO DE CONTAS MENSAL - EXERCÍCIO 2024</t>
  </si>
  <si>
    <t>Processo SEPLAN Nº 001/2024</t>
  </si>
  <si>
    <t>PREGÃO PRESENCIAL Nº 007/2023</t>
  </si>
  <si>
    <t>14/2023</t>
  </si>
  <si>
    <t>01090001/2024</t>
  </si>
  <si>
    <t>017/2023</t>
  </si>
  <si>
    <t>TCE</t>
  </si>
  <si>
    <t>Processo/SEPLAN AN/XXX//2023</t>
  </si>
  <si>
    <t>Processo/SEPLAN  Nº/XX//2023</t>
  </si>
  <si>
    <t>Processo/SEPLAN Nº 4682/2024</t>
  </si>
  <si>
    <t>DESPENSA DE LICITAÇÃO Nº 001/2024</t>
  </si>
  <si>
    <t>CONTRATAÇÃO DE EMPRESA ESPECIALIZADA NO FORNECIMENTO DE MATERIAL PERMANENTE ( TELA INTERATIVA DE LEDS) PARA ATENDER A  DEMANDA DA SEPLAN</t>
  </si>
  <si>
    <t>001/2024</t>
  </si>
  <si>
    <t>01090002/2024</t>
  </si>
  <si>
    <t>RIBEIROAPOIO ADM.E COMERCIO LTDA</t>
  </si>
  <si>
    <t>25.040.889/0001-61</t>
  </si>
  <si>
    <t>44.90.52.00</t>
  </si>
  <si>
    <t>01090004/2024</t>
  </si>
  <si>
    <t>Processo SEPLAN Nº 311/2023</t>
  </si>
  <si>
    <t>PREGÃO PRESENCIAL Nº 020/2023</t>
  </si>
  <si>
    <t>CONTRATAÇÃO DE EMPRESA DE ENGANHARIA, PARA SOB DEMANDA PRESTAR SERVIÇOS CONTINUADOS DE MANUTENÇÃO PREDIAL PREVENTIVA E CORRETIVAS</t>
  </si>
  <si>
    <t>007/2024</t>
  </si>
  <si>
    <t>INNOVE ARQUITETURA E ENGENHARIA - CONSELHO REGIONAL DE ENGENHARIA E AGRONOMIA</t>
  </si>
  <si>
    <t>Processo SEPLAN Nº 5725/2024</t>
  </si>
  <si>
    <t>PREGÃO PRESENCIAL Nº 015/2023</t>
  </si>
  <si>
    <t>CONTRATAÇÃO DE EMPRESA,  PARA SOB DEMANDA PRESTAR SERVIÇOS DE AGENCIAMENTO DE VIAGENS, ESPECIALIZADA EM EMISSÃO DE PASSAGENS AÉREAS NACIONAIS, INTERMUNICIPAIS E, EVENTUALMENTE, INTERNACIONAIS.</t>
  </si>
  <si>
    <t>020/2023</t>
  </si>
  <si>
    <t>01090003/2024</t>
  </si>
  <si>
    <t>ESTAU ASSOSSORIA EMPRESARIAL LTDA</t>
  </si>
  <si>
    <t>18.154.496/0001-13</t>
  </si>
  <si>
    <t>3.3.90.33.00</t>
  </si>
  <si>
    <t>Manual de Referência - 10ª EDIÇÃO - Anexos IV, VI, VII, VIII e IX</t>
  </si>
  <si>
    <t>Nº do Convênio/ Contrato</t>
  </si>
  <si>
    <t>TOTAL</t>
  </si>
  <si>
    <t>CONTRATAÇÃO DE EMPRESA,  DE ENGENHARIA, PARA SOB DEMANDA, PRESTAR SERVIÇOS CONTINUADOS DE MANUTENÇÃO PREDIAL PREVENTIVA E CORRETIVA COM FORNECIMENTO DE PEÇAS, EQUIPAMENTOS, MATERIAL E MÃO DE OBRA</t>
  </si>
  <si>
    <t>'</t>
  </si>
  <si>
    <t>23.820.555/0001-85</t>
  </si>
  <si>
    <t>Data da emissão: 04/10/2024.</t>
  </si>
  <si>
    <t>REALIZADO ATÉ O MÊS (ACUMULADO): JANEIRO A SETEMBRO/2024</t>
  </si>
  <si>
    <t>IDENTIFICAÇÃO DO ÓRGÃO/ENTIDADE/FUNDO: SECRETARIA MUNICIPAL DE PLANEJAMENTO - SEPLAN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</si>
</sst>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_ ;\-0\ 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22222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 applyProtection="1">
      <alignment horizontal="center" vertical="center" wrapText="1"/>
      <protection locked="0"/>
    </xf>
    <xf numFmtId="43" fontId="2" fillId="0" borderId="1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/>
    </xf>
    <xf numFmtId="14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43" fontId="2" fillId="2" borderId="9" xfId="1" applyFont="1" applyFill="1" applyBorder="1" applyAlignment="1" applyProtection="1">
      <alignment horizontal="center" vertical="center" wrapText="1"/>
      <protection locked="0"/>
    </xf>
    <xf numFmtId="43" fontId="2" fillId="2" borderId="9" xfId="1" applyFont="1" applyFill="1" applyBorder="1" applyAlignment="1">
      <alignment horizontal="center" vertical="center" wrapText="1"/>
    </xf>
    <xf numFmtId="164" fontId="2" fillId="2" borderId="9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1" applyNumberFormat="1" applyFont="1" applyFill="1" applyBorder="1" applyAlignment="1">
      <alignment horizontal="center" vertical="center" wrapText="1"/>
    </xf>
    <xf numFmtId="14" fontId="2" fillId="2" borderId="9" xfId="1" applyNumberFormat="1" applyFont="1" applyFill="1" applyBorder="1" applyAlignment="1">
      <alignment horizontal="center" vertical="center" wrapText="1"/>
    </xf>
    <xf numFmtId="165" fontId="2" fillId="2" borderId="9" xfId="1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vertical="center"/>
    </xf>
    <xf numFmtId="43" fontId="2" fillId="0" borderId="4" xfId="1" applyFont="1" applyFill="1" applyBorder="1" applyAlignment="1">
      <alignment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4" fontId="2" fillId="2" borderId="4" xfId="2" applyFont="1" applyFill="1" applyBorder="1" applyAlignment="1">
      <alignment vertical="center" wrapText="1"/>
    </xf>
    <xf numFmtId="44" fontId="2" fillId="2" borderId="1" xfId="2" applyFont="1" applyFill="1" applyBorder="1" applyAlignment="1">
      <alignment vertical="center" wrapText="1"/>
    </xf>
    <xf numFmtId="44" fontId="4" fillId="2" borderId="1" xfId="2" applyFont="1" applyFill="1" applyBorder="1" applyAlignment="1">
      <alignment horizontal="right" vertical="center" wrapText="1"/>
    </xf>
    <xf numFmtId="44" fontId="2" fillId="2" borderId="9" xfId="2" applyFont="1" applyFill="1" applyBorder="1" applyAlignment="1">
      <alignment vertical="center" wrapText="1"/>
    </xf>
    <xf numFmtId="44" fontId="2" fillId="0" borderId="1" xfId="2" applyFont="1" applyBorder="1" applyAlignment="1">
      <alignment vertical="center" wrapText="1"/>
    </xf>
    <xf numFmtId="43" fontId="2" fillId="0" borderId="4" xfId="1" applyFont="1" applyFill="1" applyBorder="1" applyAlignment="1">
      <alignment horizontal="center" vertical="center" wrapText="1"/>
    </xf>
    <xf numFmtId="44" fontId="3" fillId="0" borderId="10" xfId="2" applyFont="1" applyBorder="1" applyAlignment="1">
      <alignment horizontal="right" vertical="center" wrapText="1"/>
    </xf>
    <xf numFmtId="43" fontId="3" fillId="2" borderId="10" xfId="1" applyFont="1" applyFill="1" applyBorder="1" applyAlignment="1">
      <alignment horizontal="center" vertical="center" wrapText="1"/>
    </xf>
    <xf numFmtId="43" fontId="3" fillId="2" borderId="10" xfId="1" applyFont="1" applyFill="1" applyBorder="1" applyAlignment="1" applyProtection="1">
      <alignment horizontal="center" vertical="center" wrapText="1"/>
      <protection locked="0"/>
    </xf>
    <xf numFmtId="43" fontId="3" fillId="0" borderId="10" xfId="1" applyFont="1" applyBorder="1" applyAlignment="1">
      <alignment horizontal="center" vertical="center" wrapText="1"/>
    </xf>
    <xf numFmtId="43" fontId="3" fillId="0" borderId="10" xfId="1" applyFont="1" applyBorder="1" applyAlignment="1">
      <alignment vertical="center"/>
    </xf>
    <xf numFmtId="0" fontId="3" fillId="0" borderId="10" xfId="1" applyNumberFormat="1" applyFont="1" applyBorder="1" applyAlignment="1">
      <alignment vertical="center"/>
    </xf>
    <xf numFmtId="43" fontId="3" fillId="0" borderId="11" xfId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3" fontId="2" fillId="2" borderId="15" xfId="1" applyFont="1" applyFill="1" applyBorder="1" applyAlignment="1">
      <alignment horizontal="center" vertical="center" wrapText="1"/>
    </xf>
    <xf numFmtId="44" fontId="2" fillId="2" borderId="16" xfId="2" applyFont="1" applyFill="1" applyBorder="1" applyAlignment="1">
      <alignment vertical="center" wrapText="1"/>
    </xf>
    <xf numFmtId="44" fontId="4" fillId="2" borderId="15" xfId="2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15" xfId="1" applyNumberFormat="1" applyFont="1" applyFill="1" applyBorder="1" applyAlignment="1">
      <alignment horizontal="center" vertical="center" wrapText="1"/>
    </xf>
    <xf numFmtId="43" fontId="2" fillId="0" borderId="15" xfId="1" applyFont="1" applyBorder="1" applyAlignment="1">
      <alignment vertical="center"/>
    </xf>
    <xf numFmtId="0" fontId="2" fillId="0" borderId="15" xfId="1" applyNumberFormat="1" applyFont="1" applyBorder="1" applyAlignment="1">
      <alignment vertical="center"/>
    </xf>
    <xf numFmtId="43" fontId="2" fillId="0" borderId="15" xfId="1" applyFont="1" applyBorder="1" applyAlignment="1">
      <alignment horizontal="center" vertical="center"/>
    </xf>
    <xf numFmtId="44" fontId="2" fillId="2" borderId="1" xfId="2" applyFont="1" applyFill="1" applyBorder="1" applyAlignment="1">
      <alignment horizontal="right" vertical="center" wrapText="1"/>
    </xf>
    <xf numFmtId="44" fontId="2" fillId="2" borderId="15" xfId="2" applyFont="1" applyFill="1" applyBorder="1" applyAlignment="1">
      <alignment horizontal="right" vertical="center" wrapText="1"/>
    </xf>
    <xf numFmtId="164" fontId="2" fillId="2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4" fontId="4" fillId="2" borderId="4" xfId="2" applyFont="1" applyFill="1" applyBorder="1" applyAlignment="1">
      <alignment horizontal="right" vertical="center" wrapText="1"/>
    </xf>
    <xf numFmtId="44" fontId="2" fillId="2" borderId="4" xfId="2" applyFont="1" applyFill="1" applyBorder="1" applyAlignment="1">
      <alignment horizontal="right" vertical="center" wrapText="1"/>
    </xf>
    <xf numFmtId="0" fontId="2" fillId="2" borderId="4" xfId="1" applyNumberFormat="1" applyFont="1" applyFill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44" fontId="3" fillId="2" borderId="10" xfId="2" applyFont="1" applyFill="1" applyBorder="1" applyAlignment="1">
      <alignment vertical="center" wrapText="1"/>
    </xf>
    <xf numFmtId="43" fontId="3" fillId="2" borderId="10" xfId="1" applyFont="1" applyFill="1" applyBorder="1" applyAlignment="1">
      <alignment vertical="center" wrapText="1"/>
    </xf>
    <xf numFmtId="43" fontId="6" fillId="2" borderId="10" xfId="1" applyFont="1" applyFill="1" applyBorder="1" applyAlignment="1">
      <alignment horizontal="right" vertical="center" wrapText="1"/>
    </xf>
    <xf numFmtId="0" fontId="6" fillId="2" borderId="10" xfId="1" applyNumberFormat="1" applyFont="1" applyFill="1" applyBorder="1" applyAlignment="1">
      <alignment horizontal="center" vertical="center" wrapText="1"/>
    </xf>
    <xf numFmtId="43" fontId="6" fillId="2" borderId="10" xfId="1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85725</xdr:rowOff>
    </xdr:from>
    <xdr:to>
      <xdr:col>10</xdr:col>
      <xdr:colOff>0</xdr:colOff>
      <xdr:row>14</xdr:row>
      <xdr:rowOff>15548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557214</xdr:colOff>
      <xdr:row>0</xdr:row>
      <xdr:rowOff>23813</xdr:rowOff>
    </xdr:from>
    <xdr:to>
      <xdr:col>1</xdr:col>
      <xdr:colOff>361951</xdr:colOff>
      <xdr:row>2</xdr:row>
      <xdr:rowOff>133350</xdr:rowOff>
    </xdr:to>
    <xdr:pic>
      <xdr:nvPicPr>
        <xdr:cNvPr id="4" name="Imagem 3" descr="pmrb_evandro">
          <a:extLst>
            <a:ext uri="{FF2B5EF4-FFF2-40B4-BE49-F238E27FC236}">
              <a16:creationId xmlns:a16="http://schemas.microsoft.com/office/drawing/2014/main" id="{EE5EE259-7B1D-4B4F-8098-DACD5D8CAD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214" y="23813"/>
          <a:ext cx="4476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2"/>
  <sheetViews>
    <sheetView tabSelected="1" zoomScale="80" zoomScaleNormal="80" zoomScaleSheetLayoutView="20" workbookViewId="0">
      <selection activeCell="AN29" sqref="AN29"/>
    </sheetView>
  </sheetViews>
  <sheetFormatPr defaultRowHeight="12.75" x14ac:dyDescent="0.25"/>
  <cols>
    <col min="1" max="1" width="9.7109375" style="1" customWidth="1"/>
    <col min="2" max="2" width="17.85546875" style="1" bestFit="1" customWidth="1"/>
    <col min="3" max="3" width="24.42578125" style="1" customWidth="1"/>
    <col min="4" max="4" width="12.42578125" style="1" bestFit="1" customWidth="1"/>
    <col min="5" max="5" width="5.5703125" style="1" bestFit="1" customWidth="1"/>
    <col min="6" max="6" width="71.42578125" style="39" customWidth="1"/>
    <col min="7" max="7" width="13.28515625" style="1" customWidth="1"/>
    <col min="8" max="8" width="14.28515625" style="1" customWidth="1"/>
    <col min="9" max="10" width="10.85546875" style="1" bestFit="1" customWidth="1"/>
    <col min="11" max="11" width="14.85546875" style="1" bestFit="1" customWidth="1"/>
    <col min="12" max="12" width="50.28515625" style="39" customWidth="1"/>
    <col min="13" max="13" width="20.28515625" style="39" customWidth="1"/>
    <col min="14" max="14" width="11.5703125" style="1" bestFit="1" customWidth="1"/>
    <col min="15" max="15" width="17.7109375" style="39" bestFit="1" customWidth="1"/>
    <col min="16" max="16" width="12" style="1" customWidth="1"/>
    <col min="17" max="17" width="18.28515625" style="1" customWidth="1"/>
    <col min="18" max="18" width="12.5703125" style="1" customWidth="1"/>
    <col min="19" max="19" width="10.5703125" style="1" customWidth="1"/>
    <col min="20" max="20" width="15.7109375" style="1" customWidth="1"/>
    <col min="21" max="21" width="16.28515625" style="1" customWidth="1"/>
    <col min="22" max="22" width="13" style="1" customWidth="1"/>
    <col min="23" max="23" width="8.7109375" style="1" customWidth="1"/>
    <col min="24" max="24" width="10.5703125" style="1" customWidth="1"/>
    <col min="25" max="25" width="11.5703125" style="1" bestFit="1" customWidth="1"/>
    <col min="26" max="26" width="14.7109375" style="1" customWidth="1"/>
    <col min="27" max="27" width="10.85546875" style="1" customWidth="1"/>
    <col min="28" max="28" width="13.7109375" style="1" customWidth="1"/>
    <col min="29" max="29" width="12.140625" style="1" customWidth="1"/>
    <col min="30" max="30" width="12.5703125" style="1" customWidth="1"/>
    <col min="31" max="31" width="12.7109375" style="1" customWidth="1"/>
    <col min="32" max="32" width="14.85546875" style="1" customWidth="1"/>
    <col min="33" max="33" width="14" style="1" customWidth="1"/>
    <col min="34" max="34" width="12.7109375" style="1" customWidth="1"/>
    <col min="35" max="35" width="10.5703125" style="1" customWidth="1"/>
    <col min="36" max="36" width="13.5703125" style="1" customWidth="1"/>
    <col min="37" max="37" width="29.5703125" style="1" customWidth="1"/>
    <col min="38" max="38" width="18.7109375" style="1" customWidth="1"/>
    <col min="39" max="39" width="16.140625" style="1" customWidth="1"/>
    <col min="40" max="40" width="20.85546875" style="1" customWidth="1"/>
    <col min="41" max="41" width="11.5703125" style="1" customWidth="1"/>
    <col min="42" max="43" width="10.85546875" style="1" bestFit="1" customWidth="1"/>
    <col min="44" max="44" width="13.85546875" style="38" customWidth="1"/>
    <col min="45" max="45" width="20.140625" style="38" bestFit="1" customWidth="1"/>
    <col min="46" max="46" width="15.140625" style="38" customWidth="1"/>
    <col min="47" max="48" width="17" style="1" customWidth="1"/>
    <col min="49" max="49" width="15.7109375" style="1" customWidth="1"/>
    <col min="50" max="50" width="13.7109375" style="1" customWidth="1"/>
    <col min="51" max="51" width="14.85546875" style="1" customWidth="1"/>
    <col min="52" max="52" width="12.28515625" style="1" customWidth="1"/>
    <col min="53" max="53" width="9.140625" style="1"/>
    <col min="54" max="54" width="10.85546875" style="1" customWidth="1"/>
    <col min="55" max="58" width="9.140625" style="1"/>
    <col min="59" max="59" width="9.42578125" style="1" customWidth="1"/>
    <col min="60" max="60" width="14.85546875" style="1" customWidth="1"/>
    <col min="61" max="61" width="15.5703125" style="1" customWidth="1"/>
    <col min="62" max="62" width="9.140625" style="1"/>
    <col min="63" max="63" width="9.5703125" style="1" customWidth="1"/>
    <col min="64" max="64" width="10.28515625" style="1" customWidth="1"/>
    <col min="65" max="16384" width="9.140625" style="1"/>
  </cols>
  <sheetData>
    <row r="1" spans="1:64" s="128" customFormat="1" ht="14.25" x14ac:dyDescent="0.25">
      <c r="F1" s="127"/>
      <c r="L1" s="127"/>
      <c r="M1" s="127"/>
      <c r="O1" s="127"/>
      <c r="AR1" s="132"/>
      <c r="AS1" s="132"/>
      <c r="AT1" s="132"/>
      <c r="AU1" s="127"/>
      <c r="AV1" s="127"/>
      <c r="AW1" s="127"/>
      <c r="AX1" s="127"/>
      <c r="AY1" s="127"/>
      <c r="AZ1" s="127"/>
    </row>
    <row r="2" spans="1:64" s="128" customFormat="1" ht="14.25" x14ac:dyDescent="0.25">
      <c r="F2" s="127"/>
      <c r="L2" s="127"/>
      <c r="M2" s="127"/>
      <c r="O2" s="127"/>
      <c r="AR2" s="132"/>
      <c r="AS2" s="132"/>
      <c r="AT2" s="132"/>
      <c r="AU2" s="127"/>
      <c r="AV2" s="127"/>
      <c r="AW2" s="127"/>
      <c r="AX2" s="127"/>
      <c r="AY2" s="127"/>
      <c r="AZ2" s="127"/>
    </row>
    <row r="3" spans="1:64" s="128" customFormat="1" ht="14.25" x14ac:dyDescent="0.25">
      <c r="F3" s="127"/>
      <c r="L3" s="127"/>
      <c r="M3" s="127"/>
      <c r="O3" s="127"/>
      <c r="AR3" s="132"/>
      <c r="AS3" s="132"/>
      <c r="AT3" s="132"/>
      <c r="AU3" s="127"/>
      <c r="AV3" s="127"/>
      <c r="AW3" s="127"/>
      <c r="AX3" s="127"/>
      <c r="AY3" s="127"/>
      <c r="AZ3" s="127"/>
    </row>
    <row r="4" spans="1:64" s="130" customFormat="1" ht="15" x14ac:dyDescent="0.25">
      <c r="A4" s="129" t="s">
        <v>167</v>
      </c>
      <c r="B4" s="129"/>
      <c r="C4" s="129"/>
      <c r="D4" s="129"/>
      <c r="E4" s="131"/>
      <c r="F4" s="131"/>
    </row>
    <row r="5" spans="1:64" s="130" customFormat="1" ht="15" x14ac:dyDescent="0.25">
      <c r="A5" s="129"/>
      <c r="B5" s="129"/>
      <c r="C5" s="129"/>
      <c r="D5" s="129"/>
      <c r="E5" s="129"/>
      <c r="F5" s="129"/>
    </row>
    <row r="6" spans="1:64" s="130" customFormat="1" ht="15" x14ac:dyDescent="0.25">
      <c r="A6" s="129" t="s">
        <v>246</v>
      </c>
      <c r="B6" s="129"/>
      <c r="C6" s="129"/>
      <c r="D6" s="129"/>
      <c r="E6" s="129"/>
      <c r="F6" s="131"/>
    </row>
    <row r="7" spans="1:64" s="130" customFormat="1" ht="15" x14ac:dyDescent="0.25">
      <c r="A7" s="129" t="s">
        <v>54</v>
      </c>
      <c r="B7" s="129"/>
      <c r="C7" s="129"/>
      <c r="D7" s="129"/>
      <c r="E7" s="129"/>
      <c r="F7" s="129"/>
    </row>
    <row r="8" spans="1:64" s="130" customFormat="1" ht="15" x14ac:dyDescent="0.25">
      <c r="A8" s="129" t="s">
        <v>277</v>
      </c>
      <c r="B8" s="129"/>
      <c r="C8" s="129"/>
      <c r="D8" s="129"/>
      <c r="E8" s="129"/>
      <c r="F8" s="129"/>
    </row>
    <row r="9" spans="1:64" s="130" customFormat="1" ht="15" x14ac:dyDescent="0.25">
      <c r="A9" s="131"/>
      <c r="B9" s="131"/>
      <c r="C9" s="131"/>
      <c r="D9" s="131"/>
      <c r="E9" s="131"/>
      <c r="F9" s="131"/>
    </row>
    <row r="10" spans="1:64" s="130" customFormat="1" ht="15" x14ac:dyDescent="0.25">
      <c r="A10" s="129" t="s">
        <v>285</v>
      </c>
      <c r="B10" s="129"/>
      <c r="C10" s="129"/>
      <c r="D10" s="129"/>
      <c r="E10" s="129"/>
      <c r="F10" s="129"/>
    </row>
    <row r="11" spans="1:64" s="130" customFormat="1" ht="15" x14ac:dyDescent="0.25">
      <c r="A11" s="129" t="s">
        <v>284</v>
      </c>
      <c r="B11" s="129"/>
      <c r="C11" s="129"/>
      <c r="D11" s="129"/>
      <c r="E11" s="129"/>
      <c r="F11" s="129"/>
    </row>
    <row r="12" spans="1:64" s="128" customFormat="1" ht="14.25" x14ac:dyDescent="0.25">
      <c r="B12" s="132"/>
      <c r="AR12" s="132"/>
      <c r="AS12" s="132"/>
      <c r="AT12" s="132"/>
      <c r="AU12" s="132"/>
      <c r="AV12" s="132"/>
      <c r="AW12" s="132"/>
      <c r="AX12" s="132"/>
      <c r="AY12" s="132"/>
      <c r="AZ12" s="132"/>
    </row>
    <row r="13" spans="1:64" s="128" customFormat="1" ht="15.75" thickBot="1" x14ac:dyDescent="0.3">
      <c r="A13" s="133" t="s">
        <v>168</v>
      </c>
      <c r="B13" s="133"/>
      <c r="C13" s="133"/>
      <c r="D13" s="133"/>
      <c r="E13" s="133"/>
      <c r="F13" s="133"/>
      <c r="AR13" s="132"/>
      <c r="AS13" s="132"/>
      <c r="AT13" s="132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</row>
    <row r="14" spans="1:64" x14ac:dyDescent="0.25">
      <c r="A14" s="124" t="s">
        <v>50</v>
      </c>
      <c r="B14" s="120" t="s">
        <v>20</v>
      </c>
      <c r="C14" s="120"/>
      <c r="D14" s="120"/>
      <c r="E14" s="120"/>
      <c r="F14" s="120"/>
      <c r="G14" s="120"/>
      <c r="H14" s="120" t="s">
        <v>91</v>
      </c>
      <c r="I14" s="120"/>
      <c r="J14" s="120"/>
      <c r="K14" s="120" t="s">
        <v>166</v>
      </c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17" t="s">
        <v>142</v>
      </c>
      <c r="AP14" s="117"/>
      <c r="AQ14" s="117"/>
      <c r="AR14" s="117"/>
      <c r="AS14" s="117"/>
      <c r="AT14" s="117"/>
      <c r="AU14" s="117" t="s">
        <v>99</v>
      </c>
      <c r="AV14" s="117"/>
      <c r="AW14" s="117"/>
      <c r="AX14" s="117"/>
      <c r="AY14" s="117"/>
      <c r="AZ14" s="117"/>
      <c r="BA14" s="117" t="s">
        <v>100</v>
      </c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8"/>
    </row>
    <row r="15" spans="1:64" x14ac:dyDescent="0.25">
      <c r="A15" s="125"/>
      <c r="B15" s="116"/>
      <c r="C15" s="116"/>
      <c r="D15" s="116"/>
      <c r="E15" s="116"/>
      <c r="F15" s="116"/>
      <c r="G15" s="116"/>
      <c r="H15" s="116"/>
      <c r="I15" s="116"/>
      <c r="J15" s="116"/>
      <c r="K15" s="116" t="s">
        <v>48</v>
      </c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 t="s">
        <v>92</v>
      </c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 t="s">
        <v>93</v>
      </c>
      <c r="AI15" s="116"/>
      <c r="AJ15" s="116"/>
      <c r="AK15" s="116" t="s">
        <v>49</v>
      </c>
      <c r="AL15" s="116"/>
      <c r="AM15" s="116"/>
      <c r="AN15" s="116"/>
      <c r="AO15" s="116" t="s">
        <v>143</v>
      </c>
      <c r="AP15" s="116" t="s">
        <v>139</v>
      </c>
      <c r="AQ15" s="116"/>
      <c r="AR15" s="116" t="s">
        <v>144</v>
      </c>
      <c r="AS15" s="116" t="s">
        <v>145</v>
      </c>
      <c r="AT15" s="116" t="s">
        <v>146</v>
      </c>
      <c r="AU15" s="116" t="s">
        <v>101</v>
      </c>
      <c r="AV15" s="116" t="s">
        <v>102</v>
      </c>
      <c r="AW15" s="116" t="s">
        <v>103</v>
      </c>
      <c r="AX15" s="116" t="s">
        <v>104</v>
      </c>
      <c r="AY15" s="116" t="s">
        <v>105</v>
      </c>
      <c r="AZ15" s="116" t="s">
        <v>104</v>
      </c>
      <c r="BA15" s="119" t="s">
        <v>1</v>
      </c>
      <c r="BB15" s="119" t="s">
        <v>106</v>
      </c>
      <c r="BC15" s="114" t="s">
        <v>107</v>
      </c>
      <c r="BD15" s="114"/>
      <c r="BE15" s="114"/>
      <c r="BF15" s="114" t="s">
        <v>108</v>
      </c>
      <c r="BG15" s="114"/>
      <c r="BH15" s="119" t="s">
        <v>109</v>
      </c>
      <c r="BI15" s="119" t="s">
        <v>110</v>
      </c>
      <c r="BJ15" s="114" t="s">
        <v>111</v>
      </c>
      <c r="BK15" s="114"/>
      <c r="BL15" s="115"/>
    </row>
    <row r="16" spans="1:64" x14ac:dyDescent="0.25">
      <c r="A16" s="125"/>
      <c r="B16" s="116"/>
      <c r="C16" s="116"/>
      <c r="D16" s="116"/>
      <c r="E16" s="116"/>
      <c r="F16" s="116"/>
      <c r="G16" s="116"/>
      <c r="H16" s="116" t="s">
        <v>90</v>
      </c>
      <c r="I16" s="116" t="s">
        <v>139</v>
      </c>
      <c r="J16" s="116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100"/>
      <c r="V16" s="92"/>
      <c r="W16" s="116"/>
      <c r="X16" s="116"/>
      <c r="Y16" s="116"/>
      <c r="Z16" s="116"/>
      <c r="AA16" s="116"/>
      <c r="AB16" s="116" t="s">
        <v>96</v>
      </c>
      <c r="AC16" s="116"/>
      <c r="AD16" s="116" t="s">
        <v>95</v>
      </c>
      <c r="AE16" s="116"/>
      <c r="AF16" s="116"/>
      <c r="AG16" s="116"/>
      <c r="AH16" s="116" t="s">
        <v>94</v>
      </c>
      <c r="AI16" s="116"/>
      <c r="AJ16" s="116"/>
      <c r="AK16" s="101"/>
      <c r="AL16" s="116" t="s">
        <v>98</v>
      </c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9"/>
      <c r="BB16" s="119"/>
      <c r="BC16" s="114"/>
      <c r="BD16" s="114"/>
      <c r="BE16" s="114"/>
      <c r="BF16" s="114"/>
      <c r="BG16" s="114"/>
      <c r="BH16" s="119"/>
      <c r="BI16" s="119"/>
      <c r="BJ16" s="114"/>
      <c r="BK16" s="114"/>
      <c r="BL16" s="115"/>
    </row>
    <row r="17" spans="1:64" ht="38.25" x14ac:dyDescent="0.25">
      <c r="A17" s="125"/>
      <c r="B17" s="100" t="s">
        <v>6</v>
      </c>
      <c r="C17" s="100" t="s">
        <v>7</v>
      </c>
      <c r="D17" s="100" t="s">
        <v>0</v>
      </c>
      <c r="E17" s="100" t="s">
        <v>1</v>
      </c>
      <c r="F17" s="100" t="s">
        <v>2</v>
      </c>
      <c r="G17" s="92" t="s">
        <v>89</v>
      </c>
      <c r="H17" s="116"/>
      <c r="I17" s="92" t="s">
        <v>87</v>
      </c>
      <c r="J17" s="92" t="s">
        <v>88</v>
      </c>
      <c r="K17" s="102" t="s">
        <v>8</v>
      </c>
      <c r="L17" s="100" t="s">
        <v>3</v>
      </c>
      <c r="M17" s="100" t="s">
        <v>18</v>
      </c>
      <c r="N17" s="100" t="s">
        <v>9</v>
      </c>
      <c r="O17" s="100" t="s">
        <v>46</v>
      </c>
      <c r="P17" s="100" t="s">
        <v>13</v>
      </c>
      <c r="Q17" s="100" t="s">
        <v>278</v>
      </c>
      <c r="R17" s="100" t="s">
        <v>11</v>
      </c>
      <c r="S17" s="100" t="s">
        <v>4</v>
      </c>
      <c r="T17" s="100" t="s">
        <v>51</v>
      </c>
      <c r="U17" s="100" t="s">
        <v>52</v>
      </c>
      <c r="V17" s="100" t="s">
        <v>5</v>
      </c>
      <c r="W17" s="100" t="s">
        <v>1</v>
      </c>
      <c r="X17" s="100" t="s">
        <v>140</v>
      </c>
      <c r="Y17" s="100" t="s">
        <v>9</v>
      </c>
      <c r="Z17" s="100" t="s">
        <v>13</v>
      </c>
      <c r="AA17" s="100" t="s">
        <v>10</v>
      </c>
      <c r="AB17" s="100" t="s">
        <v>12</v>
      </c>
      <c r="AC17" s="100" t="s">
        <v>11</v>
      </c>
      <c r="AD17" s="100" t="s">
        <v>14</v>
      </c>
      <c r="AE17" s="100" t="s">
        <v>15</v>
      </c>
      <c r="AF17" s="100" t="s">
        <v>16</v>
      </c>
      <c r="AG17" s="100" t="s">
        <v>17</v>
      </c>
      <c r="AH17" s="100" t="s">
        <v>135</v>
      </c>
      <c r="AI17" s="100" t="s">
        <v>136</v>
      </c>
      <c r="AJ17" s="100" t="s">
        <v>137</v>
      </c>
      <c r="AK17" s="100" t="s">
        <v>21</v>
      </c>
      <c r="AL17" s="100" t="s">
        <v>97</v>
      </c>
      <c r="AM17" s="100" t="s">
        <v>141</v>
      </c>
      <c r="AN17" s="100" t="s">
        <v>19</v>
      </c>
      <c r="AO17" s="116"/>
      <c r="AP17" s="92" t="s">
        <v>87</v>
      </c>
      <c r="AQ17" s="92" t="s">
        <v>88</v>
      </c>
      <c r="AR17" s="116"/>
      <c r="AS17" s="116"/>
      <c r="AT17" s="116"/>
      <c r="AU17" s="116"/>
      <c r="AV17" s="116"/>
      <c r="AW17" s="116"/>
      <c r="AX17" s="116"/>
      <c r="AY17" s="116"/>
      <c r="AZ17" s="116"/>
      <c r="BA17" s="119"/>
      <c r="BB17" s="119"/>
      <c r="BC17" s="103" t="s">
        <v>87</v>
      </c>
      <c r="BD17" s="103" t="s">
        <v>88</v>
      </c>
      <c r="BE17" s="103" t="s">
        <v>112</v>
      </c>
      <c r="BF17" s="103" t="s">
        <v>113</v>
      </c>
      <c r="BG17" s="100" t="s">
        <v>114</v>
      </c>
      <c r="BH17" s="119"/>
      <c r="BI17" s="119"/>
      <c r="BJ17" s="103" t="s">
        <v>87</v>
      </c>
      <c r="BK17" s="103" t="s">
        <v>115</v>
      </c>
      <c r="BL17" s="104" t="s">
        <v>116</v>
      </c>
    </row>
    <row r="18" spans="1:64" ht="13.5" thickBot="1" x14ac:dyDescent="0.3">
      <c r="A18" s="126"/>
      <c r="B18" s="105" t="s">
        <v>22</v>
      </c>
      <c r="C18" s="105" t="s">
        <v>23</v>
      </c>
      <c r="D18" s="106" t="s">
        <v>45</v>
      </c>
      <c r="E18" s="105" t="s">
        <v>24</v>
      </c>
      <c r="F18" s="105" t="s">
        <v>25</v>
      </c>
      <c r="G18" s="105" t="s">
        <v>138</v>
      </c>
      <c r="H18" s="105" t="s">
        <v>26</v>
      </c>
      <c r="I18" s="105" t="s">
        <v>27</v>
      </c>
      <c r="J18" s="105" t="s">
        <v>28</v>
      </c>
      <c r="K18" s="106" t="s">
        <v>29</v>
      </c>
      <c r="L18" s="105" t="s">
        <v>30</v>
      </c>
      <c r="M18" s="105" t="s">
        <v>31</v>
      </c>
      <c r="N18" s="105" t="s">
        <v>32</v>
      </c>
      <c r="O18" s="107" t="s">
        <v>33</v>
      </c>
      <c r="P18" s="105" t="s">
        <v>34</v>
      </c>
      <c r="Q18" s="105" t="s">
        <v>35</v>
      </c>
      <c r="R18" s="105" t="s">
        <v>36</v>
      </c>
      <c r="S18" s="105" t="s">
        <v>37</v>
      </c>
      <c r="T18" s="105" t="s">
        <v>153</v>
      </c>
      <c r="U18" s="105" t="s">
        <v>38</v>
      </c>
      <c r="V18" s="105" t="s">
        <v>39</v>
      </c>
      <c r="W18" s="105" t="s">
        <v>40</v>
      </c>
      <c r="X18" s="105" t="s">
        <v>41</v>
      </c>
      <c r="Y18" s="105" t="s">
        <v>42</v>
      </c>
      <c r="Z18" s="105" t="s">
        <v>43</v>
      </c>
      <c r="AA18" s="105" t="s">
        <v>53</v>
      </c>
      <c r="AB18" s="105" t="s">
        <v>44</v>
      </c>
      <c r="AC18" s="105" t="s">
        <v>154</v>
      </c>
      <c r="AD18" s="105" t="s">
        <v>155</v>
      </c>
      <c r="AE18" s="105" t="s">
        <v>156</v>
      </c>
      <c r="AF18" s="105" t="s">
        <v>157</v>
      </c>
      <c r="AG18" s="105" t="s">
        <v>158</v>
      </c>
      <c r="AH18" s="105" t="s">
        <v>159</v>
      </c>
      <c r="AI18" s="105" t="s">
        <v>160</v>
      </c>
      <c r="AJ18" s="105" t="s">
        <v>161</v>
      </c>
      <c r="AK18" s="105" t="s">
        <v>162</v>
      </c>
      <c r="AL18" s="105" t="s">
        <v>163</v>
      </c>
      <c r="AM18" s="105" t="s">
        <v>164</v>
      </c>
      <c r="AN18" s="105" t="s">
        <v>165</v>
      </c>
      <c r="AO18" s="105" t="s">
        <v>147</v>
      </c>
      <c r="AP18" s="105" t="s">
        <v>148</v>
      </c>
      <c r="AQ18" s="105" t="s">
        <v>149</v>
      </c>
      <c r="AR18" s="105" t="s">
        <v>150</v>
      </c>
      <c r="AS18" s="105" t="s">
        <v>151</v>
      </c>
      <c r="AT18" s="108" t="s">
        <v>152</v>
      </c>
      <c r="AU18" s="108" t="s">
        <v>117</v>
      </c>
      <c r="AV18" s="108" t="s">
        <v>118</v>
      </c>
      <c r="AW18" s="108" t="s">
        <v>119</v>
      </c>
      <c r="AX18" s="108" t="s">
        <v>120</v>
      </c>
      <c r="AY18" s="108" t="s">
        <v>121</v>
      </c>
      <c r="AZ18" s="108" t="s">
        <v>122</v>
      </c>
      <c r="BA18" s="108" t="s">
        <v>123</v>
      </c>
      <c r="BB18" s="108" t="s">
        <v>124</v>
      </c>
      <c r="BC18" s="108" t="s">
        <v>125</v>
      </c>
      <c r="BD18" s="108" t="s">
        <v>126</v>
      </c>
      <c r="BE18" s="108" t="s">
        <v>127</v>
      </c>
      <c r="BF18" s="108" t="s">
        <v>128</v>
      </c>
      <c r="BG18" s="108" t="s">
        <v>129</v>
      </c>
      <c r="BH18" s="108" t="s">
        <v>130</v>
      </c>
      <c r="BI18" s="108" t="s">
        <v>131</v>
      </c>
      <c r="BJ18" s="108" t="s">
        <v>132</v>
      </c>
      <c r="BK18" s="108" t="s">
        <v>133</v>
      </c>
      <c r="BL18" s="109" t="s">
        <v>134</v>
      </c>
    </row>
    <row r="19" spans="1:64" ht="25.5" x14ac:dyDescent="0.25">
      <c r="A19" s="11">
        <v>1</v>
      </c>
      <c r="B19" s="14" t="s">
        <v>247</v>
      </c>
      <c r="C19" s="14" t="s">
        <v>248</v>
      </c>
      <c r="D19" s="13" t="s">
        <v>55</v>
      </c>
      <c r="E19" s="13" t="s">
        <v>57</v>
      </c>
      <c r="F19" s="14" t="s">
        <v>63</v>
      </c>
      <c r="G19" s="73" t="s">
        <v>242</v>
      </c>
      <c r="H19" s="74" t="s">
        <v>249</v>
      </c>
      <c r="I19" s="74">
        <v>45292</v>
      </c>
      <c r="J19" s="74">
        <v>45657</v>
      </c>
      <c r="K19" s="15" t="s">
        <v>250</v>
      </c>
      <c r="L19" s="14" t="s">
        <v>60</v>
      </c>
      <c r="M19" s="12" t="s">
        <v>61</v>
      </c>
      <c r="N19" s="16">
        <v>45281</v>
      </c>
      <c r="O19" s="60">
        <v>64590</v>
      </c>
      <c r="P19" s="25">
        <v>13680</v>
      </c>
      <c r="Q19" s="18" t="s">
        <v>250</v>
      </c>
      <c r="R19" s="16">
        <v>45657</v>
      </c>
      <c r="S19" s="27">
        <v>1500</v>
      </c>
      <c r="T19" s="18" t="s">
        <v>62</v>
      </c>
      <c r="U19" s="65"/>
      <c r="V19" s="19" t="s">
        <v>58</v>
      </c>
      <c r="W19" s="19"/>
      <c r="X19" s="75"/>
      <c r="Y19" s="16"/>
      <c r="Z19" s="76"/>
      <c r="AA19" s="75"/>
      <c r="AB19" s="16"/>
      <c r="AC19" s="16"/>
      <c r="AD19" s="18"/>
      <c r="AE19" s="18"/>
      <c r="AF19" s="57"/>
      <c r="AG19" s="57"/>
      <c r="AH19" s="17"/>
      <c r="AI19" s="17"/>
      <c r="AJ19" s="57"/>
      <c r="AK19" s="60">
        <f>O19-AG19+AF19+AJ19</f>
        <v>64590</v>
      </c>
      <c r="AL19" s="60"/>
      <c r="AM19" s="95">
        <v>40873.040000000001</v>
      </c>
      <c r="AN19" s="96">
        <f>AL19+AM19</f>
        <v>40873.040000000001</v>
      </c>
      <c r="AO19" s="73" t="s">
        <v>251</v>
      </c>
      <c r="AP19" s="74">
        <v>45322</v>
      </c>
      <c r="AQ19" s="74">
        <v>45657</v>
      </c>
      <c r="AR19" s="97">
        <v>13680</v>
      </c>
      <c r="AS19" s="18" t="s">
        <v>252</v>
      </c>
      <c r="AT19" s="97">
        <v>13680</v>
      </c>
      <c r="AU19" s="98"/>
      <c r="AV19" s="98"/>
      <c r="AW19" s="99"/>
      <c r="AX19" s="98"/>
      <c r="AY19" s="99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</row>
    <row r="20" spans="1:64" ht="38.25" x14ac:dyDescent="0.25">
      <c r="A20" s="5">
        <v>2</v>
      </c>
      <c r="B20" s="7" t="s">
        <v>64</v>
      </c>
      <c r="C20" s="7" t="s">
        <v>65</v>
      </c>
      <c r="D20" s="6" t="s">
        <v>55</v>
      </c>
      <c r="E20" s="6" t="s">
        <v>57</v>
      </c>
      <c r="F20" s="7" t="s">
        <v>66</v>
      </c>
      <c r="G20" s="30">
        <v>43</v>
      </c>
      <c r="H20" s="30" t="s">
        <v>243</v>
      </c>
      <c r="I20" s="32">
        <v>44613</v>
      </c>
      <c r="J20" s="32">
        <v>44978</v>
      </c>
      <c r="K20" s="3" t="s">
        <v>67</v>
      </c>
      <c r="L20" s="9" t="s">
        <v>68</v>
      </c>
      <c r="M20" s="10" t="s">
        <v>69</v>
      </c>
      <c r="N20" s="8">
        <v>44965</v>
      </c>
      <c r="O20" s="64">
        <v>234500</v>
      </c>
      <c r="P20" s="26">
        <v>13473</v>
      </c>
      <c r="Q20" s="20" t="s">
        <v>67</v>
      </c>
      <c r="R20" s="8">
        <v>45291</v>
      </c>
      <c r="S20" s="28">
        <v>1500</v>
      </c>
      <c r="T20" s="20" t="s">
        <v>62</v>
      </c>
      <c r="U20" s="58"/>
      <c r="V20" s="22" t="s">
        <v>70</v>
      </c>
      <c r="W20" s="22"/>
      <c r="X20" s="29">
        <v>1</v>
      </c>
      <c r="Y20" s="36">
        <v>45261</v>
      </c>
      <c r="Z20" s="37">
        <v>13666</v>
      </c>
      <c r="AA20" s="20"/>
      <c r="AB20" s="36">
        <v>45292</v>
      </c>
      <c r="AC20" s="36">
        <v>45657</v>
      </c>
      <c r="AD20" s="20"/>
      <c r="AE20" s="20"/>
      <c r="AF20" s="58"/>
      <c r="AG20" s="58"/>
      <c r="AH20" s="20"/>
      <c r="AI20" s="20"/>
      <c r="AJ20" s="58"/>
      <c r="AK20" s="61">
        <f t="shared" ref="AK20:AK27" si="0">O20-AG20+AF20+AJ20</f>
        <v>234500</v>
      </c>
      <c r="AL20" s="61"/>
      <c r="AM20" s="62">
        <v>42000</v>
      </c>
      <c r="AN20" s="87">
        <f t="shared" ref="AN20:AN27" si="1">AL20+AM20</f>
        <v>42000</v>
      </c>
      <c r="AO20" s="30"/>
      <c r="AP20" s="32"/>
      <c r="AQ20" s="32"/>
      <c r="AR20" s="33"/>
      <c r="AS20" s="20"/>
      <c r="AT20" s="33"/>
      <c r="AU20" s="23"/>
      <c r="AV20" s="23"/>
      <c r="AW20" s="34"/>
      <c r="AX20" s="23"/>
      <c r="AY20" s="34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</row>
    <row r="21" spans="1:64" ht="38.25" x14ac:dyDescent="0.25">
      <c r="A21" s="5">
        <v>3</v>
      </c>
      <c r="B21" s="4" t="s">
        <v>84</v>
      </c>
      <c r="C21" s="7" t="s">
        <v>74</v>
      </c>
      <c r="D21" s="6" t="s">
        <v>55</v>
      </c>
      <c r="E21" s="6" t="s">
        <v>57</v>
      </c>
      <c r="F21" s="7" t="s">
        <v>75</v>
      </c>
      <c r="G21" s="31">
        <v>1969</v>
      </c>
      <c r="H21" s="30" t="s">
        <v>244</v>
      </c>
      <c r="I21" s="32">
        <v>44680</v>
      </c>
      <c r="J21" s="32">
        <v>45045</v>
      </c>
      <c r="K21" s="3" t="s">
        <v>76</v>
      </c>
      <c r="L21" s="4" t="s">
        <v>77</v>
      </c>
      <c r="M21" s="2" t="s">
        <v>83</v>
      </c>
      <c r="N21" s="8">
        <v>45050</v>
      </c>
      <c r="O21" s="61">
        <v>80160</v>
      </c>
      <c r="P21" s="26">
        <v>13528</v>
      </c>
      <c r="Q21" s="21" t="s">
        <v>76</v>
      </c>
      <c r="R21" s="8">
        <v>45291</v>
      </c>
      <c r="S21" s="28">
        <v>1500</v>
      </c>
      <c r="T21" s="20" t="s">
        <v>62</v>
      </c>
      <c r="U21" s="58"/>
      <c r="V21" s="20" t="s">
        <v>56</v>
      </c>
      <c r="W21" s="20"/>
      <c r="X21" s="29">
        <v>1</v>
      </c>
      <c r="Y21" s="36">
        <v>45261</v>
      </c>
      <c r="Z21" s="37">
        <v>13714</v>
      </c>
      <c r="AA21" s="20"/>
      <c r="AB21" s="36">
        <v>45292</v>
      </c>
      <c r="AC21" s="36">
        <v>45657</v>
      </c>
      <c r="AD21" s="20"/>
      <c r="AE21" s="20"/>
      <c r="AF21" s="58"/>
      <c r="AG21" s="58"/>
      <c r="AH21" s="20"/>
      <c r="AI21" s="20"/>
      <c r="AJ21" s="58"/>
      <c r="AK21" s="61">
        <f t="shared" si="0"/>
        <v>80160</v>
      </c>
      <c r="AL21" s="61"/>
      <c r="AM21" s="62">
        <v>53440</v>
      </c>
      <c r="AN21" s="87">
        <f t="shared" si="1"/>
        <v>53440</v>
      </c>
      <c r="AO21" s="30"/>
      <c r="AP21" s="32"/>
      <c r="AQ21" s="32"/>
      <c r="AR21" s="33"/>
      <c r="AS21" s="20"/>
      <c r="AT21" s="33"/>
      <c r="AU21" s="24"/>
      <c r="AV21" s="24"/>
      <c r="AW21" s="35"/>
      <c r="AX21" s="24"/>
      <c r="AY21" s="35"/>
      <c r="AZ21" s="24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</row>
    <row r="22" spans="1:64" ht="38.25" x14ac:dyDescent="0.25">
      <c r="A22" s="5">
        <v>4</v>
      </c>
      <c r="B22" s="4" t="s">
        <v>254</v>
      </c>
      <c r="C22" s="7" t="s">
        <v>73</v>
      </c>
      <c r="D22" s="6" t="s">
        <v>55</v>
      </c>
      <c r="E22" s="6" t="s">
        <v>57</v>
      </c>
      <c r="F22" s="7" t="s">
        <v>78</v>
      </c>
      <c r="G22" s="31">
        <v>13383</v>
      </c>
      <c r="H22" s="30" t="s">
        <v>245</v>
      </c>
      <c r="I22" s="32">
        <v>44970</v>
      </c>
      <c r="J22" s="32">
        <v>45335</v>
      </c>
      <c r="K22" s="3" t="s">
        <v>79</v>
      </c>
      <c r="L22" s="4" t="s">
        <v>80</v>
      </c>
      <c r="M22" s="2" t="s">
        <v>81</v>
      </c>
      <c r="N22" s="8">
        <v>45127</v>
      </c>
      <c r="O22" s="61">
        <v>25000</v>
      </c>
      <c r="P22" s="26">
        <v>13579</v>
      </c>
      <c r="Q22" s="21" t="s">
        <v>79</v>
      </c>
      <c r="R22" s="8">
        <v>45291</v>
      </c>
      <c r="S22" s="28">
        <v>1500</v>
      </c>
      <c r="T22" s="20" t="s">
        <v>62</v>
      </c>
      <c r="U22" s="58"/>
      <c r="V22" s="20" t="s">
        <v>72</v>
      </c>
      <c r="W22" s="20"/>
      <c r="X22" s="29">
        <v>1</v>
      </c>
      <c r="Y22" s="36">
        <v>45261</v>
      </c>
      <c r="Z22" s="37">
        <v>13666</v>
      </c>
      <c r="AA22" s="20"/>
      <c r="AB22" s="36">
        <v>45292</v>
      </c>
      <c r="AC22" s="36">
        <v>45657</v>
      </c>
      <c r="AD22" s="20"/>
      <c r="AE22" s="20"/>
      <c r="AF22" s="58"/>
      <c r="AG22" s="58"/>
      <c r="AH22" s="20"/>
      <c r="AI22" s="20"/>
      <c r="AJ22" s="58"/>
      <c r="AK22" s="61">
        <f t="shared" si="0"/>
        <v>25000</v>
      </c>
      <c r="AL22" s="61"/>
      <c r="AM22" s="62">
        <v>25000</v>
      </c>
      <c r="AN22" s="87">
        <f t="shared" si="1"/>
        <v>25000</v>
      </c>
      <c r="AO22" s="30"/>
      <c r="AP22" s="32"/>
      <c r="AQ22" s="32"/>
      <c r="AR22" s="33"/>
      <c r="AS22" s="20"/>
      <c r="AT22" s="33"/>
      <c r="AU22" s="24"/>
      <c r="AV22" s="24"/>
      <c r="AW22" s="35"/>
      <c r="AX22" s="24"/>
      <c r="AY22" s="35"/>
      <c r="AZ22" s="24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</row>
    <row r="23" spans="1:64" ht="38.25" x14ac:dyDescent="0.25">
      <c r="A23" s="5">
        <v>5</v>
      </c>
      <c r="B23" s="4" t="s">
        <v>253</v>
      </c>
      <c r="C23" s="7" t="s">
        <v>73</v>
      </c>
      <c r="D23" s="6" t="s">
        <v>55</v>
      </c>
      <c r="E23" s="6" t="s">
        <v>57</v>
      </c>
      <c r="F23" s="7" t="s">
        <v>82</v>
      </c>
      <c r="G23" s="31">
        <v>13383</v>
      </c>
      <c r="H23" s="30" t="s">
        <v>245</v>
      </c>
      <c r="I23" s="32">
        <v>44970</v>
      </c>
      <c r="J23" s="32">
        <v>45335</v>
      </c>
      <c r="K23" s="3" t="s">
        <v>79</v>
      </c>
      <c r="L23" s="4" t="s">
        <v>80</v>
      </c>
      <c r="M23" s="2" t="s">
        <v>81</v>
      </c>
      <c r="N23" s="8">
        <v>45127</v>
      </c>
      <c r="O23" s="61">
        <v>20238</v>
      </c>
      <c r="P23" s="26">
        <v>13579</v>
      </c>
      <c r="Q23" s="21" t="s">
        <v>79</v>
      </c>
      <c r="R23" s="8">
        <v>45291</v>
      </c>
      <c r="S23" s="28">
        <v>1500</v>
      </c>
      <c r="T23" s="20" t="s">
        <v>62</v>
      </c>
      <c r="U23" s="58"/>
      <c r="V23" s="20" t="s">
        <v>56</v>
      </c>
      <c r="W23" s="20"/>
      <c r="X23" s="29">
        <v>1</v>
      </c>
      <c r="Y23" s="36">
        <v>45261</v>
      </c>
      <c r="Z23" s="37">
        <v>13666</v>
      </c>
      <c r="AA23" s="20"/>
      <c r="AB23" s="36">
        <v>45292</v>
      </c>
      <c r="AC23" s="36">
        <v>45657</v>
      </c>
      <c r="AD23" s="20"/>
      <c r="AE23" s="20"/>
      <c r="AF23" s="58"/>
      <c r="AG23" s="58"/>
      <c r="AH23" s="20"/>
      <c r="AI23" s="20"/>
      <c r="AJ23" s="58"/>
      <c r="AK23" s="61">
        <f t="shared" si="0"/>
        <v>20238</v>
      </c>
      <c r="AL23" s="61"/>
      <c r="AM23" s="62">
        <v>14426</v>
      </c>
      <c r="AN23" s="87">
        <f t="shared" si="1"/>
        <v>14426</v>
      </c>
      <c r="AO23" s="30"/>
      <c r="AP23" s="32"/>
      <c r="AQ23" s="32"/>
      <c r="AR23" s="33"/>
      <c r="AS23" s="20"/>
      <c r="AT23" s="33"/>
      <c r="AU23" s="24"/>
      <c r="AV23" s="24"/>
      <c r="AW23" s="35"/>
      <c r="AX23" s="24"/>
      <c r="AY23" s="35"/>
      <c r="AZ23" s="24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</row>
    <row r="24" spans="1:64" ht="38.25" x14ac:dyDescent="0.25">
      <c r="A24" s="5">
        <v>6</v>
      </c>
      <c r="B24" s="4" t="s">
        <v>255</v>
      </c>
      <c r="C24" s="7" t="s">
        <v>256</v>
      </c>
      <c r="D24" s="6" t="s">
        <v>55</v>
      </c>
      <c r="E24" s="6" t="s">
        <v>57</v>
      </c>
      <c r="F24" s="7" t="s">
        <v>257</v>
      </c>
      <c r="G24" s="31">
        <v>13741</v>
      </c>
      <c r="H24" s="30" t="s">
        <v>258</v>
      </c>
      <c r="I24" s="32">
        <v>45376</v>
      </c>
      <c r="J24" s="32">
        <v>45468</v>
      </c>
      <c r="K24" s="3" t="s">
        <v>259</v>
      </c>
      <c r="L24" s="4" t="s">
        <v>260</v>
      </c>
      <c r="M24" s="2" t="s">
        <v>261</v>
      </c>
      <c r="N24" s="8">
        <v>45376</v>
      </c>
      <c r="O24" s="61">
        <v>25520</v>
      </c>
      <c r="P24" s="26">
        <v>13741</v>
      </c>
      <c r="Q24" s="21" t="s">
        <v>259</v>
      </c>
      <c r="R24" s="8">
        <v>45468</v>
      </c>
      <c r="S24" s="28">
        <v>1500</v>
      </c>
      <c r="T24" s="20" t="s">
        <v>62</v>
      </c>
      <c r="U24" s="58"/>
      <c r="V24" s="20" t="s">
        <v>262</v>
      </c>
      <c r="W24" s="20"/>
      <c r="X24" s="29"/>
      <c r="Y24" s="36"/>
      <c r="Z24" s="37"/>
      <c r="AA24" s="20"/>
      <c r="AB24" s="36"/>
      <c r="AC24" s="36"/>
      <c r="AD24" s="20"/>
      <c r="AE24" s="20"/>
      <c r="AF24" s="58"/>
      <c r="AG24" s="58"/>
      <c r="AH24" s="20"/>
      <c r="AI24" s="20"/>
      <c r="AJ24" s="58"/>
      <c r="AK24" s="61">
        <f t="shared" si="0"/>
        <v>25520</v>
      </c>
      <c r="AL24" s="61"/>
      <c r="AM24" s="62">
        <v>25520</v>
      </c>
      <c r="AN24" s="87">
        <f t="shared" si="1"/>
        <v>25520</v>
      </c>
      <c r="AO24" s="30"/>
      <c r="AP24" s="32"/>
      <c r="AQ24" s="32"/>
      <c r="AR24" s="33"/>
      <c r="AS24" s="20"/>
      <c r="AT24" s="33"/>
      <c r="AU24" s="24"/>
      <c r="AV24" s="24"/>
      <c r="AW24" s="35"/>
      <c r="AX24" s="24"/>
      <c r="AY24" s="35"/>
      <c r="AZ24" s="24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</row>
    <row r="25" spans="1:64" ht="38.25" x14ac:dyDescent="0.25">
      <c r="A25" s="5">
        <v>7</v>
      </c>
      <c r="B25" s="7" t="s">
        <v>264</v>
      </c>
      <c r="C25" s="7" t="s">
        <v>265</v>
      </c>
      <c r="D25" s="6" t="s">
        <v>55</v>
      </c>
      <c r="E25" s="6" t="s">
        <v>57</v>
      </c>
      <c r="F25" s="7" t="s">
        <v>266</v>
      </c>
      <c r="G25" s="31">
        <v>13723</v>
      </c>
      <c r="H25" s="30" t="s">
        <v>267</v>
      </c>
      <c r="I25" s="32">
        <v>45314</v>
      </c>
      <c r="J25" s="32">
        <v>45680</v>
      </c>
      <c r="K25" s="3" t="s">
        <v>263</v>
      </c>
      <c r="L25" s="4" t="s">
        <v>268</v>
      </c>
      <c r="M25" s="2" t="s">
        <v>282</v>
      </c>
      <c r="N25" s="8">
        <v>45401</v>
      </c>
      <c r="O25" s="61">
        <v>199.28</v>
      </c>
      <c r="P25" s="26">
        <v>13759</v>
      </c>
      <c r="Q25" s="21" t="s">
        <v>263</v>
      </c>
      <c r="R25" s="8">
        <v>45766</v>
      </c>
      <c r="S25" s="28">
        <v>1500</v>
      </c>
      <c r="T25" s="20" t="s">
        <v>62</v>
      </c>
      <c r="U25" s="58"/>
      <c r="V25" s="20" t="s">
        <v>56</v>
      </c>
      <c r="W25" s="20"/>
      <c r="X25" s="29"/>
      <c r="Y25" s="36"/>
      <c r="Z25" s="37"/>
      <c r="AA25" s="20"/>
      <c r="AB25" s="36"/>
      <c r="AC25" s="36"/>
      <c r="AD25" s="20"/>
      <c r="AE25" s="20"/>
      <c r="AF25" s="58"/>
      <c r="AG25" s="58"/>
      <c r="AH25" s="20"/>
      <c r="AI25" s="20"/>
      <c r="AJ25" s="58"/>
      <c r="AK25" s="61">
        <f t="shared" si="0"/>
        <v>199.28</v>
      </c>
      <c r="AL25" s="61"/>
      <c r="AM25" s="62">
        <v>199.28</v>
      </c>
      <c r="AN25" s="87">
        <f t="shared" si="1"/>
        <v>199.28</v>
      </c>
      <c r="AO25" s="30"/>
      <c r="AP25" s="32"/>
      <c r="AQ25" s="32"/>
      <c r="AR25" s="33"/>
      <c r="AS25" s="20"/>
      <c r="AT25" s="33"/>
      <c r="AU25" s="24"/>
      <c r="AV25" s="24"/>
      <c r="AW25" s="35"/>
      <c r="AX25" s="24"/>
      <c r="AY25" s="35"/>
      <c r="AZ25" s="24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</row>
    <row r="26" spans="1:64" ht="51" x14ac:dyDescent="0.25">
      <c r="A26" s="5">
        <v>8</v>
      </c>
      <c r="B26" s="135" t="s">
        <v>269</v>
      </c>
      <c r="C26" s="41" t="s">
        <v>270</v>
      </c>
      <c r="D26" s="40" t="s">
        <v>55</v>
      </c>
      <c r="E26" s="40" t="s">
        <v>57</v>
      </c>
      <c r="F26" s="41" t="s">
        <v>271</v>
      </c>
      <c r="G26" s="42">
        <v>13751</v>
      </c>
      <c r="H26" s="43" t="s">
        <v>272</v>
      </c>
      <c r="I26" s="44">
        <v>45273</v>
      </c>
      <c r="J26" s="44">
        <v>45639</v>
      </c>
      <c r="K26" s="45" t="s">
        <v>273</v>
      </c>
      <c r="L26" s="46" t="s">
        <v>274</v>
      </c>
      <c r="M26" s="47" t="s">
        <v>275</v>
      </c>
      <c r="N26" s="48">
        <v>45383</v>
      </c>
      <c r="O26" s="63">
        <v>200000</v>
      </c>
      <c r="P26" s="49">
        <v>13745</v>
      </c>
      <c r="Q26" s="50" t="s">
        <v>273</v>
      </c>
      <c r="R26" s="48">
        <v>45657</v>
      </c>
      <c r="S26" s="52">
        <v>1500</v>
      </c>
      <c r="T26" s="51" t="s">
        <v>62</v>
      </c>
      <c r="U26" s="59"/>
      <c r="V26" s="51" t="s">
        <v>276</v>
      </c>
      <c r="W26" s="51"/>
      <c r="X26" s="53"/>
      <c r="Y26" s="54"/>
      <c r="Z26" s="55"/>
      <c r="AA26" s="51"/>
      <c r="AB26" s="54"/>
      <c r="AC26" s="54"/>
      <c r="AD26" s="51"/>
      <c r="AE26" s="51"/>
      <c r="AF26" s="59"/>
      <c r="AG26" s="59"/>
      <c r="AH26" s="51"/>
      <c r="AI26" s="20"/>
      <c r="AJ26" s="58"/>
      <c r="AK26" s="61">
        <f t="shared" si="0"/>
        <v>200000</v>
      </c>
      <c r="AL26" s="79"/>
      <c r="AM26" s="80">
        <v>11381.92</v>
      </c>
      <c r="AN26" s="88">
        <f t="shared" si="1"/>
        <v>11381.92</v>
      </c>
      <c r="AO26" s="81"/>
      <c r="AP26" s="82"/>
      <c r="AQ26" s="82"/>
      <c r="AR26" s="83"/>
      <c r="AS26" s="78"/>
      <c r="AT26" s="83"/>
      <c r="AU26" s="84"/>
      <c r="AV26" s="84"/>
      <c r="AW26" s="85"/>
      <c r="AX26" s="84"/>
      <c r="AY26" s="85"/>
      <c r="AZ26" s="84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</row>
    <row r="27" spans="1:64" ht="51.75" thickBot="1" x14ac:dyDescent="0.3">
      <c r="A27" s="5">
        <v>9</v>
      </c>
      <c r="B27" s="135" t="s">
        <v>264</v>
      </c>
      <c r="C27" s="41" t="s">
        <v>265</v>
      </c>
      <c r="D27" s="40" t="s">
        <v>55</v>
      </c>
      <c r="E27" s="40" t="s">
        <v>57</v>
      </c>
      <c r="F27" s="41" t="s">
        <v>280</v>
      </c>
      <c r="G27" s="31">
        <v>13732</v>
      </c>
      <c r="H27" s="30" t="s">
        <v>272</v>
      </c>
      <c r="I27" s="32">
        <v>45401</v>
      </c>
      <c r="J27" s="32">
        <v>45766</v>
      </c>
      <c r="K27" s="3" t="s">
        <v>263</v>
      </c>
      <c r="L27" s="4" t="s">
        <v>268</v>
      </c>
      <c r="M27" s="2" t="s">
        <v>282</v>
      </c>
      <c r="N27" s="8">
        <v>45401</v>
      </c>
      <c r="O27" s="61">
        <v>200000</v>
      </c>
      <c r="P27" s="26">
        <v>13749</v>
      </c>
      <c r="Q27" s="21" t="s">
        <v>263</v>
      </c>
      <c r="R27" s="8">
        <v>45766</v>
      </c>
      <c r="S27" s="89" t="s">
        <v>281</v>
      </c>
      <c r="T27" s="51" t="s">
        <v>62</v>
      </c>
      <c r="U27" s="58"/>
      <c r="V27" s="20" t="s">
        <v>56</v>
      </c>
      <c r="W27" s="20"/>
      <c r="X27" s="29"/>
      <c r="Y27" s="36"/>
      <c r="Z27" s="37"/>
      <c r="AA27" s="20"/>
      <c r="AB27" s="36"/>
      <c r="AC27" s="36"/>
      <c r="AD27" s="20"/>
      <c r="AE27" s="20"/>
      <c r="AF27" s="58"/>
      <c r="AG27" s="58"/>
      <c r="AH27" s="20"/>
      <c r="AI27" s="20"/>
      <c r="AJ27" s="58"/>
      <c r="AK27" s="61">
        <f t="shared" si="0"/>
        <v>200000</v>
      </c>
      <c r="AL27" s="61"/>
      <c r="AM27" s="62">
        <v>47440.07</v>
      </c>
      <c r="AN27" s="87">
        <f t="shared" si="1"/>
        <v>47440.07</v>
      </c>
      <c r="AO27" s="30"/>
      <c r="AP27" s="32"/>
      <c r="AQ27" s="32"/>
      <c r="AR27" s="33"/>
      <c r="AS27" s="20"/>
      <c r="AT27" s="33"/>
      <c r="AU27" s="24"/>
      <c r="AV27" s="24"/>
      <c r="AW27" s="35"/>
      <c r="AX27" s="24"/>
      <c r="AY27" s="35"/>
      <c r="AZ27" s="24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</row>
    <row r="28" spans="1:64" ht="15.75" customHeight="1" thickBot="1" x14ac:dyDescent="0.3">
      <c r="A28" s="121" t="s">
        <v>279</v>
      </c>
      <c r="B28" s="122"/>
      <c r="C28" s="122"/>
      <c r="D28" s="122"/>
      <c r="E28" s="122"/>
      <c r="F28" s="123"/>
      <c r="G28" s="56"/>
      <c r="H28" s="56"/>
      <c r="I28" s="56"/>
      <c r="J28" s="56"/>
      <c r="K28" s="56"/>
      <c r="L28" s="56"/>
      <c r="M28" s="56"/>
      <c r="N28" s="56"/>
      <c r="O28" s="66">
        <f>SUM(O19:O27)</f>
        <v>850207.28</v>
      </c>
      <c r="P28" s="67"/>
      <c r="Q28" s="67"/>
      <c r="R28" s="67"/>
      <c r="S28" s="68"/>
      <c r="T28" s="68"/>
      <c r="U28" s="136">
        <f>SUM(U19:U26)</f>
        <v>0</v>
      </c>
      <c r="V28" s="69"/>
      <c r="W28" s="69"/>
      <c r="X28" s="137"/>
      <c r="Y28" s="137"/>
      <c r="Z28" s="137"/>
      <c r="AA28" s="137"/>
      <c r="AB28" s="137"/>
      <c r="AC28" s="137"/>
      <c r="AD28" s="137"/>
      <c r="AE28" s="137"/>
      <c r="AF28" s="136">
        <f>SUM(AF19:AF26)</f>
        <v>0</v>
      </c>
      <c r="AG28" s="136">
        <f>SUM(AF28)</f>
        <v>0</v>
      </c>
      <c r="AH28" s="137"/>
      <c r="AI28" s="137"/>
      <c r="AJ28" s="136">
        <f>SUM(AJ19:AJ26)</f>
        <v>0</v>
      </c>
      <c r="AK28" s="136">
        <f>SUM(AK19:AK27)</f>
        <v>850207.28</v>
      </c>
      <c r="AL28" s="136">
        <f>SUM(AL19:AL26)</f>
        <v>0</v>
      </c>
      <c r="AM28" s="136">
        <f>SUM(AM19:AM27)</f>
        <v>260280.31000000003</v>
      </c>
      <c r="AN28" s="136">
        <f>SUM(AN19:AN27)</f>
        <v>260280.31000000003</v>
      </c>
      <c r="AO28" s="138"/>
      <c r="AP28" s="138"/>
      <c r="AQ28" s="138"/>
      <c r="AR28" s="139"/>
      <c r="AS28" s="140"/>
      <c r="AT28" s="139"/>
      <c r="AU28" s="70"/>
      <c r="AV28" s="70"/>
      <c r="AW28" s="71"/>
      <c r="AX28" s="70"/>
      <c r="AY28" s="71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2"/>
    </row>
    <row r="30" spans="1:64" s="91" customFormat="1" x14ac:dyDescent="0.25">
      <c r="A30" s="110" t="s">
        <v>283</v>
      </c>
      <c r="B30" s="110"/>
      <c r="C30" s="110"/>
      <c r="D30" s="110"/>
      <c r="E30" s="110"/>
      <c r="F30" s="90"/>
      <c r="L30" s="90"/>
      <c r="M30" s="90"/>
      <c r="O30" s="90"/>
      <c r="AR30" s="93"/>
      <c r="AS30" s="93"/>
      <c r="AT30" s="93"/>
    </row>
    <row r="31" spans="1:64" s="91" customFormat="1" x14ac:dyDescent="0.25">
      <c r="A31" s="110" t="s">
        <v>85</v>
      </c>
      <c r="B31" s="110"/>
      <c r="C31" s="110"/>
      <c r="D31" s="110"/>
      <c r="E31" s="110"/>
      <c r="F31" s="90"/>
      <c r="L31" s="90"/>
      <c r="M31" s="90"/>
      <c r="O31" s="90"/>
      <c r="AN31" s="91" t="s">
        <v>71</v>
      </c>
      <c r="AR31" s="93"/>
      <c r="AS31" s="93"/>
      <c r="AT31" s="93"/>
    </row>
    <row r="32" spans="1:64" s="91" customFormat="1" x14ac:dyDescent="0.25">
      <c r="A32" s="110" t="s">
        <v>86</v>
      </c>
      <c r="B32" s="110"/>
      <c r="C32" s="110"/>
      <c r="D32" s="110"/>
      <c r="E32" s="110"/>
      <c r="F32" s="90"/>
      <c r="L32" s="90"/>
      <c r="M32" s="90"/>
      <c r="O32" s="90"/>
      <c r="AR32" s="93"/>
      <c r="AS32" s="93"/>
      <c r="AT32" s="93"/>
    </row>
    <row r="33" spans="2:20" x14ac:dyDescent="0.25">
      <c r="T33" s="1" t="s">
        <v>59</v>
      </c>
    </row>
    <row r="35" spans="2:20" x14ac:dyDescent="0.25">
      <c r="B35" s="113" t="s">
        <v>169</v>
      </c>
      <c r="C35" s="113"/>
      <c r="D35" s="91"/>
      <c r="E35" s="91"/>
      <c r="F35" s="91"/>
      <c r="G35" s="91"/>
    </row>
    <row r="36" spans="2:20" x14ac:dyDescent="0.25">
      <c r="B36" s="93" t="s">
        <v>170</v>
      </c>
      <c r="C36" s="113" t="s">
        <v>171</v>
      </c>
      <c r="D36" s="113"/>
      <c r="E36" s="113"/>
      <c r="F36" s="113"/>
      <c r="G36" s="113"/>
    </row>
    <row r="37" spans="2:20" x14ac:dyDescent="0.25">
      <c r="B37" s="93" t="s">
        <v>22</v>
      </c>
      <c r="C37" s="110" t="s">
        <v>172</v>
      </c>
      <c r="D37" s="110"/>
      <c r="E37" s="110"/>
      <c r="F37" s="110"/>
      <c r="G37" s="110"/>
    </row>
    <row r="38" spans="2:20" x14ac:dyDescent="0.25">
      <c r="B38" s="93" t="s">
        <v>23</v>
      </c>
      <c r="C38" s="110" t="s">
        <v>173</v>
      </c>
      <c r="D38" s="110"/>
      <c r="E38" s="110"/>
      <c r="F38" s="110"/>
      <c r="G38" s="110"/>
    </row>
    <row r="39" spans="2:20" x14ac:dyDescent="0.25">
      <c r="B39" s="93" t="s">
        <v>45</v>
      </c>
      <c r="C39" s="110" t="s">
        <v>174</v>
      </c>
      <c r="D39" s="110"/>
      <c r="E39" s="110"/>
      <c r="F39" s="110"/>
      <c r="G39" s="110"/>
    </row>
    <row r="40" spans="2:20" x14ac:dyDescent="0.25">
      <c r="B40" s="113" t="s">
        <v>175</v>
      </c>
      <c r="C40" s="111" t="s">
        <v>176</v>
      </c>
      <c r="D40" s="111"/>
      <c r="E40" s="111"/>
      <c r="F40" s="111"/>
      <c r="G40" s="111"/>
    </row>
    <row r="41" spans="2:20" x14ac:dyDescent="0.25">
      <c r="B41" s="113"/>
      <c r="C41" s="111"/>
      <c r="D41" s="111"/>
      <c r="E41" s="111"/>
      <c r="F41" s="111"/>
      <c r="G41" s="111"/>
    </row>
    <row r="42" spans="2:20" x14ac:dyDescent="0.25">
      <c r="B42" s="93" t="s">
        <v>25</v>
      </c>
      <c r="C42" s="111" t="s">
        <v>177</v>
      </c>
      <c r="D42" s="111"/>
      <c r="E42" s="111"/>
      <c r="F42" s="111"/>
      <c r="G42" s="111"/>
    </row>
    <row r="43" spans="2:20" x14ac:dyDescent="0.25">
      <c r="B43" s="93" t="s">
        <v>138</v>
      </c>
      <c r="C43" s="111" t="s">
        <v>178</v>
      </c>
      <c r="D43" s="111"/>
      <c r="E43" s="111"/>
      <c r="F43" s="111"/>
      <c r="G43" s="111"/>
    </row>
    <row r="44" spans="2:20" x14ac:dyDescent="0.25">
      <c r="B44" s="93" t="s">
        <v>26</v>
      </c>
      <c r="C44" s="111" t="s">
        <v>179</v>
      </c>
      <c r="D44" s="111"/>
      <c r="E44" s="111"/>
      <c r="F44" s="111"/>
      <c r="G44" s="94"/>
    </row>
    <row r="45" spans="2:20" x14ac:dyDescent="0.25">
      <c r="B45" s="93" t="s">
        <v>27</v>
      </c>
      <c r="C45" s="111" t="s">
        <v>180</v>
      </c>
      <c r="D45" s="111"/>
      <c r="E45" s="111"/>
      <c r="F45" s="111"/>
      <c r="G45" s="94"/>
    </row>
    <row r="46" spans="2:20" x14ac:dyDescent="0.25">
      <c r="B46" s="93" t="s">
        <v>28</v>
      </c>
      <c r="C46" s="111" t="s">
        <v>181</v>
      </c>
      <c r="D46" s="111"/>
      <c r="E46" s="111"/>
      <c r="F46" s="111"/>
      <c r="G46" s="94"/>
    </row>
    <row r="47" spans="2:20" x14ac:dyDescent="0.25">
      <c r="B47" s="93" t="s">
        <v>29</v>
      </c>
      <c r="C47" s="110" t="s">
        <v>182</v>
      </c>
      <c r="D47" s="110"/>
      <c r="E47" s="110"/>
      <c r="F47" s="110"/>
      <c r="G47" s="110"/>
    </row>
    <row r="48" spans="2:20" x14ac:dyDescent="0.25">
      <c r="B48" s="93" t="s">
        <v>30</v>
      </c>
      <c r="C48" s="111" t="s">
        <v>183</v>
      </c>
      <c r="D48" s="111"/>
      <c r="E48" s="111"/>
      <c r="F48" s="111"/>
      <c r="G48" s="111"/>
    </row>
    <row r="49" spans="2:7" x14ac:dyDescent="0.25">
      <c r="B49" s="93" t="s">
        <v>31</v>
      </c>
      <c r="C49" s="111" t="s">
        <v>184</v>
      </c>
      <c r="D49" s="111"/>
      <c r="E49" s="111"/>
      <c r="F49" s="111"/>
      <c r="G49" s="94"/>
    </row>
    <row r="50" spans="2:7" x14ac:dyDescent="0.25">
      <c r="B50" s="93" t="s">
        <v>32</v>
      </c>
      <c r="C50" s="110" t="s">
        <v>185</v>
      </c>
      <c r="D50" s="110"/>
      <c r="E50" s="110"/>
      <c r="F50" s="110"/>
      <c r="G50" s="110"/>
    </row>
    <row r="51" spans="2:7" x14ac:dyDescent="0.25">
      <c r="B51" s="77" t="s">
        <v>33</v>
      </c>
      <c r="C51" s="110" t="s">
        <v>186</v>
      </c>
      <c r="D51" s="110"/>
      <c r="E51" s="110"/>
      <c r="F51" s="110"/>
      <c r="G51" s="110"/>
    </row>
    <row r="52" spans="2:7" x14ac:dyDescent="0.25">
      <c r="B52" s="93" t="s">
        <v>34</v>
      </c>
      <c r="C52" s="111" t="s">
        <v>187</v>
      </c>
      <c r="D52" s="111"/>
      <c r="E52" s="111"/>
      <c r="F52" s="111"/>
      <c r="G52" s="111"/>
    </row>
    <row r="53" spans="2:7" x14ac:dyDescent="0.25">
      <c r="B53" s="93" t="s">
        <v>35</v>
      </c>
      <c r="C53" s="110" t="s">
        <v>188</v>
      </c>
      <c r="D53" s="110"/>
      <c r="E53" s="110"/>
      <c r="F53" s="110"/>
      <c r="G53" s="110"/>
    </row>
    <row r="54" spans="2:7" x14ac:dyDescent="0.25">
      <c r="B54" s="93" t="s">
        <v>36</v>
      </c>
      <c r="C54" s="110" t="s">
        <v>189</v>
      </c>
      <c r="D54" s="110"/>
      <c r="E54" s="110"/>
      <c r="F54" s="110"/>
      <c r="G54" s="110"/>
    </row>
    <row r="55" spans="2:7" x14ac:dyDescent="0.25">
      <c r="B55" s="93" t="s">
        <v>47</v>
      </c>
      <c r="C55" s="110" t="s">
        <v>190</v>
      </c>
      <c r="D55" s="110"/>
      <c r="E55" s="110"/>
      <c r="F55" s="110"/>
      <c r="G55" s="110"/>
    </row>
    <row r="56" spans="2:7" x14ac:dyDescent="0.25">
      <c r="B56" s="113" t="s">
        <v>37</v>
      </c>
      <c r="C56" s="111" t="s">
        <v>191</v>
      </c>
      <c r="D56" s="111"/>
      <c r="E56" s="111"/>
      <c r="F56" s="111"/>
      <c r="G56" s="111"/>
    </row>
    <row r="57" spans="2:7" x14ac:dyDescent="0.25">
      <c r="B57" s="113"/>
      <c r="C57" s="111"/>
      <c r="D57" s="111"/>
      <c r="E57" s="111"/>
      <c r="F57" s="111"/>
      <c r="G57" s="111"/>
    </row>
    <row r="58" spans="2:7" x14ac:dyDescent="0.25">
      <c r="B58" s="93" t="s">
        <v>153</v>
      </c>
      <c r="C58" s="111" t="s">
        <v>192</v>
      </c>
      <c r="D58" s="111"/>
      <c r="E58" s="111"/>
      <c r="F58" s="111"/>
      <c r="G58" s="111"/>
    </row>
    <row r="59" spans="2:7" x14ac:dyDescent="0.25">
      <c r="B59" s="93" t="s">
        <v>38</v>
      </c>
      <c r="C59" s="111" t="s">
        <v>193</v>
      </c>
      <c r="D59" s="111"/>
      <c r="E59" s="111"/>
      <c r="F59" s="111"/>
      <c r="G59" s="111"/>
    </row>
    <row r="60" spans="2:7" x14ac:dyDescent="0.25">
      <c r="B60" s="93" t="s">
        <v>39</v>
      </c>
      <c r="C60" s="91" t="s">
        <v>194</v>
      </c>
      <c r="D60" s="91"/>
      <c r="E60" s="91"/>
      <c r="F60" s="91"/>
      <c r="G60" s="91"/>
    </row>
    <row r="61" spans="2:7" x14ac:dyDescent="0.25">
      <c r="B61" s="93" t="s">
        <v>195</v>
      </c>
      <c r="C61" s="110" t="s">
        <v>196</v>
      </c>
      <c r="D61" s="110"/>
      <c r="E61" s="110"/>
      <c r="F61" s="110"/>
      <c r="G61" s="91"/>
    </row>
    <row r="62" spans="2:7" x14ac:dyDescent="0.25">
      <c r="B62" s="93" t="s">
        <v>41</v>
      </c>
      <c r="C62" s="110" t="s">
        <v>197</v>
      </c>
      <c r="D62" s="110"/>
      <c r="E62" s="110"/>
      <c r="F62" s="110"/>
      <c r="G62" s="110"/>
    </row>
    <row r="63" spans="2:7" x14ac:dyDescent="0.25">
      <c r="B63" s="93" t="s">
        <v>42</v>
      </c>
      <c r="C63" s="110" t="s">
        <v>198</v>
      </c>
      <c r="D63" s="110"/>
      <c r="E63" s="110"/>
      <c r="F63" s="110"/>
      <c r="G63" s="110"/>
    </row>
    <row r="64" spans="2:7" x14ac:dyDescent="0.25">
      <c r="B64" s="93" t="s">
        <v>43</v>
      </c>
      <c r="C64" s="110" t="s">
        <v>199</v>
      </c>
      <c r="D64" s="110"/>
      <c r="E64" s="110"/>
      <c r="F64" s="110"/>
      <c r="G64" s="110"/>
    </row>
    <row r="65" spans="2:7" x14ac:dyDescent="0.25">
      <c r="B65" s="93" t="s">
        <v>53</v>
      </c>
      <c r="C65" s="110" t="s">
        <v>200</v>
      </c>
      <c r="D65" s="110"/>
      <c r="E65" s="110"/>
      <c r="F65" s="110"/>
      <c r="G65" s="110"/>
    </row>
    <row r="66" spans="2:7" x14ac:dyDescent="0.25">
      <c r="B66" s="93" t="s">
        <v>120</v>
      </c>
      <c r="C66" s="110" t="s">
        <v>201</v>
      </c>
      <c r="D66" s="110"/>
      <c r="E66" s="110"/>
      <c r="F66" s="110"/>
      <c r="G66" s="110"/>
    </row>
    <row r="67" spans="2:7" x14ac:dyDescent="0.25">
      <c r="B67" s="93" t="s">
        <v>202</v>
      </c>
      <c r="C67" s="110" t="s">
        <v>203</v>
      </c>
      <c r="D67" s="110"/>
      <c r="E67" s="110"/>
      <c r="F67" s="110"/>
      <c r="G67" s="110"/>
    </row>
    <row r="68" spans="2:7" x14ac:dyDescent="0.25">
      <c r="B68" s="93" t="s">
        <v>157</v>
      </c>
      <c r="C68" s="110" t="s">
        <v>204</v>
      </c>
      <c r="D68" s="110"/>
      <c r="E68" s="110"/>
      <c r="F68" s="110"/>
      <c r="G68" s="110"/>
    </row>
    <row r="69" spans="2:7" x14ac:dyDescent="0.25">
      <c r="B69" s="93" t="s">
        <v>158</v>
      </c>
      <c r="C69" s="110" t="s">
        <v>205</v>
      </c>
      <c r="D69" s="110"/>
      <c r="E69" s="110"/>
      <c r="F69" s="110"/>
      <c r="G69" s="110"/>
    </row>
    <row r="70" spans="2:7" x14ac:dyDescent="0.25">
      <c r="B70" s="93" t="s">
        <v>159</v>
      </c>
      <c r="C70" s="110" t="s">
        <v>206</v>
      </c>
      <c r="D70" s="110"/>
      <c r="E70" s="110"/>
      <c r="F70" s="110"/>
      <c r="G70" s="90"/>
    </row>
    <row r="71" spans="2:7" x14ac:dyDescent="0.25">
      <c r="B71" s="93" t="s">
        <v>160</v>
      </c>
      <c r="C71" s="110" t="s">
        <v>207</v>
      </c>
      <c r="D71" s="110"/>
      <c r="E71" s="110"/>
      <c r="F71" s="110"/>
      <c r="G71" s="90"/>
    </row>
    <row r="72" spans="2:7" x14ac:dyDescent="0.25">
      <c r="B72" s="93" t="s">
        <v>161</v>
      </c>
      <c r="C72" s="110" t="s">
        <v>208</v>
      </c>
      <c r="D72" s="110"/>
      <c r="E72" s="110"/>
      <c r="F72" s="110"/>
      <c r="G72" s="90"/>
    </row>
    <row r="73" spans="2:7" x14ac:dyDescent="0.25">
      <c r="B73" s="93" t="s">
        <v>209</v>
      </c>
      <c r="C73" s="110" t="s">
        <v>210</v>
      </c>
      <c r="D73" s="110"/>
      <c r="E73" s="110"/>
      <c r="F73" s="110"/>
      <c r="G73" s="110"/>
    </row>
    <row r="74" spans="2:7" x14ac:dyDescent="0.25">
      <c r="B74" s="93" t="s">
        <v>163</v>
      </c>
      <c r="C74" s="111" t="s">
        <v>211</v>
      </c>
      <c r="D74" s="111"/>
      <c r="E74" s="111"/>
      <c r="F74" s="111"/>
      <c r="G74" s="111"/>
    </row>
    <row r="75" spans="2:7" x14ac:dyDescent="0.25">
      <c r="B75" s="93" t="s">
        <v>164</v>
      </c>
      <c r="C75" s="110" t="s">
        <v>212</v>
      </c>
      <c r="D75" s="110"/>
      <c r="E75" s="110"/>
      <c r="F75" s="110"/>
      <c r="G75" s="110"/>
    </row>
    <row r="76" spans="2:7" x14ac:dyDescent="0.25">
      <c r="B76" s="93" t="s">
        <v>213</v>
      </c>
      <c r="C76" s="110" t="s">
        <v>214</v>
      </c>
      <c r="D76" s="110"/>
      <c r="E76" s="110"/>
      <c r="F76" s="110"/>
      <c r="G76" s="110"/>
    </row>
    <row r="77" spans="2:7" x14ac:dyDescent="0.25">
      <c r="B77" s="93"/>
      <c r="C77" s="110" t="s">
        <v>215</v>
      </c>
      <c r="D77" s="110"/>
      <c r="E77" s="110"/>
      <c r="F77" s="110"/>
      <c r="G77" s="110"/>
    </row>
    <row r="78" spans="2:7" x14ac:dyDescent="0.25">
      <c r="B78" s="93" t="s">
        <v>147</v>
      </c>
      <c r="C78" s="110" t="s">
        <v>216</v>
      </c>
      <c r="D78" s="110"/>
      <c r="E78" s="110"/>
      <c r="F78" s="110"/>
      <c r="G78" s="110"/>
    </row>
    <row r="79" spans="2:7" x14ac:dyDescent="0.25">
      <c r="B79" s="93" t="s">
        <v>148</v>
      </c>
      <c r="C79" s="110" t="s">
        <v>217</v>
      </c>
      <c r="D79" s="110"/>
      <c r="E79" s="110"/>
      <c r="F79" s="110"/>
      <c r="G79" s="90"/>
    </row>
    <row r="80" spans="2:7" x14ac:dyDescent="0.25">
      <c r="B80" s="93" t="s">
        <v>149</v>
      </c>
      <c r="C80" s="110" t="s">
        <v>218</v>
      </c>
      <c r="D80" s="110"/>
      <c r="E80" s="110"/>
      <c r="F80" s="110"/>
      <c r="G80" s="90"/>
    </row>
    <row r="81" spans="2:7" x14ac:dyDescent="0.25">
      <c r="B81" s="93" t="s">
        <v>150</v>
      </c>
      <c r="C81" s="110" t="s">
        <v>219</v>
      </c>
      <c r="D81" s="110"/>
      <c r="E81" s="110"/>
      <c r="F81" s="110"/>
      <c r="G81" s="110"/>
    </row>
    <row r="82" spans="2:7" x14ac:dyDescent="0.25">
      <c r="B82" s="93" t="s">
        <v>151</v>
      </c>
      <c r="C82" s="110" t="s">
        <v>220</v>
      </c>
      <c r="D82" s="110"/>
      <c r="E82" s="110"/>
      <c r="F82" s="110"/>
      <c r="G82" s="110"/>
    </row>
    <row r="83" spans="2:7" x14ac:dyDescent="0.25">
      <c r="B83" s="93" t="s">
        <v>152</v>
      </c>
      <c r="C83" s="110" t="s">
        <v>221</v>
      </c>
      <c r="D83" s="110"/>
      <c r="E83" s="110"/>
      <c r="F83" s="110"/>
      <c r="G83" s="110"/>
    </row>
    <row r="84" spans="2:7" x14ac:dyDescent="0.25">
      <c r="B84" s="93"/>
      <c r="C84" s="110" t="s">
        <v>222</v>
      </c>
      <c r="D84" s="110"/>
      <c r="E84" s="110"/>
      <c r="F84" s="110"/>
      <c r="G84" s="110"/>
    </row>
    <row r="85" spans="2:7" x14ac:dyDescent="0.25">
      <c r="B85" s="93" t="s">
        <v>117</v>
      </c>
      <c r="C85" s="110" t="s">
        <v>223</v>
      </c>
      <c r="D85" s="110"/>
      <c r="E85" s="110"/>
      <c r="F85" s="110"/>
      <c r="G85" s="110"/>
    </row>
    <row r="86" spans="2:7" x14ac:dyDescent="0.25">
      <c r="B86" s="93" t="s">
        <v>118</v>
      </c>
      <c r="C86" s="110" t="s">
        <v>224</v>
      </c>
      <c r="D86" s="110"/>
      <c r="E86" s="110"/>
      <c r="F86" s="110"/>
      <c r="G86" s="110"/>
    </row>
    <row r="87" spans="2:7" x14ac:dyDescent="0.25">
      <c r="B87" s="93" t="s">
        <v>119</v>
      </c>
      <c r="C87" s="110" t="s">
        <v>225</v>
      </c>
      <c r="D87" s="110"/>
      <c r="E87" s="110"/>
      <c r="F87" s="110"/>
      <c r="G87" s="110"/>
    </row>
    <row r="88" spans="2:7" x14ac:dyDescent="0.25">
      <c r="B88" s="93" t="s">
        <v>120</v>
      </c>
      <c r="C88" s="110" t="s">
        <v>226</v>
      </c>
      <c r="D88" s="110"/>
      <c r="E88" s="110"/>
      <c r="F88" s="110"/>
      <c r="G88" s="110"/>
    </row>
    <row r="89" spans="2:7" x14ac:dyDescent="0.25">
      <c r="B89" s="93" t="s">
        <v>121</v>
      </c>
      <c r="C89" s="110" t="s">
        <v>227</v>
      </c>
      <c r="D89" s="110"/>
      <c r="E89" s="110"/>
      <c r="F89" s="110"/>
      <c r="G89" s="110"/>
    </row>
    <row r="90" spans="2:7" x14ac:dyDescent="0.25">
      <c r="B90" s="93" t="s">
        <v>122</v>
      </c>
      <c r="C90" s="110" t="s">
        <v>228</v>
      </c>
      <c r="D90" s="110"/>
      <c r="E90" s="110"/>
      <c r="F90" s="110"/>
      <c r="G90" s="110"/>
    </row>
    <row r="91" spans="2:7" x14ac:dyDescent="0.25">
      <c r="B91" s="93"/>
      <c r="C91" s="110" t="s">
        <v>229</v>
      </c>
      <c r="D91" s="110"/>
      <c r="E91" s="110"/>
      <c r="F91" s="110"/>
      <c r="G91" s="110"/>
    </row>
    <row r="92" spans="2:7" x14ac:dyDescent="0.25">
      <c r="B92" s="93" t="s">
        <v>123</v>
      </c>
      <c r="C92" s="112" t="s">
        <v>230</v>
      </c>
      <c r="D92" s="112"/>
      <c r="E92" s="112"/>
      <c r="F92" s="112"/>
      <c r="G92" s="112"/>
    </row>
    <row r="93" spans="2:7" x14ac:dyDescent="0.25">
      <c r="B93" s="93" t="s">
        <v>124</v>
      </c>
      <c r="C93" s="110" t="s">
        <v>231</v>
      </c>
      <c r="D93" s="110"/>
      <c r="E93" s="110"/>
      <c r="F93" s="110"/>
      <c r="G93" s="110"/>
    </row>
    <row r="94" spans="2:7" x14ac:dyDescent="0.25">
      <c r="B94" s="93" t="s">
        <v>232</v>
      </c>
      <c r="C94" s="110" t="s">
        <v>233</v>
      </c>
      <c r="D94" s="110"/>
      <c r="E94" s="110"/>
      <c r="F94" s="110"/>
      <c r="G94" s="110"/>
    </row>
    <row r="95" spans="2:7" x14ac:dyDescent="0.25">
      <c r="B95" s="93" t="s">
        <v>127</v>
      </c>
      <c r="C95" s="110" t="s">
        <v>234</v>
      </c>
      <c r="D95" s="110"/>
      <c r="E95" s="110"/>
      <c r="F95" s="110"/>
      <c r="G95" s="110"/>
    </row>
    <row r="96" spans="2:7" x14ac:dyDescent="0.25">
      <c r="B96" s="93" t="s">
        <v>128</v>
      </c>
      <c r="C96" s="110" t="s">
        <v>235</v>
      </c>
      <c r="D96" s="110"/>
      <c r="E96" s="110"/>
      <c r="F96" s="110"/>
      <c r="G96" s="110"/>
    </row>
    <row r="97" spans="2:7" x14ac:dyDescent="0.25">
      <c r="B97" s="93" t="s">
        <v>129</v>
      </c>
      <c r="C97" s="110" t="s">
        <v>236</v>
      </c>
      <c r="D97" s="110"/>
      <c r="E97" s="110"/>
      <c r="F97" s="110"/>
      <c r="G97" s="110"/>
    </row>
    <row r="98" spans="2:7" x14ac:dyDescent="0.25">
      <c r="B98" s="93" t="s">
        <v>130</v>
      </c>
      <c r="C98" s="110" t="s">
        <v>237</v>
      </c>
      <c r="D98" s="110"/>
      <c r="E98" s="110"/>
      <c r="F98" s="110"/>
      <c r="G98" s="110"/>
    </row>
    <row r="99" spans="2:7" x14ac:dyDescent="0.25">
      <c r="B99" s="93" t="s">
        <v>131</v>
      </c>
      <c r="C99" s="110" t="s">
        <v>238</v>
      </c>
      <c r="D99" s="110"/>
      <c r="E99" s="110"/>
      <c r="F99" s="110"/>
      <c r="G99" s="110"/>
    </row>
    <row r="100" spans="2:7" x14ac:dyDescent="0.25">
      <c r="B100" s="93" t="s">
        <v>132</v>
      </c>
      <c r="C100" s="91" t="s">
        <v>239</v>
      </c>
      <c r="D100" s="91"/>
      <c r="E100" s="91"/>
      <c r="F100" s="91"/>
      <c r="G100" s="91"/>
    </row>
    <row r="101" spans="2:7" x14ac:dyDescent="0.25">
      <c r="B101" s="77" t="s">
        <v>133</v>
      </c>
      <c r="C101" s="111" t="s">
        <v>240</v>
      </c>
      <c r="D101" s="111"/>
      <c r="E101" s="111"/>
      <c r="F101" s="111"/>
      <c r="G101" s="111"/>
    </row>
    <row r="102" spans="2:7" x14ac:dyDescent="0.25">
      <c r="B102" s="93" t="s">
        <v>134</v>
      </c>
      <c r="C102" s="110" t="s">
        <v>241</v>
      </c>
      <c r="D102" s="110"/>
      <c r="E102" s="110"/>
      <c r="F102" s="110"/>
      <c r="G102" s="110"/>
    </row>
  </sheetData>
  <mergeCells count="114">
    <mergeCell ref="A31:E31"/>
    <mergeCell ref="A32:E32"/>
    <mergeCell ref="A4:D4"/>
    <mergeCell ref="A6:E6"/>
    <mergeCell ref="A7:F7"/>
    <mergeCell ref="A8:F8"/>
    <mergeCell ref="A10:F10"/>
    <mergeCell ref="A11:F11"/>
    <mergeCell ref="A5:F5"/>
    <mergeCell ref="A13:F13"/>
    <mergeCell ref="A30:E30"/>
    <mergeCell ref="B14:G16"/>
    <mergeCell ref="A28:F28"/>
    <mergeCell ref="A14:A18"/>
    <mergeCell ref="BB15:BB17"/>
    <mergeCell ref="BC15:BE16"/>
    <mergeCell ref="BF15:BG16"/>
    <mergeCell ref="BH15:BH17"/>
    <mergeCell ref="BI15:BI17"/>
    <mergeCell ref="H14:J15"/>
    <mergeCell ref="K15:V15"/>
    <mergeCell ref="W15:AG15"/>
    <mergeCell ref="AH15:AJ15"/>
    <mergeCell ref="AH16:AJ16"/>
    <mergeCell ref="AD16:AG16"/>
    <mergeCell ref="AB16:AC16"/>
    <mergeCell ref="W16:AA16"/>
    <mergeCell ref="B35:C35"/>
    <mergeCell ref="C36:G36"/>
    <mergeCell ref="C37:G37"/>
    <mergeCell ref="BJ15:BL16"/>
    <mergeCell ref="H16:H17"/>
    <mergeCell ref="I16:J16"/>
    <mergeCell ref="AO14:AT14"/>
    <mergeCell ref="AO15:AO17"/>
    <mergeCell ref="AP15:AQ16"/>
    <mergeCell ref="AR15:AR17"/>
    <mergeCell ref="AS15:AS17"/>
    <mergeCell ref="AT15:AT17"/>
    <mergeCell ref="K14:AN14"/>
    <mergeCell ref="AK15:AN15"/>
    <mergeCell ref="AL16:AN16"/>
    <mergeCell ref="AU14:AZ14"/>
    <mergeCell ref="BA14:BL14"/>
    <mergeCell ref="AU15:AU17"/>
    <mergeCell ref="AV15:AV17"/>
    <mergeCell ref="AW15:AW17"/>
    <mergeCell ref="AX15:AX17"/>
    <mergeCell ref="AY15:AY17"/>
    <mergeCell ref="AZ15:AZ17"/>
    <mergeCell ref="BA15:BA17"/>
    <mergeCell ref="C43:G43"/>
    <mergeCell ref="C44:F44"/>
    <mergeCell ref="C45:F45"/>
    <mergeCell ref="C46:F46"/>
    <mergeCell ref="C47:G47"/>
    <mergeCell ref="C38:G38"/>
    <mergeCell ref="C39:G39"/>
    <mergeCell ref="B40:B41"/>
    <mergeCell ref="C40:G41"/>
    <mergeCell ref="C42:G42"/>
    <mergeCell ref="C53:G53"/>
    <mergeCell ref="C54:G54"/>
    <mergeCell ref="C55:G55"/>
    <mergeCell ref="B56:B57"/>
    <mergeCell ref="C56:G57"/>
    <mergeCell ref="C48:G48"/>
    <mergeCell ref="C49:F49"/>
    <mergeCell ref="C50:G50"/>
    <mergeCell ref="C51:G51"/>
    <mergeCell ref="C52:G52"/>
    <mergeCell ref="C64:G64"/>
    <mergeCell ref="C65:G65"/>
    <mergeCell ref="C66:G66"/>
    <mergeCell ref="C67:G67"/>
    <mergeCell ref="C68:G68"/>
    <mergeCell ref="C58:G58"/>
    <mergeCell ref="C59:G59"/>
    <mergeCell ref="C61:F61"/>
    <mergeCell ref="C62:G62"/>
    <mergeCell ref="C63:G63"/>
    <mergeCell ref="C74:G74"/>
    <mergeCell ref="C75:G75"/>
    <mergeCell ref="C76:G76"/>
    <mergeCell ref="C77:G77"/>
    <mergeCell ref="C78:G78"/>
    <mergeCell ref="C69:G69"/>
    <mergeCell ref="C70:F70"/>
    <mergeCell ref="C71:F71"/>
    <mergeCell ref="C72:F72"/>
    <mergeCell ref="C73:G73"/>
    <mergeCell ref="C84:G84"/>
    <mergeCell ref="C85:G85"/>
    <mergeCell ref="C86:G86"/>
    <mergeCell ref="C87:G87"/>
    <mergeCell ref="C88:G88"/>
    <mergeCell ref="C79:F79"/>
    <mergeCell ref="C80:F80"/>
    <mergeCell ref="C81:G81"/>
    <mergeCell ref="C82:G82"/>
    <mergeCell ref="C83:G83"/>
    <mergeCell ref="C99:G99"/>
    <mergeCell ref="C101:G101"/>
    <mergeCell ref="C102:G102"/>
    <mergeCell ref="C94:G94"/>
    <mergeCell ref="C95:G95"/>
    <mergeCell ref="C96:G96"/>
    <mergeCell ref="C97:G97"/>
    <mergeCell ref="C98:G98"/>
    <mergeCell ref="C89:G89"/>
    <mergeCell ref="C90:G90"/>
    <mergeCell ref="C91:G91"/>
    <mergeCell ref="C92:G92"/>
    <mergeCell ref="C93:G93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SEPLAN CONTRATAÇÕES SET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2017-08-15T19:53:52Z</cp:lastPrinted>
  <dcterms:created xsi:type="dcterms:W3CDTF">2013-10-11T22:10:57Z</dcterms:created>
  <dcterms:modified xsi:type="dcterms:W3CDTF">2024-10-11T16:58:10Z</dcterms:modified>
</cp:coreProperties>
</file>