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Downloads\2023-PRESTAÇÃO DE CONTAS MENSAIS\"/>
    </mc:Choice>
  </mc:AlternateContent>
  <bookViews>
    <workbookView xWindow="0" yWindow="0" windowWidth="28800" windowHeight="12210" tabRatio="840"/>
  </bookViews>
  <sheets>
    <sheet name="SEMEIA LICITAÇÕES NOV 202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19" i="1" l="1"/>
  <c r="AI19" i="1"/>
  <c r="AL66" i="1"/>
  <c r="AK66" i="1"/>
  <c r="AJ66" i="1"/>
  <c r="AI66" i="1"/>
  <c r="AH66" i="1"/>
  <c r="AE66" i="1"/>
  <c r="AD66" i="1"/>
  <c r="S66" i="1"/>
  <c r="R66" i="1"/>
  <c r="L66" i="1"/>
  <c r="AI62" i="1" l="1"/>
  <c r="AL62" i="1"/>
  <c r="AI64" i="1"/>
  <c r="AI63" i="1"/>
  <c r="AL65" i="1"/>
  <c r="AL64" i="1"/>
  <c r="AL63" i="1"/>
  <c r="AL39" i="1" l="1"/>
  <c r="AL43" i="1"/>
  <c r="AI43" i="1"/>
  <c r="AL37" i="1"/>
  <c r="AI37" i="1"/>
  <c r="AL35" i="1"/>
  <c r="AI35" i="1"/>
  <c r="AL33" i="1"/>
  <c r="AI33" i="1"/>
  <c r="AI39" i="1"/>
  <c r="AL31" i="1"/>
  <c r="AI31" i="1"/>
  <c r="AL28" i="1"/>
  <c r="AL27" i="1"/>
  <c r="AI28" i="1"/>
  <c r="AI27" i="1"/>
  <c r="AI61" i="1"/>
  <c r="AL61" i="1"/>
  <c r="AL60" i="1"/>
  <c r="AI60" i="1"/>
  <c r="AI59" i="1"/>
  <c r="AL59" i="1"/>
  <c r="AI58" i="1"/>
  <c r="AL58" i="1"/>
  <c r="AL57" i="1" l="1"/>
  <c r="AI57" i="1"/>
  <c r="AL56" i="1"/>
  <c r="AI56" i="1"/>
  <c r="AL55" i="1" l="1"/>
  <c r="AI55" i="1"/>
  <c r="AL54" i="1"/>
  <c r="AI54" i="1"/>
  <c r="AL53" i="1"/>
  <c r="AI53" i="1"/>
  <c r="AL20" i="1" l="1"/>
  <c r="AL21" i="1"/>
  <c r="AL22" i="1"/>
  <c r="AL23" i="1"/>
  <c r="AL24" i="1"/>
  <c r="AL25" i="1"/>
  <c r="AL26" i="1"/>
  <c r="AL29" i="1"/>
  <c r="AL30" i="1"/>
  <c r="AL32" i="1"/>
  <c r="AL34" i="1"/>
  <c r="AL36" i="1"/>
  <c r="AL38" i="1"/>
  <c r="AL40" i="1"/>
  <c r="AL41" i="1"/>
  <c r="AL42" i="1"/>
  <c r="AL44" i="1"/>
  <c r="AL45" i="1"/>
  <c r="AL46" i="1"/>
  <c r="AL47" i="1"/>
  <c r="AL48" i="1"/>
  <c r="AL49" i="1"/>
  <c r="AL50" i="1"/>
  <c r="AL51" i="1"/>
  <c r="AL52" i="1"/>
  <c r="AI20" i="1"/>
  <c r="AI21" i="1"/>
  <c r="AI22" i="1"/>
  <c r="AI23" i="1"/>
  <c r="AI24" i="1"/>
  <c r="AI25" i="1"/>
  <c r="AI26" i="1"/>
  <c r="AI29" i="1"/>
  <c r="AI30" i="1"/>
  <c r="AI32" i="1"/>
  <c r="AI34" i="1"/>
  <c r="AI36" i="1"/>
  <c r="AI38" i="1"/>
  <c r="AI40" i="1"/>
  <c r="AI41" i="1"/>
  <c r="AI42" i="1"/>
  <c r="AI44" i="1"/>
  <c r="AI45" i="1"/>
  <c r="AI46" i="1"/>
  <c r="AI47" i="1"/>
  <c r="AI48" i="1"/>
  <c r="AI49" i="1"/>
  <c r="AI50" i="1"/>
  <c r="AI51" i="1"/>
  <c r="AI52" i="1"/>
</calcChain>
</file>

<file path=xl/sharedStrings.xml><?xml version="1.0" encoding="utf-8"?>
<sst xmlns="http://schemas.openxmlformats.org/spreadsheetml/2006/main" count="557" uniqueCount="343">
  <si>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</si>
  <si>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</si>
  <si>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</si>
  <si>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</si>
  <si>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</si>
  <si>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</si>
  <si>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</si>
  <si>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</si>
  <si>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</si>
  <si>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</si>
  <si>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</si>
  <si>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</si>
  <si>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</si>
  <si>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</si>
  <si>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</si>
  <si>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</si>
  <si>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</si>
  <si>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</si>
  <si>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</si>
  <si>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</si>
  <si>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</si>
  <si>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</si>
  <si>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</si>
  <si>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</si>
  <si>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</si>
  <si>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</si>
  <si>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</si>
  <si>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</si>
  <si>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</si>
  <si>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</si>
  <si>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</si>
  <si>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</si>
  <si>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</si>
  <si>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</si>
  <si>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</si>
  <si>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</si>
  <si>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</si>
  <si>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</si>
  <si>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</si>
  <si>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</si>
  <si>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</si>
  <si>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</si>
  <si>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</si>
  <si>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</si>
  <si>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</si>
  <si>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</si>
  <si>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</si>
  <si>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</si>
  <si>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</si>
  <si>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</si>
  <si>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</si>
  <si>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</si>
  <si>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</si>
  <si>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</si>
  <si>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</si>
  <si>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</si>
  <si>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</si>
  <si>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</si>
  <si>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</si>
  <si>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</si>
  <si>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</si>
  <si>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</si>
  <si>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</si>
  <si>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</si>
  <si>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</si>
  <si>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</si>
  <si>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</si>
  <si>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</si>
  <si>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</si>
  <si>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</si>
  <si>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</si>
  <si>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</si>
  <si>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</si>
  <si>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</si>
  <si>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</si>
  <si>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</si>
  <si>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</si>
  <si>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</si>
  <si>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</si>
  <si>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</si>
  <si>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</si>
  <si>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</si>
  <si>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</si>
  <si>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</si>
  <si>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</si>
  <si>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</si>
  <si>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</si>
  <si>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</si>
  <si>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</si>
  <si>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</si>
  <si>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</si>
  <si>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</si>
  <si>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</si>
  <si>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</si>
  <si>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</si>
  <si>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</si>
  <si>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</si>
  <si>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</si>
  <si>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</si>
  <si>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</si>
  <si>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</si>
  <si>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</si>
  <si>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</si>
  <si>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</si>
  <si>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</si>
  <si>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</si>
  <si>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</si>
  <si>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</si>
  <si>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</si>
  <si>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</si>
  <si>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</si>
  <si>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</si>
  <si>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</si>
  <si>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</si>
  <si>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</si>
  <si>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</si>
  <si>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</si>
  <si>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</si>
  <si>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Nº Contrato formato TCE</t>
  </si>
  <si>
    <t>% de execução</t>
  </si>
  <si>
    <t>Data de Início</t>
  </si>
  <si>
    <t>Data de Reinício</t>
  </si>
  <si>
    <t>Medição</t>
  </si>
  <si>
    <t>Data da última medição</t>
  </si>
  <si>
    <t>Data do pagamento da última médição</t>
  </si>
  <si>
    <t>GREEN AMBIENTAL EIRELI</t>
  </si>
  <si>
    <t>AUGUSTO S DE ARAÚJO</t>
  </si>
  <si>
    <t>VEK PALOMBO</t>
  </si>
  <si>
    <t>Fornecimento materiais elétricos, hidráulico, consumo, ferramenta e equipamentos.</t>
  </si>
  <si>
    <t>15.19.068/2019</t>
  </si>
  <si>
    <t>Concorrência 003/2018</t>
  </si>
  <si>
    <t>33.90.39.00</t>
  </si>
  <si>
    <t>33.90.30</t>
  </si>
  <si>
    <t>Prorrogação de vigência</t>
  </si>
  <si>
    <t>Adesão</t>
  </si>
  <si>
    <t>EMURB</t>
  </si>
  <si>
    <t>05.511.061/0001-37</t>
  </si>
  <si>
    <t>04.983.028/0002-28</t>
  </si>
  <si>
    <t>16.807.046/0001-57</t>
  </si>
  <si>
    <t>Locação de equipamentos de Informática(estação de trabalho, nobreak, impressora multifuncional colorida impressora multifuncional.</t>
  </si>
  <si>
    <t>Carona 003/2021</t>
  </si>
  <si>
    <t>24713/2021</t>
  </si>
  <si>
    <t>I9 SOLUÇÕES</t>
  </si>
  <si>
    <t>04.361.899/0001-29</t>
  </si>
  <si>
    <t>01150024/2021</t>
  </si>
  <si>
    <t>023/2020</t>
  </si>
  <si>
    <t>SASDH</t>
  </si>
  <si>
    <t>CLAER SERVIÇOS GERAIS</t>
  </si>
  <si>
    <t>Prestação de serviços terceirizados de apoio técnico administrativo e operacional.</t>
  </si>
  <si>
    <t>261/2018</t>
  </si>
  <si>
    <t>Concorrência</t>
  </si>
  <si>
    <t>Operação e manutenção do aterro sanitário para disposição final dos resíduos sólidos, domiciliares, instalação e manutenção das valas sépticas para disposição final dos animais mortos, operação e manutenção dos sistemas de tratamento de líquidos percolados, monitoramento ambiental e manutenção da unidade - SEMEIA.</t>
  </si>
  <si>
    <t>10.608.734/0003-73</t>
  </si>
  <si>
    <t>Reajuste/Prorrogação</t>
  </si>
  <si>
    <t>Pregão Eletrônico</t>
  </si>
  <si>
    <t>036/2021</t>
  </si>
  <si>
    <t>CONTRATAÇÃO DE PESSOA JURÍDICA PARA A PRESTAÇÃO DE SERVIÇO DE LOCAÇÃO DE VEÍCULOS</t>
  </si>
  <si>
    <t>027/2021</t>
  </si>
  <si>
    <t>RJ ANDRADE TRANSPORTE TERRAPLANAGEM</t>
  </si>
  <si>
    <t>22.901.124/0001-80</t>
  </si>
  <si>
    <t>028/2021</t>
  </si>
  <si>
    <t>28.423.060/001-36</t>
  </si>
  <si>
    <t>COUTINHO TERRA EIRELI - EPP</t>
  </si>
  <si>
    <t>21.043.390/000-57</t>
  </si>
  <si>
    <t>Termo Aditivo</t>
  </si>
  <si>
    <t>Menor Preço</t>
  </si>
  <si>
    <t>Maior desconto</t>
  </si>
  <si>
    <t>15.19.068</t>
  </si>
  <si>
    <t>1</t>
  </si>
  <si>
    <t>2</t>
  </si>
  <si>
    <t>3</t>
  </si>
  <si>
    <t>alteração de titularidade</t>
  </si>
  <si>
    <t>121/2021</t>
  </si>
  <si>
    <t>W.L. OLIVEIRA EIRELI-ME</t>
  </si>
  <si>
    <t>17.337.136/0001-94</t>
  </si>
  <si>
    <t>01150005/2022</t>
  </si>
  <si>
    <t>33.90.30.00</t>
  </si>
  <si>
    <t>01150008/2022</t>
  </si>
  <si>
    <t>CONTRATAÇÃO DE PESSOA JURÍDICA PARA A PRESTAÇÃO DE SERVIÇO DE LOCAÇÃO DE VEÍCULOS (01 CAMINHONETE)</t>
  </si>
  <si>
    <t>01150009/2022</t>
  </si>
  <si>
    <t>01150010/2022</t>
  </si>
  <si>
    <t>OMEGACAR EIRELI</t>
  </si>
  <si>
    <t>08.859.610/0001-57</t>
  </si>
  <si>
    <t>042/2022</t>
  </si>
  <si>
    <t>Aquisição de Gêneros Alimentícios, visando atender as necessidades alimentares dos animais do Parque Ambiental Chico Mendes - PACM, para atender as necessidades desta Secretaria Municipal de Meio Ambiente - SEMEIA.</t>
  </si>
  <si>
    <t>ECO MOURA</t>
  </si>
  <si>
    <t>28.572.074/0001-11</t>
  </si>
  <si>
    <t>J G CHASSOT</t>
  </si>
  <si>
    <t>01.353.640/0001-48</t>
  </si>
  <si>
    <t>SUPLY SOLUÇÕES EM TECNOLOGIA E TRANSPORTE</t>
  </si>
  <si>
    <t>28.423.060/0001-36</t>
  </si>
  <si>
    <t>31,04%</t>
  </si>
  <si>
    <t>01150020/2022</t>
  </si>
  <si>
    <t>adesão 008/2022</t>
  </si>
  <si>
    <t>008/2022</t>
  </si>
  <si>
    <t>018/2022</t>
  </si>
  <si>
    <t>LINK CARD</t>
  </si>
  <si>
    <t>01150021/2022</t>
  </si>
  <si>
    <t>12.039.966/0001-11</t>
  </si>
  <si>
    <t>12/2022</t>
  </si>
  <si>
    <t>CONTRATAÇÃO DE EMPRESA PARA PRESTAÇÃO DOS SERVIÇOS DE IMPLANTAÇÃO E OPERACIONALIZAÇÃO DE SISTEMA INFORMATIZADO DE ABASTECIMENTO E ADMINISTRAÇÃO DE DESPESAS COM COMBUSTÍVEIS EM POSTOS CREDENCIADOS</t>
  </si>
  <si>
    <t>01150026/2022</t>
  </si>
  <si>
    <t>083/2021</t>
  </si>
  <si>
    <t>153/2021</t>
  </si>
  <si>
    <t>029/2021</t>
  </si>
  <si>
    <t>4</t>
  </si>
  <si>
    <t>003/2023</t>
  </si>
  <si>
    <t>004/2023</t>
  </si>
  <si>
    <t>005/2023</t>
  </si>
  <si>
    <t>006/2023</t>
  </si>
  <si>
    <t>01150003/2023</t>
  </si>
  <si>
    <t>01150004/2023</t>
  </si>
  <si>
    <t>01150005/2023</t>
  </si>
  <si>
    <t>01150006/2023</t>
  </si>
  <si>
    <t>MARCOS RIBEIRO E CIA LTDA</t>
  </si>
  <si>
    <t>Aquisição de Kit Eletrônico para Balança Rodoviária</t>
  </si>
  <si>
    <t>F.P. MENEGASSI COM. IMP. E EXP. – ME</t>
  </si>
  <si>
    <t>Aquisição de Água Mineral em garrafão de 20 litros</t>
  </si>
  <si>
    <t>01150001/2023</t>
  </si>
  <si>
    <t>002/2023</t>
  </si>
  <si>
    <t>Aquisição de Materiais Permanentes (Freezer Horizontal de 534 litros) para atender a rotina de manejo do Jardim Zoológico  do Parque Ambiental Chico Mendes</t>
  </si>
  <si>
    <t>01150002/2023</t>
  </si>
  <si>
    <t>MS SERVIÇOS, COMÉRCIO E REPRESENTAÇÕES - EIRELI,</t>
  </si>
  <si>
    <t xml:space="preserve"> Executado no Exercício 2023</t>
  </si>
  <si>
    <t>Executado até 2022</t>
  </si>
  <si>
    <t>46.686.119/0001-60</t>
  </si>
  <si>
    <t>4.4.90.52.00</t>
  </si>
  <si>
    <t>103/2022</t>
  </si>
  <si>
    <t>22.172.177/0001-08</t>
  </si>
  <si>
    <t>010/2022</t>
  </si>
  <si>
    <t>20.384.086/0001-00</t>
  </si>
  <si>
    <t>044/2022</t>
  </si>
  <si>
    <t>06/2022</t>
  </si>
  <si>
    <t>IAPEN</t>
  </si>
  <si>
    <t>094/2022</t>
  </si>
  <si>
    <t>Contratação de Empresa para serviço de manutenção preventiva e corretiva (ar-condicionado split)</t>
  </si>
  <si>
    <t>01500018/2022</t>
  </si>
  <si>
    <t>AMAZONAS COMERCIO, SERVIÇOS E REPRESENTAÇÃO LTDA-ME</t>
  </si>
  <si>
    <t>08.580.940/0001-09</t>
  </si>
  <si>
    <t>019/2022</t>
  </si>
  <si>
    <t>10/2022</t>
  </si>
  <si>
    <t>adesão 006/2022</t>
  </si>
  <si>
    <t>T C OLIVEIRA</t>
  </si>
  <si>
    <t>01150009/2023</t>
  </si>
  <si>
    <t>004/2022</t>
  </si>
  <si>
    <t>AQUISIÇÃO DE NOBREAK COM 12 BATERIAS E RESPECTIVO(S) GABINETE(S), DESTINADOS ATENDER AS DEMANDAS DA UNIDADE DE TRATAMENTO E DISPOSIÇÃO FINAL DE RESÍDUOS SÓLIDOS – UTRE, NO MUNICÍPIO DE RIO BRANCO – ACRE.</t>
  </si>
  <si>
    <t>Dispensa</t>
  </si>
  <si>
    <t>33.297.274/0001-43</t>
  </si>
  <si>
    <t>PODER EXECUTIVO MUNICIPAL</t>
  </si>
  <si>
    <t>PRESTAÇÃO DE CONTAS - EXERCÍCIO 2023</t>
  </si>
  <si>
    <t>Manual de Referência - 9ª Edição</t>
  </si>
  <si>
    <t>TOTAL</t>
  </si>
  <si>
    <t>Nome do titular do Órgão/Entidade/Fundo (no exercício do cargo): Carlos Alberto Alves Nasserala</t>
  </si>
  <si>
    <t>Nº do Convênio/ Contrato</t>
  </si>
  <si>
    <t>Concluída em 2023</t>
  </si>
  <si>
    <t>Não concluída em 2023</t>
  </si>
  <si>
    <t>M C INDUSTRIA E COMERCIO DE PAPEIS LTDA</t>
  </si>
  <si>
    <t>AQUISIÇÃO DE MATERIAL DE CONSUMO (EXPEDIENTE), PARA ATENDER AS NECESSIDADES DA SECRETARIA MUNICIPAL DE MEIO AMBIENTE - SEMEIA</t>
  </si>
  <si>
    <t>01150008/2023</t>
  </si>
  <si>
    <t>011/2022</t>
  </si>
  <si>
    <t>19.288.989/0002-90</t>
  </si>
  <si>
    <t>TRIBUNAL DE JUSTIÇA DO ACRE</t>
  </si>
  <si>
    <t>136/2022</t>
  </si>
  <si>
    <t>IMPÉRIO DA CONSTRUÇÃO LTDA</t>
  </si>
  <si>
    <t>01150010/2023</t>
  </si>
  <si>
    <t>01150011/2023</t>
  </si>
  <si>
    <t>A. A. SOUZA - EIRELI</t>
  </si>
  <si>
    <t>33.873.300/0001-34</t>
  </si>
  <si>
    <t>33.485.605/0001-79</t>
  </si>
  <si>
    <t>005/2022</t>
  </si>
  <si>
    <t>FORNECIMENTO DE GÊNEROS ALIMENTÍCIOS, VISANDO ATENDER AS NECESSIDADES ALIMENTARES DOS ANIMAIS DO PARQUE AMBIENTAL CHICO MENDES – PACM, PARA ATENDER AS NECESSIDADES DESTA SECRETARIA MUNICIPAL DE MEIO AMBIENTE – SEMEIA.</t>
  </si>
  <si>
    <t>001/2023</t>
  </si>
  <si>
    <t>CONTRATAÇÃO DE EMPRESA PARA O FORNECIMENTO DE MATERIAIS ELÉTRICOS, HIDRÁULICOS, MATERIAIS DE CONSTRUÇÃO, FERRAMENTAS E EQUIPAMENTOS (TABELA DE INSUMOS SINAPI VIGENTES), PARA ATENDER AS NECESSIDADES DA SECRETARIA MUNICIPAL DE MEIO AMBIENTE – SEMEIA.</t>
  </si>
  <si>
    <t>191/2022</t>
  </si>
  <si>
    <t>SECRETARIA DE ESTADO DE EDUCAÇÃO, CULTURA E ESPORTES - SEE</t>
  </si>
  <si>
    <t>Nome do responsável pela elaboração: Romário de Oliveira Teodoro</t>
  </si>
  <si>
    <t>RIMACRE DISTRIBUIDORA DE AUTO PEÇAS LTDA</t>
  </si>
  <si>
    <t>CONTRATAÇÃO DE EMPRESA ESPECIALIZADA PARA A PRESTAÇÃO DE SERVIÇOS DE MANUTENÇÃO CORRETIVA E/OU PREVENTIVA, BEM COMO O FORNECIMENTO DE PEÇAS DE REPOSIÇÃO/ACESSÓRIOS (NOVAS – PRIMEIRO USO) E QUAISQUER COMPONENTES NECESSÁRIOS PARA A FROTA DE VEÍCULOS AUTOMOTORES UTILIZADOS PELA SEMEIA.</t>
  </si>
  <si>
    <t>01150013/2023</t>
  </si>
  <si>
    <t>028/023</t>
  </si>
  <si>
    <t>067/2023</t>
  </si>
  <si>
    <t>08.474.182/0001-44</t>
  </si>
  <si>
    <t>MVP ELETRODOMÉSTICOS E EQUIPAMENTOS LTDA</t>
  </si>
  <si>
    <t>28.472.036/0001-97</t>
  </si>
  <si>
    <t>01150015/2023</t>
  </si>
  <si>
    <t>CONTRATAÇÃO DE EMPRESA PARA O FORNECIMENTO E INSTALAÇÃO DE EQUIPAMENTOS DE AR-CONDICIONADO SPLIT HI-WALL, DE ACORDO COM AS ESPECIFICAÇÕES MÍNIMAS INDCADAS NESTE TERMO, COM VISTAS A ATENDER AS DEMANDAS DA SECREATRIA MUNICIPLA DE MEIO AMBIENTE – SEMEIA E SUAS UNIDADES</t>
  </si>
  <si>
    <t>-</t>
  </si>
  <si>
    <t>01150007/2022</t>
  </si>
  <si>
    <t>238/2022</t>
  </si>
  <si>
    <t>SEPLAG</t>
  </si>
  <si>
    <t>ANDRE AMORIM DE SOUZA (VIP CLIMATIZAÇÃO - ME)</t>
  </si>
  <si>
    <t>CONTRATAÇÃO DE EMPRESA PARA A PRESTAÇÃO DE SERVIÇO DE INSTALAÇÃO, DESINSTALAÇÃO, MANUTENÇÃO PREVENTIVA E CORRETIVA EM APARELHOS DE AR CONDICIONADO (SPLIT), BEBEDOUROS, GELADEIRAS E FRIGOBAR, COM FORNECIMENTO DE PEÇAS, GÁS DE REPOSIÇÃO E COMPONENTES PARA INSTALAÇÃO VISANDO ATENDER AS NECESSIDADES DA SECRETARIA MUNICIPAL DE MEIO AMBIENTE - SEMEIA</t>
  </si>
  <si>
    <t>01150014/2023</t>
  </si>
  <si>
    <t>SAERB</t>
  </si>
  <si>
    <t>990/2023</t>
  </si>
  <si>
    <t>39.360.958/0001-29</t>
  </si>
  <si>
    <t xml:space="preserve"> DALCAR AUTO PEÇAS LTDA</t>
  </si>
  <si>
    <t>01150012/2023</t>
  </si>
  <si>
    <t>63.595.979/0001-08</t>
  </si>
  <si>
    <t>01150016/2023</t>
  </si>
  <si>
    <t>CONTRATAÇÃO DE PESSOA JURÍDICA PARA PRESTAÇÃO DE SERVIÇOS DE LOCAÇÃO DE VEÍCULOS (CAMINHÃO CARROCERIA ABERTA), COM CONSDUTOR PARA ATENDER AS NECESSIDADES DESTA SECRETARIA MUNICIPAL DE MEIO AMBIENTE – SEMEIA.</t>
  </si>
  <si>
    <t>077/2022</t>
  </si>
  <si>
    <t>175/2022</t>
  </si>
  <si>
    <t>SEE</t>
  </si>
  <si>
    <t>324/2022</t>
  </si>
  <si>
    <t>01150017/2023</t>
  </si>
  <si>
    <t>IMPLANTAÇÃO DA 4° CÉLULA DE ATERRO SANITÁRIO NA UNIDADE DE TRATAMENTO E DISPOSIÇÃO FINAL DE RESÍDUOS SÓLIDOS – UTRE.</t>
  </si>
  <si>
    <t>TRÊS M AMBIENTAL</t>
  </si>
  <si>
    <t>27.582.639/0001-89</t>
  </si>
  <si>
    <t>10.658.325/0001-10</t>
  </si>
  <si>
    <t>44.90.51.00</t>
  </si>
  <si>
    <t>W.L ISRAEL SERVIÇOS &amp; COMERCIO LTDA</t>
  </si>
  <si>
    <t>Reajuste item 4</t>
  </si>
  <si>
    <t>Reajuste item 3</t>
  </si>
  <si>
    <t>Prorrogação de vigência/supressão item 06</t>
  </si>
  <si>
    <t>Reajuste</t>
  </si>
  <si>
    <t>Prorrogação de vigência/acrescimo de 25%</t>
  </si>
  <si>
    <t>Termo Apostilamento</t>
  </si>
  <si>
    <t>Repactuação</t>
  </si>
  <si>
    <t>Prorrogação de vigência/ Reajuste</t>
  </si>
  <si>
    <t>Data da emissão: 06/12/2023</t>
  </si>
  <si>
    <t>CONTRATAÇÃO DE EMPRESA PARA AQUISIÇÃO DE PNEUS NOVOS DE PRIMEIRO USO (COM SERVIÇO DE TROCA), PARA ATENDER A DEMANDA DA FROTA DE VEÍCULOS DA SECRETARIA MUNICIPAL DE MEIO AMBIENTE-SEMEIA.</t>
  </si>
  <si>
    <t>01150020/2023</t>
  </si>
  <si>
    <t>106/2023</t>
  </si>
  <si>
    <t>134/2023</t>
  </si>
  <si>
    <t>MERCADINHO L. R. BOM PREÇO LTDA</t>
  </si>
  <si>
    <t>AQUISIÇÃO DE GÊNEROS ALIMENTÍCIOS, VISANDO ATENDER AS NECESSIDADES ALIMENTARES DOS ANIMAIS DO PARQUE AMBIENTAL CHICO MENDES – PACM, PARA ATENDER AS NECESSIDADES DESTA SECRETARIA MUNICIPAL DE MEIO AMBIENTE – SEMEIA.</t>
  </si>
  <si>
    <t>01150025/2023</t>
  </si>
  <si>
    <t>121/2023</t>
  </si>
  <si>
    <t>113/2023</t>
  </si>
  <si>
    <t>AQUISIÇÃO DE MATERIAL DE EXPEDIENTE, PARA ATENDER AS NECESSIDADES DESTA SECRETARIA MUNICIPAL DE MEIO AMBIENTE - SEMEIA</t>
  </si>
  <si>
    <t>JR DISTRIBUIDORA LTDA</t>
  </si>
  <si>
    <t>139/2023</t>
  </si>
  <si>
    <t>114/2023</t>
  </si>
  <si>
    <t>01150029/2023</t>
  </si>
  <si>
    <t>33.412.571/0001-92</t>
  </si>
  <si>
    <t>08.960.925/0001-96</t>
  </si>
  <si>
    <t>AUTOMECÂNICA METAL DIESEL LTDA</t>
  </si>
  <si>
    <t>01150018/2023</t>
  </si>
  <si>
    <t>CONTRATAÇÃO DE EMPRESA PARA O AQUISIÇÃO DE PNUES NOVOS DE PRIMEIRO USO (COM SERVIÇO DE TROCA), PARA ATENDER AS DEMANDAS DA FROTA DE VEÍCULOS DA SECRETARIA MUNICIPAL DE MEIO AMBIENTE – SEMEIA.</t>
  </si>
  <si>
    <t>19.064.790/0001-05</t>
  </si>
  <si>
    <r>
      <t xml:space="preserve">IDENTIFICAÇÃO DO ÓRGÃO/ENTIDADE/FUNDO: </t>
    </r>
    <r>
      <rPr>
        <b/>
        <sz val="10"/>
        <rFont val="Calibri"/>
        <family val="2"/>
        <scheme val="minor"/>
      </rPr>
      <t>Secretaria Municipal do Meio Ambiente - SEMEIA</t>
    </r>
  </si>
  <si>
    <r>
      <t>REALIZADO ATÉ O MÊS/ANO (ACUMULADO):</t>
    </r>
    <r>
      <rPr>
        <b/>
        <sz val="10"/>
        <rFont val="Calibri"/>
        <family val="2"/>
        <scheme val="minor"/>
      </rPr>
      <t xml:space="preserve"> JANEIRO A NOVEMBRO/2023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</si>
</sst>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[$R$ -416]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44" fontId="2" fillId="0" borderId="1" xfId="1" applyFont="1" applyFill="1" applyBorder="1" applyAlignment="1">
      <alignment horizontal="center" vertical="center" wrapText="1"/>
    </xf>
    <xf numFmtId="44" fontId="3" fillId="0" borderId="11" xfId="1" applyFont="1" applyFill="1" applyBorder="1" applyAlignment="1">
      <alignment horizontal="center" vertical="center" wrapText="1"/>
    </xf>
    <xf numFmtId="44" fontId="3" fillId="0" borderId="0" xfId="1" applyFont="1" applyFill="1" applyAlignment="1">
      <alignment vertical="center" wrapText="1"/>
    </xf>
    <xf numFmtId="44" fontId="3" fillId="0" borderId="0" xfId="1" applyFont="1" applyFill="1" applyAlignment="1">
      <alignment vertical="center"/>
    </xf>
    <xf numFmtId="44" fontId="2" fillId="0" borderId="0" xfId="1" applyFont="1" applyFill="1" applyAlignment="1">
      <alignment vertical="center"/>
    </xf>
    <xf numFmtId="44" fontId="2" fillId="0" borderId="4" xfId="1" applyFont="1" applyFill="1" applyBorder="1" applyAlignment="1">
      <alignment horizontal="center" vertical="center"/>
    </xf>
    <xf numFmtId="44" fontId="2" fillId="0" borderId="4" xfId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vertical="center"/>
    </xf>
    <xf numFmtId="9" fontId="2" fillId="0" borderId="1" xfId="2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44" fontId="2" fillId="0" borderId="8" xfId="1" applyFont="1" applyFill="1" applyBorder="1" applyAlignment="1">
      <alignment horizontal="center" vertical="center" wrapText="1"/>
    </xf>
    <xf numFmtId="44" fontId="2" fillId="0" borderId="9" xfId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44" fontId="2" fillId="0" borderId="0" xfId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0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4" fontId="2" fillId="0" borderId="8" xfId="0" applyNumberFormat="1" applyFont="1" applyFill="1" applyBorder="1" applyAlignment="1">
      <alignment vertical="center"/>
    </xf>
    <xf numFmtId="14" fontId="2" fillId="0" borderId="8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/>
    </xf>
    <xf numFmtId="14" fontId="2" fillId="0" borderId="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2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/>
    </xf>
    <xf numFmtId="14" fontId="3" fillId="0" borderId="17" xfId="0" applyNumberFormat="1" applyFont="1" applyFill="1" applyBorder="1" applyAlignment="1">
      <alignment vertical="center"/>
    </xf>
    <xf numFmtId="44" fontId="3" fillId="0" borderId="17" xfId="1" applyFont="1" applyFill="1" applyBorder="1" applyAlignment="1">
      <alignment horizontal="center" vertical="center"/>
    </xf>
    <xf numFmtId="14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3</xdr:row>
      <xdr:rowOff>57150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0</xdr:row>
      <xdr:rowOff>38100</xdr:rowOff>
    </xdr:from>
    <xdr:to>
      <xdr:col>1</xdr:col>
      <xdr:colOff>574128</xdr:colOff>
      <xdr:row>3</xdr:row>
      <xdr:rowOff>9525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38100"/>
          <a:ext cx="450303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70"/>
  <sheetViews>
    <sheetView tabSelected="1" zoomScaleNormal="100" workbookViewId="0">
      <selection activeCell="B7" sqref="B7"/>
    </sheetView>
  </sheetViews>
  <sheetFormatPr defaultRowHeight="12.75" x14ac:dyDescent="0.25"/>
  <cols>
    <col min="1" max="1" width="6.5703125" style="20" customWidth="1"/>
    <col min="2" max="2" width="12.5703125" style="20" bestFit="1" customWidth="1"/>
    <col min="3" max="3" width="12.42578125" style="20" bestFit="1" customWidth="1"/>
    <col min="4" max="4" width="15" style="20" bestFit="1" customWidth="1"/>
    <col min="5" max="5" width="13.5703125" style="20" bestFit="1" customWidth="1"/>
    <col min="6" max="6" width="55.7109375" style="20" customWidth="1"/>
    <col min="7" max="7" width="12.28515625" style="20" customWidth="1"/>
    <col min="8" max="8" width="14" style="77" bestFit="1" customWidth="1"/>
    <col min="9" max="9" width="43.42578125" style="77" bestFit="1" customWidth="1"/>
    <col min="10" max="10" width="17.42578125" style="20" bestFit="1" customWidth="1"/>
    <col min="11" max="11" width="10.5703125" style="20" bestFit="1" customWidth="1"/>
    <col min="12" max="12" width="16.140625" style="5" bestFit="1" customWidth="1"/>
    <col min="13" max="13" width="10.5703125" style="20" customWidth="1"/>
    <col min="14" max="14" width="10.5703125" style="20" bestFit="1" customWidth="1"/>
    <col min="15" max="15" width="11.5703125" style="20" bestFit="1" customWidth="1"/>
    <col min="16" max="16" width="8.140625" style="20" bestFit="1" customWidth="1"/>
    <col min="17" max="17" width="14.28515625" style="20" bestFit="1" customWidth="1"/>
    <col min="18" max="18" width="10.5703125" style="5" bestFit="1" customWidth="1"/>
    <col min="19" max="19" width="12.7109375" style="5" customWidth="1"/>
    <col min="20" max="20" width="11" style="20" bestFit="1" customWidth="1"/>
    <col min="21" max="21" width="12.85546875" style="20" customWidth="1"/>
    <col min="22" max="22" width="6.28515625" style="20" bestFit="1" customWidth="1"/>
    <col min="23" max="23" width="10.5703125" style="20" bestFit="1" customWidth="1"/>
    <col min="24" max="24" width="11.5703125" style="20" bestFit="1" customWidth="1"/>
    <col min="25" max="25" width="21" style="20" bestFit="1" customWidth="1"/>
    <col min="26" max="27" width="10.5703125" style="20" bestFit="1" customWidth="1"/>
    <col min="28" max="28" width="8.85546875" style="20" bestFit="1" customWidth="1"/>
    <col min="29" max="29" width="8.7109375" style="20" bestFit="1" customWidth="1"/>
    <col min="30" max="30" width="15.140625" style="5" bestFit="1" customWidth="1"/>
    <col min="31" max="31" width="12.42578125" style="5" bestFit="1" customWidth="1"/>
    <col min="32" max="32" width="11.42578125" style="20" bestFit="1" customWidth="1"/>
    <col min="33" max="33" width="10.5703125" style="20" customWidth="1"/>
    <col min="34" max="34" width="15.140625" style="5" bestFit="1" customWidth="1"/>
    <col min="35" max="35" width="22" style="5" bestFit="1" customWidth="1"/>
    <col min="36" max="36" width="17.140625" style="5" bestFit="1" customWidth="1"/>
    <col min="37" max="37" width="16.140625" style="5" bestFit="1" customWidth="1"/>
    <col min="38" max="38" width="16" style="5" bestFit="1" customWidth="1"/>
    <col min="39" max="39" width="8.7109375" style="20" bestFit="1" customWidth="1"/>
    <col min="40" max="40" width="13.85546875" style="20" customWidth="1"/>
    <col min="41" max="41" width="15.85546875" style="20" bestFit="1" customWidth="1"/>
    <col min="42" max="42" width="13.140625" style="20" customWidth="1"/>
    <col min="43" max="43" width="13.7109375" style="20" bestFit="1" customWidth="1"/>
    <col min="44" max="44" width="14.42578125" style="20" customWidth="1"/>
    <col min="45" max="45" width="13.85546875" style="20" customWidth="1"/>
    <col min="46" max="46" width="13.5703125" style="20" customWidth="1"/>
    <col min="47" max="47" width="13.42578125" style="20" customWidth="1"/>
    <col min="48" max="48" width="10.7109375" style="20" bestFit="1" customWidth="1"/>
    <col min="49" max="49" width="4.42578125" style="20" bestFit="1" customWidth="1"/>
    <col min="50" max="54" width="9.140625" style="20"/>
    <col min="55" max="55" width="11.140625" style="20" bestFit="1" customWidth="1"/>
    <col min="56" max="56" width="12.140625" style="20" customWidth="1"/>
    <col min="57" max="57" width="10.140625" style="20" customWidth="1"/>
    <col min="58" max="58" width="9.140625" style="20"/>
    <col min="59" max="59" width="9.42578125" style="20" customWidth="1"/>
    <col min="60" max="60" width="6.5703125" style="20" bestFit="1" customWidth="1"/>
    <col min="61" max="16384" width="9.140625" style="20"/>
  </cols>
  <sheetData>
    <row r="1" spans="1:60" s="17" customFormat="1" x14ac:dyDescent="0.25">
      <c r="F1" s="20"/>
      <c r="H1" s="18"/>
      <c r="I1" s="77"/>
      <c r="L1" s="16"/>
      <c r="R1" s="16"/>
      <c r="S1" s="16"/>
      <c r="AD1" s="16"/>
      <c r="AE1" s="16"/>
      <c r="AH1" s="16"/>
      <c r="AI1" s="16"/>
      <c r="AJ1" s="16"/>
      <c r="AK1" s="16"/>
      <c r="AL1" s="16"/>
    </row>
    <row r="2" spans="1:60" s="17" customFormat="1" x14ac:dyDescent="0.25">
      <c r="F2" s="20"/>
      <c r="H2" s="18"/>
      <c r="I2" s="77"/>
      <c r="L2" s="16"/>
      <c r="R2" s="16"/>
      <c r="S2" s="16"/>
      <c r="AD2" s="16"/>
      <c r="AE2" s="16"/>
      <c r="AH2" s="16"/>
      <c r="AI2" s="16"/>
      <c r="AJ2" s="16"/>
      <c r="AK2" s="16"/>
      <c r="AL2" s="16"/>
    </row>
    <row r="3" spans="1:60" s="17" customFormat="1" x14ac:dyDescent="0.25">
      <c r="F3" s="20"/>
      <c r="H3" s="18"/>
      <c r="I3" s="77"/>
      <c r="L3" s="16"/>
      <c r="R3" s="16"/>
      <c r="S3" s="16"/>
      <c r="AD3" s="16"/>
      <c r="AE3" s="16"/>
      <c r="AH3" s="16"/>
      <c r="AI3" s="16"/>
      <c r="AJ3" s="16"/>
      <c r="AK3" s="16"/>
      <c r="AL3" s="16"/>
    </row>
    <row r="4" spans="1:60" s="17" customFormat="1" x14ac:dyDescent="0.25">
      <c r="A4" s="18" t="s">
        <v>248</v>
      </c>
      <c r="F4" s="20"/>
      <c r="H4" s="18"/>
      <c r="I4" s="77"/>
      <c r="L4" s="16"/>
      <c r="R4" s="16"/>
      <c r="S4" s="16"/>
      <c r="AD4" s="16"/>
      <c r="AE4" s="16"/>
      <c r="AH4" s="16"/>
      <c r="AI4" s="16"/>
      <c r="AJ4" s="16"/>
      <c r="AK4" s="16"/>
      <c r="AL4" s="16"/>
    </row>
    <row r="5" spans="1:60" s="17" customFormat="1" x14ac:dyDescent="0.25">
      <c r="F5" s="20"/>
      <c r="H5" s="18"/>
      <c r="I5" s="77"/>
      <c r="L5" s="16"/>
      <c r="R5" s="16"/>
      <c r="S5" s="16"/>
      <c r="AD5" s="16"/>
      <c r="AE5" s="16"/>
      <c r="AH5" s="16"/>
      <c r="AI5" s="16"/>
      <c r="AJ5" s="16"/>
      <c r="AK5" s="16"/>
      <c r="AL5" s="16"/>
    </row>
    <row r="6" spans="1:60" s="17" customFormat="1" x14ac:dyDescent="0.25">
      <c r="A6" s="18" t="s">
        <v>249</v>
      </c>
      <c r="F6" s="20"/>
      <c r="H6" s="18"/>
      <c r="I6" s="77"/>
      <c r="L6" s="16"/>
      <c r="R6" s="16"/>
      <c r="S6" s="16"/>
      <c r="AD6" s="16"/>
      <c r="AE6" s="16"/>
      <c r="AH6" s="16"/>
      <c r="AI6" s="16"/>
      <c r="AJ6" s="16"/>
      <c r="AK6" s="16"/>
      <c r="AL6" s="16"/>
    </row>
    <row r="7" spans="1:60" s="17" customFormat="1" x14ac:dyDescent="0.25">
      <c r="A7" s="17" t="s">
        <v>93</v>
      </c>
      <c r="F7" s="20"/>
      <c r="H7" s="18"/>
      <c r="I7" s="77"/>
      <c r="L7" s="16"/>
      <c r="R7" s="16"/>
      <c r="S7" s="16"/>
      <c r="AD7" s="16"/>
      <c r="AE7" s="16"/>
      <c r="AH7" s="16"/>
      <c r="AI7" s="16"/>
      <c r="AJ7" s="16"/>
      <c r="AK7" s="16"/>
      <c r="AL7" s="16"/>
    </row>
    <row r="8" spans="1:60" s="17" customFormat="1" x14ac:dyDescent="0.25">
      <c r="A8" s="17" t="s">
        <v>250</v>
      </c>
      <c r="F8" s="20"/>
      <c r="H8" s="18"/>
      <c r="I8" s="77"/>
      <c r="L8" s="16"/>
      <c r="R8" s="16"/>
      <c r="S8" s="16"/>
      <c r="AD8" s="16"/>
      <c r="AE8" s="16"/>
      <c r="AH8" s="16"/>
      <c r="AI8" s="16"/>
      <c r="AJ8" s="16"/>
      <c r="AK8" s="16"/>
      <c r="AL8" s="16"/>
    </row>
    <row r="9" spans="1:60" s="17" customFormat="1" x14ac:dyDescent="0.25">
      <c r="F9" s="20"/>
      <c r="H9" s="18"/>
      <c r="I9" s="77"/>
      <c r="L9" s="16"/>
      <c r="R9" s="16"/>
      <c r="S9" s="16"/>
      <c r="AD9" s="16"/>
      <c r="AE9" s="16"/>
      <c r="AH9" s="16"/>
      <c r="AI9" s="16"/>
      <c r="AJ9" s="16"/>
      <c r="AK9" s="16"/>
      <c r="AL9" s="16"/>
    </row>
    <row r="10" spans="1:60" s="17" customFormat="1" x14ac:dyDescent="0.25">
      <c r="A10" s="17" t="s">
        <v>341</v>
      </c>
      <c r="F10" s="20"/>
      <c r="H10" s="18"/>
      <c r="I10" s="77"/>
      <c r="L10" s="16"/>
      <c r="R10" s="16"/>
      <c r="S10" s="16"/>
      <c r="AD10" s="16"/>
      <c r="AE10" s="16"/>
      <c r="AH10" s="16"/>
      <c r="AI10" s="16"/>
      <c r="AJ10" s="16"/>
      <c r="AK10" s="16"/>
      <c r="AL10" s="16"/>
    </row>
    <row r="11" spans="1:60" s="17" customFormat="1" x14ac:dyDescent="0.25">
      <c r="A11" s="17" t="s">
        <v>342</v>
      </c>
      <c r="F11" s="20"/>
      <c r="H11" s="18"/>
      <c r="I11" s="77"/>
      <c r="L11" s="16"/>
      <c r="R11" s="16"/>
      <c r="S11" s="16"/>
      <c r="AD11" s="16"/>
      <c r="AE11" s="16"/>
      <c r="AH11" s="16"/>
      <c r="AI11" s="16"/>
      <c r="AJ11" s="16"/>
      <c r="AK11" s="16"/>
      <c r="AL11" s="16"/>
    </row>
    <row r="12" spans="1:60" s="17" customFormat="1" x14ac:dyDescent="0.25">
      <c r="F12" s="20"/>
      <c r="H12" s="18"/>
      <c r="I12" s="77"/>
      <c r="L12" s="16"/>
      <c r="R12" s="16"/>
      <c r="S12" s="16"/>
      <c r="AD12" s="16"/>
      <c r="AE12" s="16"/>
      <c r="AH12" s="16"/>
      <c r="AI12" s="16"/>
      <c r="AJ12" s="16"/>
      <c r="AK12" s="16"/>
      <c r="AL12" s="16"/>
    </row>
    <row r="13" spans="1:60" ht="13.5" thickBot="1" x14ac:dyDescent="0.3">
      <c r="A13" s="19" t="s">
        <v>70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</row>
    <row r="14" spans="1:60" x14ac:dyDescent="0.25">
      <c r="A14" s="21" t="s">
        <v>51</v>
      </c>
      <c r="B14" s="22" t="s">
        <v>20</v>
      </c>
      <c r="C14" s="22"/>
      <c r="D14" s="22"/>
      <c r="E14" s="22"/>
      <c r="F14" s="22"/>
      <c r="G14" s="22"/>
      <c r="H14" s="22" t="s">
        <v>71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 t="s">
        <v>75</v>
      </c>
      <c r="AN14" s="22"/>
      <c r="AO14" s="22"/>
      <c r="AP14" s="22"/>
      <c r="AQ14" s="22" t="s">
        <v>92</v>
      </c>
      <c r="AR14" s="22"/>
      <c r="AS14" s="22"/>
      <c r="AT14" s="22"/>
      <c r="AU14" s="22"/>
      <c r="AV14" s="22"/>
      <c r="AW14" s="22" t="s">
        <v>72</v>
      </c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3"/>
    </row>
    <row r="15" spans="1:60" x14ac:dyDescent="0.25">
      <c r="A15" s="24"/>
      <c r="B15" s="25"/>
      <c r="C15" s="25"/>
      <c r="D15" s="25"/>
      <c r="E15" s="25"/>
      <c r="F15" s="25"/>
      <c r="G15" s="25"/>
      <c r="H15" s="25" t="s">
        <v>49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 t="s">
        <v>103</v>
      </c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 t="s">
        <v>95</v>
      </c>
      <c r="AG15" s="25"/>
      <c r="AH15" s="25"/>
      <c r="AI15" s="15" t="s">
        <v>50</v>
      </c>
      <c r="AJ15" s="15"/>
      <c r="AK15" s="15"/>
      <c r="AL15" s="15"/>
      <c r="AM15" s="25" t="s">
        <v>77</v>
      </c>
      <c r="AN15" s="25" t="s">
        <v>78</v>
      </c>
      <c r="AO15" s="25" t="s">
        <v>76</v>
      </c>
      <c r="AP15" s="25" t="s">
        <v>112</v>
      </c>
      <c r="AQ15" s="25" t="s">
        <v>82</v>
      </c>
      <c r="AR15" s="25" t="s">
        <v>83</v>
      </c>
      <c r="AS15" s="25" t="s">
        <v>84</v>
      </c>
      <c r="AT15" s="25" t="s">
        <v>86</v>
      </c>
      <c r="AU15" s="25" t="s">
        <v>85</v>
      </c>
      <c r="AV15" s="25" t="s">
        <v>86</v>
      </c>
      <c r="AW15" s="25" t="s">
        <v>1</v>
      </c>
      <c r="AX15" s="25" t="s">
        <v>56</v>
      </c>
      <c r="AY15" s="26" t="s">
        <v>59</v>
      </c>
      <c r="AZ15" s="26"/>
      <c r="BA15" s="26"/>
      <c r="BB15" s="26" t="s">
        <v>122</v>
      </c>
      <c r="BC15" s="26"/>
      <c r="BD15" s="25" t="s">
        <v>254</v>
      </c>
      <c r="BE15" s="25" t="s">
        <v>255</v>
      </c>
      <c r="BF15" s="26" t="s">
        <v>61</v>
      </c>
      <c r="BG15" s="26"/>
      <c r="BH15" s="27"/>
    </row>
    <row r="16" spans="1:60" x14ac:dyDescent="0.2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 t="s">
        <v>94</v>
      </c>
      <c r="AA16" s="25"/>
      <c r="AB16" s="25" t="s">
        <v>97</v>
      </c>
      <c r="AC16" s="25"/>
      <c r="AD16" s="25"/>
      <c r="AE16" s="25"/>
      <c r="AF16" s="25" t="s">
        <v>96</v>
      </c>
      <c r="AG16" s="25"/>
      <c r="AH16" s="25"/>
      <c r="AI16" s="14"/>
      <c r="AJ16" s="15" t="s">
        <v>104</v>
      </c>
      <c r="AK16" s="15"/>
      <c r="AL16" s="1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6"/>
      <c r="AZ16" s="26"/>
      <c r="BA16" s="26"/>
      <c r="BB16" s="26"/>
      <c r="BC16" s="26"/>
      <c r="BD16" s="25"/>
      <c r="BE16" s="25"/>
      <c r="BF16" s="25" t="s">
        <v>120</v>
      </c>
      <c r="BG16" s="25" t="s">
        <v>121</v>
      </c>
      <c r="BH16" s="27" t="s">
        <v>60</v>
      </c>
    </row>
    <row r="17" spans="1:60" ht="51" x14ac:dyDescent="0.25">
      <c r="A17" s="24"/>
      <c r="B17" s="28" t="s">
        <v>6</v>
      </c>
      <c r="C17" s="28" t="s">
        <v>7</v>
      </c>
      <c r="D17" s="28" t="s">
        <v>0</v>
      </c>
      <c r="E17" s="28" t="s">
        <v>1</v>
      </c>
      <c r="F17" s="28" t="s">
        <v>2</v>
      </c>
      <c r="G17" s="28" t="s">
        <v>8</v>
      </c>
      <c r="H17" s="29" t="s">
        <v>118</v>
      </c>
      <c r="I17" s="28" t="s">
        <v>3</v>
      </c>
      <c r="J17" s="28" t="s">
        <v>18</v>
      </c>
      <c r="K17" s="28" t="s">
        <v>9</v>
      </c>
      <c r="L17" s="14" t="s">
        <v>47</v>
      </c>
      <c r="M17" s="28" t="s">
        <v>13</v>
      </c>
      <c r="N17" s="28" t="s">
        <v>12</v>
      </c>
      <c r="O17" s="28" t="s">
        <v>11</v>
      </c>
      <c r="P17" s="28" t="s">
        <v>4</v>
      </c>
      <c r="Q17" s="28" t="s">
        <v>253</v>
      </c>
      <c r="R17" s="14" t="s">
        <v>52</v>
      </c>
      <c r="S17" s="14" t="s">
        <v>53</v>
      </c>
      <c r="T17" s="28" t="s">
        <v>5</v>
      </c>
      <c r="U17" s="28" t="s">
        <v>1</v>
      </c>
      <c r="V17" s="28" t="s">
        <v>107</v>
      </c>
      <c r="W17" s="28" t="s">
        <v>9</v>
      </c>
      <c r="X17" s="28" t="s">
        <v>13</v>
      </c>
      <c r="Y17" s="28" t="s">
        <v>10</v>
      </c>
      <c r="Z17" s="28" t="s">
        <v>12</v>
      </c>
      <c r="AA17" s="28" t="s">
        <v>11</v>
      </c>
      <c r="AB17" s="28" t="s">
        <v>14</v>
      </c>
      <c r="AC17" s="28" t="s">
        <v>15</v>
      </c>
      <c r="AD17" s="14" t="s">
        <v>16</v>
      </c>
      <c r="AE17" s="14" t="s">
        <v>17</v>
      </c>
      <c r="AF17" s="28" t="s">
        <v>102</v>
      </c>
      <c r="AG17" s="28" t="s">
        <v>101</v>
      </c>
      <c r="AH17" s="14" t="s">
        <v>100</v>
      </c>
      <c r="AI17" s="14" t="s">
        <v>21</v>
      </c>
      <c r="AJ17" s="14" t="s">
        <v>224</v>
      </c>
      <c r="AK17" s="14" t="s">
        <v>223</v>
      </c>
      <c r="AL17" s="14" t="s">
        <v>19</v>
      </c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30" t="s">
        <v>57</v>
      </c>
      <c r="AZ17" s="30" t="s">
        <v>58</v>
      </c>
      <c r="BA17" s="28" t="s">
        <v>119</v>
      </c>
      <c r="BB17" s="28" t="s">
        <v>123</v>
      </c>
      <c r="BC17" s="28" t="s">
        <v>124</v>
      </c>
      <c r="BD17" s="25"/>
      <c r="BE17" s="25"/>
      <c r="BF17" s="25"/>
      <c r="BG17" s="25"/>
      <c r="BH17" s="27"/>
    </row>
    <row r="18" spans="1:60" ht="13.5" thickBot="1" x14ac:dyDescent="0.3">
      <c r="A18" s="31"/>
      <c r="B18" s="32" t="s">
        <v>22</v>
      </c>
      <c r="C18" s="32" t="s">
        <v>23</v>
      </c>
      <c r="D18" s="33" t="s">
        <v>46</v>
      </c>
      <c r="E18" s="32" t="s">
        <v>24</v>
      </c>
      <c r="F18" s="32" t="s">
        <v>25</v>
      </c>
      <c r="G18" s="32" t="s">
        <v>26</v>
      </c>
      <c r="H18" s="33" t="s">
        <v>27</v>
      </c>
      <c r="I18" s="32" t="s">
        <v>28</v>
      </c>
      <c r="J18" s="32" t="s">
        <v>29</v>
      </c>
      <c r="K18" s="32" t="s">
        <v>30</v>
      </c>
      <c r="L18" s="2" t="s">
        <v>31</v>
      </c>
      <c r="M18" s="32" t="s">
        <v>32</v>
      </c>
      <c r="N18" s="32" t="s">
        <v>33</v>
      </c>
      <c r="O18" s="32" t="s">
        <v>34</v>
      </c>
      <c r="P18" s="32" t="s">
        <v>35</v>
      </c>
      <c r="Q18" s="32" t="s">
        <v>36</v>
      </c>
      <c r="R18" s="2" t="s">
        <v>37</v>
      </c>
      <c r="S18" s="2" t="s">
        <v>48</v>
      </c>
      <c r="T18" s="32" t="s">
        <v>38</v>
      </c>
      <c r="U18" s="32" t="s">
        <v>106</v>
      </c>
      <c r="V18" s="32" t="s">
        <v>39</v>
      </c>
      <c r="W18" s="32" t="s">
        <v>40</v>
      </c>
      <c r="X18" s="32" t="s">
        <v>41</v>
      </c>
      <c r="Y18" s="32" t="s">
        <v>42</v>
      </c>
      <c r="Z18" s="32" t="s">
        <v>43</v>
      </c>
      <c r="AA18" s="32" t="s">
        <v>44</v>
      </c>
      <c r="AB18" s="32" t="s">
        <v>54</v>
      </c>
      <c r="AC18" s="32" t="s">
        <v>45</v>
      </c>
      <c r="AD18" s="2" t="s">
        <v>73</v>
      </c>
      <c r="AE18" s="2" t="s">
        <v>98</v>
      </c>
      <c r="AF18" s="32" t="s">
        <v>55</v>
      </c>
      <c r="AG18" s="32" t="s">
        <v>99</v>
      </c>
      <c r="AH18" s="2" t="s">
        <v>108</v>
      </c>
      <c r="AI18" s="2" t="s">
        <v>109</v>
      </c>
      <c r="AJ18" s="2" t="s">
        <v>62</v>
      </c>
      <c r="AK18" s="2" t="s">
        <v>110</v>
      </c>
      <c r="AL18" s="2" t="s">
        <v>111</v>
      </c>
      <c r="AM18" s="32" t="s">
        <v>63</v>
      </c>
      <c r="AN18" s="32" t="s">
        <v>64</v>
      </c>
      <c r="AO18" s="32" t="s">
        <v>65</v>
      </c>
      <c r="AP18" s="34" t="s">
        <v>66</v>
      </c>
      <c r="AQ18" s="34" t="s">
        <v>67</v>
      </c>
      <c r="AR18" s="34" t="s">
        <v>68</v>
      </c>
      <c r="AS18" s="34" t="s">
        <v>69</v>
      </c>
      <c r="AT18" s="34" t="s">
        <v>74</v>
      </c>
      <c r="AU18" s="34" t="s">
        <v>79</v>
      </c>
      <c r="AV18" s="34" t="s">
        <v>80</v>
      </c>
      <c r="AW18" s="34" t="s">
        <v>113</v>
      </c>
      <c r="AX18" s="34" t="s">
        <v>81</v>
      </c>
      <c r="AY18" s="34" t="s">
        <v>87</v>
      </c>
      <c r="AZ18" s="34" t="s">
        <v>88</v>
      </c>
      <c r="BA18" s="34" t="s">
        <v>89</v>
      </c>
      <c r="BB18" s="34" t="s">
        <v>90</v>
      </c>
      <c r="BC18" s="34" t="s">
        <v>91</v>
      </c>
      <c r="BD18" s="34" t="s">
        <v>105</v>
      </c>
      <c r="BE18" s="34" t="s">
        <v>114</v>
      </c>
      <c r="BF18" s="34" t="s">
        <v>115</v>
      </c>
      <c r="BG18" s="34" t="s">
        <v>116</v>
      </c>
      <c r="BH18" s="35" t="s">
        <v>117</v>
      </c>
    </row>
    <row r="19" spans="1:60" ht="25.5" x14ac:dyDescent="0.25">
      <c r="A19" s="36">
        <v>1</v>
      </c>
      <c r="B19" s="37" t="s">
        <v>149</v>
      </c>
      <c r="C19" s="38" t="s">
        <v>130</v>
      </c>
      <c r="D19" s="37" t="s">
        <v>150</v>
      </c>
      <c r="E19" s="38" t="s">
        <v>165</v>
      </c>
      <c r="F19" s="79" t="s">
        <v>151</v>
      </c>
      <c r="G19" s="39">
        <v>12421</v>
      </c>
      <c r="H19" s="40" t="s">
        <v>167</v>
      </c>
      <c r="I19" s="84" t="s">
        <v>125</v>
      </c>
      <c r="J19" s="41" t="s">
        <v>152</v>
      </c>
      <c r="K19" s="42">
        <v>43754</v>
      </c>
      <c r="L19" s="6">
        <v>2543078.66</v>
      </c>
      <c r="M19" s="39">
        <v>12661</v>
      </c>
      <c r="N19" s="42">
        <v>43754</v>
      </c>
      <c r="O19" s="42">
        <v>43769</v>
      </c>
      <c r="P19" s="43">
        <v>1</v>
      </c>
      <c r="Q19" s="37" t="s">
        <v>129</v>
      </c>
      <c r="R19" s="7"/>
      <c r="S19" s="7"/>
      <c r="T19" s="38" t="s">
        <v>131</v>
      </c>
      <c r="U19" s="38" t="s">
        <v>164</v>
      </c>
      <c r="V19" s="37" t="s">
        <v>168</v>
      </c>
      <c r="W19" s="42">
        <v>43759</v>
      </c>
      <c r="X19" s="39"/>
      <c r="Y19" s="38" t="s">
        <v>171</v>
      </c>
      <c r="Z19" s="42">
        <v>43759</v>
      </c>
      <c r="AA19" s="42"/>
      <c r="AB19" s="44"/>
      <c r="AC19" s="38"/>
      <c r="AD19" s="7"/>
      <c r="AE19" s="7"/>
      <c r="AF19" s="38"/>
      <c r="AG19" s="38"/>
      <c r="AH19" s="7"/>
      <c r="AI19" s="7">
        <f>L19-AE19+AD19+AH19</f>
        <v>2543078.66</v>
      </c>
      <c r="AJ19" s="7"/>
      <c r="AK19" s="7"/>
      <c r="AL19" s="7">
        <f>AJ19+AK19</f>
        <v>0</v>
      </c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</row>
    <row r="20" spans="1:60" x14ac:dyDescent="0.25">
      <c r="A20" s="45"/>
      <c r="B20" s="46"/>
      <c r="C20" s="47"/>
      <c r="D20" s="46"/>
      <c r="E20" s="47"/>
      <c r="F20" s="80"/>
      <c r="G20" s="48"/>
      <c r="H20" s="29"/>
      <c r="I20" s="85"/>
      <c r="J20" s="49"/>
      <c r="K20" s="50"/>
      <c r="L20" s="8">
        <v>2543078.66</v>
      </c>
      <c r="M20" s="47"/>
      <c r="N20" s="51"/>
      <c r="O20" s="51"/>
      <c r="P20" s="52"/>
      <c r="Q20" s="46"/>
      <c r="R20" s="1"/>
      <c r="S20" s="1"/>
      <c r="T20" s="47"/>
      <c r="U20" s="47" t="s">
        <v>164</v>
      </c>
      <c r="V20" s="46" t="s">
        <v>169</v>
      </c>
      <c r="W20" s="51">
        <v>44118</v>
      </c>
      <c r="X20" s="48">
        <v>12902</v>
      </c>
      <c r="Y20" s="47" t="s">
        <v>153</v>
      </c>
      <c r="Z20" s="51">
        <v>44118</v>
      </c>
      <c r="AA20" s="51">
        <v>44483</v>
      </c>
      <c r="AB20" s="53">
        <v>7.3133199999999995E-2</v>
      </c>
      <c r="AC20" s="47"/>
      <c r="AD20" s="1">
        <v>185983.48</v>
      </c>
      <c r="AE20" s="1"/>
      <c r="AF20" s="47"/>
      <c r="AG20" s="47"/>
      <c r="AH20" s="1"/>
      <c r="AI20" s="7">
        <f t="shared" ref="AI20:AI64" si="0">L20-AE20+AD20+AH20</f>
        <v>2729062.14</v>
      </c>
      <c r="AJ20" s="1"/>
      <c r="AK20" s="9"/>
      <c r="AL20" s="7">
        <f t="shared" ref="AL20:AL65" si="1">AJ20+AK20</f>
        <v>0</v>
      </c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</row>
    <row r="21" spans="1:60" x14ac:dyDescent="0.25">
      <c r="A21" s="45"/>
      <c r="B21" s="46"/>
      <c r="C21" s="47"/>
      <c r="D21" s="46"/>
      <c r="E21" s="47"/>
      <c r="F21" s="80"/>
      <c r="G21" s="48"/>
      <c r="H21" s="29"/>
      <c r="I21" s="85"/>
      <c r="J21" s="49"/>
      <c r="K21" s="50"/>
      <c r="L21" s="8"/>
      <c r="M21" s="47"/>
      <c r="N21" s="51"/>
      <c r="O21" s="51"/>
      <c r="P21" s="52"/>
      <c r="Q21" s="46"/>
      <c r="R21" s="1"/>
      <c r="S21" s="1"/>
      <c r="T21" s="47"/>
      <c r="U21" s="47" t="s">
        <v>164</v>
      </c>
      <c r="V21" s="46" t="s">
        <v>170</v>
      </c>
      <c r="W21" s="51">
        <v>44483</v>
      </c>
      <c r="X21" s="48">
        <v>13213</v>
      </c>
      <c r="Y21" s="47" t="s">
        <v>133</v>
      </c>
      <c r="Z21" s="51">
        <v>44483</v>
      </c>
      <c r="AA21" s="51">
        <v>44848</v>
      </c>
      <c r="AB21" s="47"/>
      <c r="AC21" s="47"/>
      <c r="AD21" s="1"/>
      <c r="AE21" s="1"/>
      <c r="AF21" s="47"/>
      <c r="AG21" s="47"/>
      <c r="AH21" s="1"/>
      <c r="AI21" s="7">
        <f t="shared" si="0"/>
        <v>0</v>
      </c>
      <c r="AJ21" s="1"/>
      <c r="AK21" s="9"/>
      <c r="AL21" s="7">
        <f t="shared" si="1"/>
        <v>0</v>
      </c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</row>
    <row r="22" spans="1:60" x14ac:dyDescent="0.25">
      <c r="A22" s="45"/>
      <c r="B22" s="46"/>
      <c r="C22" s="47"/>
      <c r="D22" s="46"/>
      <c r="E22" s="47"/>
      <c r="F22" s="80"/>
      <c r="G22" s="48"/>
      <c r="H22" s="29"/>
      <c r="I22" s="85"/>
      <c r="J22" s="49"/>
      <c r="K22" s="50"/>
      <c r="L22" s="8"/>
      <c r="M22" s="47"/>
      <c r="N22" s="51"/>
      <c r="O22" s="51"/>
      <c r="P22" s="52"/>
      <c r="Q22" s="46"/>
      <c r="R22" s="1"/>
      <c r="S22" s="1"/>
      <c r="T22" s="47"/>
      <c r="U22" s="47"/>
      <c r="V22" s="46"/>
      <c r="W22" s="51"/>
      <c r="X22" s="48"/>
      <c r="Y22" s="47"/>
      <c r="Z22" s="51"/>
      <c r="AA22" s="51"/>
      <c r="AB22" s="47"/>
      <c r="AC22" s="47"/>
      <c r="AD22" s="1"/>
      <c r="AE22" s="1"/>
      <c r="AF22" s="51">
        <v>44743</v>
      </c>
      <c r="AG22" s="10">
        <v>0.05</v>
      </c>
      <c r="AH22" s="1">
        <v>134755.20000000001</v>
      </c>
      <c r="AI22" s="7">
        <f t="shared" si="0"/>
        <v>134755.20000000001</v>
      </c>
      <c r="AJ22" s="1"/>
      <c r="AK22" s="9"/>
      <c r="AL22" s="7">
        <f t="shared" si="1"/>
        <v>0</v>
      </c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</row>
    <row r="23" spans="1:60" x14ac:dyDescent="0.25">
      <c r="A23" s="45"/>
      <c r="B23" s="46"/>
      <c r="C23" s="47"/>
      <c r="D23" s="46"/>
      <c r="E23" s="47"/>
      <c r="F23" s="80"/>
      <c r="G23" s="48"/>
      <c r="H23" s="29"/>
      <c r="I23" s="85"/>
      <c r="J23" s="49"/>
      <c r="K23" s="50"/>
      <c r="L23" s="8"/>
      <c r="M23" s="47"/>
      <c r="N23" s="51"/>
      <c r="O23" s="51"/>
      <c r="P23" s="52"/>
      <c r="Q23" s="46"/>
      <c r="R23" s="1"/>
      <c r="S23" s="1"/>
      <c r="T23" s="47"/>
      <c r="U23" s="47"/>
      <c r="V23" s="46"/>
      <c r="W23" s="51"/>
      <c r="X23" s="48"/>
      <c r="Y23" s="47"/>
      <c r="Z23" s="51"/>
      <c r="AA23" s="51"/>
      <c r="AB23" s="47"/>
      <c r="AC23" s="47"/>
      <c r="AD23" s="1"/>
      <c r="AE23" s="1"/>
      <c r="AF23" s="51">
        <v>44743</v>
      </c>
      <c r="AG23" s="11" t="s">
        <v>191</v>
      </c>
      <c r="AH23" s="1">
        <v>888928.91</v>
      </c>
      <c r="AI23" s="7">
        <f t="shared" si="0"/>
        <v>888928.91</v>
      </c>
      <c r="AJ23" s="1">
        <v>6603502.1200000001</v>
      </c>
      <c r="AK23" s="9"/>
      <c r="AL23" s="7">
        <f t="shared" si="1"/>
        <v>6603502.1200000001</v>
      </c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</row>
    <row r="24" spans="1:60" x14ac:dyDescent="0.25">
      <c r="A24" s="45"/>
      <c r="B24" s="46"/>
      <c r="C24" s="47"/>
      <c r="D24" s="46"/>
      <c r="E24" s="47"/>
      <c r="F24" s="81"/>
      <c r="G24" s="48"/>
      <c r="H24" s="29"/>
      <c r="I24" s="86"/>
      <c r="J24" s="49"/>
      <c r="K24" s="50"/>
      <c r="L24" s="8"/>
      <c r="M24" s="47"/>
      <c r="N24" s="51"/>
      <c r="O24" s="51"/>
      <c r="P24" s="52"/>
      <c r="Q24" s="46"/>
      <c r="R24" s="1"/>
      <c r="S24" s="1"/>
      <c r="T24" s="47"/>
      <c r="U24" s="47" t="s">
        <v>164</v>
      </c>
      <c r="V24" s="46" t="s">
        <v>205</v>
      </c>
      <c r="W24" s="51">
        <v>44848</v>
      </c>
      <c r="X24" s="48"/>
      <c r="Y24" s="47" t="s">
        <v>153</v>
      </c>
      <c r="Z24" s="51">
        <v>44848</v>
      </c>
      <c r="AA24" s="51">
        <v>45213</v>
      </c>
      <c r="AB24" s="47"/>
      <c r="AC24" s="47"/>
      <c r="AD24" s="1">
        <v>401398.35</v>
      </c>
      <c r="AE24" s="1"/>
      <c r="AF24" s="51"/>
      <c r="AG24" s="11"/>
      <c r="AH24" s="1"/>
      <c r="AI24" s="7">
        <f t="shared" si="0"/>
        <v>401398.35</v>
      </c>
      <c r="AJ24" s="9">
        <v>476319.98</v>
      </c>
      <c r="AK24" s="9">
        <v>3235562.04</v>
      </c>
      <c r="AL24" s="7">
        <f t="shared" si="1"/>
        <v>3711882.02</v>
      </c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</row>
    <row r="25" spans="1:60" ht="38.25" x14ac:dyDescent="0.25">
      <c r="A25" s="52">
        <v>2</v>
      </c>
      <c r="B25" s="47" t="s">
        <v>141</v>
      </c>
      <c r="C25" s="47" t="s">
        <v>140</v>
      </c>
      <c r="D25" s="46" t="s">
        <v>134</v>
      </c>
      <c r="E25" s="47" t="s">
        <v>165</v>
      </c>
      <c r="F25" s="56" t="s">
        <v>139</v>
      </c>
      <c r="G25" s="48">
        <v>12891</v>
      </c>
      <c r="H25" s="28" t="s">
        <v>144</v>
      </c>
      <c r="I25" s="78" t="s">
        <v>142</v>
      </c>
      <c r="J25" s="49" t="s">
        <v>143</v>
      </c>
      <c r="K25" s="51">
        <v>44517</v>
      </c>
      <c r="L25" s="1">
        <v>193803</v>
      </c>
      <c r="M25" s="48">
        <v>13170</v>
      </c>
      <c r="N25" s="51">
        <v>44525</v>
      </c>
      <c r="O25" s="51">
        <v>44890</v>
      </c>
      <c r="P25" s="47">
        <v>1</v>
      </c>
      <c r="Q25" s="47" t="s">
        <v>144</v>
      </c>
      <c r="R25" s="1"/>
      <c r="S25" s="1"/>
      <c r="T25" s="47" t="s">
        <v>132</v>
      </c>
      <c r="U25" s="47" t="s">
        <v>164</v>
      </c>
      <c r="V25" s="47">
        <v>1</v>
      </c>
      <c r="W25" s="51">
        <v>44890</v>
      </c>
      <c r="X25" s="48">
        <v>13420</v>
      </c>
      <c r="Y25" s="47" t="s">
        <v>133</v>
      </c>
      <c r="Z25" s="51">
        <v>44890</v>
      </c>
      <c r="AA25" s="51">
        <v>45255</v>
      </c>
      <c r="AB25" s="47"/>
      <c r="AC25" s="47"/>
      <c r="AD25" s="1">
        <v>46396.32</v>
      </c>
      <c r="AE25" s="1"/>
      <c r="AF25" s="47"/>
      <c r="AG25" s="47"/>
      <c r="AH25" s="1"/>
      <c r="AI25" s="7">
        <f t="shared" si="0"/>
        <v>240199.32</v>
      </c>
      <c r="AJ25" s="1">
        <v>188279.51</v>
      </c>
      <c r="AK25" s="1">
        <v>217143.89</v>
      </c>
      <c r="AL25" s="7">
        <f t="shared" si="1"/>
        <v>405423.4</v>
      </c>
      <c r="AM25" s="47" t="s">
        <v>145</v>
      </c>
      <c r="AN25" s="48">
        <v>12944</v>
      </c>
      <c r="AO25" s="47" t="s">
        <v>146</v>
      </c>
      <c r="AP25" s="48">
        <v>13256</v>
      </c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</row>
    <row r="26" spans="1:60" x14ac:dyDescent="0.25">
      <c r="A26" s="54">
        <v>3</v>
      </c>
      <c r="B26" s="46" t="s">
        <v>172</v>
      </c>
      <c r="C26" s="47" t="s">
        <v>155</v>
      </c>
      <c r="D26" s="52" t="s">
        <v>154</v>
      </c>
      <c r="E26" s="47" t="s">
        <v>165</v>
      </c>
      <c r="F26" s="82" t="s">
        <v>156</v>
      </c>
      <c r="G26" s="48">
        <v>13153</v>
      </c>
      <c r="H26" s="29" t="s">
        <v>157</v>
      </c>
      <c r="I26" s="78" t="s">
        <v>158</v>
      </c>
      <c r="J26" s="49" t="s">
        <v>159</v>
      </c>
      <c r="K26" s="50">
        <v>44539</v>
      </c>
      <c r="L26" s="8">
        <v>271999.92</v>
      </c>
      <c r="M26" s="48">
        <v>13186</v>
      </c>
      <c r="N26" s="51">
        <v>44539</v>
      </c>
      <c r="O26" s="51">
        <v>44904</v>
      </c>
      <c r="P26" s="52">
        <v>1</v>
      </c>
      <c r="Q26" s="46" t="s">
        <v>157</v>
      </c>
      <c r="R26" s="1"/>
      <c r="S26" s="1"/>
      <c r="T26" s="47" t="s">
        <v>131</v>
      </c>
      <c r="U26" s="47" t="s">
        <v>164</v>
      </c>
      <c r="V26" s="47">
        <v>1</v>
      </c>
      <c r="W26" s="51">
        <v>44904</v>
      </c>
      <c r="X26" s="48">
        <v>13429</v>
      </c>
      <c r="Y26" s="47" t="s">
        <v>133</v>
      </c>
      <c r="Z26" s="51">
        <v>44904</v>
      </c>
      <c r="AA26" s="51">
        <v>45269</v>
      </c>
      <c r="AB26" s="47"/>
      <c r="AC26" s="47"/>
      <c r="AD26" s="1"/>
      <c r="AE26" s="1"/>
      <c r="AF26" s="47"/>
      <c r="AG26" s="47"/>
      <c r="AH26" s="1"/>
      <c r="AI26" s="7">
        <f t="shared" si="0"/>
        <v>271999.92</v>
      </c>
      <c r="AJ26" s="1">
        <v>270433.32</v>
      </c>
      <c r="AK26" s="1">
        <v>99733.3</v>
      </c>
      <c r="AL26" s="7">
        <f t="shared" si="1"/>
        <v>370166.62</v>
      </c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</row>
    <row r="27" spans="1:60" x14ac:dyDescent="0.25">
      <c r="A27" s="55"/>
      <c r="B27" s="46"/>
      <c r="C27" s="47"/>
      <c r="D27" s="52"/>
      <c r="E27" s="47"/>
      <c r="F27" s="80"/>
      <c r="G27" s="48"/>
      <c r="H27" s="29"/>
      <c r="I27" s="78"/>
      <c r="J27" s="49"/>
      <c r="K27" s="50"/>
      <c r="L27" s="8">
        <v>271999.92</v>
      </c>
      <c r="M27" s="48"/>
      <c r="N27" s="51"/>
      <c r="O27" s="51"/>
      <c r="P27" s="52"/>
      <c r="Q27" s="46"/>
      <c r="R27" s="1"/>
      <c r="S27" s="1"/>
      <c r="T27" s="47"/>
      <c r="U27" s="47" t="s">
        <v>164</v>
      </c>
      <c r="V27" s="46" t="s">
        <v>169</v>
      </c>
      <c r="W27" s="51">
        <v>45043</v>
      </c>
      <c r="X27" s="48">
        <v>13529</v>
      </c>
      <c r="Y27" s="47" t="s">
        <v>312</v>
      </c>
      <c r="Z27" s="51">
        <v>45043</v>
      </c>
      <c r="AA27" s="51"/>
      <c r="AB27" s="53">
        <v>7.9299999999999995E-2</v>
      </c>
      <c r="AC27" s="47"/>
      <c r="AD27" s="1">
        <v>7299.72</v>
      </c>
      <c r="AE27" s="1"/>
      <c r="AF27" s="47"/>
      <c r="AG27" s="47"/>
      <c r="AH27" s="1"/>
      <c r="AI27" s="7">
        <f>L27-AE27+AD27+AH27</f>
        <v>279299.63999999996</v>
      </c>
      <c r="AJ27" s="1"/>
      <c r="AK27" s="1">
        <v>47888.22</v>
      </c>
      <c r="AL27" s="7">
        <f t="shared" si="1"/>
        <v>47888.22</v>
      </c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</row>
    <row r="28" spans="1:60" x14ac:dyDescent="0.25">
      <c r="A28" s="36"/>
      <c r="B28" s="46"/>
      <c r="C28" s="47"/>
      <c r="D28" s="52"/>
      <c r="E28" s="47"/>
      <c r="F28" s="81"/>
      <c r="G28" s="48"/>
      <c r="H28" s="29"/>
      <c r="I28" s="78"/>
      <c r="J28" s="49"/>
      <c r="K28" s="50"/>
      <c r="L28" s="7">
        <v>279299.64</v>
      </c>
      <c r="M28" s="48"/>
      <c r="N28" s="51"/>
      <c r="O28" s="51"/>
      <c r="P28" s="52"/>
      <c r="Q28" s="46"/>
      <c r="R28" s="1"/>
      <c r="S28" s="1"/>
      <c r="T28" s="47"/>
      <c r="U28" s="47" t="s">
        <v>164</v>
      </c>
      <c r="V28" s="47">
        <v>3</v>
      </c>
      <c r="W28" s="51">
        <v>45105</v>
      </c>
      <c r="X28" s="48">
        <v>13563</v>
      </c>
      <c r="Y28" s="47" t="s">
        <v>313</v>
      </c>
      <c r="Z28" s="51">
        <v>45105</v>
      </c>
      <c r="AA28" s="51"/>
      <c r="AB28" s="53">
        <v>7.9299999999999995E-2</v>
      </c>
      <c r="AC28" s="47"/>
      <c r="AD28" s="1">
        <v>14282.16</v>
      </c>
      <c r="AE28" s="1"/>
      <c r="AF28" s="47"/>
      <c r="AG28" s="47"/>
      <c r="AH28" s="1"/>
      <c r="AI28" s="7">
        <f>L28-AE28+AD28+AH28</f>
        <v>293581.8</v>
      </c>
      <c r="AJ28" s="1"/>
      <c r="AK28" s="1">
        <v>100240.6</v>
      </c>
      <c r="AL28" s="7">
        <f t="shared" si="1"/>
        <v>100240.6</v>
      </c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</row>
    <row r="29" spans="1:60" ht="38.25" x14ac:dyDescent="0.25">
      <c r="A29" s="52">
        <v>4</v>
      </c>
      <c r="B29" s="46" t="s">
        <v>172</v>
      </c>
      <c r="C29" s="47" t="s">
        <v>155</v>
      </c>
      <c r="D29" s="52" t="s">
        <v>154</v>
      </c>
      <c r="E29" s="47" t="s">
        <v>165</v>
      </c>
      <c r="F29" s="56" t="s">
        <v>156</v>
      </c>
      <c r="G29" s="48">
        <v>13153</v>
      </c>
      <c r="H29" s="29" t="s">
        <v>160</v>
      </c>
      <c r="I29" s="78" t="s">
        <v>189</v>
      </c>
      <c r="J29" s="49" t="s">
        <v>161</v>
      </c>
      <c r="K29" s="50">
        <v>44539</v>
      </c>
      <c r="L29" s="8">
        <v>167499.96</v>
      </c>
      <c r="M29" s="48">
        <v>13185</v>
      </c>
      <c r="N29" s="51">
        <v>44539</v>
      </c>
      <c r="O29" s="51">
        <v>44904</v>
      </c>
      <c r="P29" s="52">
        <v>1</v>
      </c>
      <c r="Q29" s="46" t="s">
        <v>160</v>
      </c>
      <c r="R29" s="1"/>
      <c r="S29" s="1"/>
      <c r="T29" s="47" t="s">
        <v>131</v>
      </c>
      <c r="U29" s="47" t="s">
        <v>164</v>
      </c>
      <c r="V29" s="47">
        <v>1</v>
      </c>
      <c r="W29" s="51">
        <v>44904</v>
      </c>
      <c r="X29" s="48">
        <v>13429</v>
      </c>
      <c r="Y29" s="47" t="s">
        <v>314</v>
      </c>
      <c r="Z29" s="51">
        <v>44904</v>
      </c>
      <c r="AA29" s="51">
        <v>45269</v>
      </c>
      <c r="AB29" s="47"/>
      <c r="AC29" s="47"/>
      <c r="AD29" s="1"/>
      <c r="AE29" s="1">
        <v>90000</v>
      </c>
      <c r="AF29" s="47"/>
      <c r="AG29" s="47"/>
      <c r="AH29" s="1"/>
      <c r="AI29" s="7">
        <f t="shared" si="0"/>
        <v>77499.959999999992</v>
      </c>
      <c r="AJ29" s="1">
        <v>149541.63</v>
      </c>
      <c r="AK29" s="1">
        <v>77499.960000000006</v>
      </c>
      <c r="AL29" s="7">
        <f t="shared" si="1"/>
        <v>227041.59000000003</v>
      </c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</row>
    <row r="30" spans="1:60" x14ac:dyDescent="0.25">
      <c r="A30" s="54">
        <v>5</v>
      </c>
      <c r="B30" s="46" t="s">
        <v>172</v>
      </c>
      <c r="C30" s="47" t="s">
        <v>155</v>
      </c>
      <c r="D30" s="52" t="s">
        <v>154</v>
      </c>
      <c r="E30" s="47" t="s">
        <v>165</v>
      </c>
      <c r="F30" s="82" t="s">
        <v>156</v>
      </c>
      <c r="G30" s="48">
        <v>13153</v>
      </c>
      <c r="H30" s="29" t="s">
        <v>204</v>
      </c>
      <c r="I30" s="78" t="s">
        <v>162</v>
      </c>
      <c r="J30" s="49" t="s">
        <v>163</v>
      </c>
      <c r="K30" s="50">
        <v>44539</v>
      </c>
      <c r="L30" s="8">
        <v>64999.92</v>
      </c>
      <c r="M30" s="48">
        <v>13185</v>
      </c>
      <c r="N30" s="51">
        <v>44539</v>
      </c>
      <c r="O30" s="51">
        <v>44904</v>
      </c>
      <c r="P30" s="52">
        <v>1</v>
      </c>
      <c r="Q30" s="46" t="s">
        <v>204</v>
      </c>
      <c r="R30" s="1"/>
      <c r="S30" s="1"/>
      <c r="T30" s="47" t="s">
        <v>131</v>
      </c>
      <c r="U30" s="47" t="s">
        <v>164</v>
      </c>
      <c r="V30" s="47">
        <v>1</v>
      </c>
      <c r="W30" s="51">
        <v>44904</v>
      </c>
      <c r="X30" s="48">
        <v>13429</v>
      </c>
      <c r="Y30" s="47" t="s">
        <v>133</v>
      </c>
      <c r="Z30" s="51">
        <v>44904</v>
      </c>
      <c r="AA30" s="51">
        <v>45269</v>
      </c>
      <c r="AB30" s="47"/>
      <c r="AC30" s="47"/>
      <c r="AD30" s="1"/>
      <c r="AE30" s="1"/>
      <c r="AF30" s="47"/>
      <c r="AG30" s="47"/>
      <c r="AH30" s="1"/>
      <c r="AI30" s="7">
        <f t="shared" si="0"/>
        <v>64999.92</v>
      </c>
      <c r="AJ30" s="1">
        <v>64999.98</v>
      </c>
      <c r="AK30" s="1">
        <v>21666.639999999999</v>
      </c>
      <c r="AL30" s="7">
        <f t="shared" si="1"/>
        <v>86666.62</v>
      </c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</row>
    <row r="31" spans="1:60" x14ac:dyDescent="0.25">
      <c r="A31" s="36"/>
      <c r="B31" s="46"/>
      <c r="C31" s="47"/>
      <c r="D31" s="52"/>
      <c r="E31" s="47"/>
      <c r="F31" s="81"/>
      <c r="G31" s="48"/>
      <c r="H31" s="29"/>
      <c r="I31" s="78"/>
      <c r="J31" s="49"/>
      <c r="K31" s="50"/>
      <c r="L31" s="8">
        <v>64999.92</v>
      </c>
      <c r="M31" s="48"/>
      <c r="N31" s="51"/>
      <c r="O31" s="51"/>
      <c r="P31" s="52"/>
      <c r="Q31" s="46"/>
      <c r="R31" s="1"/>
      <c r="S31" s="1"/>
      <c r="T31" s="47"/>
      <c r="U31" s="47" t="s">
        <v>164</v>
      </c>
      <c r="V31" s="47">
        <v>2</v>
      </c>
      <c r="W31" s="51">
        <v>45042</v>
      </c>
      <c r="X31" s="48">
        <v>13521</v>
      </c>
      <c r="Y31" s="47" t="s">
        <v>315</v>
      </c>
      <c r="Z31" s="51">
        <v>45042</v>
      </c>
      <c r="AA31" s="51"/>
      <c r="AB31" s="53">
        <v>7.9299999999999995E-2</v>
      </c>
      <c r="AC31" s="47"/>
      <c r="AD31" s="1">
        <v>5157.41</v>
      </c>
      <c r="AE31" s="1"/>
      <c r="AF31" s="47"/>
      <c r="AG31" s="47"/>
      <c r="AH31" s="1"/>
      <c r="AI31" s="7">
        <f t="shared" si="0"/>
        <v>70157.33</v>
      </c>
      <c r="AJ31" s="1"/>
      <c r="AK31" s="1">
        <v>42056.75</v>
      </c>
      <c r="AL31" s="7">
        <f t="shared" si="1"/>
        <v>42056.75</v>
      </c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</row>
    <row r="32" spans="1:60" x14ac:dyDescent="0.25">
      <c r="A32" s="54">
        <v>6</v>
      </c>
      <c r="B32" s="46" t="s">
        <v>172</v>
      </c>
      <c r="C32" s="47" t="s">
        <v>155</v>
      </c>
      <c r="D32" s="52" t="s">
        <v>154</v>
      </c>
      <c r="E32" s="47" t="s">
        <v>165</v>
      </c>
      <c r="F32" s="82" t="s">
        <v>156</v>
      </c>
      <c r="G32" s="48">
        <v>13153</v>
      </c>
      <c r="H32" s="57" t="s">
        <v>175</v>
      </c>
      <c r="I32" s="78" t="s">
        <v>173</v>
      </c>
      <c r="J32" s="49" t="s">
        <v>174</v>
      </c>
      <c r="K32" s="50">
        <v>44599</v>
      </c>
      <c r="L32" s="1">
        <v>273240</v>
      </c>
      <c r="M32" s="48">
        <v>13243</v>
      </c>
      <c r="N32" s="51">
        <v>44599</v>
      </c>
      <c r="O32" s="51">
        <v>44964</v>
      </c>
      <c r="P32" s="52">
        <v>1</v>
      </c>
      <c r="Q32" s="49" t="s">
        <v>175</v>
      </c>
      <c r="R32" s="1"/>
      <c r="S32" s="1"/>
      <c r="T32" s="47" t="s">
        <v>131</v>
      </c>
      <c r="U32" s="47" t="s">
        <v>164</v>
      </c>
      <c r="V32" s="47">
        <v>1</v>
      </c>
      <c r="W32" s="51">
        <v>44963</v>
      </c>
      <c r="X32" s="48">
        <v>13471</v>
      </c>
      <c r="Y32" s="47" t="s">
        <v>133</v>
      </c>
      <c r="Z32" s="51">
        <v>44965</v>
      </c>
      <c r="AA32" s="51">
        <v>45330</v>
      </c>
      <c r="AB32" s="47"/>
      <c r="AC32" s="47"/>
      <c r="AD32" s="1"/>
      <c r="AE32" s="1"/>
      <c r="AF32" s="47"/>
      <c r="AG32" s="47"/>
      <c r="AH32" s="1"/>
      <c r="AI32" s="7">
        <f t="shared" si="0"/>
        <v>273240</v>
      </c>
      <c r="AJ32" s="1">
        <v>241362</v>
      </c>
      <c r="AK32" s="1">
        <v>77418</v>
      </c>
      <c r="AL32" s="7">
        <f t="shared" si="1"/>
        <v>318780</v>
      </c>
      <c r="AM32" s="47"/>
      <c r="AN32" s="47"/>
      <c r="AO32" s="47"/>
      <c r="AP32" s="47"/>
      <c r="AQ32" s="52"/>
      <c r="AR32" s="58"/>
      <c r="AS32" s="58"/>
      <c r="AT32" s="59"/>
      <c r="AU32" s="58"/>
      <c r="AV32" s="59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</row>
    <row r="33" spans="1:60" x14ac:dyDescent="0.25">
      <c r="A33" s="36"/>
      <c r="B33" s="46"/>
      <c r="C33" s="47"/>
      <c r="D33" s="52"/>
      <c r="E33" s="47"/>
      <c r="F33" s="81"/>
      <c r="G33" s="48"/>
      <c r="H33" s="57"/>
      <c r="I33" s="78"/>
      <c r="J33" s="49"/>
      <c r="K33" s="50"/>
      <c r="L33" s="1">
        <v>273240</v>
      </c>
      <c r="M33" s="48"/>
      <c r="N33" s="51"/>
      <c r="O33" s="51"/>
      <c r="P33" s="52"/>
      <c r="Q33" s="49"/>
      <c r="R33" s="1"/>
      <c r="S33" s="1"/>
      <c r="T33" s="47"/>
      <c r="U33" s="47" t="s">
        <v>164</v>
      </c>
      <c r="V33" s="47">
        <v>2</v>
      </c>
      <c r="W33" s="51">
        <v>45042</v>
      </c>
      <c r="X33" s="48">
        <v>13525</v>
      </c>
      <c r="Y33" s="47" t="s">
        <v>315</v>
      </c>
      <c r="Z33" s="51">
        <v>45042</v>
      </c>
      <c r="AA33" s="51"/>
      <c r="AB33" s="47"/>
      <c r="AC33" s="47"/>
      <c r="AD33" s="1">
        <v>20948.05</v>
      </c>
      <c r="AE33" s="1"/>
      <c r="AF33" s="47"/>
      <c r="AG33" s="47"/>
      <c r="AH33" s="1"/>
      <c r="AI33" s="7">
        <f t="shared" si="0"/>
        <v>294188.05</v>
      </c>
      <c r="AJ33" s="1"/>
      <c r="AK33" s="1">
        <v>171900.63</v>
      </c>
      <c r="AL33" s="7">
        <f t="shared" si="1"/>
        <v>171900.63</v>
      </c>
      <c r="AM33" s="47"/>
      <c r="AN33" s="47"/>
      <c r="AO33" s="47"/>
      <c r="AP33" s="47"/>
      <c r="AQ33" s="52"/>
      <c r="AR33" s="58"/>
      <c r="AS33" s="58"/>
      <c r="AT33" s="59"/>
      <c r="AU33" s="58"/>
      <c r="AV33" s="59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</row>
    <row r="34" spans="1:60" x14ac:dyDescent="0.25">
      <c r="A34" s="54">
        <v>7</v>
      </c>
      <c r="B34" s="46" t="s">
        <v>172</v>
      </c>
      <c r="C34" s="47" t="s">
        <v>155</v>
      </c>
      <c r="D34" s="52" t="s">
        <v>154</v>
      </c>
      <c r="E34" s="47" t="s">
        <v>165</v>
      </c>
      <c r="F34" s="82" t="s">
        <v>178</v>
      </c>
      <c r="G34" s="48">
        <v>13153</v>
      </c>
      <c r="H34" s="57" t="s">
        <v>177</v>
      </c>
      <c r="I34" s="78" t="s">
        <v>173</v>
      </c>
      <c r="J34" s="49" t="s">
        <v>174</v>
      </c>
      <c r="K34" s="50">
        <v>44648</v>
      </c>
      <c r="L34" s="1">
        <v>91080</v>
      </c>
      <c r="M34" s="48">
        <v>13259</v>
      </c>
      <c r="N34" s="51">
        <v>44648</v>
      </c>
      <c r="O34" s="51">
        <v>45013</v>
      </c>
      <c r="P34" s="52">
        <v>1</v>
      </c>
      <c r="Q34" s="49" t="s">
        <v>177</v>
      </c>
      <c r="R34" s="1"/>
      <c r="S34" s="1"/>
      <c r="T34" s="47" t="s">
        <v>131</v>
      </c>
      <c r="U34" s="47" t="s">
        <v>164</v>
      </c>
      <c r="V34" s="47">
        <v>1</v>
      </c>
      <c r="W34" s="51">
        <v>45013</v>
      </c>
      <c r="X34" s="48">
        <v>13502</v>
      </c>
      <c r="Y34" s="47" t="s">
        <v>133</v>
      </c>
      <c r="Z34" s="51">
        <v>45014</v>
      </c>
      <c r="AA34" s="51">
        <v>45380</v>
      </c>
      <c r="AB34" s="47"/>
      <c r="AC34" s="47"/>
      <c r="AD34" s="1"/>
      <c r="AE34" s="1"/>
      <c r="AF34" s="47"/>
      <c r="AG34" s="47"/>
      <c r="AH34" s="1"/>
      <c r="AI34" s="7">
        <f t="shared" si="0"/>
        <v>91080</v>
      </c>
      <c r="AJ34" s="1">
        <v>65274</v>
      </c>
      <c r="AK34" s="1">
        <v>25806</v>
      </c>
      <c r="AL34" s="7">
        <f t="shared" si="1"/>
        <v>91080</v>
      </c>
      <c r="AM34" s="47"/>
      <c r="AN34" s="47"/>
      <c r="AO34" s="47"/>
      <c r="AP34" s="47"/>
      <c r="AQ34" s="52"/>
      <c r="AR34" s="58"/>
      <c r="AS34" s="58"/>
      <c r="AT34" s="59"/>
      <c r="AU34" s="58"/>
      <c r="AV34" s="59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</row>
    <row r="35" spans="1:60" x14ac:dyDescent="0.25">
      <c r="A35" s="36"/>
      <c r="B35" s="46"/>
      <c r="C35" s="47"/>
      <c r="D35" s="52"/>
      <c r="E35" s="47"/>
      <c r="F35" s="81"/>
      <c r="G35" s="48"/>
      <c r="H35" s="57"/>
      <c r="I35" s="78"/>
      <c r="J35" s="49"/>
      <c r="K35" s="50"/>
      <c r="L35" s="1">
        <v>91080</v>
      </c>
      <c r="M35" s="48"/>
      <c r="N35" s="51"/>
      <c r="O35" s="51"/>
      <c r="P35" s="52"/>
      <c r="Q35" s="49"/>
      <c r="R35" s="1"/>
      <c r="S35" s="1"/>
      <c r="T35" s="47"/>
      <c r="U35" s="47" t="s">
        <v>164</v>
      </c>
      <c r="V35" s="47">
        <v>2</v>
      </c>
      <c r="W35" s="51">
        <v>45042</v>
      </c>
      <c r="X35" s="48">
        <v>13525</v>
      </c>
      <c r="Y35" s="47" t="s">
        <v>315</v>
      </c>
      <c r="Z35" s="51">
        <v>45042</v>
      </c>
      <c r="AA35" s="51"/>
      <c r="AB35" s="53">
        <v>7.1199999999999999E-2</v>
      </c>
      <c r="AC35" s="47"/>
      <c r="AD35" s="1">
        <v>6487.03</v>
      </c>
      <c r="AE35" s="1"/>
      <c r="AF35" s="47"/>
      <c r="AG35" s="47"/>
      <c r="AH35" s="1"/>
      <c r="AI35" s="7">
        <f t="shared" si="0"/>
        <v>97567.03</v>
      </c>
      <c r="AJ35" s="1"/>
      <c r="AK35" s="1">
        <v>56968.19</v>
      </c>
      <c r="AL35" s="7">
        <f t="shared" si="1"/>
        <v>56968.19</v>
      </c>
      <c r="AM35" s="47"/>
      <c r="AN35" s="47"/>
      <c r="AO35" s="47"/>
      <c r="AP35" s="47"/>
      <c r="AQ35" s="52"/>
      <c r="AR35" s="58"/>
      <c r="AS35" s="58"/>
      <c r="AT35" s="59"/>
      <c r="AU35" s="58"/>
      <c r="AV35" s="59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</row>
    <row r="36" spans="1:60" x14ac:dyDescent="0.25">
      <c r="A36" s="54">
        <v>8</v>
      </c>
      <c r="B36" s="46" t="s">
        <v>172</v>
      </c>
      <c r="C36" s="47" t="s">
        <v>155</v>
      </c>
      <c r="D36" s="52" t="s">
        <v>154</v>
      </c>
      <c r="E36" s="47" t="s">
        <v>165</v>
      </c>
      <c r="F36" s="82" t="s">
        <v>178</v>
      </c>
      <c r="G36" s="48">
        <v>13153</v>
      </c>
      <c r="H36" s="57" t="s">
        <v>179</v>
      </c>
      <c r="I36" s="78" t="s">
        <v>173</v>
      </c>
      <c r="J36" s="49" t="s">
        <v>174</v>
      </c>
      <c r="K36" s="50">
        <v>44690</v>
      </c>
      <c r="L36" s="1">
        <v>182160</v>
      </c>
      <c r="M36" s="48"/>
      <c r="N36" s="50">
        <v>44690</v>
      </c>
      <c r="O36" s="51">
        <v>45055</v>
      </c>
      <c r="P36" s="52">
        <v>1</v>
      </c>
      <c r="Q36" s="49" t="s">
        <v>179</v>
      </c>
      <c r="R36" s="1"/>
      <c r="S36" s="1"/>
      <c r="T36" s="47" t="s">
        <v>131</v>
      </c>
      <c r="U36" s="47" t="s">
        <v>164</v>
      </c>
      <c r="V36" s="47">
        <v>1</v>
      </c>
      <c r="W36" s="51">
        <v>45056</v>
      </c>
      <c r="X36" s="48">
        <v>13532</v>
      </c>
      <c r="Y36" s="47" t="s">
        <v>133</v>
      </c>
      <c r="Z36" s="50">
        <v>45056</v>
      </c>
      <c r="AA36" s="51">
        <v>45422</v>
      </c>
      <c r="AB36" s="47"/>
      <c r="AC36" s="47"/>
      <c r="AD36" s="1"/>
      <c r="AE36" s="1"/>
      <c r="AF36" s="47"/>
      <c r="AG36" s="47"/>
      <c r="AH36" s="1"/>
      <c r="AI36" s="7">
        <f t="shared" si="0"/>
        <v>182160</v>
      </c>
      <c r="AJ36" s="1">
        <v>100188</v>
      </c>
      <c r="AK36" s="1">
        <v>97152</v>
      </c>
      <c r="AL36" s="7">
        <f t="shared" si="1"/>
        <v>197340</v>
      </c>
      <c r="AM36" s="47"/>
      <c r="AN36" s="47"/>
      <c r="AO36" s="47"/>
      <c r="AP36" s="47"/>
      <c r="AQ36" s="52"/>
      <c r="AR36" s="58"/>
      <c r="AS36" s="58"/>
      <c r="AT36" s="59"/>
      <c r="AU36" s="58"/>
      <c r="AV36" s="59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</row>
    <row r="37" spans="1:60" x14ac:dyDescent="0.25">
      <c r="A37" s="36"/>
      <c r="B37" s="46"/>
      <c r="C37" s="47"/>
      <c r="D37" s="52"/>
      <c r="E37" s="47"/>
      <c r="F37" s="81"/>
      <c r="G37" s="48"/>
      <c r="H37" s="57"/>
      <c r="I37" s="78"/>
      <c r="J37" s="49"/>
      <c r="K37" s="50"/>
      <c r="L37" s="1">
        <v>182160</v>
      </c>
      <c r="M37" s="48"/>
      <c r="N37" s="50"/>
      <c r="O37" s="51"/>
      <c r="P37" s="52"/>
      <c r="Q37" s="49"/>
      <c r="R37" s="1"/>
      <c r="S37" s="1"/>
      <c r="T37" s="47"/>
      <c r="U37" s="47" t="s">
        <v>164</v>
      </c>
      <c r="V37" s="47">
        <v>2</v>
      </c>
      <c r="W37" s="51">
        <v>45131</v>
      </c>
      <c r="X37" s="48">
        <v>13582</v>
      </c>
      <c r="Y37" s="47" t="s">
        <v>315</v>
      </c>
      <c r="Z37" s="51">
        <v>45131</v>
      </c>
      <c r="AA37" s="47"/>
      <c r="AB37" s="53">
        <v>4.7300000000000002E-2</v>
      </c>
      <c r="AC37" s="47"/>
      <c r="AD37" s="1">
        <v>8632.56</v>
      </c>
      <c r="AE37" s="1"/>
      <c r="AF37" s="47"/>
      <c r="AG37" s="47"/>
      <c r="AH37" s="1"/>
      <c r="AI37" s="7">
        <f t="shared" si="0"/>
        <v>190792.56</v>
      </c>
      <c r="AJ37" s="1"/>
      <c r="AK37" s="1">
        <v>69447.67</v>
      </c>
      <c r="AL37" s="7">
        <f t="shared" si="1"/>
        <v>69447.67</v>
      </c>
      <c r="AM37" s="47"/>
      <c r="AN37" s="47"/>
      <c r="AO37" s="47"/>
      <c r="AP37" s="47"/>
      <c r="AQ37" s="52"/>
      <c r="AR37" s="58"/>
      <c r="AS37" s="58"/>
      <c r="AT37" s="59"/>
      <c r="AU37" s="58"/>
      <c r="AV37" s="59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</row>
    <row r="38" spans="1:60" x14ac:dyDescent="0.25">
      <c r="A38" s="54">
        <v>9</v>
      </c>
      <c r="B38" s="46" t="s">
        <v>172</v>
      </c>
      <c r="C38" s="47" t="s">
        <v>155</v>
      </c>
      <c r="D38" s="52" t="s">
        <v>154</v>
      </c>
      <c r="E38" s="47" t="s">
        <v>165</v>
      </c>
      <c r="F38" s="82" t="s">
        <v>178</v>
      </c>
      <c r="G38" s="48">
        <v>13153</v>
      </c>
      <c r="H38" s="57" t="s">
        <v>180</v>
      </c>
      <c r="I38" s="78" t="s">
        <v>181</v>
      </c>
      <c r="J38" s="49" t="s">
        <v>182</v>
      </c>
      <c r="K38" s="50">
        <v>44690</v>
      </c>
      <c r="L38" s="1">
        <v>207999.84</v>
      </c>
      <c r="M38" s="48">
        <v>13309</v>
      </c>
      <c r="N38" s="51">
        <v>44690</v>
      </c>
      <c r="O38" s="51">
        <v>45055</v>
      </c>
      <c r="P38" s="52">
        <v>1</v>
      </c>
      <c r="Q38" s="49" t="s">
        <v>180</v>
      </c>
      <c r="R38" s="1"/>
      <c r="S38" s="1"/>
      <c r="T38" s="47" t="s">
        <v>131</v>
      </c>
      <c r="U38" s="47" t="s">
        <v>164</v>
      </c>
      <c r="V38" s="47">
        <v>1</v>
      </c>
      <c r="W38" s="51">
        <v>45056</v>
      </c>
      <c r="X38" s="48">
        <v>13532</v>
      </c>
      <c r="Y38" s="47" t="s">
        <v>133</v>
      </c>
      <c r="Z38" s="51">
        <v>45056</v>
      </c>
      <c r="AA38" s="51">
        <v>45422</v>
      </c>
      <c r="AB38" s="47"/>
      <c r="AC38" s="47"/>
      <c r="AD38" s="1"/>
      <c r="AE38" s="1"/>
      <c r="AF38" s="47"/>
      <c r="AG38" s="47"/>
      <c r="AH38" s="1"/>
      <c r="AI38" s="7">
        <f t="shared" si="0"/>
        <v>207999.84</v>
      </c>
      <c r="AJ38" s="1">
        <v>138666.62</v>
      </c>
      <c r="AK38" s="1">
        <v>121333.24</v>
      </c>
      <c r="AL38" s="7">
        <f t="shared" si="1"/>
        <v>259999.86</v>
      </c>
      <c r="AM38" s="47"/>
      <c r="AN38" s="47"/>
      <c r="AO38" s="47"/>
      <c r="AP38" s="47"/>
      <c r="AQ38" s="52"/>
      <c r="AR38" s="58"/>
      <c r="AS38" s="58"/>
      <c r="AT38" s="59"/>
      <c r="AU38" s="58"/>
      <c r="AV38" s="59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</row>
    <row r="39" spans="1:60" x14ac:dyDescent="0.25">
      <c r="A39" s="36"/>
      <c r="B39" s="46"/>
      <c r="C39" s="47"/>
      <c r="D39" s="52"/>
      <c r="E39" s="47"/>
      <c r="F39" s="81"/>
      <c r="G39" s="48"/>
      <c r="H39" s="57"/>
      <c r="I39" s="78"/>
      <c r="J39" s="49"/>
      <c r="K39" s="50"/>
      <c r="L39" s="1">
        <v>207999.84</v>
      </c>
      <c r="M39" s="48"/>
      <c r="N39" s="51"/>
      <c r="O39" s="51"/>
      <c r="P39" s="52"/>
      <c r="Q39" s="49"/>
      <c r="R39" s="1"/>
      <c r="S39" s="1"/>
      <c r="T39" s="47"/>
      <c r="U39" s="47" t="s">
        <v>164</v>
      </c>
      <c r="V39" s="47">
        <v>2</v>
      </c>
      <c r="W39" s="51">
        <v>45131</v>
      </c>
      <c r="X39" s="48">
        <v>13582</v>
      </c>
      <c r="Y39" s="47" t="s">
        <v>315</v>
      </c>
      <c r="Z39" s="51">
        <v>45131</v>
      </c>
      <c r="AA39" s="51"/>
      <c r="AB39" s="53">
        <v>4.7300000000000002E-2</v>
      </c>
      <c r="AC39" s="47"/>
      <c r="AD39" s="1">
        <v>9857.07</v>
      </c>
      <c r="AE39" s="1"/>
      <c r="AF39" s="47"/>
      <c r="AG39" s="47"/>
      <c r="AH39" s="1"/>
      <c r="AI39" s="7">
        <f t="shared" si="0"/>
        <v>217856.91</v>
      </c>
      <c r="AJ39" s="1"/>
      <c r="AK39" s="1">
        <v>72208.25</v>
      </c>
      <c r="AL39" s="7">
        <f t="shared" si="1"/>
        <v>72208.25</v>
      </c>
      <c r="AM39" s="47"/>
      <c r="AN39" s="47"/>
      <c r="AO39" s="47"/>
      <c r="AP39" s="47"/>
      <c r="AQ39" s="52"/>
      <c r="AR39" s="58"/>
      <c r="AS39" s="58"/>
      <c r="AT39" s="59"/>
      <c r="AU39" s="58"/>
      <c r="AV39" s="59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</row>
    <row r="40" spans="1:60" ht="38.25" x14ac:dyDescent="0.25">
      <c r="A40" s="52">
        <v>10</v>
      </c>
      <c r="B40" s="46" t="s">
        <v>194</v>
      </c>
      <c r="C40" s="47" t="s">
        <v>193</v>
      </c>
      <c r="D40" s="46" t="s">
        <v>134</v>
      </c>
      <c r="E40" s="47" t="s">
        <v>166</v>
      </c>
      <c r="F40" s="56" t="s">
        <v>128</v>
      </c>
      <c r="G40" s="48">
        <v>13215</v>
      </c>
      <c r="H40" s="57" t="s">
        <v>192</v>
      </c>
      <c r="I40" s="78" t="s">
        <v>127</v>
      </c>
      <c r="J40" s="49" t="s">
        <v>138</v>
      </c>
      <c r="K40" s="50">
        <v>44783</v>
      </c>
      <c r="L40" s="1">
        <v>300000</v>
      </c>
      <c r="M40" s="48">
        <v>13149</v>
      </c>
      <c r="N40" s="51">
        <v>44783</v>
      </c>
      <c r="O40" s="51">
        <v>45148</v>
      </c>
      <c r="P40" s="52">
        <v>1</v>
      </c>
      <c r="Q40" s="49" t="s">
        <v>192</v>
      </c>
      <c r="R40" s="1"/>
      <c r="S40" s="1"/>
      <c r="T40" s="47" t="s">
        <v>176</v>
      </c>
      <c r="U40" s="47" t="s">
        <v>164</v>
      </c>
      <c r="V40" s="47">
        <v>1</v>
      </c>
      <c r="W40" s="51">
        <v>45286</v>
      </c>
      <c r="X40" s="48">
        <v>13439</v>
      </c>
      <c r="Y40" s="47" t="s">
        <v>316</v>
      </c>
      <c r="Z40" s="51">
        <v>44927</v>
      </c>
      <c r="AA40" s="51">
        <v>45291</v>
      </c>
      <c r="AB40" s="60">
        <v>0.25</v>
      </c>
      <c r="AC40" s="47"/>
      <c r="AD40" s="1">
        <v>75000</v>
      </c>
      <c r="AE40" s="1"/>
      <c r="AF40" s="47"/>
      <c r="AG40" s="47"/>
      <c r="AH40" s="1"/>
      <c r="AI40" s="7">
        <f t="shared" si="0"/>
        <v>375000</v>
      </c>
      <c r="AJ40" s="1">
        <v>299780.65999999997</v>
      </c>
      <c r="AK40" s="1">
        <v>74992.479999999996</v>
      </c>
      <c r="AL40" s="7">
        <f t="shared" si="1"/>
        <v>374773.13999999996</v>
      </c>
      <c r="AM40" s="47" t="s">
        <v>195</v>
      </c>
      <c r="AN40" s="48">
        <v>13277</v>
      </c>
      <c r="AO40" s="47" t="s">
        <v>135</v>
      </c>
      <c r="AP40" s="48">
        <v>13346</v>
      </c>
      <c r="AQ40" s="52"/>
      <c r="AR40" s="58"/>
      <c r="AS40" s="58"/>
      <c r="AT40" s="59"/>
      <c r="AU40" s="58"/>
      <c r="AV40" s="59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</row>
    <row r="41" spans="1:60" ht="51" x14ac:dyDescent="0.25">
      <c r="A41" s="52">
        <v>11</v>
      </c>
      <c r="B41" s="46" t="s">
        <v>199</v>
      </c>
      <c r="C41" s="46" t="s">
        <v>199</v>
      </c>
      <c r="D41" s="52" t="s">
        <v>154</v>
      </c>
      <c r="E41" s="47" t="s">
        <v>165</v>
      </c>
      <c r="F41" s="56" t="s">
        <v>200</v>
      </c>
      <c r="G41" s="48"/>
      <c r="H41" s="57" t="s">
        <v>197</v>
      </c>
      <c r="I41" s="78" t="s">
        <v>196</v>
      </c>
      <c r="J41" s="49" t="s">
        <v>198</v>
      </c>
      <c r="K41" s="50">
        <v>44795</v>
      </c>
      <c r="L41" s="1">
        <v>2239999.75</v>
      </c>
      <c r="M41" s="48">
        <v>13373</v>
      </c>
      <c r="N41" s="51">
        <v>44795</v>
      </c>
      <c r="O41" s="51">
        <v>45160</v>
      </c>
      <c r="P41" s="52">
        <v>1</v>
      </c>
      <c r="Q41" s="49" t="s">
        <v>197</v>
      </c>
      <c r="R41" s="1"/>
      <c r="S41" s="1"/>
      <c r="T41" s="47" t="s">
        <v>131</v>
      </c>
      <c r="U41" s="47" t="s">
        <v>164</v>
      </c>
      <c r="V41" s="47">
        <v>1</v>
      </c>
      <c r="W41" s="51">
        <v>45149</v>
      </c>
      <c r="X41" s="48">
        <v>13597</v>
      </c>
      <c r="Y41" s="47" t="s">
        <v>133</v>
      </c>
      <c r="Z41" s="51">
        <v>45160</v>
      </c>
      <c r="AA41" s="51">
        <v>45526</v>
      </c>
      <c r="AB41" s="47"/>
      <c r="AC41" s="47"/>
      <c r="AD41" s="1"/>
      <c r="AE41" s="1"/>
      <c r="AF41" s="47"/>
      <c r="AG41" s="47"/>
      <c r="AH41" s="1"/>
      <c r="AI41" s="7">
        <f t="shared" si="0"/>
        <v>2239999.75</v>
      </c>
      <c r="AJ41" s="1">
        <v>129580.31</v>
      </c>
      <c r="AK41" s="1">
        <v>498352.8</v>
      </c>
      <c r="AL41" s="7">
        <f t="shared" si="1"/>
        <v>627933.11</v>
      </c>
      <c r="AM41" s="47"/>
      <c r="AN41" s="48"/>
      <c r="AO41" s="47"/>
      <c r="AP41" s="48"/>
      <c r="AQ41" s="52"/>
      <c r="AR41" s="58"/>
      <c r="AS41" s="58"/>
      <c r="AT41" s="59"/>
      <c r="AU41" s="58"/>
      <c r="AV41" s="59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</row>
    <row r="42" spans="1:60" ht="25.5" x14ac:dyDescent="0.25">
      <c r="A42" s="52">
        <v>12</v>
      </c>
      <c r="B42" s="46" t="s">
        <v>203</v>
      </c>
      <c r="C42" s="46" t="s">
        <v>202</v>
      </c>
      <c r="D42" s="52" t="s">
        <v>154</v>
      </c>
      <c r="E42" s="47" t="s">
        <v>165</v>
      </c>
      <c r="F42" s="56" t="s">
        <v>148</v>
      </c>
      <c r="G42" s="48">
        <v>13217</v>
      </c>
      <c r="H42" s="57" t="s">
        <v>201</v>
      </c>
      <c r="I42" s="78" t="s">
        <v>147</v>
      </c>
      <c r="J42" s="49" t="s">
        <v>137</v>
      </c>
      <c r="K42" s="50">
        <v>44824</v>
      </c>
      <c r="L42" s="1">
        <v>11983404.119999999</v>
      </c>
      <c r="M42" s="48">
        <v>13374</v>
      </c>
      <c r="N42" s="51">
        <v>44824</v>
      </c>
      <c r="O42" s="51">
        <v>45189</v>
      </c>
      <c r="P42" s="52">
        <v>1</v>
      </c>
      <c r="Q42" s="49" t="s">
        <v>201</v>
      </c>
      <c r="R42" s="1"/>
      <c r="S42" s="1"/>
      <c r="T42" s="47" t="s">
        <v>131</v>
      </c>
      <c r="U42" s="47" t="s">
        <v>317</v>
      </c>
      <c r="V42" s="47">
        <v>1</v>
      </c>
      <c r="W42" s="51">
        <v>45153</v>
      </c>
      <c r="X42" s="48">
        <v>13597</v>
      </c>
      <c r="Y42" s="47" t="s">
        <v>318</v>
      </c>
      <c r="Z42" s="47"/>
      <c r="AA42" s="47"/>
      <c r="AB42" s="47"/>
      <c r="AC42" s="47"/>
      <c r="AD42" s="1">
        <v>575784.91</v>
      </c>
      <c r="AE42" s="1"/>
      <c r="AF42" s="47"/>
      <c r="AG42" s="47"/>
      <c r="AH42" s="1"/>
      <c r="AI42" s="7">
        <f t="shared" si="0"/>
        <v>12559189.029999999</v>
      </c>
      <c r="AJ42" s="1">
        <v>1918833.72</v>
      </c>
      <c r="AK42" s="1">
        <v>9520546.3499999996</v>
      </c>
      <c r="AL42" s="7">
        <f t="shared" si="1"/>
        <v>11439380.07</v>
      </c>
      <c r="AM42" s="47"/>
      <c r="AN42" s="48"/>
      <c r="AO42" s="47"/>
      <c r="AP42" s="48"/>
      <c r="AQ42" s="52"/>
      <c r="AR42" s="58"/>
      <c r="AS42" s="58"/>
      <c r="AT42" s="59"/>
      <c r="AU42" s="58"/>
      <c r="AV42" s="59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</row>
    <row r="43" spans="1:60" ht="25.5" x14ac:dyDescent="0.25">
      <c r="A43" s="52"/>
      <c r="B43" s="46"/>
      <c r="C43" s="46"/>
      <c r="D43" s="52"/>
      <c r="E43" s="47"/>
      <c r="F43" s="56"/>
      <c r="G43" s="48"/>
      <c r="H43" s="57"/>
      <c r="I43" s="78"/>
      <c r="J43" s="49"/>
      <c r="K43" s="50"/>
      <c r="L43" s="1">
        <v>12559189.029999999</v>
      </c>
      <c r="M43" s="48"/>
      <c r="N43" s="51"/>
      <c r="O43" s="51"/>
      <c r="P43" s="52"/>
      <c r="Q43" s="49"/>
      <c r="R43" s="1"/>
      <c r="S43" s="1"/>
      <c r="T43" s="47"/>
      <c r="U43" s="47" t="s">
        <v>164</v>
      </c>
      <c r="V43" s="47">
        <v>1</v>
      </c>
      <c r="W43" s="51">
        <v>45188</v>
      </c>
      <c r="X43" s="47"/>
      <c r="Y43" s="47" t="s">
        <v>319</v>
      </c>
      <c r="Z43" s="51">
        <v>45189</v>
      </c>
      <c r="AA43" s="51">
        <v>45555</v>
      </c>
      <c r="AB43" s="47"/>
      <c r="AC43" s="47"/>
      <c r="AD43" s="1">
        <v>221455.73</v>
      </c>
      <c r="AE43" s="1"/>
      <c r="AF43" s="47"/>
      <c r="AG43" s="47"/>
      <c r="AH43" s="1"/>
      <c r="AI43" s="7">
        <f t="shared" si="0"/>
        <v>12780644.76</v>
      </c>
      <c r="AJ43" s="1"/>
      <c r="AK43" s="1">
        <v>987694.06</v>
      </c>
      <c r="AL43" s="7">
        <f t="shared" si="1"/>
        <v>987694.06</v>
      </c>
      <c r="AM43" s="47"/>
      <c r="AN43" s="48"/>
      <c r="AO43" s="47"/>
      <c r="AP43" s="48"/>
      <c r="AQ43" s="52"/>
      <c r="AR43" s="58"/>
      <c r="AS43" s="58"/>
      <c r="AT43" s="59"/>
      <c r="AU43" s="58"/>
      <c r="AV43" s="59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</row>
    <row r="44" spans="1:60" x14ac:dyDescent="0.25">
      <c r="A44" s="52">
        <v>13</v>
      </c>
      <c r="B44" s="46" t="s">
        <v>288</v>
      </c>
      <c r="C44" s="46" t="s">
        <v>234</v>
      </c>
      <c r="D44" s="52" t="s">
        <v>154</v>
      </c>
      <c r="E44" s="47" t="s">
        <v>165</v>
      </c>
      <c r="F44" s="56" t="s">
        <v>215</v>
      </c>
      <c r="G44" s="48">
        <v>13393</v>
      </c>
      <c r="H44" s="57" t="s">
        <v>287</v>
      </c>
      <c r="I44" s="78" t="s">
        <v>214</v>
      </c>
      <c r="J44" s="49" t="s">
        <v>225</v>
      </c>
      <c r="K44" s="50">
        <v>44901</v>
      </c>
      <c r="L44" s="1">
        <v>60000</v>
      </c>
      <c r="M44" s="48">
        <v>13439</v>
      </c>
      <c r="N44" s="51">
        <v>44901</v>
      </c>
      <c r="O44" s="51">
        <v>45266</v>
      </c>
      <c r="P44" s="52">
        <v>1</v>
      </c>
      <c r="Q44" s="57" t="s">
        <v>287</v>
      </c>
      <c r="R44" s="1"/>
      <c r="S44" s="1"/>
      <c r="T44" s="47" t="s">
        <v>226</v>
      </c>
      <c r="U44" s="47"/>
      <c r="V44" s="47"/>
      <c r="W44" s="47"/>
      <c r="X44" s="47"/>
      <c r="Y44" s="47"/>
      <c r="Z44" s="47"/>
      <c r="AA44" s="47"/>
      <c r="AB44" s="47"/>
      <c r="AC44" s="47"/>
      <c r="AD44" s="1"/>
      <c r="AE44" s="1"/>
      <c r="AF44" s="47"/>
      <c r="AG44" s="47"/>
      <c r="AH44" s="1"/>
      <c r="AI44" s="7">
        <f t="shared" si="0"/>
        <v>60000</v>
      </c>
      <c r="AJ44" s="1"/>
      <c r="AK44" s="1">
        <v>60000</v>
      </c>
      <c r="AL44" s="7">
        <f t="shared" si="1"/>
        <v>60000</v>
      </c>
      <c r="AM44" s="47"/>
      <c r="AN44" s="48"/>
      <c r="AO44" s="47"/>
      <c r="AP44" s="48"/>
      <c r="AQ44" s="52"/>
      <c r="AR44" s="58"/>
      <c r="AS44" s="58"/>
      <c r="AT44" s="59"/>
      <c r="AU44" s="58"/>
      <c r="AV44" s="59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</row>
    <row r="45" spans="1:60" x14ac:dyDescent="0.25">
      <c r="A45" s="52">
        <v>14</v>
      </c>
      <c r="B45" s="46" t="s">
        <v>229</v>
      </c>
      <c r="C45" s="46" t="s">
        <v>231</v>
      </c>
      <c r="D45" s="52" t="s">
        <v>134</v>
      </c>
      <c r="E45" s="47" t="s">
        <v>165</v>
      </c>
      <c r="F45" s="83" t="s">
        <v>217</v>
      </c>
      <c r="G45" s="48">
        <v>13257</v>
      </c>
      <c r="H45" s="57" t="s">
        <v>218</v>
      </c>
      <c r="I45" s="78" t="s">
        <v>216</v>
      </c>
      <c r="J45" s="49" t="s">
        <v>230</v>
      </c>
      <c r="K45" s="50">
        <v>44928</v>
      </c>
      <c r="L45" s="1">
        <v>55720</v>
      </c>
      <c r="M45" s="48">
        <v>13445</v>
      </c>
      <c r="N45" s="51">
        <v>44928</v>
      </c>
      <c r="O45" s="51">
        <v>45293</v>
      </c>
      <c r="P45" s="52">
        <v>1</v>
      </c>
      <c r="Q45" s="49" t="s">
        <v>218</v>
      </c>
      <c r="R45" s="1"/>
      <c r="S45" s="1"/>
      <c r="T45" s="47" t="s">
        <v>176</v>
      </c>
      <c r="U45" s="47"/>
      <c r="V45" s="47"/>
      <c r="W45" s="47"/>
      <c r="X45" s="47"/>
      <c r="Y45" s="47"/>
      <c r="Z45" s="47"/>
      <c r="AA45" s="47"/>
      <c r="AB45" s="47"/>
      <c r="AC45" s="47"/>
      <c r="AD45" s="1"/>
      <c r="AE45" s="1"/>
      <c r="AF45" s="47"/>
      <c r="AG45" s="47"/>
      <c r="AH45" s="1"/>
      <c r="AI45" s="7">
        <f t="shared" si="0"/>
        <v>55720</v>
      </c>
      <c r="AJ45" s="1"/>
      <c r="AK45" s="1">
        <v>24644.16</v>
      </c>
      <c r="AL45" s="7">
        <f t="shared" si="1"/>
        <v>24644.16</v>
      </c>
      <c r="AM45" s="46" t="s">
        <v>232</v>
      </c>
      <c r="AN45" s="48">
        <v>13314</v>
      </c>
      <c r="AO45" s="47" t="s">
        <v>233</v>
      </c>
      <c r="AP45" s="48"/>
      <c r="AQ45" s="52"/>
      <c r="AR45" s="58"/>
      <c r="AS45" s="58"/>
      <c r="AT45" s="59"/>
      <c r="AU45" s="58"/>
      <c r="AV45" s="59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</row>
    <row r="46" spans="1:60" ht="38.25" x14ac:dyDescent="0.25">
      <c r="A46" s="52">
        <v>15</v>
      </c>
      <c r="B46" s="46" t="s">
        <v>219</v>
      </c>
      <c r="C46" s="46" t="s">
        <v>227</v>
      </c>
      <c r="D46" s="52" t="s">
        <v>154</v>
      </c>
      <c r="E46" s="47" t="s">
        <v>165</v>
      </c>
      <c r="F46" s="83" t="s">
        <v>220</v>
      </c>
      <c r="G46" s="48">
        <v>13423</v>
      </c>
      <c r="H46" s="57" t="s">
        <v>221</v>
      </c>
      <c r="I46" s="78" t="s">
        <v>222</v>
      </c>
      <c r="J46" s="49" t="s">
        <v>228</v>
      </c>
      <c r="K46" s="50">
        <v>44928</v>
      </c>
      <c r="L46" s="1">
        <v>9400</v>
      </c>
      <c r="M46" s="48">
        <v>13447</v>
      </c>
      <c r="N46" s="51">
        <v>44928</v>
      </c>
      <c r="O46" s="51">
        <v>45291</v>
      </c>
      <c r="P46" s="52">
        <v>1</v>
      </c>
      <c r="Q46" s="49" t="s">
        <v>221</v>
      </c>
      <c r="R46" s="1"/>
      <c r="S46" s="1"/>
      <c r="T46" s="47" t="s">
        <v>226</v>
      </c>
      <c r="U46" s="47"/>
      <c r="V46" s="47"/>
      <c r="W46" s="47"/>
      <c r="X46" s="47"/>
      <c r="Y46" s="47"/>
      <c r="Z46" s="47"/>
      <c r="AA46" s="47"/>
      <c r="AB46" s="47"/>
      <c r="AC46" s="47"/>
      <c r="AD46" s="1"/>
      <c r="AE46" s="1"/>
      <c r="AF46" s="47"/>
      <c r="AG46" s="47"/>
      <c r="AH46" s="1"/>
      <c r="AI46" s="7">
        <f t="shared" si="0"/>
        <v>9400</v>
      </c>
      <c r="AJ46" s="1"/>
      <c r="AK46" s="1">
        <v>9400</v>
      </c>
      <c r="AL46" s="7">
        <f t="shared" si="1"/>
        <v>9400</v>
      </c>
      <c r="AM46" s="47"/>
      <c r="AN46" s="48"/>
      <c r="AO46" s="47"/>
      <c r="AP46" s="48"/>
      <c r="AQ46" s="52"/>
      <c r="AR46" s="58"/>
      <c r="AS46" s="58"/>
      <c r="AT46" s="59"/>
      <c r="AU46" s="58"/>
      <c r="AV46" s="59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</row>
    <row r="47" spans="1:60" ht="51" x14ac:dyDescent="0.25">
      <c r="A47" s="52">
        <v>16</v>
      </c>
      <c r="B47" s="46" t="s">
        <v>206</v>
      </c>
      <c r="C47" s="47" t="s">
        <v>183</v>
      </c>
      <c r="D47" s="52" t="s">
        <v>154</v>
      </c>
      <c r="E47" s="47" t="s">
        <v>165</v>
      </c>
      <c r="F47" s="56" t="s">
        <v>184</v>
      </c>
      <c r="G47" s="48">
        <v>13258</v>
      </c>
      <c r="H47" s="57" t="s">
        <v>210</v>
      </c>
      <c r="I47" s="78" t="s">
        <v>126</v>
      </c>
      <c r="J47" s="49" t="s">
        <v>136</v>
      </c>
      <c r="K47" s="50">
        <v>44930</v>
      </c>
      <c r="L47" s="1">
        <v>15428.88</v>
      </c>
      <c r="M47" s="48">
        <v>13447</v>
      </c>
      <c r="N47" s="51">
        <v>44930</v>
      </c>
      <c r="O47" s="51">
        <v>45291</v>
      </c>
      <c r="P47" s="52">
        <v>1</v>
      </c>
      <c r="Q47" s="49" t="s">
        <v>210</v>
      </c>
      <c r="R47" s="1"/>
      <c r="S47" s="1"/>
      <c r="T47" s="47" t="s">
        <v>176</v>
      </c>
      <c r="U47" s="47"/>
      <c r="V47" s="47"/>
      <c r="W47" s="47"/>
      <c r="X47" s="47"/>
      <c r="Y47" s="47"/>
      <c r="Z47" s="47"/>
      <c r="AA47" s="47"/>
      <c r="AB47" s="47"/>
      <c r="AC47" s="47"/>
      <c r="AD47" s="1"/>
      <c r="AE47" s="1"/>
      <c r="AF47" s="47"/>
      <c r="AG47" s="47"/>
      <c r="AH47" s="1"/>
      <c r="AI47" s="7">
        <f t="shared" si="0"/>
        <v>15428.88</v>
      </c>
      <c r="AJ47" s="1"/>
      <c r="AK47" s="1">
        <v>5998.28</v>
      </c>
      <c r="AL47" s="7">
        <f t="shared" si="1"/>
        <v>5998.28</v>
      </c>
      <c r="AM47" s="47"/>
      <c r="AN47" s="48"/>
      <c r="AO47" s="47"/>
      <c r="AP47" s="48"/>
      <c r="AQ47" s="52"/>
      <c r="AR47" s="58"/>
      <c r="AS47" s="58"/>
      <c r="AT47" s="59"/>
      <c r="AU47" s="58"/>
      <c r="AV47" s="59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</row>
    <row r="48" spans="1:60" ht="51" x14ac:dyDescent="0.25">
      <c r="A48" s="52">
        <v>17</v>
      </c>
      <c r="B48" s="46" t="s">
        <v>207</v>
      </c>
      <c r="C48" s="47" t="s">
        <v>183</v>
      </c>
      <c r="D48" s="52" t="s">
        <v>154</v>
      </c>
      <c r="E48" s="47" t="s">
        <v>165</v>
      </c>
      <c r="F48" s="56" t="s">
        <v>184</v>
      </c>
      <c r="G48" s="48">
        <v>13258</v>
      </c>
      <c r="H48" s="57" t="s">
        <v>211</v>
      </c>
      <c r="I48" s="78" t="s">
        <v>185</v>
      </c>
      <c r="J48" s="49" t="s">
        <v>186</v>
      </c>
      <c r="K48" s="50">
        <v>44930</v>
      </c>
      <c r="L48" s="1">
        <v>12580.2</v>
      </c>
      <c r="M48" s="48">
        <v>13447</v>
      </c>
      <c r="N48" s="51">
        <v>44930</v>
      </c>
      <c r="O48" s="51">
        <v>45291</v>
      </c>
      <c r="P48" s="52">
        <v>1</v>
      </c>
      <c r="Q48" s="49" t="s">
        <v>211</v>
      </c>
      <c r="R48" s="1"/>
      <c r="S48" s="1"/>
      <c r="T48" s="47" t="s">
        <v>176</v>
      </c>
      <c r="U48" s="47"/>
      <c r="V48" s="47"/>
      <c r="W48" s="47"/>
      <c r="X48" s="47"/>
      <c r="Y48" s="47"/>
      <c r="Z48" s="47"/>
      <c r="AA48" s="47"/>
      <c r="AB48" s="47"/>
      <c r="AC48" s="47"/>
      <c r="AD48" s="1"/>
      <c r="AE48" s="1"/>
      <c r="AF48" s="47"/>
      <c r="AG48" s="47"/>
      <c r="AH48" s="1"/>
      <c r="AI48" s="7">
        <f t="shared" si="0"/>
        <v>12580.2</v>
      </c>
      <c r="AJ48" s="1"/>
      <c r="AK48" s="1">
        <v>32284.75</v>
      </c>
      <c r="AL48" s="7">
        <f t="shared" si="1"/>
        <v>32284.75</v>
      </c>
      <c r="AM48" s="47"/>
      <c r="AN48" s="48"/>
      <c r="AO48" s="47"/>
      <c r="AP48" s="48"/>
      <c r="AQ48" s="52"/>
      <c r="AR48" s="58"/>
      <c r="AS48" s="58"/>
      <c r="AT48" s="59"/>
      <c r="AU48" s="58"/>
      <c r="AV48" s="59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</row>
    <row r="49" spans="1:60" ht="51" x14ac:dyDescent="0.25">
      <c r="A49" s="52">
        <v>18</v>
      </c>
      <c r="B49" s="46" t="s">
        <v>208</v>
      </c>
      <c r="C49" s="47" t="s">
        <v>183</v>
      </c>
      <c r="D49" s="52" t="s">
        <v>154</v>
      </c>
      <c r="E49" s="47" t="s">
        <v>165</v>
      </c>
      <c r="F49" s="56" t="s">
        <v>184</v>
      </c>
      <c r="G49" s="48">
        <v>13258</v>
      </c>
      <c r="H49" s="57" t="s">
        <v>212</v>
      </c>
      <c r="I49" s="78" t="s">
        <v>187</v>
      </c>
      <c r="J49" s="49" t="s">
        <v>188</v>
      </c>
      <c r="K49" s="50">
        <v>44930</v>
      </c>
      <c r="L49" s="1">
        <v>181700.95</v>
      </c>
      <c r="M49" s="48">
        <v>13447</v>
      </c>
      <c r="N49" s="51">
        <v>44930</v>
      </c>
      <c r="O49" s="51">
        <v>45291</v>
      </c>
      <c r="P49" s="52">
        <v>1</v>
      </c>
      <c r="Q49" s="49" t="s">
        <v>212</v>
      </c>
      <c r="R49" s="1"/>
      <c r="S49" s="1"/>
      <c r="T49" s="47" t="s">
        <v>176</v>
      </c>
      <c r="U49" s="47"/>
      <c r="V49" s="47"/>
      <c r="W49" s="47"/>
      <c r="X49" s="47"/>
      <c r="Y49" s="47"/>
      <c r="Z49" s="47"/>
      <c r="AA49" s="47"/>
      <c r="AB49" s="47"/>
      <c r="AC49" s="47"/>
      <c r="AD49" s="1"/>
      <c r="AE49" s="1"/>
      <c r="AF49" s="47"/>
      <c r="AG49" s="47"/>
      <c r="AH49" s="1"/>
      <c r="AI49" s="7">
        <f t="shared" si="0"/>
        <v>181700.95</v>
      </c>
      <c r="AJ49" s="1"/>
      <c r="AK49" s="1">
        <v>179974</v>
      </c>
      <c r="AL49" s="7">
        <f t="shared" si="1"/>
        <v>179974</v>
      </c>
      <c r="AM49" s="47"/>
      <c r="AN49" s="48"/>
      <c r="AO49" s="47"/>
      <c r="AP49" s="48"/>
      <c r="AQ49" s="52"/>
      <c r="AR49" s="58"/>
      <c r="AS49" s="58"/>
      <c r="AT49" s="59"/>
      <c r="AU49" s="58"/>
      <c r="AV49" s="59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</row>
    <row r="50" spans="1:60" ht="51" x14ac:dyDescent="0.25">
      <c r="A50" s="52">
        <v>19</v>
      </c>
      <c r="B50" s="46" t="s">
        <v>209</v>
      </c>
      <c r="C50" s="47" t="s">
        <v>183</v>
      </c>
      <c r="D50" s="52" t="s">
        <v>154</v>
      </c>
      <c r="E50" s="47" t="s">
        <v>165</v>
      </c>
      <c r="F50" s="56" t="s">
        <v>184</v>
      </c>
      <c r="G50" s="48">
        <v>13258</v>
      </c>
      <c r="H50" s="57" t="s">
        <v>213</v>
      </c>
      <c r="I50" s="78" t="s">
        <v>189</v>
      </c>
      <c r="J50" s="49" t="s">
        <v>190</v>
      </c>
      <c r="K50" s="50">
        <v>44930</v>
      </c>
      <c r="L50" s="1">
        <v>46292.24</v>
      </c>
      <c r="M50" s="48">
        <v>13447</v>
      </c>
      <c r="N50" s="51">
        <v>44930</v>
      </c>
      <c r="O50" s="51">
        <v>45291</v>
      </c>
      <c r="P50" s="52">
        <v>1</v>
      </c>
      <c r="Q50" s="49" t="s">
        <v>213</v>
      </c>
      <c r="R50" s="1"/>
      <c r="S50" s="1"/>
      <c r="T50" s="47" t="s">
        <v>176</v>
      </c>
      <c r="U50" s="47"/>
      <c r="V50" s="47"/>
      <c r="W50" s="47"/>
      <c r="X50" s="47"/>
      <c r="Y50" s="47"/>
      <c r="Z50" s="47"/>
      <c r="AA50" s="47"/>
      <c r="AB50" s="47"/>
      <c r="AC50" s="47"/>
      <c r="AD50" s="1"/>
      <c r="AE50" s="1"/>
      <c r="AF50" s="47"/>
      <c r="AG50" s="47"/>
      <c r="AH50" s="1"/>
      <c r="AI50" s="7">
        <f t="shared" si="0"/>
        <v>46292.24</v>
      </c>
      <c r="AJ50" s="1"/>
      <c r="AK50" s="1">
        <v>29843.21</v>
      </c>
      <c r="AL50" s="7">
        <f t="shared" si="1"/>
        <v>29843.21</v>
      </c>
      <c r="AM50" s="47"/>
      <c r="AN50" s="48"/>
      <c r="AO50" s="47"/>
      <c r="AP50" s="48"/>
      <c r="AQ50" s="52"/>
      <c r="AR50" s="58"/>
      <c r="AS50" s="58"/>
      <c r="AT50" s="59"/>
      <c r="AU50" s="58"/>
      <c r="AV50" s="59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</row>
    <row r="51" spans="1:60" ht="25.5" x14ac:dyDescent="0.25">
      <c r="A51" s="52">
        <v>20</v>
      </c>
      <c r="B51" s="46" t="s">
        <v>240</v>
      </c>
      <c r="C51" s="47" t="s">
        <v>241</v>
      </c>
      <c r="D51" s="52" t="s">
        <v>134</v>
      </c>
      <c r="E51" s="47" t="s">
        <v>165</v>
      </c>
      <c r="F51" s="56" t="s">
        <v>235</v>
      </c>
      <c r="G51" s="48">
        <v>13242</v>
      </c>
      <c r="H51" s="57" t="s">
        <v>236</v>
      </c>
      <c r="I51" s="78" t="s">
        <v>237</v>
      </c>
      <c r="J51" s="49" t="s">
        <v>238</v>
      </c>
      <c r="K51" s="50">
        <v>44740</v>
      </c>
      <c r="L51" s="1">
        <v>79633</v>
      </c>
      <c r="M51" s="48">
        <v>13329</v>
      </c>
      <c r="N51" s="51">
        <v>44740</v>
      </c>
      <c r="O51" s="51">
        <v>44926</v>
      </c>
      <c r="P51" s="52">
        <v>1</v>
      </c>
      <c r="Q51" s="49" t="s">
        <v>236</v>
      </c>
      <c r="R51" s="1"/>
      <c r="S51" s="1"/>
      <c r="T51" s="47" t="s">
        <v>131</v>
      </c>
      <c r="U51" s="47"/>
      <c r="V51" s="47"/>
      <c r="W51" s="47"/>
      <c r="X51" s="47"/>
      <c r="Y51" s="47"/>
      <c r="Z51" s="47"/>
      <c r="AA51" s="47"/>
      <c r="AB51" s="47"/>
      <c r="AC51" s="47"/>
      <c r="AD51" s="1"/>
      <c r="AE51" s="1"/>
      <c r="AF51" s="47"/>
      <c r="AG51" s="47"/>
      <c r="AH51" s="1"/>
      <c r="AI51" s="7">
        <f t="shared" si="0"/>
        <v>79633</v>
      </c>
      <c r="AJ51" s="1">
        <v>8909.2999999999993</v>
      </c>
      <c r="AK51" s="1">
        <v>3784</v>
      </c>
      <c r="AL51" s="7">
        <f t="shared" si="1"/>
        <v>12693.3</v>
      </c>
      <c r="AM51" s="47" t="s">
        <v>239</v>
      </c>
      <c r="AN51" s="48">
        <v>13276</v>
      </c>
      <c r="AO51" s="47" t="s">
        <v>135</v>
      </c>
      <c r="AP51" s="48">
        <v>13328</v>
      </c>
      <c r="AQ51" s="52"/>
      <c r="AR51" s="58"/>
      <c r="AS51" s="58"/>
      <c r="AT51" s="59"/>
      <c r="AU51" s="58"/>
      <c r="AV51" s="59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</row>
    <row r="52" spans="1:60" ht="51" x14ac:dyDescent="0.25">
      <c r="A52" s="61">
        <v>21</v>
      </c>
      <c r="B52" s="62" t="s">
        <v>244</v>
      </c>
      <c r="C52" s="62" t="s">
        <v>244</v>
      </c>
      <c r="D52" s="61" t="s">
        <v>246</v>
      </c>
      <c r="E52" s="63" t="s">
        <v>165</v>
      </c>
      <c r="F52" s="64" t="s">
        <v>245</v>
      </c>
      <c r="G52" s="65" t="s">
        <v>286</v>
      </c>
      <c r="H52" s="66" t="s">
        <v>243</v>
      </c>
      <c r="I52" s="87" t="s">
        <v>242</v>
      </c>
      <c r="J52" s="67" t="s">
        <v>247</v>
      </c>
      <c r="K52" s="68">
        <v>44958</v>
      </c>
      <c r="L52" s="12">
        <v>17600</v>
      </c>
      <c r="M52" s="65">
        <v>13469</v>
      </c>
      <c r="N52" s="69">
        <v>44958</v>
      </c>
      <c r="O52" s="69">
        <v>45291</v>
      </c>
      <c r="P52" s="61">
        <v>1</v>
      </c>
      <c r="Q52" s="67" t="s">
        <v>243</v>
      </c>
      <c r="R52" s="12"/>
      <c r="S52" s="12"/>
      <c r="T52" s="63" t="s">
        <v>226</v>
      </c>
      <c r="U52" s="63"/>
      <c r="V52" s="63"/>
      <c r="W52" s="63"/>
      <c r="X52" s="63"/>
      <c r="Y52" s="63"/>
      <c r="Z52" s="63"/>
      <c r="AA52" s="63"/>
      <c r="AB52" s="63"/>
      <c r="AC52" s="63"/>
      <c r="AD52" s="12"/>
      <c r="AE52" s="12"/>
      <c r="AF52" s="63"/>
      <c r="AG52" s="63"/>
      <c r="AH52" s="12"/>
      <c r="AI52" s="13">
        <f t="shared" si="0"/>
        <v>17600</v>
      </c>
      <c r="AJ52" s="12"/>
      <c r="AK52" s="12">
        <v>17600</v>
      </c>
      <c r="AL52" s="13">
        <f t="shared" si="1"/>
        <v>17600</v>
      </c>
      <c r="AM52" s="63"/>
      <c r="AN52" s="65"/>
      <c r="AO52" s="63"/>
      <c r="AP52" s="65"/>
      <c r="AQ52" s="61"/>
      <c r="AR52" s="70"/>
      <c r="AS52" s="70"/>
      <c r="AT52" s="71"/>
      <c r="AU52" s="70"/>
      <c r="AV52" s="71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</row>
    <row r="53" spans="1:60" ht="38.25" x14ac:dyDescent="0.25">
      <c r="A53" s="61">
        <v>22</v>
      </c>
      <c r="B53" s="62" t="s">
        <v>259</v>
      </c>
      <c r="C53" s="62" t="s">
        <v>259</v>
      </c>
      <c r="D53" s="61" t="s">
        <v>134</v>
      </c>
      <c r="E53" s="63" t="s">
        <v>165</v>
      </c>
      <c r="F53" s="64" t="s">
        <v>257</v>
      </c>
      <c r="G53" s="65">
        <v>13284</v>
      </c>
      <c r="H53" s="66" t="s">
        <v>258</v>
      </c>
      <c r="I53" s="87" t="s">
        <v>256</v>
      </c>
      <c r="J53" s="67" t="s">
        <v>260</v>
      </c>
      <c r="K53" s="68">
        <v>44958</v>
      </c>
      <c r="L53" s="12">
        <v>13110</v>
      </c>
      <c r="M53" s="65">
        <v>13469</v>
      </c>
      <c r="N53" s="69">
        <v>44958</v>
      </c>
      <c r="O53" s="69">
        <v>45291</v>
      </c>
      <c r="P53" s="61">
        <v>1</v>
      </c>
      <c r="Q53" s="67" t="s">
        <v>258</v>
      </c>
      <c r="R53" s="12"/>
      <c r="S53" s="12"/>
      <c r="T53" s="63" t="s">
        <v>176</v>
      </c>
      <c r="U53" s="63"/>
      <c r="V53" s="63"/>
      <c r="W53" s="63"/>
      <c r="X53" s="63"/>
      <c r="Y53" s="63"/>
      <c r="Z53" s="63"/>
      <c r="AA53" s="63"/>
      <c r="AB53" s="63"/>
      <c r="AC53" s="63"/>
      <c r="AD53" s="12"/>
      <c r="AE53" s="12"/>
      <c r="AF53" s="63"/>
      <c r="AG53" s="63"/>
      <c r="AH53" s="12"/>
      <c r="AI53" s="12">
        <f t="shared" si="0"/>
        <v>13110</v>
      </c>
      <c r="AJ53" s="12"/>
      <c r="AK53" s="12">
        <v>8740</v>
      </c>
      <c r="AL53" s="12">
        <f t="shared" si="1"/>
        <v>8740</v>
      </c>
      <c r="AM53" s="63" t="s">
        <v>262</v>
      </c>
      <c r="AN53" s="65">
        <v>7106</v>
      </c>
      <c r="AO53" s="63" t="s">
        <v>261</v>
      </c>
      <c r="AP53" s="65">
        <v>13466</v>
      </c>
      <c r="AQ53" s="61"/>
      <c r="AR53" s="70"/>
      <c r="AS53" s="70"/>
      <c r="AT53" s="71"/>
      <c r="AU53" s="70"/>
      <c r="AV53" s="71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</row>
    <row r="54" spans="1:60" ht="51" x14ac:dyDescent="0.25">
      <c r="A54" s="52">
        <v>23</v>
      </c>
      <c r="B54" s="46" t="s">
        <v>269</v>
      </c>
      <c r="C54" s="46" t="s">
        <v>269</v>
      </c>
      <c r="D54" s="61" t="s">
        <v>246</v>
      </c>
      <c r="E54" s="63" t="s">
        <v>165</v>
      </c>
      <c r="F54" s="56" t="s">
        <v>270</v>
      </c>
      <c r="G54" s="48" t="s">
        <v>286</v>
      </c>
      <c r="H54" s="66" t="s">
        <v>264</v>
      </c>
      <c r="I54" s="78" t="s">
        <v>266</v>
      </c>
      <c r="J54" s="49" t="s">
        <v>267</v>
      </c>
      <c r="K54" s="50">
        <v>44972</v>
      </c>
      <c r="L54" s="1">
        <v>580690.01</v>
      </c>
      <c r="M54" s="48">
        <v>13478</v>
      </c>
      <c r="N54" s="51">
        <v>44972</v>
      </c>
      <c r="O54" s="51">
        <v>45153</v>
      </c>
      <c r="P54" s="52">
        <v>1</v>
      </c>
      <c r="Q54" s="66" t="s">
        <v>264</v>
      </c>
      <c r="R54" s="1"/>
      <c r="S54" s="1"/>
      <c r="T54" s="63" t="s">
        <v>176</v>
      </c>
      <c r="U54" s="47"/>
      <c r="V54" s="47"/>
      <c r="W54" s="47"/>
      <c r="X54" s="47"/>
      <c r="Y54" s="47"/>
      <c r="Z54" s="47"/>
      <c r="AA54" s="47"/>
      <c r="AB54" s="47"/>
      <c r="AC54" s="47"/>
      <c r="AD54" s="1"/>
      <c r="AE54" s="1"/>
      <c r="AF54" s="47"/>
      <c r="AG54" s="47"/>
      <c r="AH54" s="1"/>
      <c r="AI54" s="1">
        <f t="shared" si="0"/>
        <v>580690.01</v>
      </c>
      <c r="AJ54" s="1"/>
      <c r="AK54" s="1">
        <v>580686.21</v>
      </c>
      <c r="AL54" s="1">
        <f t="shared" si="1"/>
        <v>580686.21</v>
      </c>
      <c r="AM54" s="47"/>
      <c r="AN54" s="48"/>
      <c r="AO54" s="47"/>
      <c r="AP54" s="48"/>
      <c r="AQ54" s="52"/>
      <c r="AR54" s="58"/>
      <c r="AS54" s="58"/>
      <c r="AT54" s="59"/>
      <c r="AU54" s="58"/>
      <c r="AV54" s="59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</row>
    <row r="55" spans="1:60" ht="63.75" x14ac:dyDescent="0.25">
      <c r="A55" s="61">
        <v>24</v>
      </c>
      <c r="B55" s="62" t="s">
        <v>271</v>
      </c>
      <c r="C55" s="62" t="s">
        <v>271</v>
      </c>
      <c r="D55" s="61" t="s">
        <v>134</v>
      </c>
      <c r="E55" s="63" t="s">
        <v>165</v>
      </c>
      <c r="F55" s="64" t="s">
        <v>272</v>
      </c>
      <c r="G55" s="65">
        <v>13388</v>
      </c>
      <c r="H55" s="66" t="s">
        <v>265</v>
      </c>
      <c r="I55" s="87" t="s">
        <v>263</v>
      </c>
      <c r="J55" s="67" t="s">
        <v>268</v>
      </c>
      <c r="K55" s="68">
        <v>45036</v>
      </c>
      <c r="L55" s="12">
        <v>581500</v>
      </c>
      <c r="M55" s="65">
        <v>13517</v>
      </c>
      <c r="N55" s="69">
        <v>45036</v>
      </c>
      <c r="O55" s="69">
        <v>45291</v>
      </c>
      <c r="P55" s="61">
        <v>1</v>
      </c>
      <c r="Q55" s="66" t="s">
        <v>265</v>
      </c>
      <c r="R55" s="12"/>
      <c r="S55" s="12"/>
      <c r="T55" s="63" t="s">
        <v>176</v>
      </c>
      <c r="U55" s="63"/>
      <c r="V55" s="63"/>
      <c r="W55" s="63"/>
      <c r="X55" s="63"/>
      <c r="Y55" s="63"/>
      <c r="Z55" s="63"/>
      <c r="AA55" s="63"/>
      <c r="AB55" s="63"/>
      <c r="AC55" s="63"/>
      <c r="AD55" s="12"/>
      <c r="AE55" s="12"/>
      <c r="AF55" s="63"/>
      <c r="AG55" s="63"/>
      <c r="AH55" s="12"/>
      <c r="AI55" s="12">
        <f t="shared" si="0"/>
        <v>581500</v>
      </c>
      <c r="AJ55" s="12"/>
      <c r="AK55" s="12">
        <v>422391.27</v>
      </c>
      <c r="AL55" s="12">
        <f t="shared" si="1"/>
        <v>422391.27</v>
      </c>
      <c r="AM55" s="63" t="s">
        <v>273</v>
      </c>
      <c r="AN55" s="65">
        <v>13411</v>
      </c>
      <c r="AO55" s="63" t="s">
        <v>274</v>
      </c>
      <c r="AP55" s="65">
        <v>13517</v>
      </c>
      <c r="AQ55" s="61"/>
      <c r="AR55" s="70"/>
      <c r="AS55" s="70"/>
      <c r="AT55" s="71"/>
      <c r="AU55" s="70"/>
      <c r="AV55" s="71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</row>
    <row r="56" spans="1:60" ht="76.5" x14ac:dyDescent="0.25">
      <c r="A56" s="52">
        <v>25</v>
      </c>
      <c r="B56" s="46" t="s">
        <v>279</v>
      </c>
      <c r="C56" s="46" t="s">
        <v>280</v>
      </c>
      <c r="D56" s="52" t="s">
        <v>154</v>
      </c>
      <c r="E56" s="63" t="s">
        <v>165</v>
      </c>
      <c r="F56" s="56" t="s">
        <v>277</v>
      </c>
      <c r="G56" s="48">
        <v>13499</v>
      </c>
      <c r="H56" s="57" t="s">
        <v>278</v>
      </c>
      <c r="I56" s="78" t="s">
        <v>276</v>
      </c>
      <c r="J56" s="49" t="s">
        <v>281</v>
      </c>
      <c r="K56" s="50">
        <v>45055</v>
      </c>
      <c r="L56" s="1">
        <v>45195</v>
      </c>
      <c r="M56" s="48">
        <v>13530</v>
      </c>
      <c r="N56" s="51">
        <v>45055</v>
      </c>
      <c r="O56" s="51">
        <v>45421</v>
      </c>
      <c r="P56" s="52">
        <v>1</v>
      </c>
      <c r="Q56" s="57" t="s">
        <v>278</v>
      </c>
      <c r="R56" s="1"/>
      <c r="S56" s="1"/>
      <c r="T56" s="47" t="s">
        <v>131</v>
      </c>
      <c r="U56" s="47"/>
      <c r="V56" s="47"/>
      <c r="W56" s="47"/>
      <c r="X56" s="47"/>
      <c r="Y56" s="47"/>
      <c r="Z56" s="47"/>
      <c r="AA56" s="47"/>
      <c r="AB56" s="47"/>
      <c r="AC56" s="47"/>
      <c r="AD56" s="1"/>
      <c r="AE56" s="1"/>
      <c r="AF56" s="47"/>
      <c r="AG56" s="47"/>
      <c r="AH56" s="1"/>
      <c r="AI56" s="1">
        <f t="shared" si="0"/>
        <v>45195</v>
      </c>
      <c r="AJ56" s="1"/>
      <c r="AK56" s="1">
        <v>45182.2</v>
      </c>
      <c r="AL56" s="1">
        <f t="shared" si="1"/>
        <v>45182.2</v>
      </c>
      <c r="AM56" s="47"/>
      <c r="AN56" s="48"/>
      <c r="AO56" s="47"/>
      <c r="AP56" s="48"/>
      <c r="AQ56" s="52"/>
      <c r="AR56" s="58"/>
      <c r="AS56" s="58"/>
      <c r="AT56" s="59"/>
      <c r="AU56" s="58"/>
      <c r="AV56" s="59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</row>
    <row r="57" spans="1:60" ht="63.75" x14ac:dyDescent="0.25">
      <c r="A57" s="52">
        <v>26</v>
      </c>
      <c r="B57" s="46" t="s">
        <v>207</v>
      </c>
      <c r="C57" s="46" t="s">
        <v>207</v>
      </c>
      <c r="D57" s="61" t="s">
        <v>134</v>
      </c>
      <c r="E57" s="63" t="s">
        <v>165</v>
      </c>
      <c r="F57" s="56" t="s">
        <v>285</v>
      </c>
      <c r="G57" s="48">
        <v>13378</v>
      </c>
      <c r="H57" s="57" t="s">
        <v>284</v>
      </c>
      <c r="I57" s="78" t="s">
        <v>282</v>
      </c>
      <c r="J57" s="49" t="s">
        <v>283</v>
      </c>
      <c r="K57" s="51">
        <v>45079</v>
      </c>
      <c r="L57" s="1">
        <v>69646</v>
      </c>
      <c r="M57" s="48">
        <v>13550</v>
      </c>
      <c r="N57" s="51">
        <v>45079</v>
      </c>
      <c r="O57" s="51">
        <v>45291</v>
      </c>
      <c r="P57" s="52">
        <v>1</v>
      </c>
      <c r="Q57" s="57" t="s">
        <v>284</v>
      </c>
      <c r="R57" s="1"/>
      <c r="S57" s="1"/>
      <c r="T57" s="63" t="s">
        <v>226</v>
      </c>
      <c r="U57" s="47"/>
      <c r="V57" s="47"/>
      <c r="W57" s="47"/>
      <c r="X57" s="47"/>
      <c r="Y57" s="47"/>
      <c r="Z57" s="47"/>
      <c r="AA57" s="47"/>
      <c r="AB57" s="47"/>
      <c r="AC57" s="47"/>
      <c r="AD57" s="1"/>
      <c r="AE57" s="1"/>
      <c r="AF57" s="47"/>
      <c r="AG57" s="47"/>
      <c r="AH57" s="1"/>
      <c r="AI57" s="1">
        <f t="shared" si="0"/>
        <v>69646</v>
      </c>
      <c r="AJ57" s="1"/>
      <c r="AK57" s="1">
        <v>69646</v>
      </c>
      <c r="AL57" s="1">
        <f t="shared" si="1"/>
        <v>69646</v>
      </c>
      <c r="AM57" s="47"/>
      <c r="AN57" s="48"/>
      <c r="AO57" s="47" t="s">
        <v>289</v>
      </c>
      <c r="AP57" s="48">
        <v>13547</v>
      </c>
      <c r="AQ57" s="52"/>
      <c r="AR57" s="58"/>
      <c r="AS57" s="58"/>
      <c r="AT57" s="59"/>
      <c r="AU57" s="58"/>
      <c r="AV57" s="59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</row>
    <row r="58" spans="1:60" ht="89.25" x14ac:dyDescent="0.25">
      <c r="A58" s="52">
        <v>27</v>
      </c>
      <c r="B58" s="46" t="s">
        <v>219</v>
      </c>
      <c r="C58" s="46" t="s">
        <v>219</v>
      </c>
      <c r="D58" s="61" t="s">
        <v>134</v>
      </c>
      <c r="E58" s="63" t="s">
        <v>165</v>
      </c>
      <c r="F58" s="56" t="s">
        <v>291</v>
      </c>
      <c r="G58" s="48">
        <v>13432</v>
      </c>
      <c r="H58" s="57" t="s">
        <v>292</v>
      </c>
      <c r="I58" s="78" t="s">
        <v>290</v>
      </c>
      <c r="J58" s="49" t="s">
        <v>295</v>
      </c>
      <c r="K58" s="51">
        <v>45071</v>
      </c>
      <c r="L58" s="1">
        <v>45238</v>
      </c>
      <c r="M58" s="48">
        <v>13542</v>
      </c>
      <c r="N58" s="51">
        <v>45071</v>
      </c>
      <c r="O58" s="51">
        <v>45291</v>
      </c>
      <c r="P58" s="52">
        <v>1</v>
      </c>
      <c r="Q58" s="57" t="s">
        <v>292</v>
      </c>
      <c r="R58" s="1"/>
      <c r="S58" s="1"/>
      <c r="T58" s="47" t="s">
        <v>131</v>
      </c>
      <c r="U58" s="47"/>
      <c r="V58" s="47"/>
      <c r="W58" s="47"/>
      <c r="X58" s="47"/>
      <c r="Y58" s="47"/>
      <c r="Z58" s="47"/>
      <c r="AA58" s="47"/>
      <c r="AB58" s="47"/>
      <c r="AC58" s="47"/>
      <c r="AD58" s="1"/>
      <c r="AE58" s="1"/>
      <c r="AF58" s="47"/>
      <c r="AG58" s="47"/>
      <c r="AH58" s="1"/>
      <c r="AI58" s="1">
        <f t="shared" si="0"/>
        <v>45238</v>
      </c>
      <c r="AJ58" s="1"/>
      <c r="AK58" s="1">
        <v>44146</v>
      </c>
      <c r="AL58" s="1">
        <f t="shared" si="1"/>
        <v>44146</v>
      </c>
      <c r="AM58" s="47" t="s">
        <v>294</v>
      </c>
      <c r="AN58" s="48"/>
      <c r="AO58" s="47" t="s">
        <v>293</v>
      </c>
      <c r="AP58" s="48">
        <v>13541</v>
      </c>
      <c r="AQ58" s="52"/>
      <c r="AR58" s="58"/>
      <c r="AS58" s="58"/>
      <c r="AT58" s="59"/>
      <c r="AU58" s="58"/>
      <c r="AV58" s="59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</row>
    <row r="59" spans="1:60" ht="76.5" x14ac:dyDescent="0.25">
      <c r="A59" s="52">
        <v>28</v>
      </c>
      <c r="B59" s="46" t="s">
        <v>279</v>
      </c>
      <c r="C59" s="46" t="s">
        <v>280</v>
      </c>
      <c r="D59" s="52" t="s">
        <v>154</v>
      </c>
      <c r="E59" s="63" t="s">
        <v>165</v>
      </c>
      <c r="F59" s="56" t="s">
        <v>277</v>
      </c>
      <c r="G59" s="48">
        <v>13499</v>
      </c>
      <c r="H59" s="57" t="s">
        <v>297</v>
      </c>
      <c r="I59" s="78" t="s">
        <v>296</v>
      </c>
      <c r="J59" s="49" t="s">
        <v>298</v>
      </c>
      <c r="K59" s="51">
        <v>45055</v>
      </c>
      <c r="L59" s="1">
        <v>34500</v>
      </c>
      <c r="M59" s="48">
        <v>13530</v>
      </c>
      <c r="N59" s="51">
        <v>45055</v>
      </c>
      <c r="O59" s="51">
        <v>45421</v>
      </c>
      <c r="P59" s="52">
        <v>1</v>
      </c>
      <c r="Q59" s="57" t="s">
        <v>297</v>
      </c>
      <c r="R59" s="1"/>
      <c r="S59" s="1"/>
      <c r="T59" s="47" t="s">
        <v>131</v>
      </c>
      <c r="U59" s="47"/>
      <c r="V59" s="47"/>
      <c r="W59" s="47"/>
      <c r="X59" s="47"/>
      <c r="Y59" s="47"/>
      <c r="Z59" s="47"/>
      <c r="AA59" s="47"/>
      <c r="AB59" s="47"/>
      <c r="AC59" s="47"/>
      <c r="AD59" s="1"/>
      <c r="AE59" s="1"/>
      <c r="AF59" s="47"/>
      <c r="AG59" s="47"/>
      <c r="AH59" s="1"/>
      <c r="AI59" s="1">
        <f t="shared" si="0"/>
        <v>34500</v>
      </c>
      <c r="AJ59" s="1"/>
      <c r="AK59" s="1">
        <v>34315.46</v>
      </c>
      <c r="AL59" s="1">
        <f t="shared" si="1"/>
        <v>34315.46</v>
      </c>
      <c r="AM59" s="47"/>
      <c r="AN59" s="48"/>
      <c r="AO59" s="47"/>
      <c r="AP59" s="48"/>
      <c r="AQ59" s="52"/>
      <c r="AR59" s="58"/>
      <c r="AS59" s="58"/>
      <c r="AT59" s="59"/>
      <c r="AU59" s="58"/>
      <c r="AV59" s="59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</row>
    <row r="60" spans="1:60" ht="51" x14ac:dyDescent="0.25">
      <c r="A60" s="52">
        <v>29</v>
      </c>
      <c r="B60" s="46" t="s">
        <v>206</v>
      </c>
      <c r="C60" s="46" t="s">
        <v>301</v>
      </c>
      <c r="D60" s="61" t="s">
        <v>134</v>
      </c>
      <c r="E60" s="63" t="s">
        <v>165</v>
      </c>
      <c r="F60" s="56" t="s">
        <v>300</v>
      </c>
      <c r="G60" s="48">
        <v>13245</v>
      </c>
      <c r="H60" s="57" t="s">
        <v>299</v>
      </c>
      <c r="I60" s="78" t="s">
        <v>311</v>
      </c>
      <c r="J60" s="49" t="s">
        <v>308</v>
      </c>
      <c r="K60" s="51">
        <v>45132</v>
      </c>
      <c r="L60" s="1">
        <v>192000</v>
      </c>
      <c r="M60" s="48">
        <v>13584</v>
      </c>
      <c r="N60" s="51">
        <v>45132</v>
      </c>
      <c r="O60" s="51">
        <v>45498</v>
      </c>
      <c r="P60" s="52">
        <v>1</v>
      </c>
      <c r="Q60" s="57" t="s">
        <v>299</v>
      </c>
      <c r="R60" s="1"/>
      <c r="S60" s="1"/>
      <c r="T60" s="47" t="s">
        <v>131</v>
      </c>
      <c r="U60" s="47"/>
      <c r="V60" s="47"/>
      <c r="W60" s="47"/>
      <c r="X60" s="47"/>
      <c r="Y60" s="47"/>
      <c r="Z60" s="47"/>
      <c r="AA60" s="47"/>
      <c r="AB60" s="47"/>
      <c r="AC60" s="47"/>
      <c r="AD60" s="1"/>
      <c r="AE60" s="1"/>
      <c r="AF60" s="47"/>
      <c r="AG60" s="47"/>
      <c r="AH60" s="1"/>
      <c r="AI60" s="1">
        <f t="shared" si="0"/>
        <v>192000</v>
      </c>
      <c r="AJ60" s="1"/>
      <c r="AK60" s="1">
        <v>41600</v>
      </c>
      <c r="AL60" s="1">
        <f t="shared" si="1"/>
        <v>41600</v>
      </c>
      <c r="AM60" s="47" t="s">
        <v>302</v>
      </c>
      <c r="AN60" s="48">
        <v>13378</v>
      </c>
      <c r="AO60" s="47" t="s">
        <v>303</v>
      </c>
      <c r="AP60" s="48">
        <v>13559</v>
      </c>
      <c r="AQ60" s="52"/>
      <c r="AR60" s="58"/>
      <c r="AS60" s="58"/>
      <c r="AT60" s="59"/>
      <c r="AU60" s="58"/>
      <c r="AV60" s="59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</row>
    <row r="61" spans="1:60" ht="25.5" x14ac:dyDescent="0.25">
      <c r="A61" s="52">
        <v>30</v>
      </c>
      <c r="B61" s="46" t="s">
        <v>304</v>
      </c>
      <c r="C61" s="46" t="s">
        <v>271</v>
      </c>
      <c r="D61" s="61" t="s">
        <v>150</v>
      </c>
      <c r="E61" s="63" t="s">
        <v>165</v>
      </c>
      <c r="F61" s="56" t="s">
        <v>306</v>
      </c>
      <c r="G61" s="48">
        <v>13471</v>
      </c>
      <c r="H61" s="57" t="s">
        <v>305</v>
      </c>
      <c r="I61" s="78" t="s">
        <v>307</v>
      </c>
      <c r="J61" s="49" t="s">
        <v>309</v>
      </c>
      <c r="K61" s="51">
        <v>45132</v>
      </c>
      <c r="L61" s="1">
        <v>5843493.2400000002</v>
      </c>
      <c r="M61" s="48">
        <v>13582</v>
      </c>
      <c r="N61" s="51">
        <v>45132</v>
      </c>
      <c r="O61" s="51">
        <v>45285</v>
      </c>
      <c r="P61" s="52">
        <v>1</v>
      </c>
      <c r="Q61" s="57" t="s">
        <v>305</v>
      </c>
      <c r="R61" s="1"/>
      <c r="S61" s="1"/>
      <c r="T61" s="47" t="s">
        <v>310</v>
      </c>
      <c r="U61" s="47"/>
      <c r="V61" s="47"/>
      <c r="W61" s="47"/>
      <c r="X61" s="47"/>
      <c r="Y61" s="47"/>
      <c r="Z61" s="47"/>
      <c r="AA61" s="47"/>
      <c r="AB61" s="47"/>
      <c r="AC61" s="47"/>
      <c r="AD61" s="1"/>
      <c r="AE61" s="1"/>
      <c r="AF61" s="47"/>
      <c r="AG61" s="47"/>
      <c r="AH61" s="1"/>
      <c r="AI61" s="1">
        <f t="shared" si="0"/>
        <v>5843493.2400000002</v>
      </c>
      <c r="AJ61" s="1"/>
      <c r="AK61" s="1">
        <v>3847585.73</v>
      </c>
      <c r="AL61" s="1">
        <f t="shared" si="1"/>
        <v>3847585.73</v>
      </c>
      <c r="AM61" s="47"/>
      <c r="AN61" s="48"/>
      <c r="AO61" s="47"/>
      <c r="AP61" s="48"/>
      <c r="AQ61" s="52"/>
      <c r="AR61" s="58"/>
      <c r="AS61" s="58"/>
      <c r="AT61" s="59"/>
      <c r="AU61" s="58"/>
      <c r="AV61" s="59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</row>
    <row r="62" spans="1:60" ht="51" x14ac:dyDescent="0.25">
      <c r="A62" s="52">
        <v>31</v>
      </c>
      <c r="B62" s="46" t="s">
        <v>323</v>
      </c>
      <c r="C62" s="46" t="s">
        <v>324</v>
      </c>
      <c r="D62" s="52" t="s">
        <v>154</v>
      </c>
      <c r="E62" s="63" t="s">
        <v>165</v>
      </c>
      <c r="F62" s="56" t="s">
        <v>339</v>
      </c>
      <c r="G62" s="48">
        <v>13582</v>
      </c>
      <c r="H62" s="57" t="s">
        <v>338</v>
      </c>
      <c r="I62" s="78" t="s">
        <v>337</v>
      </c>
      <c r="J62" s="49" t="s">
        <v>340</v>
      </c>
      <c r="K62" s="51">
        <v>45167</v>
      </c>
      <c r="L62" s="1">
        <v>23166.959999999999</v>
      </c>
      <c r="M62" s="48">
        <v>13607</v>
      </c>
      <c r="N62" s="51">
        <v>45167</v>
      </c>
      <c r="O62" s="51">
        <v>45291</v>
      </c>
      <c r="P62" s="52">
        <v>1</v>
      </c>
      <c r="Q62" s="57" t="s">
        <v>338</v>
      </c>
      <c r="R62" s="1"/>
      <c r="S62" s="1"/>
      <c r="T62" s="63" t="s">
        <v>176</v>
      </c>
      <c r="U62" s="47"/>
      <c r="V62" s="47"/>
      <c r="W62" s="47"/>
      <c r="X62" s="47"/>
      <c r="Y62" s="47"/>
      <c r="Z62" s="47"/>
      <c r="AA62" s="47"/>
      <c r="AB62" s="47"/>
      <c r="AC62" s="47"/>
      <c r="AD62" s="1"/>
      <c r="AE62" s="1"/>
      <c r="AF62" s="47"/>
      <c r="AG62" s="47"/>
      <c r="AH62" s="1"/>
      <c r="AI62" s="1">
        <f t="shared" si="0"/>
        <v>23166.959999999999</v>
      </c>
      <c r="AJ62" s="1"/>
      <c r="AK62" s="1">
        <v>13583.48</v>
      </c>
      <c r="AL62" s="1">
        <f t="shared" si="1"/>
        <v>13583.48</v>
      </c>
      <c r="AM62" s="47"/>
      <c r="AN62" s="48"/>
      <c r="AO62" s="47"/>
      <c r="AP62" s="48"/>
      <c r="AQ62" s="52"/>
      <c r="AR62" s="58"/>
      <c r="AS62" s="58"/>
      <c r="AT62" s="59"/>
      <c r="AU62" s="58"/>
      <c r="AV62" s="59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</row>
    <row r="63" spans="1:60" ht="51" x14ac:dyDescent="0.25">
      <c r="A63" s="52">
        <v>32</v>
      </c>
      <c r="B63" s="46" t="s">
        <v>323</v>
      </c>
      <c r="C63" s="46" t="s">
        <v>324</v>
      </c>
      <c r="D63" s="52" t="s">
        <v>154</v>
      </c>
      <c r="E63" s="63" t="s">
        <v>165</v>
      </c>
      <c r="F63" s="56" t="s">
        <v>321</v>
      </c>
      <c r="G63" s="48">
        <v>13582</v>
      </c>
      <c r="H63" s="57" t="s">
        <v>322</v>
      </c>
      <c r="I63" s="78" t="s">
        <v>276</v>
      </c>
      <c r="J63" s="49" t="s">
        <v>281</v>
      </c>
      <c r="K63" s="51">
        <v>45167</v>
      </c>
      <c r="L63" s="1">
        <v>17297</v>
      </c>
      <c r="M63" s="48">
        <v>13607</v>
      </c>
      <c r="N63" s="51">
        <v>45167</v>
      </c>
      <c r="O63" s="51">
        <v>45291</v>
      </c>
      <c r="P63" s="52">
        <v>1</v>
      </c>
      <c r="Q63" s="57" t="s">
        <v>322</v>
      </c>
      <c r="R63" s="1"/>
      <c r="S63" s="1"/>
      <c r="T63" s="63" t="s">
        <v>176</v>
      </c>
      <c r="U63" s="47"/>
      <c r="V63" s="47"/>
      <c r="W63" s="47"/>
      <c r="X63" s="47"/>
      <c r="Y63" s="47"/>
      <c r="Z63" s="47"/>
      <c r="AA63" s="47"/>
      <c r="AB63" s="47"/>
      <c r="AC63" s="47"/>
      <c r="AD63" s="1"/>
      <c r="AE63" s="1"/>
      <c r="AF63" s="47"/>
      <c r="AG63" s="47"/>
      <c r="AH63" s="1"/>
      <c r="AI63" s="1">
        <f t="shared" si="0"/>
        <v>17297</v>
      </c>
      <c r="AJ63" s="1"/>
      <c r="AK63" s="1">
        <v>10275</v>
      </c>
      <c r="AL63" s="1">
        <f t="shared" si="1"/>
        <v>10275</v>
      </c>
      <c r="AM63" s="47"/>
      <c r="AN63" s="48"/>
      <c r="AO63" s="47"/>
      <c r="AP63" s="48"/>
      <c r="AQ63" s="52"/>
      <c r="AR63" s="58"/>
      <c r="AS63" s="58"/>
      <c r="AT63" s="59"/>
      <c r="AU63" s="58"/>
      <c r="AV63" s="59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</row>
    <row r="64" spans="1:60" ht="51" x14ac:dyDescent="0.25">
      <c r="A64" s="52">
        <v>33</v>
      </c>
      <c r="B64" s="46" t="s">
        <v>329</v>
      </c>
      <c r="C64" s="46" t="s">
        <v>328</v>
      </c>
      <c r="D64" s="52" t="s">
        <v>154</v>
      </c>
      <c r="E64" s="63" t="s">
        <v>165</v>
      </c>
      <c r="F64" s="56" t="s">
        <v>326</v>
      </c>
      <c r="G64" s="48">
        <v>13576</v>
      </c>
      <c r="H64" s="57" t="s">
        <v>327</v>
      </c>
      <c r="I64" s="78" t="s">
        <v>325</v>
      </c>
      <c r="J64" s="49" t="s">
        <v>336</v>
      </c>
      <c r="K64" s="51">
        <v>45182</v>
      </c>
      <c r="L64" s="1">
        <v>96244.2</v>
      </c>
      <c r="M64" s="48">
        <v>13616</v>
      </c>
      <c r="N64" s="51">
        <v>45182</v>
      </c>
      <c r="O64" s="51">
        <v>45548</v>
      </c>
      <c r="P64" s="52">
        <v>1</v>
      </c>
      <c r="Q64" s="57" t="s">
        <v>327</v>
      </c>
      <c r="R64" s="1"/>
      <c r="S64" s="1"/>
      <c r="T64" s="63" t="s">
        <v>176</v>
      </c>
      <c r="U64" s="47"/>
      <c r="V64" s="47"/>
      <c r="W64" s="47"/>
      <c r="X64" s="47"/>
      <c r="Y64" s="47"/>
      <c r="Z64" s="47"/>
      <c r="AA64" s="47"/>
      <c r="AB64" s="47"/>
      <c r="AC64" s="47"/>
      <c r="AD64" s="1"/>
      <c r="AE64" s="1"/>
      <c r="AF64" s="47"/>
      <c r="AG64" s="47"/>
      <c r="AH64" s="1"/>
      <c r="AI64" s="1">
        <f t="shared" si="0"/>
        <v>96244.2</v>
      </c>
      <c r="AJ64" s="1"/>
      <c r="AK64" s="1">
        <v>11226.24</v>
      </c>
      <c r="AL64" s="1">
        <f t="shared" si="1"/>
        <v>11226.24</v>
      </c>
      <c r="AM64" s="47"/>
      <c r="AN64" s="48"/>
      <c r="AO64" s="47"/>
      <c r="AP64" s="48"/>
      <c r="AQ64" s="52"/>
      <c r="AR64" s="58"/>
      <c r="AS64" s="58"/>
      <c r="AT64" s="59"/>
      <c r="AU64" s="58"/>
      <c r="AV64" s="59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</row>
    <row r="65" spans="1:60" ht="39" thickBot="1" x14ac:dyDescent="0.3">
      <c r="A65" s="52">
        <v>34</v>
      </c>
      <c r="B65" s="46" t="s">
        <v>333</v>
      </c>
      <c r="C65" s="46" t="s">
        <v>332</v>
      </c>
      <c r="D65" s="52" t="s">
        <v>154</v>
      </c>
      <c r="E65" s="63" t="s">
        <v>165</v>
      </c>
      <c r="F65" s="56" t="s">
        <v>330</v>
      </c>
      <c r="G65" s="48">
        <v>13586</v>
      </c>
      <c r="H65" s="57" t="s">
        <v>334</v>
      </c>
      <c r="I65" s="78" t="s">
        <v>331</v>
      </c>
      <c r="J65" s="49" t="s">
        <v>335</v>
      </c>
      <c r="K65" s="51">
        <v>45187</v>
      </c>
      <c r="L65" s="1">
        <v>2383.35</v>
      </c>
      <c r="M65" s="48">
        <v>13619</v>
      </c>
      <c r="N65" s="51">
        <v>45187</v>
      </c>
      <c r="O65" s="51">
        <v>45291</v>
      </c>
      <c r="P65" s="52">
        <v>1</v>
      </c>
      <c r="Q65" s="57" t="s">
        <v>334</v>
      </c>
      <c r="R65" s="1"/>
      <c r="S65" s="1"/>
      <c r="T65" s="63" t="s">
        <v>176</v>
      </c>
      <c r="U65" s="47"/>
      <c r="V65" s="47"/>
      <c r="W65" s="47"/>
      <c r="X65" s="47"/>
      <c r="Y65" s="47"/>
      <c r="Z65" s="47"/>
      <c r="AA65" s="47"/>
      <c r="AB65" s="47"/>
      <c r="AC65" s="47"/>
      <c r="AD65" s="1"/>
      <c r="AE65" s="1"/>
      <c r="AF65" s="47"/>
      <c r="AG65" s="47"/>
      <c r="AH65" s="1"/>
      <c r="AI65" s="1"/>
      <c r="AJ65" s="1"/>
      <c r="AK65" s="1">
        <v>891.35</v>
      </c>
      <c r="AL65" s="1">
        <f t="shared" si="1"/>
        <v>891.35</v>
      </c>
      <c r="AM65" s="47"/>
      <c r="AN65" s="48"/>
      <c r="AO65" s="47"/>
      <c r="AP65" s="48"/>
      <c r="AQ65" s="52"/>
      <c r="AR65" s="58"/>
      <c r="AS65" s="58"/>
      <c r="AT65" s="59"/>
      <c r="AU65" s="58"/>
      <c r="AV65" s="59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</row>
    <row r="66" spans="1:60" ht="13.5" thickBot="1" x14ac:dyDescent="0.3">
      <c r="A66" s="88" t="s">
        <v>251</v>
      </c>
      <c r="B66" s="89"/>
      <c r="C66" s="89"/>
      <c r="D66" s="89"/>
      <c r="E66" s="89"/>
      <c r="F66" s="90"/>
      <c r="G66" s="91"/>
      <c r="H66" s="92"/>
      <c r="I66" s="93"/>
      <c r="J66" s="94"/>
      <c r="K66" s="95"/>
      <c r="L66" s="96">
        <f>SUM(L19:L65)</f>
        <v>43015131.210000016</v>
      </c>
      <c r="M66" s="91"/>
      <c r="N66" s="97"/>
      <c r="O66" s="97"/>
      <c r="P66" s="98"/>
      <c r="Q66" s="92"/>
      <c r="R66" s="96">
        <f>SUM(R19:R65)</f>
        <v>0</v>
      </c>
      <c r="S66" s="96">
        <f>SUM(S19:S65)</f>
        <v>0</v>
      </c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6">
        <f>SUM(AD19:AD65)</f>
        <v>1578682.79</v>
      </c>
      <c r="AE66" s="96">
        <f>SUM(AE19:AE65)</f>
        <v>90000</v>
      </c>
      <c r="AF66" s="99"/>
      <c r="AG66" s="99"/>
      <c r="AH66" s="96">
        <f>SUM(AH19:AH65)</f>
        <v>1023684.1100000001</v>
      </c>
      <c r="AI66" s="96">
        <f>SUM(AI19:AI65)</f>
        <v>45525114.760000013</v>
      </c>
      <c r="AJ66" s="96">
        <f>SUM(AJ19:AJ65)</f>
        <v>10655671.150000002</v>
      </c>
      <c r="AK66" s="96">
        <f>SUM(AK19:AK65)</f>
        <v>21109408.410000004</v>
      </c>
      <c r="AL66" s="96">
        <f>SUM(AL19:AL65)</f>
        <v>31765079.560000002</v>
      </c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100"/>
    </row>
    <row r="67" spans="1:60" x14ac:dyDescent="0.25">
      <c r="A67" s="72"/>
      <c r="B67" s="72"/>
      <c r="C67" s="72"/>
      <c r="D67" s="72"/>
      <c r="E67" s="72"/>
      <c r="F67" s="73"/>
      <c r="G67" s="72"/>
      <c r="H67" s="72"/>
      <c r="I67" s="73"/>
      <c r="J67" s="72"/>
      <c r="K67" s="72"/>
      <c r="L67" s="3"/>
      <c r="M67" s="73"/>
      <c r="N67" s="73"/>
      <c r="O67" s="73"/>
      <c r="P67" s="73"/>
      <c r="Q67" s="73"/>
      <c r="R67" s="3"/>
      <c r="S67" s="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3"/>
      <c r="AE67" s="3"/>
      <c r="AF67" s="74"/>
      <c r="AG67" s="74"/>
      <c r="AH67" s="3"/>
      <c r="AI67" s="3"/>
      <c r="AJ67" s="3"/>
      <c r="AK67" s="3"/>
      <c r="AL67" s="3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5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</row>
    <row r="68" spans="1:60" s="77" customFormat="1" ht="15" x14ac:dyDescent="0.25">
      <c r="A68" s="101" t="s">
        <v>320</v>
      </c>
      <c r="L68" s="4"/>
      <c r="R68" s="4"/>
      <c r="S68" s="4"/>
      <c r="AD68" s="4"/>
      <c r="AE68" s="4"/>
      <c r="AH68" s="4"/>
      <c r="AI68" s="4"/>
      <c r="AJ68" s="4"/>
      <c r="AK68" s="4"/>
      <c r="AL68" s="4"/>
    </row>
    <row r="69" spans="1:60" s="77" customFormat="1" ht="15" x14ac:dyDescent="0.25">
      <c r="A69" s="102" t="s">
        <v>275</v>
      </c>
      <c r="B69" s="18"/>
      <c r="C69" s="18"/>
      <c r="D69" s="18"/>
      <c r="L69" s="4"/>
      <c r="R69" s="4"/>
      <c r="S69" s="4"/>
      <c r="AD69" s="4"/>
      <c r="AE69" s="4"/>
      <c r="AH69" s="4"/>
      <c r="AI69" s="4"/>
      <c r="AJ69" s="4"/>
      <c r="AK69" s="4"/>
      <c r="AL69" s="4"/>
    </row>
    <row r="70" spans="1:60" s="77" customFormat="1" ht="15" x14ac:dyDescent="0.25">
      <c r="A70" s="101" t="s">
        <v>252</v>
      </c>
      <c r="L70" s="4"/>
      <c r="R70" s="4"/>
      <c r="S70" s="4"/>
      <c r="AD70" s="4"/>
      <c r="AE70" s="4"/>
      <c r="AH70" s="4"/>
      <c r="AI70" s="4"/>
      <c r="AJ70" s="4"/>
      <c r="AK70" s="4"/>
      <c r="AL70" s="4"/>
    </row>
  </sheetData>
  <mergeCells count="52">
    <mergeCell ref="AQ14:AV14"/>
    <mergeCell ref="AR15:AR17"/>
    <mergeCell ref="AS15:AS17"/>
    <mergeCell ref="AT15:AT17"/>
    <mergeCell ref="AU15:AU17"/>
    <mergeCell ref="AQ15:AQ17"/>
    <mergeCell ref="AW14:BH14"/>
    <mergeCell ref="AW15:AW17"/>
    <mergeCell ref="AX15:AX17"/>
    <mergeCell ref="AY15:BA16"/>
    <mergeCell ref="BB15:BC16"/>
    <mergeCell ref="BF16:BF17"/>
    <mergeCell ref="BF15:BH15"/>
    <mergeCell ref="BH16:BH17"/>
    <mergeCell ref="A66:F66"/>
    <mergeCell ref="I19:I24"/>
    <mergeCell ref="F19:F24"/>
    <mergeCell ref="A19:A24"/>
    <mergeCell ref="A14:A18"/>
    <mergeCell ref="H14:AL14"/>
    <mergeCell ref="AI15:AL15"/>
    <mergeCell ref="A26:A28"/>
    <mergeCell ref="F26:F28"/>
    <mergeCell ref="A30:A31"/>
    <mergeCell ref="F30:F31"/>
    <mergeCell ref="A34:A35"/>
    <mergeCell ref="F34:F35"/>
    <mergeCell ref="F32:F33"/>
    <mergeCell ref="A32:A33"/>
    <mergeCell ref="H15:T16"/>
    <mergeCell ref="U16:Y16"/>
    <mergeCell ref="AO15:AO17"/>
    <mergeCell ref="AV15:AV17"/>
    <mergeCell ref="AM15:AM17"/>
    <mergeCell ref="AP15:AP17"/>
    <mergeCell ref="AN15:AN17"/>
    <mergeCell ref="A36:A37"/>
    <mergeCell ref="F36:F37"/>
    <mergeCell ref="A38:A39"/>
    <mergeCell ref="F38:F39"/>
    <mergeCell ref="A13:BH13"/>
    <mergeCell ref="BE15:BE17"/>
    <mergeCell ref="BG16:BG17"/>
    <mergeCell ref="AM14:AP14"/>
    <mergeCell ref="Z16:AA16"/>
    <mergeCell ref="AB16:AE16"/>
    <mergeCell ref="AF15:AH15"/>
    <mergeCell ref="AF16:AH16"/>
    <mergeCell ref="BD15:BD17"/>
    <mergeCell ref="U15:AE15"/>
    <mergeCell ref="AJ16:AL16"/>
    <mergeCell ref="B14:G16"/>
  </mergeCells>
  <pageMargins left="0.51181102362204722" right="0.51181102362204722" top="0.78740157480314965" bottom="0.78740157480314965" header="0.31496062992125984" footer="0.31496062992125984"/>
  <pageSetup paperSize="9" scale="36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SEMEIA LICITAÇÕES NOV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cgmrb</cp:lastModifiedBy>
  <cp:lastPrinted>2023-03-08T14:18:52Z</cp:lastPrinted>
  <dcterms:created xsi:type="dcterms:W3CDTF">2013-10-11T22:10:57Z</dcterms:created>
  <dcterms:modified xsi:type="dcterms:W3CDTF">2023-12-22T17:43:40Z</dcterms:modified>
</cp:coreProperties>
</file>