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gmrb\ANO 2024\PRESTAÇÃO DE CONTAS MENSAL 2024\"/>
    </mc:Choice>
  </mc:AlternateContent>
  <bookViews>
    <workbookView xWindow="-120" yWindow="-120" windowWidth="29040" windowHeight="15720" tabRatio="840"/>
  </bookViews>
  <sheets>
    <sheet name="SEMEIA LICITAÇÕES 07 2024" sheetId="1" r:id="rId1"/>
  </sheets>
  <calcPr calcId="162913"/>
</workbook>
</file>

<file path=xl/calcChain.xml><?xml version="1.0" encoding="utf-8"?>
<calcChain xmlns="http://schemas.openxmlformats.org/spreadsheetml/2006/main">
  <c r="L72" i="1" l="1"/>
  <c r="R72" i="1"/>
  <c r="S72" i="1"/>
  <c r="AD72" i="1"/>
  <c r="AE72" i="1"/>
  <c r="AH72" i="1"/>
  <c r="AI72" i="1"/>
  <c r="AJ72" i="1"/>
  <c r="AK72" i="1"/>
  <c r="AL72" i="1"/>
  <c r="AL20" i="1"/>
  <c r="AI20" i="1"/>
  <c r="AL21" i="1" l="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7" i="1"/>
  <c r="AL48" i="1"/>
  <c r="AL49" i="1"/>
  <c r="AL50" i="1"/>
  <c r="AL51" i="1"/>
  <c r="AL52" i="1"/>
  <c r="AL53" i="1"/>
  <c r="AL54" i="1"/>
  <c r="AL55" i="1"/>
  <c r="AL56" i="1"/>
  <c r="AL57" i="1"/>
  <c r="AL58" i="1"/>
  <c r="AL59" i="1"/>
  <c r="AL60" i="1"/>
  <c r="AL61" i="1"/>
  <c r="AL62" i="1"/>
  <c r="AL63" i="1"/>
  <c r="AL64" i="1"/>
  <c r="AL65" i="1"/>
  <c r="AL66" i="1"/>
  <c r="AL67" i="1"/>
  <c r="AL68" i="1"/>
  <c r="AL69" i="1"/>
  <c r="AL70" i="1"/>
  <c r="AL71" i="1"/>
  <c r="AI35" i="1"/>
  <c r="AI27" i="1"/>
  <c r="AI28" i="1"/>
  <c r="AI29" i="1"/>
  <c r="AI30" i="1"/>
  <c r="AI31" i="1"/>
  <c r="AI32" i="1"/>
  <c r="AI33" i="1"/>
  <c r="AI34"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21" i="1"/>
  <c r="AI22" i="1"/>
  <c r="AI23" i="1"/>
  <c r="AI24" i="1"/>
  <c r="AI25" i="1"/>
  <c r="AI26" i="1"/>
</calcChain>
</file>

<file path=xl/sharedStrings.xml><?xml version="1.0" encoding="utf-8"?>
<sst xmlns="http://schemas.openxmlformats.org/spreadsheetml/2006/main" count="509" uniqueCount="298">
  <si>
    <t xml:space="preserve">Modalidade </t>
  </si>
  <si>
    <t>Tipo</t>
  </si>
  <si>
    <t>Objeto</t>
  </si>
  <si>
    <t>Parte Contratada</t>
  </si>
  <si>
    <t>Fonte de Recursos</t>
  </si>
  <si>
    <t>Elemento de Despesa</t>
  </si>
  <si>
    <t>Nº Processo Administrativo</t>
  </si>
  <si>
    <t>Nº da Licitação</t>
  </si>
  <si>
    <t>Nº DOE da publicação do Edital</t>
  </si>
  <si>
    <t>Data da assinatura</t>
  </si>
  <si>
    <t>Motivo da alteração</t>
  </si>
  <si>
    <t>Término da vigência</t>
  </si>
  <si>
    <t>Início da vigência</t>
  </si>
  <si>
    <t>Nº DOE da publicação do Extrato</t>
  </si>
  <si>
    <t>% de acréscimo</t>
  </si>
  <si>
    <t>% de supressão</t>
  </si>
  <si>
    <t>Valor do acréscimo</t>
  </si>
  <si>
    <t>Valor da supressão</t>
  </si>
  <si>
    <t>CNPJ/CPF da Parte Contratada</t>
  </si>
  <si>
    <t xml:space="preserve">Total Acumulado </t>
  </si>
  <si>
    <t>Especificações da Licitação</t>
  </si>
  <si>
    <t>Valor do Contrato após alteração</t>
  </si>
  <si>
    <t>(a)</t>
  </si>
  <si>
    <t>(b)</t>
  </si>
  <si>
    <t>(d)</t>
  </si>
  <si>
    <t>(e)</t>
  </si>
  <si>
    <t>(f)</t>
  </si>
  <si>
    <t>(g)</t>
  </si>
  <si>
    <t>(h)</t>
  </si>
  <si>
    <t>(i)</t>
  </si>
  <si>
    <t>(j)</t>
  </si>
  <si>
    <t>(k)</t>
  </si>
  <si>
    <t>(l)</t>
  </si>
  <si>
    <t>(m)</t>
  </si>
  <si>
    <t>(n)</t>
  </si>
  <si>
    <t>(o)</t>
  </si>
  <si>
    <t>(p)</t>
  </si>
  <si>
    <t>(q)</t>
  </si>
  <si>
    <t>(s)</t>
  </si>
  <si>
    <t>(u)</t>
  </si>
  <si>
    <t>(v)</t>
  </si>
  <si>
    <t>(x)</t>
  </si>
  <si>
    <t>(y)</t>
  </si>
  <si>
    <t>(z)</t>
  </si>
  <si>
    <t>(aa)</t>
  </si>
  <si>
    <t>(ac)</t>
  </si>
  <si>
    <t>(c )</t>
  </si>
  <si>
    <t>Valor contratado</t>
  </si>
  <si>
    <t>(r )</t>
  </si>
  <si>
    <t>Especificações do Contrato</t>
  </si>
  <si>
    <t xml:space="preserve">Execução Financeira </t>
  </si>
  <si>
    <t>Seq</t>
  </si>
  <si>
    <t>Parte Concedente</t>
  </si>
  <si>
    <t>Contrapartida</t>
  </si>
  <si>
    <t>(ab)</t>
  </si>
  <si>
    <t>(af)</t>
  </si>
  <si>
    <t>Forma de execução</t>
  </si>
  <si>
    <t>Início</t>
  </si>
  <si>
    <t>Término</t>
  </si>
  <si>
    <t>Prazo de execução</t>
  </si>
  <si>
    <t>Motivo</t>
  </si>
  <si>
    <t>Paralisações</t>
  </si>
  <si>
    <t>(aj)</t>
  </si>
  <si>
    <t>(am)</t>
  </si>
  <si>
    <t>(an)</t>
  </si>
  <si>
    <t>(ao)</t>
  </si>
  <si>
    <t>(ap)</t>
  </si>
  <si>
    <t>(aq)</t>
  </si>
  <si>
    <t>(ar)</t>
  </si>
  <si>
    <t>(as)</t>
  </si>
  <si>
    <t xml:space="preserve"> DEMONSTRATIVO DE LICITAÇÕES, CONTRATOS  E OBRAS CONTRATADAS</t>
  </si>
  <si>
    <t>Contrato e Termo Aditivo</t>
  </si>
  <si>
    <t>Especificação de obras e serviços de engenharia</t>
  </si>
  <si>
    <t xml:space="preserve">(ad) </t>
  </si>
  <si>
    <t>(at)</t>
  </si>
  <si>
    <t>Adesão a Registro de Preços</t>
  </si>
  <si>
    <t>Órgão Gerenciador</t>
  </si>
  <si>
    <t>Nº da Ata</t>
  </si>
  <si>
    <t>Nº do DOE de publicação da Ata</t>
  </si>
  <si>
    <t>(au)</t>
  </si>
  <si>
    <t>(av)</t>
  </si>
  <si>
    <t>(ax)</t>
  </si>
  <si>
    <t>Enquadramento</t>
  </si>
  <si>
    <t>Fundamentação Legal</t>
  </si>
  <si>
    <t>Nº do DOE de publicação da autorização</t>
  </si>
  <si>
    <t>Nº do DOE de publicação da ratificação</t>
  </si>
  <si>
    <t>Data do DOE</t>
  </si>
  <si>
    <t>(ba)</t>
  </si>
  <si>
    <t>(bb)</t>
  </si>
  <si>
    <t>(bc)</t>
  </si>
  <si>
    <t>(bd)</t>
  </si>
  <si>
    <t>(be)</t>
  </si>
  <si>
    <t>Dispensa ou Inexigibilidade de Licitação</t>
  </si>
  <si>
    <t>RESOLUÇÃO Nº 87, DE 28 DE NOVEMBRO DE 2013 - TRIBUNAL DE CONTAS DO ESTADO DO ACRE</t>
  </si>
  <si>
    <t>Art. 57 - LF nº 8.666/93</t>
  </si>
  <si>
    <t>Apostilamento</t>
  </si>
  <si>
    <t>Art. 65, § 8º - LF nº 8.666/93</t>
  </si>
  <si>
    <t>Art. 65, caput e §§ 1º a 6º - LF nº 8.666/93</t>
  </si>
  <si>
    <t>(ae)</t>
  </si>
  <si>
    <t>(ag)</t>
  </si>
  <si>
    <t>Valor do reajuste</t>
  </si>
  <si>
    <t>% de reajuste</t>
  </si>
  <si>
    <t>Data da concessão do reajuste</t>
  </si>
  <si>
    <t>Especificações de Termo Aditivo ou Termo de Apostilamento</t>
  </si>
  <si>
    <t>Valor da despesa com a contratação</t>
  </si>
  <si>
    <t>(bf)</t>
  </si>
  <si>
    <t>(t)</t>
  </si>
  <si>
    <t xml:space="preserve">Nº do Termo </t>
  </si>
  <si>
    <t>(ah)</t>
  </si>
  <si>
    <t>(ai) = (k) - (ae) + (ad) + (ah)</t>
  </si>
  <si>
    <t xml:space="preserve">(ak) </t>
  </si>
  <si>
    <t>(al) = (aj) + (ak)</t>
  </si>
  <si>
    <t>Nº do DOE de publicação da adesão à Ata</t>
  </si>
  <si>
    <t>(aw)</t>
  </si>
  <si>
    <t>(bg)</t>
  </si>
  <si>
    <t>(bh)</t>
  </si>
  <si>
    <t>(bi)</t>
  </si>
  <si>
    <t>(bj)</t>
  </si>
  <si>
    <t>Nº Contrato formato TCE</t>
  </si>
  <si>
    <t>% de execução</t>
  </si>
  <si>
    <t>Data de Início</t>
  </si>
  <si>
    <t>Data de Reinício</t>
  </si>
  <si>
    <t>Medição</t>
  </si>
  <si>
    <t>Data da última medição</t>
  </si>
  <si>
    <t>Data do pagamento da última médição</t>
  </si>
  <si>
    <t>GREEN AMBIENTAL EIRELI</t>
  </si>
  <si>
    <t>15.19.068/2019</t>
  </si>
  <si>
    <t>Concorrência 003/2018</t>
  </si>
  <si>
    <t>33.90.39.00</t>
  </si>
  <si>
    <t>33.90.30</t>
  </si>
  <si>
    <t>Prorrogação de vigência</t>
  </si>
  <si>
    <t>Adesão</t>
  </si>
  <si>
    <t>04.983.028/0002-28</t>
  </si>
  <si>
    <t>Locação de equipamentos de Informática(estação de trabalho, nobreak, impressora multifuncional colorida impressora multifuncional.</t>
  </si>
  <si>
    <t>Carona 003/2021</t>
  </si>
  <si>
    <t>24713/2021</t>
  </si>
  <si>
    <t>I9 SOLUÇÕES</t>
  </si>
  <si>
    <t>04.361.899/0001-29</t>
  </si>
  <si>
    <t>01150024/2021</t>
  </si>
  <si>
    <t>023/2020</t>
  </si>
  <si>
    <t>SASDH</t>
  </si>
  <si>
    <t>CLAER SERVIÇOS GERAIS</t>
  </si>
  <si>
    <t>Prestação de serviços terceirizados de apoio técnico administrativo e operacional.</t>
  </si>
  <si>
    <t>261/2018</t>
  </si>
  <si>
    <t>Concorrência</t>
  </si>
  <si>
    <t>Operação e manutenção do aterro sanitário para disposição final dos resíduos sólidos, domiciliares, instalação e manutenção das valas sépticas para disposição final dos animais mortos, operação e manutenção dos sistemas de tratamento de líquidos percolados, monitoramento ambiental e manutenção da unidade - SEMEIA.</t>
  </si>
  <si>
    <t>10.608.734/0003-73</t>
  </si>
  <si>
    <t>Reajuste/Prorrogação</t>
  </si>
  <si>
    <t>Pregão Eletrônico</t>
  </si>
  <si>
    <t>036/2021</t>
  </si>
  <si>
    <t>CONTRATAÇÃO DE PESSOA JURÍDICA PARA A PRESTAÇÃO DE SERVIÇO DE LOCAÇÃO DE VEÍCULOS</t>
  </si>
  <si>
    <t>027/2021</t>
  </si>
  <si>
    <t>RJ ANDRADE TRANSPORTE TERRAPLANAGEM</t>
  </si>
  <si>
    <t>22.901.124/0001-80</t>
  </si>
  <si>
    <t>COUTINHO TERRA EIRELI - EPP</t>
  </si>
  <si>
    <t>21.043.390/000-57</t>
  </si>
  <si>
    <t>Termo Aditivo</t>
  </si>
  <si>
    <t>Menor Preço</t>
  </si>
  <si>
    <t>15.19.068</t>
  </si>
  <si>
    <t>1</t>
  </si>
  <si>
    <t>2</t>
  </si>
  <si>
    <t>3</t>
  </si>
  <si>
    <t>alteração de titularidade</t>
  </si>
  <si>
    <t>121/2021</t>
  </si>
  <si>
    <t>W.L. OLIVEIRA EIRELI-ME</t>
  </si>
  <si>
    <t>17.337.136/0001-94</t>
  </si>
  <si>
    <t>01150005/2022</t>
  </si>
  <si>
    <t>33.90.30.00</t>
  </si>
  <si>
    <t>01150008/2022</t>
  </si>
  <si>
    <t>CONTRATAÇÃO DE PESSOA JURÍDICA PARA A PRESTAÇÃO DE SERVIÇO DE LOCAÇÃO DE VEÍCULOS (01 CAMINHONETE)</t>
  </si>
  <si>
    <t>01150009/2022</t>
  </si>
  <si>
    <t>01150010/2022</t>
  </si>
  <si>
    <t>OMEGACAR EIRELI</t>
  </si>
  <si>
    <t>08.859.610/0001-57</t>
  </si>
  <si>
    <t>28.572.074/0001-11</t>
  </si>
  <si>
    <t>31,04%</t>
  </si>
  <si>
    <t>LINK CARD</t>
  </si>
  <si>
    <t>01150021/2022</t>
  </si>
  <si>
    <t>12.039.966/0001-11</t>
  </si>
  <si>
    <t>12/2022</t>
  </si>
  <si>
    <t>CONTRATAÇÃO DE EMPRESA PARA PRESTAÇÃO DOS SERVIÇOS DE IMPLANTAÇÃO E OPERACIONALIZAÇÃO DE SISTEMA INFORMATIZADO DE ABASTECIMENTO E ADMINISTRAÇÃO DE DESPESAS COM COMBUSTÍVEIS EM POSTOS CREDENCIADOS</t>
  </si>
  <si>
    <t>01150026/2022</t>
  </si>
  <si>
    <t>083/2021</t>
  </si>
  <si>
    <t>153/2021</t>
  </si>
  <si>
    <t>029/2021</t>
  </si>
  <si>
    <t>4</t>
  </si>
  <si>
    <t>002/2023</t>
  </si>
  <si>
    <t>PODER EXECUTIVO MUNICIPAL</t>
  </si>
  <si>
    <t>TOTAL</t>
  </si>
  <si>
    <t>Nome do titular do Órgão/Entidade/Fundo (no exercício do cargo): Carlos Alberto Alves Nasserala</t>
  </si>
  <si>
    <t>Nº do Convênio/ Contrato</t>
  </si>
  <si>
    <t>M C INDUSTRIA E COMERCIO DE PAPEIS LTDA</t>
  </si>
  <si>
    <t>AQUISIÇÃO DE MATERIAL DE CONSUMO (EXPEDIENTE), PARA ATENDER AS NECESSIDADES DA SECRETARIA MUNICIPAL DE MEIO AMBIENTE - SEMEIA</t>
  </si>
  <si>
    <t>01150008/2023</t>
  </si>
  <si>
    <t>011/2022</t>
  </si>
  <si>
    <t>19.288.989/0002-90</t>
  </si>
  <si>
    <t>TRIBUNAL DE JUSTIÇA DO ACRE</t>
  </si>
  <si>
    <t>136/2022</t>
  </si>
  <si>
    <t>33.873.300/0001-34</t>
  </si>
  <si>
    <t>33.485.605/0001-79</t>
  </si>
  <si>
    <t>001/2023</t>
  </si>
  <si>
    <t>Nome do responsável pela elaboração: Romário de Oliveira Teodoro</t>
  </si>
  <si>
    <t>RIMACRE DISTRIBUIDORA DE AUTO PEÇAS LTDA</t>
  </si>
  <si>
    <t>CONTRATAÇÃO DE EMPRESA ESPECIALIZADA PARA A PRESTAÇÃO DE SERVIÇOS DE MANUTENÇÃO CORRETIVA E/OU PREVENTIVA, BEM COMO O FORNECIMENTO DE PEÇAS DE REPOSIÇÃO/ACESSÓRIOS (NOVAS – PRIMEIRO USO) E QUAISQUER COMPONENTES NECESSÁRIOS PARA A FROTA DE VEÍCULOS AUTOMOTORES UTILIZADOS PELA SEMEIA.</t>
  </si>
  <si>
    <t>01150013/2023</t>
  </si>
  <si>
    <t>028/023</t>
  </si>
  <si>
    <t>067/2023</t>
  </si>
  <si>
    <t>08.474.182/0001-44</t>
  </si>
  <si>
    <t>ANDRE AMORIM DE SOUZA (VIP CLIMATIZAÇÃO - ME)</t>
  </si>
  <si>
    <t>CONTRATAÇÃO DE EMPRESA PARA A PRESTAÇÃO DE SERVIÇO DE INSTALAÇÃO, DESINSTALAÇÃO, MANUTENÇÃO PREVENTIVA E CORRETIVA EM APARELHOS DE AR CONDICIONADO (SPLIT), BEBEDOUROS, GELADEIRAS E FRIGOBAR, COM FORNECIMENTO DE PEÇAS, GÁS DE REPOSIÇÃO E COMPONENTES PARA INSTALAÇÃO VISANDO ATENDER AS NECESSIDADES DA SECRETARIA MUNICIPAL DE MEIO AMBIENTE - SEMEIA</t>
  </si>
  <si>
    <t>01150014/2023</t>
  </si>
  <si>
    <t>SAERB</t>
  </si>
  <si>
    <t>990/2023</t>
  </si>
  <si>
    <t>39.360.958/0001-29</t>
  </si>
  <si>
    <t xml:space="preserve"> DALCAR AUTO PEÇAS LTDA</t>
  </si>
  <si>
    <t>01150012/2023</t>
  </si>
  <si>
    <t>63.595.979/0001-08</t>
  </si>
  <si>
    <t>01150016/2023</t>
  </si>
  <si>
    <t>CONTRATAÇÃO DE PESSOA JURÍDICA PARA PRESTAÇÃO DE SERVIÇOS DE LOCAÇÃO DE VEÍCULOS (CAMINHÃO CARROCERIA ABERTA), COM CONSDUTOR PARA ATENDER AS NECESSIDADES DESTA SECRETARIA MUNICIPAL DE MEIO AMBIENTE – SEMEIA.</t>
  </si>
  <si>
    <t>077/2022</t>
  </si>
  <si>
    <t>175/2022</t>
  </si>
  <si>
    <t>SEE</t>
  </si>
  <si>
    <t>324/2022</t>
  </si>
  <si>
    <t>01150017/2023</t>
  </si>
  <si>
    <t>IMPLANTAÇÃO DA 4° CÉLULA DE ATERRO SANITÁRIO NA UNIDADE DE TRATAMENTO E DISPOSIÇÃO FINAL DE RESÍDUOS SÓLIDOS – UTRE.</t>
  </si>
  <si>
    <t>TRÊS M AMBIENTAL</t>
  </si>
  <si>
    <t>27.582.639/0001-89</t>
  </si>
  <si>
    <t>10.658.325/0001-10</t>
  </si>
  <si>
    <t>44.90.51.00</t>
  </si>
  <si>
    <t>W.L ISRAEL SERVIÇOS &amp; COMERCIO LTDA</t>
  </si>
  <si>
    <t>Reajuste item 4</t>
  </si>
  <si>
    <t>Reajuste item 3</t>
  </si>
  <si>
    <t>Reajuste</t>
  </si>
  <si>
    <t>Termo Apostilamento</t>
  </si>
  <si>
    <t>Repactuação</t>
  </si>
  <si>
    <t>Prorrogação de vigência/ Reajuste</t>
  </si>
  <si>
    <t xml:space="preserve"> </t>
  </si>
  <si>
    <t>106/2023</t>
  </si>
  <si>
    <t>134/2023</t>
  </si>
  <si>
    <t>AQUISIÇÃO DE GÊNEROS ALIMENTÍCIOS, VISANDO ATENDER AS NECESSIDADES ALIMENTARES DOS ANIMAIS DO PARQUE AMBIENTAL CHICO MENDES – PACM, PARA ATENDER AS NECESSIDADES DESTA SECRETARIA MUNICIPAL DE MEIO AMBIENTE – SEMEIA.</t>
  </si>
  <si>
    <t>121/2023</t>
  </si>
  <si>
    <t>113/2023</t>
  </si>
  <si>
    <t>139/2023</t>
  </si>
  <si>
    <t>AUTOMECÂNICA METAL DIESEL LTDA</t>
  </si>
  <si>
    <t>01150018/2023</t>
  </si>
  <si>
    <t>19.064.790/0001-05</t>
  </si>
  <si>
    <t>CONTRATAÇÃO DE EMPRESA PARA O AQUISIÇÃO DE PNEUS NOVOS DE PRIMEIRO USO (COM SERVIÇO DE TROCA), PARA ATENDER AS DEMANDAS DA FROTA DE VEÍCULOS DA SECRETARIA MUNICIPAL DE MEIO AMBIENTE – SEMEIA.</t>
  </si>
  <si>
    <t>5</t>
  </si>
  <si>
    <t>Prorrogação de vigência/acrescimo de 2,76%</t>
  </si>
  <si>
    <t>SB DISTRIBUIDORA LTDA</t>
  </si>
  <si>
    <t>PAPELARIA MUNDO IMPORTAÇÃO E EXPORTAÇÃO LTDA</t>
  </si>
  <si>
    <t>01150028/2023</t>
  </si>
  <si>
    <t>AQUISIÇÃO DE MATERIAL DE EXPEDIENTE, PARA ATENDER AS NECESSIDADES DESTA SECRETARIA MUNICIPAL DE MEIO AMBIENTE – SEMEIA</t>
  </si>
  <si>
    <t>17.332.592/0001-41</t>
  </si>
  <si>
    <t>00.415.832/0001-79</t>
  </si>
  <si>
    <t>48.718.206/0001-88</t>
  </si>
  <si>
    <t>07.278.888/0001-78</t>
  </si>
  <si>
    <t>14.869.791/0001-03</t>
  </si>
  <si>
    <t>PRESTAÇÃO DE CONTAS - EXERCÍCIO 2024</t>
  </si>
  <si>
    <t>Manual de Referência - 10ª Edição</t>
  </si>
  <si>
    <t>Executado até 2023</t>
  </si>
  <si>
    <t xml:space="preserve"> Executado no Exercício 2024</t>
  </si>
  <si>
    <t>Prorrogação de vigência/Reequilíbrio Econômico</t>
  </si>
  <si>
    <t>001/2024</t>
  </si>
  <si>
    <t>002/2024</t>
  </si>
  <si>
    <t>003/2024</t>
  </si>
  <si>
    <t>004/2024</t>
  </si>
  <si>
    <t>005/2024</t>
  </si>
  <si>
    <t>006/2024</t>
  </si>
  <si>
    <t>007/2024</t>
  </si>
  <si>
    <t>A. A SOUZA LTDA</t>
  </si>
  <si>
    <t>COMERCIAL DE CARNES DE KANA LTDA</t>
  </si>
  <si>
    <t>E C O MOURA - ME</t>
  </si>
  <si>
    <t>J. L. F. DA SILVA - ME</t>
  </si>
  <si>
    <t xml:space="preserve">IMPÉRIO MATERIAIS DE CONSTRUÇÃO LTDA </t>
  </si>
  <si>
    <t>CARNE &amp; CIA LTDA</t>
  </si>
  <si>
    <t>Prorrogação de vigência/ Reajuste 25%</t>
  </si>
  <si>
    <t>Contratação de empresa para o fornecimento de ma teriais elétricos, hidráulicos, materiais de construção, ferramentas e equipa mentos, (tabela de insumos SINAPI vigente), para atender as necessida des desta Secretaria Municipal de Meio Ambiente – SEMEIA</t>
  </si>
  <si>
    <t>209/2023</t>
  </si>
  <si>
    <t>250/2023</t>
  </si>
  <si>
    <t>Prorrogação de vigência/Reajuste</t>
  </si>
  <si>
    <t>CONTRATAÇÃO DE EMPRESA ESPECIALIZADA NA PRESTAÇÃO DE SERVIÇOS DE LOCAÇÃO DE VEÍCULOS TIPO CAMINHONETE COM E SEM CONDUTOR, VISANDO ATENDER AS NECESSIDADES DA SECRETARIA MUNICIPAL DE MEIO AMBIENTE – SEMEIA.</t>
  </si>
  <si>
    <t>01150008/2024</t>
  </si>
  <si>
    <t>AUGUSTO S. DE ARAUJO LTDA</t>
  </si>
  <si>
    <t>CONTRATAÇÃO DE EMPRESA PARA AQUISIÇÃO DE ÁGUA MINERAL, SEM GÁS, ACONDICIONADA, EM GARRAFÃO DE 20 LITROS, ALÉM DE ÁGUA MINERAL, SEM GÁS, ACONDICIONADA EM GARRAFA PET DE 500ML, VASILHAME DE 20 LITROS E GELO EM BARRA DE 10 KG, PRODUZIDO EM ÁGUA POTÁVEL, DEVIDAMENTE EMBALADA EM SACO PLÁSTICO, PARA ATENDER AS NECESSIDADES DA SECRETARIA MUNICIPAL DE MEIO AMBIENTE – SEMEIA.</t>
  </si>
  <si>
    <t>01150011/2024</t>
  </si>
  <si>
    <t>132/2023</t>
  </si>
  <si>
    <t>SEMSA</t>
  </si>
  <si>
    <t>AQUISIÇÃO DE CARGA DE GÁS LIQUEFEITO DE PETRÓELO (GLP) ACONDICIONADA EM BOTIJA DE 13 KG, PARA ATENDER AS NECESSIDADES DA SECRETARIA MUNICIPAL DE MEIO AMBIENTE – SEMEIA.</t>
  </si>
  <si>
    <t>01150013/2024</t>
  </si>
  <si>
    <t>SESACRE</t>
  </si>
  <si>
    <t>163/2024</t>
  </si>
  <si>
    <t>acréscimo postos</t>
  </si>
  <si>
    <t>Data da emissão: 08/08/2024</t>
  </si>
  <si>
    <t>IDENTIFICAÇÃO DO ÓRGÃO/ENTIDADE/FUNDO: Secretaria Municipal do Meio Ambiente - SEMEIA</t>
  </si>
  <si>
    <t>REALIZADO ATÉ O MÊS/ANO (ACUMULADO): : JANEIRO A JULHO/2024</t>
  </si>
  <si>
    <t>Concluída em 2024</t>
  </si>
  <si>
    <t>Não concluída em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</si>
</sst>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R$&quot;\ * #,##0.00_-;\-&quot;R$&quot;\ * #,##0.00_-;_-&quot;R$&quot;\ * &quot;-&quot;??_-;_-@_-"/>
  </numFmts>
  <fonts count="4" x14ac:knownFonts="1">
    <font>
      <sz val="11"/>
      <color theme="1"/>
      <name val="Calibri"/>
      <family val="2"/>
      <scheme val="minor"/>
    </font>
    <font>
      <sz val="11"/>
      <color theme="1"/>
      <name val="Calibri"/>
      <family val="2"/>
      <scheme val="minor"/>
    </font>
    <font>
      <sz val="10"/>
      <name val="Arial"/>
      <family val="2"/>
    </font>
    <font>
      <b/>
      <sz val="10"/>
      <name val="Arial"/>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98">
    <xf numFmtId="0" fontId="0" fillId="0" borderId="0" xfId="0"/>
    <xf numFmtId="44" fontId="2" fillId="0" borderId="0" xfId="1" applyFont="1" applyFill="1" applyAlignment="1">
      <alignment horizontal="left" vertical="center"/>
    </xf>
    <xf numFmtId="44" fontId="3" fillId="0" borderId="0" xfId="1" applyFont="1" applyFill="1" applyAlignment="1">
      <alignment horizontal="left" vertical="center"/>
    </xf>
    <xf numFmtId="44" fontId="2" fillId="0" borderId="1" xfId="1" applyFont="1" applyFill="1" applyBorder="1" applyAlignment="1">
      <alignment horizontal="center" vertical="center" wrapText="1"/>
    </xf>
    <xf numFmtId="44" fontId="2" fillId="0" borderId="4" xfId="1" applyFont="1" applyFill="1" applyBorder="1" applyAlignment="1">
      <alignment horizontal="center" vertical="center" wrapText="1"/>
    </xf>
    <xf numFmtId="44" fontId="2" fillId="0" borderId="8" xfId="1" applyFont="1" applyFill="1" applyBorder="1" applyAlignment="1">
      <alignment horizontal="center" vertical="center" wrapText="1"/>
    </xf>
    <xf numFmtId="44" fontId="3" fillId="0" borderId="13" xfId="1" applyFont="1" applyFill="1" applyBorder="1" applyAlignment="1">
      <alignment horizontal="center" vertical="center"/>
    </xf>
    <xf numFmtId="44" fontId="3" fillId="0" borderId="0" xfId="1" applyFont="1" applyFill="1" applyAlignment="1">
      <alignment vertical="center" wrapText="1"/>
    </xf>
    <xf numFmtId="44" fontId="3" fillId="0" borderId="0" xfId="1" applyFont="1" applyFill="1" applyAlignment="1">
      <alignment vertical="center"/>
    </xf>
    <xf numFmtId="44" fontId="2" fillId="0" borderId="0" xfId="1" applyFont="1" applyFill="1" applyAlignment="1">
      <alignment vertical="center"/>
    </xf>
    <xf numFmtId="44" fontId="3" fillId="0" borderId="0" xfId="1" applyFont="1" applyFill="1" applyBorder="1" applyAlignment="1">
      <alignment horizontal="center" vertical="center" wrapText="1"/>
    </xf>
    <xf numFmtId="0" fontId="2" fillId="0" borderId="0" xfId="0" applyFont="1" applyFill="1" applyAlignment="1">
      <alignment horizontal="left" vertical="center"/>
    </xf>
    <xf numFmtId="0" fontId="3" fillId="0" borderId="0" xfId="0" applyFont="1" applyFill="1" applyAlignment="1">
      <alignment horizontal="left" vertical="center"/>
    </xf>
    <xf numFmtId="44" fontId="2" fillId="0" borderId="0" xfId="0" applyNumberFormat="1" applyFont="1" applyFill="1" applyAlignment="1">
      <alignment horizontal="left" vertical="center"/>
    </xf>
    <xf numFmtId="0" fontId="3" fillId="0" borderId="0" xfId="0" applyFont="1" applyFill="1" applyAlignment="1">
      <alignment horizontal="left" vertical="center" wrapText="1"/>
    </xf>
    <xf numFmtId="0" fontId="2" fillId="0" borderId="0" xfId="0" applyFont="1" applyFill="1" applyAlignment="1">
      <alignment vertical="center"/>
    </xf>
    <xf numFmtId="44" fontId="2" fillId="0" borderId="1" xfId="1" applyFont="1" applyFill="1" applyBorder="1" applyAlignment="1">
      <alignment horizontal="center" vertical="center"/>
    </xf>
    <xf numFmtId="0" fontId="2" fillId="0" borderId="1" xfId="0"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3" fontId="2" fillId="0" borderId="1" xfId="0" applyNumberFormat="1" applyFont="1" applyFill="1" applyBorder="1" applyAlignment="1">
      <alignment horizontal="center" vertical="center" wrapText="1"/>
    </xf>
    <xf numFmtId="10" fontId="2" fillId="0" borderId="1" xfId="0" applyNumberFormat="1" applyFont="1" applyFill="1" applyBorder="1" applyAlignment="1">
      <alignment horizontal="center" vertical="center" wrapText="1"/>
    </xf>
    <xf numFmtId="44" fontId="2" fillId="0" borderId="1" xfId="1" applyFont="1" applyFill="1" applyBorder="1" applyAlignment="1">
      <alignment vertical="center"/>
    </xf>
    <xf numFmtId="9" fontId="2" fillId="0" borderId="1" xfId="2" applyFont="1" applyFill="1" applyBorder="1" applyAlignment="1">
      <alignment horizontal="center" vertical="center" wrapText="1"/>
    </xf>
    <xf numFmtId="49" fontId="2" fillId="0" borderId="1" xfId="2" applyNumberFormat="1" applyFont="1" applyFill="1" applyBorder="1" applyAlignment="1">
      <alignment horizontal="center" vertical="center" wrapText="1"/>
    </xf>
    <xf numFmtId="0" fontId="2" fillId="0" borderId="1" xfId="0" applyFont="1" applyFill="1" applyBorder="1" applyAlignment="1">
      <alignment vertical="center"/>
    </xf>
    <xf numFmtId="3" fontId="2" fillId="0" borderId="1"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4" fontId="2" fillId="0" borderId="1" xfId="0" applyNumberFormat="1" applyFont="1" applyFill="1" applyBorder="1" applyAlignment="1">
      <alignment vertical="center"/>
    </xf>
    <xf numFmtId="0" fontId="2" fillId="0" borderId="4"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8" xfId="0" applyFont="1" applyFill="1" applyBorder="1" applyAlignment="1">
      <alignment horizontal="center" vertical="center" wrapText="1"/>
    </xf>
    <xf numFmtId="14" fontId="2" fillId="0" borderId="8"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0" fontId="2" fillId="0" borderId="8" xfId="0" applyFont="1" applyFill="1" applyBorder="1" applyAlignment="1">
      <alignment horizontal="center" vertical="center"/>
    </xf>
    <xf numFmtId="3" fontId="2" fillId="0" borderId="8" xfId="0" applyNumberFormat="1" applyFont="1" applyFill="1" applyBorder="1" applyAlignment="1">
      <alignment horizontal="center" vertical="center"/>
    </xf>
    <xf numFmtId="14" fontId="2" fillId="0" borderId="8" xfId="0" applyNumberFormat="1" applyFont="1" applyFill="1" applyBorder="1" applyAlignment="1">
      <alignment horizontal="center" vertical="center"/>
    </xf>
    <xf numFmtId="3" fontId="3" fillId="0" borderId="13" xfId="0" applyNumberFormat="1" applyFont="1" applyFill="1" applyBorder="1" applyAlignment="1">
      <alignment horizontal="center" vertical="center" wrapText="1"/>
    </xf>
    <xf numFmtId="49" fontId="3" fillId="0" borderId="13" xfId="0" applyNumberFormat="1" applyFont="1" applyFill="1" applyBorder="1" applyAlignment="1">
      <alignment horizontal="center" vertical="center" wrapText="1"/>
    </xf>
    <xf numFmtId="0" fontId="3" fillId="0" borderId="13" xfId="0" applyFont="1" applyFill="1" applyBorder="1" applyAlignment="1">
      <alignment vertical="center"/>
    </xf>
    <xf numFmtId="14" fontId="3" fillId="0" borderId="13" xfId="0" applyNumberFormat="1" applyFont="1" applyFill="1" applyBorder="1" applyAlignment="1">
      <alignment vertical="center"/>
    </xf>
    <xf numFmtId="14"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0" xfId="0" applyFont="1" applyFill="1" applyAlignment="1">
      <alignment horizontal="center" vertical="center" wrapText="1"/>
    </xf>
    <xf numFmtId="0" fontId="3" fillId="0" borderId="0" xfId="0" applyFont="1" applyFill="1" applyAlignment="1">
      <alignment vertical="center" wrapText="1"/>
    </xf>
    <xf numFmtId="2" fontId="3" fillId="0" borderId="0" xfId="0" applyNumberFormat="1" applyFont="1" applyFill="1" applyAlignment="1">
      <alignment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 fillId="0" borderId="0" xfId="0" applyFont="1" applyFill="1" applyAlignment="1">
      <alignment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2" fillId="0" borderId="0" xfId="0" applyFont="1" applyFill="1" applyAlignment="1">
      <alignment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3" xfId="0" applyFont="1" applyFill="1" applyBorder="1" applyAlignment="1">
      <alignment horizontal="center" vertical="center" wrapText="1"/>
    </xf>
    <xf numFmtId="44" fontId="3" fillId="0"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44" fontId="3" fillId="0" borderId="10" xfId="1"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3"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10" fontId="2" fillId="0" borderId="1" xfId="0" applyNumberFormat="1" applyFont="1" applyFill="1" applyBorder="1" applyAlignment="1">
      <alignment horizontal="center" vertical="center"/>
    </xf>
    <xf numFmtId="0" fontId="2" fillId="0" borderId="1" xfId="0" applyFont="1" applyFill="1" applyBorder="1" applyAlignment="1">
      <alignment horizontal="left" vertical="center" wrapText="1"/>
    </xf>
    <xf numFmtId="44" fontId="2" fillId="0" borderId="1" xfId="1" applyFont="1" applyFill="1" applyBorder="1" applyAlignment="1">
      <alignment horizontal="center" vertical="center" wrapText="1"/>
    </xf>
    <xf numFmtId="0" fontId="2" fillId="0" borderId="4"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3" fontId="2" fillId="0" borderId="4" xfId="0" applyNumberFormat="1"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44" fontId="2" fillId="0" borderId="4" xfId="1" applyFont="1" applyFill="1" applyBorder="1" applyAlignment="1">
      <alignment horizontal="center" vertical="center"/>
    </xf>
    <xf numFmtId="49" fontId="2" fillId="0" borderId="4"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4"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vertical="center" wrapText="1"/>
    </xf>
    <xf numFmtId="49" fontId="2" fillId="0" borderId="8" xfId="0" applyNumberFormat="1" applyFont="1" applyFill="1" applyBorder="1" applyAlignment="1">
      <alignment horizontal="center" vertical="center" wrapText="1"/>
    </xf>
    <xf numFmtId="0" fontId="2" fillId="0" borderId="8" xfId="0" applyFont="1" applyFill="1" applyBorder="1" applyAlignment="1">
      <alignment horizontal="left" vertical="center" wrapText="1"/>
    </xf>
    <xf numFmtId="0" fontId="2" fillId="0" borderId="8" xfId="0" applyFont="1" applyFill="1" applyBorder="1" applyAlignment="1">
      <alignment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3" xfId="0" applyFont="1" applyFill="1" applyBorder="1" applyAlignment="1">
      <alignment vertical="center" wrapText="1"/>
    </xf>
  </cellXfs>
  <cellStyles count="3">
    <cellStyle name="Moeda" xfId="1" builtinId="4"/>
    <cellStyle name="Normal" xfId="0" builtinId="0"/>
    <cellStyle name="Porcentagem"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981075</xdr:colOff>
      <xdr:row>0</xdr:row>
      <xdr:rowOff>85725</xdr:rowOff>
    </xdr:from>
    <xdr:to>
      <xdr:col>8</xdr:col>
      <xdr:colOff>981075</xdr:colOff>
      <xdr:row>3</xdr:row>
      <xdr:rowOff>47625</xdr:rowOff>
    </xdr:to>
    <xdr:pic>
      <xdr:nvPicPr>
        <xdr:cNvPr id="2" name="Imagem 1" descr="pmrb_evandro">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6886575" y="85725"/>
          <a:ext cx="0" cy="457200"/>
        </a:xfrm>
        <a:prstGeom prst="rect">
          <a:avLst/>
        </a:prstGeom>
        <a:noFill/>
        <a:ln w="9525">
          <a:noFill/>
          <a:miter lim="800000"/>
          <a:headEnd/>
          <a:tailEnd/>
        </a:ln>
      </xdr:spPr>
    </xdr:pic>
    <xdr:clientData/>
  </xdr:twoCellAnchor>
  <xdr:twoCellAnchor editAs="oneCell">
    <xdr:from>
      <xdr:col>1</xdr:col>
      <xdr:colOff>123825</xdr:colOff>
      <xdr:row>0</xdr:row>
      <xdr:rowOff>14287</xdr:rowOff>
    </xdr:from>
    <xdr:to>
      <xdr:col>1</xdr:col>
      <xdr:colOff>738187</xdr:colOff>
      <xdr:row>3</xdr:row>
      <xdr:rowOff>130968</xdr:rowOff>
    </xdr:to>
    <xdr:pic>
      <xdr:nvPicPr>
        <xdr:cNvPr id="3" name="Imagem 2" descr="pmrb_evandro">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rcRect/>
        <a:stretch>
          <a:fillRect/>
        </a:stretch>
      </xdr:blipFill>
      <xdr:spPr bwMode="auto">
        <a:xfrm>
          <a:off x="576263" y="14287"/>
          <a:ext cx="614362" cy="616744"/>
        </a:xfrm>
        <a:prstGeom prst="rect">
          <a:avLst/>
        </a:prstGeom>
        <a:noFill/>
        <a:ln w="9525">
          <a:noFill/>
          <a:miter lim="800000"/>
          <a:headEnd/>
          <a:tailEnd/>
        </a:ln>
      </xdr:spPr>
    </xdr:pic>
    <xdr:clientData/>
  </xdr:twoCellAnchor>
  <xdr:twoCellAnchor>
    <xdr:from>
      <xdr:col>1</xdr:col>
      <xdr:colOff>23812</xdr:colOff>
      <xdr:row>78</xdr:row>
      <xdr:rowOff>35718</xdr:rowOff>
    </xdr:from>
    <xdr:to>
      <xdr:col>6</xdr:col>
      <xdr:colOff>357187</xdr:colOff>
      <xdr:row>100</xdr:row>
      <xdr:rowOff>35719</xdr:rowOff>
    </xdr:to>
    <xdr:sp macro="" textlink="">
      <xdr:nvSpPr>
        <xdr:cNvPr id="4" name="CaixaDeTexto 3">
          <a:extLst>
            <a:ext uri="{FF2B5EF4-FFF2-40B4-BE49-F238E27FC236}">
              <a16:creationId xmlns:a16="http://schemas.microsoft.com/office/drawing/2014/main" id="{31E054D9-5B2D-43B5-8D97-1BE20611E636}"/>
            </a:ext>
          </a:extLst>
        </xdr:cNvPr>
        <xdr:cNvSpPr txBox="1"/>
      </xdr:nvSpPr>
      <xdr:spPr>
        <a:xfrm>
          <a:off x="476250" y="31337249"/>
          <a:ext cx="8655843" cy="3667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solidFill>
                <a:srgbClr val="FF0000"/>
              </a:solidFill>
              <a:effectLst/>
              <a:latin typeface="+mn-lt"/>
              <a:ea typeface="+mn-ea"/>
              <a:cs typeface="+mn-cs"/>
            </a:rPr>
            <a:t>Relatório de edições realizadas:</a:t>
          </a:r>
        </a:p>
        <a:p>
          <a:r>
            <a:rPr lang="pt-BR" sz="1100">
              <a:solidFill>
                <a:srgbClr val="FF0000"/>
              </a:solidFill>
              <a:effectLst/>
              <a:latin typeface="+mn-lt"/>
              <a:ea typeface="+mn-ea"/>
              <a:cs typeface="+mn-cs"/>
            </a:rPr>
            <a:t> </a:t>
          </a:r>
        </a:p>
        <a:p>
          <a:pPr lvl="0"/>
          <a:r>
            <a:rPr lang="pt-BR" sz="1100">
              <a:solidFill>
                <a:srgbClr val="FF0000"/>
              </a:solidFill>
              <a:effectLst/>
              <a:latin typeface="+mn-lt"/>
              <a:ea typeface="+mn-ea"/>
              <a:cs typeface="+mn-cs"/>
            </a:rPr>
            <a:t>Negritar cabeçalho;</a:t>
          </a:r>
        </a:p>
        <a:p>
          <a:pPr lvl="0"/>
          <a:r>
            <a:rPr lang="pt-BR" sz="1100">
              <a:solidFill>
                <a:srgbClr val="FF0000"/>
              </a:solidFill>
              <a:effectLst/>
              <a:latin typeface="+mn-lt"/>
              <a:ea typeface="+mn-ea"/>
              <a:cs typeface="+mn-cs"/>
            </a:rPr>
            <a:t>Padronizar referência de “Realizado até”, exemplo: REALIZADO ATÉ O MÊS/ANO: JANEIRO A JULHO/2024;</a:t>
          </a:r>
        </a:p>
        <a:p>
          <a:pPr lvl="0"/>
          <a:r>
            <a:rPr lang="pt-BR" sz="1100">
              <a:solidFill>
                <a:srgbClr val="FF0000"/>
              </a:solidFill>
              <a:effectLst/>
              <a:latin typeface="+mn-lt"/>
              <a:ea typeface="+mn-ea"/>
              <a:cs typeface="+mn-cs"/>
            </a:rPr>
            <a:t>Padronizar fonte: Arial, 10;</a:t>
          </a:r>
        </a:p>
        <a:p>
          <a:pPr lvl="0"/>
          <a:r>
            <a:rPr lang="pt-BR" sz="1100">
              <a:solidFill>
                <a:srgbClr val="FF0000"/>
              </a:solidFill>
              <a:effectLst/>
              <a:latin typeface="+mn-lt"/>
              <a:ea typeface="+mn-ea"/>
              <a:cs typeface="+mn-cs"/>
            </a:rPr>
            <a:t>Negritar cabeçalho da tabela;</a:t>
          </a:r>
        </a:p>
        <a:p>
          <a:pPr lvl="0"/>
          <a:r>
            <a:rPr lang="pt-BR" sz="1100">
              <a:solidFill>
                <a:srgbClr val="FF0000"/>
              </a:solidFill>
              <a:effectLst/>
              <a:latin typeface="+mn-lt"/>
              <a:ea typeface="+mn-ea"/>
              <a:cs typeface="+mn-cs"/>
            </a:rPr>
            <a:t>Inserir bordas externas espessas no cabeçalho da tabela;</a:t>
          </a:r>
        </a:p>
        <a:p>
          <a:pPr lvl="0"/>
          <a:r>
            <a:rPr lang="pt-BR" sz="1100">
              <a:solidFill>
                <a:srgbClr val="FF0000"/>
              </a:solidFill>
              <a:effectLst/>
              <a:latin typeface="+mn-lt"/>
              <a:ea typeface="+mn-ea"/>
              <a:cs typeface="+mn-cs"/>
            </a:rPr>
            <a:t>Retirar quebra automática do texto no cabeçalho da tabela;</a:t>
          </a:r>
        </a:p>
        <a:p>
          <a:pPr lvl="0"/>
          <a:r>
            <a:rPr lang="pt-BR" sz="1100">
              <a:solidFill>
                <a:srgbClr val="FF0000"/>
              </a:solidFill>
              <a:effectLst/>
              <a:latin typeface="+mn-lt"/>
              <a:ea typeface="+mn-ea"/>
              <a:cs typeface="+mn-cs"/>
            </a:rPr>
            <a:t>Formatar cabeçalho da tabela com “AutoAjuste da largura da coluna”;</a:t>
          </a:r>
        </a:p>
        <a:p>
          <a:pPr lvl="0"/>
          <a:r>
            <a:rPr lang="pt-BR" sz="1100">
              <a:solidFill>
                <a:srgbClr val="FF0000"/>
              </a:solidFill>
              <a:effectLst/>
              <a:latin typeface="+mn-lt"/>
              <a:ea typeface="+mn-ea"/>
              <a:cs typeface="+mn-cs"/>
            </a:rPr>
            <a:t>Identificar corretamente o ano na coluna “Concluída em [ANO]”, exemplo: “Concluída em 2024”;</a:t>
          </a:r>
        </a:p>
        <a:p>
          <a:pPr lvl="0"/>
          <a:r>
            <a:rPr lang="pt-BR" sz="1100">
              <a:solidFill>
                <a:srgbClr val="FF0000"/>
              </a:solidFill>
              <a:effectLst/>
              <a:latin typeface="+mn-lt"/>
              <a:ea typeface="+mn-ea"/>
              <a:cs typeface="+mn-cs"/>
            </a:rPr>
            <a:t>Identificar corretamente o ano na coluna “Não Concluída em [ANO]”, exemplo: “Não concluída em 2024”;</a:t>
          </a:r>
        </a:p>
        <a:p>
          <a:pPr lvl="0"/>
          <a:r>
            <a:rPr lang="pt-BR" sz="1100">
              <a:solidFill>
                <a:srgbClr val="FF0000"/>
              </a:solidFill>
              <a:effectLst/>
              <a:latin typeface="+mn-lt"/>
              <a:ea typeface="+mn-ea"/>
              <a:cs typeface="+mn-cs"/>
            </a:rPr>
            <a:t>Coluna do “Objeto do Contrato”: informações com texto alinhado à esquerda;</a:t>
          </a:r>
        </a:p>
        <a:p>
          <a:pPr lvl="0"/>
          <a:r>
            <a:rPr lang="pt-BR" sz="1100">
              <a:solidFill>
                <a:srgbClr val="FF0000"/>
              </a:solidFill>
              <a:effectLst/>
              <a:latin typeface="+mn-lt"/>
              <a:ea typeface="+mn-ea"/>
              <a:cs typeface="+mn-cs"/>
            </a:rPr>
            <a:t>Inserir linha de “Total” ao final da tabela (com bordas externas espessas e texto em negrito);</a:t>
          </a:r>
        </a:p>
        <a:p>
          <a:pPr lvl="0"/>
          <a:r>
            <a:rPr lang="pt-BR" sz="1100">
              <a:solidFill>
                <a:srgbClr val="FF0000"/>
              </a:solidFill>
              <a:effectLst/>
              <a:latin typeface="+mn-lt"/>
              <a:ea typeface="+mn-ea"/>
              <a:cs typeface="+mn-cs"/>
            </a:rPr>
            <a:t>Inserir fórmula, conforme descrito no cabeçalho, na coluna “AI” e “AL”;</a:t>
          </a:r>
        </a:p>
        <a:p>
          <a:pPr lvl="0"/>
          <a:r>
            <a:rPr lang="pt-BR" sz="1100">
              <a:solidFill>
                <a:srgbClr val="FF0000"/>
              </a:solidFill>
              <a:effectLst/>
              <a:latin typeface="+mn-lt"/>
              <a:ea typeface="+mn-ea"/>
              <a:cs typeface="+mn-cs"/>
            </a:rPr>
            <a:t>Inserir soma na linha de totais, referente aos valores constantes na coluna dos valores dos contratos e nas que são inseridas fórmulas;</a:t>
          </a:r>
        </a:p>
        <a:p>
          <a:pPr lvl="0"/>
          <a:r>
            <a:rPr lang="pt-BR" sz="1100">
              <a:solidFill>
                <a:srgbClr val="FF0000"/>
              </a:solidFill>
              <a:effectLst/>
              <a:latin typeface="+mn-lt"/>
              <a:ea typeface="+mn-ea"/>
              <a:cs typeface="+mn-cs"/>
            </a:rPr>
            <a:t>Retirar todos “Negrito” ou “Sublinhado” que há nas informações da tabela e colocar como cor “Automático”;</a:t>
          </a:r>
        </a:p>
        <a:p>
          <a:pPr lvl="0"/>
          <a:r>
            <a:rPr lang="pt-BR" sz="1100">
              <a:solidFill>
                <a:srgbClr val="FF0000"/>
              </a:solidFill>
              <a:effectLst/>
              <a:latin typeface="+mn-lt"/>
              <a:ea typeface="+mn-ea"/>
              <a:cs typeface="+mn-cs"/>
            </a:rPr>
            <a:t>Células com valores, formatar como “Contábil”, em “Página Inicial” &gt; “Número” &gt; “Formato de Número de Contabilização”;</a:t>
          </a:r>
        </a:p>
        <a:p>
          <a:pPr lvl="0"/>
          <a:r>
            <a:rPr lang="pt-BR" sz="1100">
              <a:solidFill>
                <a:srgbClr val="FF0000"/>
              </a:solidFill>
              <a:effectLst/>
              <a:latin typeface="+mn-lt"/>
              <a:ea typeface="+mn-ea"/>
              <a:cs typeface="+mn-cs"/>
            </a:rPr>
            <a:t>Inserir nome da planilha, sem colorir a guia, no padrão “[Sigla]  LICITAÇÕES [MM] [AAAA]”, exemplo: GABPRE  LICITAÇÕES  07 2024.</a:t>
          </a:r>
        </a:p>
        <a:p>
          <a:endParaRPr lang="pt-BR" sz="1100">
            <a:solidFill>
              <a:srgbClr val="FF0000"/>
            </a:solidFill>
          </a:endParaRPr>
        </a:p>
        <a:p>
          <a:r>
            <a:rPr lang="pt-BR" sz="1100">
              <a:solidFill>
                <a:srgbClr val="FF0000"/>
              </a:solidFill>
            </a:rPr>
            <a:t>CORRIGIR COLUNA</a:t>
          </a:r>
          <a:r>
            <a:rPr lang="pt-BR" sz="1100" baseline="0">
              <a:solidFill>
                <a:srgbClr val="FF0000"/>
              </a:solidFill>
            </a:rPr>
            <a:t> "VALOR DO CONTRATO" - NESSA COLUNA DEVE CONSTAR SOMENTE O VALOR DO CONTRATO.</a:t>
          </a:r>
          <a:endParaRPr lang="pt-BR" sz="1100">
            <a:solidFill>
              <a:srgbClr val="FF0000"/>
            </a:solidFill>
          </a:endParaRPr>
        </a:p>
      </xdr:txBody>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76"/>
  <sheetViews>
    <sheetView tabSelected="1" zoomScale="80" zoomScaleNormal="80" workbookViewId="0">
      <selection activeCell="C3" sqref="C3"/>
    </sheetView>
  </sheetViews>
  <sheetFormatPr defaultRowHeight="12.75" x14ac:dyDescent="0.25"/>
  <cols>
    <col min="1" max="1" width="6.7109375" style="15" customWidth="1"/>
    <col min="2" max="2" width="18.42578125" style="15" customWidth="1"/>
    <col min="3" max="3" width="21.7109375" style="15" bestFit="1" customWidth="1"/>
    <col min="4" max="4" width="16.42578125" style="15" bestFit="1" customWidth="1"/>
    <col min="5" max="5" width="12.140625" style="15" bestFit="1" customWidth="1"/>
    <col min="6" max="6" width="56" style="15" customWidth="1"/>
    <col min="7" max="7" width="17" style="15" customWidth="1"/>
    <col min="8" max="8" width="15.140625" style="53" customWidth="1"/>
    <col min="9" max="9" width="53" style="53" bestFit="1" customWidth="1"/>
    <col min="10" max="10" width="22.42578125" style="15" customWidth="1"/>
    <col min="11" max="11" width="13.7109375" style="15" customWidth="1"/>
    <col min="12" max="12" width="18.140625" style="9" bestFit="1" customWidth="1"/>
    <col min="13" max="13" width="18.28515625" style="15" customWidth="1"/>
    <col min="14" max="14" width="13.140625" style="15" customWidth="1"/>
    <col min="15" max="15" width="13" style="15" customWidth="1"/>
    <col min="16" max="16" width="11.85546875" style="15" customWidth="1"/>
    <col min="17" max="17" width="17.7109375" style="15" customWidth="1"/>
    <col min="18" max="18" width="19.85546875" style="9" bestFit="1" customWidth="1"/>
    <col min="19" max="19" width="15.28515625" style="9" bestFit="1" customWidth="1"/>
    <col min="20" max="20" width="17.7109375" style="15" customWidth="1"/>
    <col min="21" max="21" width="10" style="15" customWidth="1"/>
    <col min="22" max="22" width="9.7109375" style="15" customWidth="1"/>
    <col min="23" max="23" width="19.42578125" style="15" bestFit="1" customWidth="1"/>
    <col min="24" max="24" width="16" style="15" customWidth="1"/>
    <col min="25" max="25" width="31.5703125" style="15" bestFit="1" customWidth="1"/>
    <col min="26" max="26" width="14.5703125" style="15" customWidth="1"/>
    <col min="27" max="27" width="14.7109375" style="15" customWidth="1"/>
    <col min="28" max="28" width="17" style="15" bestFit="1" customWidth="1"/>
    <col min="29" max="29" width="17.28515625" style="15" bestFit="1" customWidth="1"/>
    <col min="30" max="30" width="21.28515625" style="9" bestFit="1" customWidth="1"/>
    <col min="31" max="31" width="21.42578125" style="9" bestFit="1" customWidth="1"/>
    <col min="32" max="32" width="20.28515625" style="15" customWidth="1"/>
    <col min="33" max="33" width="14.85546875" style="15" bestFit="1" customWidth="1"/>
    <col min="34" max="34" width="19.140625" style="9" bestFit="1" customWidth="1"/>
    <col min="35" max="35" width="27.7109375" style="9" customWidth="1"/>
    <col min="36" max="36" width="20.5703125" style="9" bestFit="1" customWidth="1"/>
    <col min="37" max="37" width="21.140625" style="9" customWidth="1"/>
    <col min="38" max="38" width="18.42578125" style="9" bestFit="1" customWidth="1"/>
    <col min="39" max="39" width="11.28515625" style="15" bestFit="1" customWidth="1"/>
    <col min="40" max="40" width="15.140625" style="15" customWidth="1"/>
    <col min="41" max="41" width="16.28515625" style="15" customWidth="1"/>
    <col min="42" max="42" width="15.140625" style="15" customWidth="1"/>
    <col min="43" max="43" width="17" style="15" bestFit="1" customWidth="1"/>
    <col min="44" max="44" width="18.5703125" style="15" customWidth="1"/>
    <col min="45" max="45" width="17.5703125" style="15" customWidth="1"/>
    <col min="46" max="46" width="15.42578125" style="15" bestFit="1" customWidth="1"/>
    <col min="47" max="47" width="14.28515625" style="15" customWidth="1"/>
    <col min="48" max="48" width="15.42578125" style="15" bestFit="1" customWidth="1"/>
    <col min="49" max="49" width="6.140625" style="15" bestFit="1" customWidth="1"/>
    <col min="50" max="50" width="23.140625" style="15" bestFit="1" customWidth="1"/>
    <col min="51" max="51" width="7.140625" style="15" bestFit="1" customWidth="1"/>
    <col min="52" max="52" width="10.28515625" style="15" bestFit="1" customWidth="1"/>
    <col min="53" max="53" width="18.28515625" style="15" bestFit="1" customWidth="1"/>
    <col min="54" max="54" width="16.5703125" style="15" customWidth="1"/>
    <col min="55" max="55" width="21.85546875" style="15" customWidth="1"/>
    <col min="56" max="56" width="11.5703125" style="15" customWidth="1"/>
    <col min="57" max="57" width="14.42578125" style="15" customWidth="1"/>
    <col min="58" max="58" width="14.28515625" style="15" bestFit="1" customWidth="1"/>
    <col min="59" max="59" width="16.28515625" style="15" customWidth="1"/>
    <col min="60" max="60" width="8.5703125" style="15" bestFit="1" customWidth="1"/>
    <col min="61" max="16384" width="9.140625" style="15"/>
  </cols>
  <sheetData>
    <row r="1" spans="1:60" s="11" customFormat="1" x14ac:dyDescent="0.25">
      <c r="H1" s="12"/>
      <c r="I1" s="53"/>
      <c r="L1" s="1"/>
      <c r="R1" s="1"/>
      <c r="S1" s="1"/>
      <c r="AD1" s="1"/>
      <c r="AE1" s="1"/>
      <c r="AH1" s="1"/>
      <c r="AI1" s="1"/>
      <c r="AJ1" s="1"/>
      <c r="AK1" s="1"/>
      <c r="AL1" s="1"/>
    </row>
    <row r="2" spans="1:60" s="11" customFormat="1" x14ac:dyDescent="0.25">
      <c r="H2" s="12"/>
      <c r="I2" s="53"/>
      <c r="L2" s="1"/>
      <c r="R2" s="1"/>
      <c r="S2" s="1"/>
      <c r="AD2" s="1"/>
      <c r="AE2" s="1"/>
      <c r="AH2" s="1"/>
      <c r="AI2" s="1"/>
      <c r="AJ2" s="1"/>
      <c r="AK2" s="1"/>
      <c r="AL2" s="1"/>
    </row>
    <row r="3" spans="1:60" s="11" customFormat="1" x14ac:dyDescent="0.25">
      <c r="H3" s="12"/>
      <c r="I3" s="53"/>
      <c r="L3" s="1"/>
      <c r="R3" s="1"/>
      <c r="S3" s="1"/>
      <c r="AD3" s="1"/>
      <c r="AE3" s="1"/>
      <c r="AH3" s="1"/>
      <c r="AI3" s="1"/>
      <c r="AJ3" s="1"/>
      <c r="AK3" s="1"/>
      <c r="AL3" s="1"/>
    </row>
    <row r="4" spans="1:60" s="11" customFormat="1" x14ac:dyDescent="0.25">
      <c r="H4" s="12"/>
      <c r="I4" s="53"/>
      <c r="L4" s="1"/>
      <c r="R4" s="1"/>
      <c r="S4" s="1"/>
      <c r="AD4" s="1"/>
      <c r="AE4" s="1"/>
      <c r="AH4" s="1"/>
      <c r="AI4" s="1"/>
      <c r="AJ4" s="1"/>
      <c r="AK4" s="1"/>
      <c r="AL4" s="1"/>
    </row>
    <row r="5" spans="1:60" s="11" customFormat="1" x14ac:dyDescent="0.25">
      <c r="A5" s="12" t="s">
        <v>187</v>
      </c>
      <c r="H5" s="12"/>
      <c r="I5" s="53"/>
      <c r="L5" s="1"/>
      <c r="R5" s="1"/>
      <c r="S5" s="1"/>
      <c r="AD5" s="1"/>
      <c r="AE5" s="1"/>
      <c r="AH5" s="1"/>
      <c r="AI5" s="1"/>
      <c r="AJ5" s="1"/>
      <c r="AK5" s="1"/>
      <c r="AL5" s="1"/>
    </row>
    <row r="6" spans="1:60" s="11" customFormat="1" x14ac:dyDescent="0.25">
      <c r="H6" s="12"/>
      <c r="I6" s="53"/>
      <c r="L6" s="1"/>
      <c r="R6" s="1"/>
      <c r="S6" s="1"/>
      <c r="AD6" s="1"/>
      <c r="AE6" s="1"/>
      <c r="AH6" s="1"/>
      <c r="AI6" s="1"/>
      <c r="AJ6" s="1"/>
      <c r="AK6" s="1"/>
      <c r="AL6" s="1"/>
    </row>
    <row r="7" spans="1:60" s="12" customFormat="1" x14ac:dyDescent="0.25">
      <c r="A7" s="12" t="s">
        <v>258</v>
      </c>
      <c r="I7" s="53"/>
      <c r="L7" s="2"/>
      <c r="R7" s="2"/>
      <c r="S7" s="2"/>
      <c r="AD7" s="2"/>
      <c r="AE7" s="2"/>
      <c r="AH7" s="2"/>
      <c r="AI7" s="2"/>
      <c r="AJ7" s="2"/>
      <c r="AK7" s="2"/>
      <c r="AL7" s="2"/>
    </row>
    <row r="8" spans="1:60" s="12" customFormat="1" x14ac:dyDescent="0.25">
      <c r="A8" s="12" t="s">
        <v>93</v>
      </c>
      <c r="I8" s="53"/>
      <c r="L8" s="2"/>
      <c r="R8" s="2"/>
      <c r="S8" s="2"/>
      <c r="AD8" s="2"/>
      <c r="AE8" s="2"/>
      <c r="AH8" s="2"/>
      <c r="AI8" s="2"/>
      <c r="AJ8" s="2"/>
      <c r="AK8" s="2"/>
      <c r="AL8" s="2"/>
    </row>
    <row r="9" spans="1:60" s="12" customFormat="1" x14ac:dyDescent="0.25">
      <c r="A9" s="12" t="s">
        <v>259</v>
      </c>
      <c r="I9" s="53"/>
      <c r="L9" s="2"/>
      <c r="R9" s="2"/>
      <c r="S9" s="2"/>
      <c r="AD9" s="2"/>
      <c r="AE9" s="2"/>
      <c r="AH9" s="2"/>
      <c r="AI9" s="2"/>
      <c r="AJ9" s="2"/>
      <c r="AK9" s="2"/>
      <c r="AL9" s="2"/>
    </row>
    <row r="10" spans="1:60" s="12" customFormat="1" x14ac:dyDescent="0.25">
      <c r="I10" s="53"/>
      <c r="L10" s="2"/>
      <c r="R10" s="2"/>
      <c r="S10" s="2"/>
      <c r="AD10" s="2"/>
      <c r="AE10" s="2"/>
      <c r="AH10" s="2"/>
      <c r="AI10" s="2"/>
      <c r="AJ10" s="2"/>
      <c r="AK10" s="2"/>
      <c r="AL10" s="2"/>
    </row>
    <row r="11" spans="1:60" s="12" customFormat="1" x14ac:dyDescent="0.25">
      <c r="A11" s="12" t="s">
        <v>294</v>
      </c>
      <c r="I11" s="53"/>
      <c r="L11" s="2"/>
      <c r="R11" s="2"/>
      <c r="S11" s="2"/>
      <c r="AD11" s="2"/>
      <c r="AE11" s="2"/>
      <c r="AH11" s="2"/>
      <c r="AI11" s="2"/>
      <c r="AJ11" s="2"/>
      <c r="AK11" s="2"/>
      <c r="AL11" s="2"/>
      <c r="AN11" s="10"/>
    </row>
    <row r="12" spans="1:60" s="12" customFormat="1" x14ac:dyDescent="0.25">
      <c r="A12" s="12" t="s">
        <v>295</v>
      </c>
      <c r="I12" s="53"/>
      <c r="L12" s="2"/>
      <c r="R12" s="2"/>
      <c r="S12" s="2"/>
      <c r="AD12" s="2"/>
      <c r="AE12" s="2"/>
      <c r="AH12" s="2"/>
      <c r="AI12" s="2"/>
      <c r="AJ12" s="2"/>
      <c r="AK12" s="2"/>
      <c r="AL12" s="2"/>
      <c r="AN12" s="10"/>
    </row>
    <row r="13" spans="1:60" s="11" customFormat="1" x14ac:dyDescent="0.25">
      <c r="H13" s="12"/>
      <c r="I13" s="53"/>
      <c r="L13" s="1"/>
      <c r="R13" s="1"/>
      <c r="S13" s="1"/>
      <c r="AD13" s="1"/>
      <c r="AE13" s="1"/>
      <c r="AH13" s="1"/>
      <c r="AI13" s="1"/>
      <c r="AJ13" s="1"/>
      <c r="AK13" s="1"/>
      <c r="AL13" s="1"/>
      <c r="AN13" s="13"/>
    </row>
    <row r="14" spans="1:60" ht="13.5" thickBot="1" x14ac:dyDescent="0.3">
      <c r="A14" s="14" t="s">
        <v>70</v>
      </c>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c r="AZ14" s="14"/>
      <c r="BA14" s="14"/>
      <c r="BB14" s="14"/>
      <c r="BC14" s="14"/>
      <c r="BD14" s="14"/>
      <c r="BE14" s="14"/>
      <c r="BF14" s="14"/>
      <c r="BG14" s="14"/>
      <c r="BH14" s="14"/>
    </row>
    <row r="15" spans="1:60" s="57" customFormat="1" x14ac:dyDescent="0.25">
      <c r="A15" s="54" t="s">
        <v>51</v>
      </c>
      <c r="B15" s="55" t="s">
        <v>20</v>
      </c>
      <c r="C15" s="55"/>
      <c r="D15" s="55"/>
      <c r="E15" s="55"/>
      <c r="F15" s="55"/>
      <c r="G15" s="55"/>
      <c r="H15" s="55" t="s">
        <v>71</v>
      </c>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t="s">
        <v>75</v>
      </c>
      <c r="AN15" s="55"/>
      <c r="AO15" s="55"/>
      <c r="AP15" s="55"/>
      <c r="AQ15" s="55" t="s">
        <v>92</v>
      </c>
      <c r="AR15" s="55"/>
      <c r="AS15" s="55"/>
      <c r="AT15" s="55"/>
      <c r="AU15" s="55"/>
      <c r="AV15" s="55"/>
      <c r="AW15" s="55" t="s">
        <v>72</v>
      </c>
      <c r="AX15" s="55"/>
      <c r="AY15" s="55"/>
      <c r="AZ15" s="55"/>
      <c r="BA15" s="55"/>
      <c r="BB15" s="55"/>
      <c r="BC15" s="55"/>
      <c r="BD15" s="55"/>
      <c r="BE15" s="55"/>
      <c r="BF15" s="55"/>
      <c r="BG15" s="55"/>
      <c r="BH15" s="56"/>
    </row>
    <row r="16" spans="1:60" s="57" customFormat="1" x14ac:dyDescent="0.25">
      <c r="A16" s="58"/>
      <c r="B16" s="59"/>
      <c r="C16" s="59"/>
      <c r="D16" s="59"/>
      <c r="E16" s="59"/>
      <c r="F16" s="59"/>
      <c r="G16" s="59"/>
      <c r="H16" s="59" t="s">
        <v>49</v>
      </c>
      <c r="I16" s="59"/>
      <c r="J16" s="59"/>
      <c r="K16" s="59"/>
      <c r="L16" s="59"/>
      <c r="M16" s="59"/>
      <c r="N16" s="59"/>
      <c r="O16" s="59"/>
      <c r="P16" s="59"/>
      <c r="Q16" s="59"/>
      <c r="R16" s="59"/>
      <c r="S16" s="59"/>
      <c r="T16" s="59"/>
      <c r="U16" s="59" t="s">
        <v>103</v>
      </c>
      <c r="V16" s="59"/>
      <c r="W16" s="59"/>
      <c r="X16" s="59"/>
      <c r="Y16" s="59"/>
      <c r="Z16" s="59"/>
      <c r="AA16" s="59"/>
      <c r="AB16" s="59"/>
      <c r="AC16" s="59"/>
      <c r="AD16" s="59"/>
      <c r="AE16" s="59"/>
      <c r="AF16" s="59" t="s">
        <v>95</v>
      </c>
      <c r="AG16" s="59"/>
      <c r="AH16" s="59"/>
      <c r="AI16" s="60" t="s">
        <v>50</v>
      </c>
      <c r="AJ16" s="60"/>
      <c r="AK16" s="60"/>
      <c r="AL16" s="60"/>
      <c r="AM16" s="59" t="s">
        <v>77</v>
      </c>
      <c r="AN16" s="59" t="s">
        <v>78</v>
      </c>
      <c r="AO16" s="59" t="s">
        <v>76</v>
      </c>
      <c r="AP16" s="59" t="s">
        <v>112</v>
      </c>
      <c r="AQ16" s="59" t="s">
        <v>82</v>
      </c>
      <c r="AR16" s="59" t="s">
        <v>83</v>
      </c>
      <c r="AS16" s="59" t="s">
        <v>84</v>
      </c>
      <c r="AT16" s="59" t="s">
        <v>86</v>
      </c>
      <c r="AU16" s="59" t="s">
        <v>85</v>
      </c>
      <c r="AV16" s="59" t="s">
        <v>86</v>
      </c>
      <c r="AW16" s="59" t="s">
        <v>1</v>
      </c>
      <c r="AX16" s="59" t="s">
        <v>56</v>
      </c>
      <c r="AY16" s="59" t="s">
        <v>59</v>
      </c>
      <c r="AZ16" s="59"/>
      <c r="BA16" s="59"/>
      <c r="BB16" s="59" t="s">
        <v>122</v>
      </c>
      <c r="BC16" s="59"/>
      <c r="BD16" s="59" t="s">
        <v>296</v>
      </c>
      <c r="BE16" s="59" t="s">
        <v>297</v>
      </c>
      <c r="BF16" s="59" t="s">
        <v>61</v>
      </c>
      <c r="BG16" s="59"/>
      <c r="BH16" s="61"/>
    </row>
    <row r="17" spans="1:60" s="57" customFormat="1" x14ac:dyDescent="0.25">
      <c r="A17" s="58"/>
      <c r="B17" s="59"/>
      <c r="C17" s="59"/>
      <c r="D17" s="59"/>
      <c r="E17" s="59"/>
      <c r="F17" s="59"/>
      <c r="G17" s="59"/>
      <c r="H17" s="59"/>
      <c r="I17" s="59"/>
      <c r="J17" s="59"/>
      <c r="K17" s="59"/>
      <c r="L17" s="59"/>
      <c r="M17" s="59"/>
      <c r="N17" s="59"/>
      <c r="O17" s="59"/>
      <c r="P17" s="59"/>
      <c r="Q17" s="59"/>
      <c r="R17" s="59"/>
      <c r="S17" s="59"/>
      <c r="T17" s="59"/>
      <c r="U17" s="59"/>
      <c r="V17" s="59"/>
      <c r="W17" s="59"/>
      <c r="X17" s="59"/>
      <c r="Y17" s="59"/>
      <c r="Z17" s="59" t="s">
        <v>94</v>
      </c>
      <c r="AA17" s="59"/>
      <c r="AB17" s="59" t="s">
        <v>97</v>
      </c>
      <c r="AC17" s="59"/>
      <c r="AD17" s="59"/>
      <c r="AE17" s="59"/>
      <c r="AF17" s="59" t="s">
        <v>96</v>
      </c>
      <c r="AG17" s="59"/>
      <c r="AH17" s="59"/>
      <c r="AI17" s="62"/>
      <c r="AJ17" s="60" t="s">
        <v>104</v>
      </c>
      <c r="AK17" s="60"/>
      <c r="AL17" s="60"/>
      <c r="AM17" s="59"/>
      <c r="AN17" s="59"/>
      <c r="AO17" s="59"/>
      <c r="AP17" s="59"/>
      <c r="AQ17" s="59"/>
      <c r="AR17" s="59"/>
      <c r="AS17" s="59"/>
      <c r="AT17" s="59"/>
      <c r="AU17" s="59"/>
      <c r="AV17" s="59"/>
      <c r="AW17" s="59"/>
      <c r="AX17" s="59"/>
      <c r="AY17" s="59"/>
      <c r="AZ17" s="59"/>
      <c r="BA17" s="59"/>
      <c r="BB17" s="59"/>
      <c r="BC17" s="59"/>
      <c r="BD17" s="59"/>
      <c r="BE17" s="59"/>
      <c r="BF17" s="59" t="s">
        <v>120</v>
      </c>
      <c r="BG17" s="59" t="s">
        <v>121</v>
      </c>
      <c r="BH17" s="61" t="s">
        <v>60</v>
      </c>
    </row>
    <row r="18" spans="1:60" s="57" customFormat="1" ht="38.25" x14ac:dyDescent="0.25">
      <c r="A18" s="58"/>
      <c r="B18" s="63" t="s">
        <v>6</v>
      </c>
      <c r="C18" s="63" t="s">
        <v>7</v>
      </c>
      <c r="D18" s="63" t="s">
        <v>0</v>
      </c>
      <c r="E18" s="63" t="s">
        <v>1</v>
      </c>
      <c r="F18" s="63" t="s">
        <v>2</v>
      </c>
      <c r="G18" s="63" t="s">
        <v>8</v>
      </c>
      <c r="H18" s="64" t="s">
        <v>118</v>
      </c>
      <c r="I18" s="63" t="s">
        <v>3</v>
      </c>
      <c r="J18" s="63" t="s">
        <v>18</v>
      </c>
      <c r="K18" s="63" t="s">
        <v>9</v>
      </c>
      <c r="L18" s="62" t="s">
        <v>47</v>
      </c>
      <c r="M18" s="63" t="s">
        <v>13</v>
      </c>
      <c r="N18" s="63" t="s">
        <v>12</v>
      </c>
      <c r="O18" s="63" t="s">
        <v>11</v>
      </c>
      <c r="P18" s="63" t="s">
        <v>4</v>
      </c>
      <c r="Q18" s="63" t="s">
        <v>190</v>
      </c>
      <c r="R18" s="62" t="s">
        <v>52</v>
      </c>
      <c r="S18" s="62" t="s">
        <v>53</v>
      </c>
      <c r="T18" s="63" t="s">
        <v>5</v>
      </c>
      <c r="U18" s="63" t="s">
        <v>1</v>
      </c>
      <c r="V18" s="63" t="s">
        <v>107</v>
      </c>
      <c r="W18" s="63" t="s">
        <v>9</v>
      </c>
      <c r="X18" s="63" t="s">
        <v>13</v>
      </c>
      <c r="Y18" s="63" t="s">
        <v>10</v>
      </c>
      <c r="Z18" s="63" t="s">
        <v>12</v>
      </c>
      <c r="AA18" s="63" t="s">
        <v>11</v>
      </c>
      <c r="AB18" s="63" t="s">
        <v>14</v>
      </c>
      <c r="AC18" s="63" t="s">
        <v>15</v>
      </c>
      <c r="AD18" s="62" t="s">
        <v>16</v>
      </c>
      <c r="AE18" s="62" t="s">
        <v>17</v>
      </c>
      <c r="AF18" s="63" t="s">
        <v>102</v>
      </c>
      <c r="AG18" s="63" t="s">
        <v>101</v>
      </c>
      <c r="AH18" s="62" t="s">
        <v>100</v>
      </c>
      <c r="AI18" s="62" t="s">
        <v>21</v>
      </c>
      <c r="AJ18" s="62" t="s">
        <v>260</v>
      </c>
      <c r="AK18" s="62" t="s">
        <v>261</v>
      </c>
      <c r="AL18" s="62" t="s">
        <v>19</v>
      </c>
      <c r="AM18" s="59"/>
      <c r="AN18" s="59"/>
      <c r="AO18" s="59"/>
      <c r="AP18" s="59"/>
      <c r="AQ18" s="59"/>
      <c r="AR18" s="59"/>
      <c r="AS18" s="59"/>
      <c r="AT18" s="59"/>
      <c r="AU18" s="59"/>
      <c r="AV18" s="59"/>
      <c r="AW18" s="59"/>
      <c r="AX18" s="59"/>
      <c r="AY18" s="63" t="s">
        <v>57</v>
      </c>
      <c r="AZ18" s="63" t="s">
        <v>58</v>
      </c>
      <c r="BA18" s="63" t="s">
        <v>119</v>
      </c>
      <c r="BB18" s="63" t="s">
        <v>123</v>
      </c>
      <c r="BC18" s="63" t="s">
        <v>124</v>
      </c>
      <c r="BD18" s="59"/>
      <c r="BE18" s="59"/>
      <c r="BF18" s="59"/>
      <c r="BG18" s="59"/>
      <c r="BH18" s="61"/>
    </row>
    <row r="19" spans="1:60" s="57" customFormat="1" ht="13.5" thickBot="1" x14ac:dyDescent="0.3">
      <c r="A19" s="65"/>
      <c r="B19" s="66" t="s">
        <v>22</v>
      </c>
      <c r="C19" s="66" t="s">
        <v>23</v>
      </c>
      <c r="D19" s="67" t="s">
        <v>46</v>
      </c>
      <c r="E19" s="66" t="s">
        <v>24</v>
      </c>
      <c r="F19" s="66" t="s">
        <v>25</v>
      </c>
      <c r="G19" s="66" t="s">
        <v>26</v>
      </c>
      <c r="H19" s="67" t="s">
        <v>27</v>
      </c>
      <c r="I19" s="66" t="s">
        <v>28</v>
      </c>
      <c r="J19" s="66" t="s">
        <v>29</v>
      </c>
      <c r="K19" s="66" t="s">
        <v>30</v>
      </c>
      <c r="L19" s="68" t="s">
        <v>31</v>
      </c>
      <c r="M19" s="66" t="s">
        <v>32</v>
      </c>
      <c r="N19" s="66" t="s">
        <v>33</v>
      </c>
      <c r="O19" s="66" t="s">
        <v>34</v>
      </c>
      <c r="P19" s="66" t="s">
        <v>35</v>
      </c>
      <c r="Q19" s="66" t="s">
        <v>36</v>
      </c>
      <c r="R19" s="68" t="s">
        <v>37</v>
      </c>
      <c r="S19" s="68" t="s">
        <v>48</v>
      </c>
      <c r="T19" s="66" t="s">
        <v>38</v>
      </c>
      <c r="U19" s="66" t="s">
        <v>106</v>
      </c>
      <c r="V19" s="66" t="s">
        <v>39</v>
      </c>
      <c r="W19" s="66" t="s">
        <v>40</v>
      </c>
      <c r="X19" s="66" t="s">
        <v>41</v>
      </c>
      <c r="Y19" s="66" t="s">
        <v>42</v>
      </c>
      <c r="Z19" s="66" t="s">
        <v>43</v>
      </c>
      <c r="AA19" s="66" t="s">
        <v>44</v>
      </c>
      <c r="AB19" s="66" t="s">
        <v>54</v>
      </c>
      <c r="AC19" s="66" t="s">
        <v>45</v>
      </c>
      <c r="AD19" s="68" t="s">
        <v>73</v>
      </c>
      <c r="AE19" s="68" t="s">
        <v>98</v>
      </c>
      <c r="AF19" s="66" t="s">
        <v>55</v>
      </c>
      <c r="AG19" s="66" t="s">
        <v>99</v>
      </c>
      <c r="AH19" s="68" t="s">
        <v>108</v>
      </c>
      <c r="AI19" s="68" t="s">
        <v>109</v>
      </c>
      <c r="AJ19" s="68" t="s">
        <v>62</v>
      </c>
      <c r="AK19" s="68" t="s">
        <v>110</v>
      </c>
      <c r="AL19" s="68" t="s">
        <v>111</v>
      </c>
      <c r="AM19" s="66" t="s">
        <v>63</v>
      </c>
      <c r="AN19" s="66" t="s">
        <v>64</v>
      </c>
      <c r="AO19" s="66" t="s">
        <v>65</v>
      </c>
      <c r="AP19" s="66" t="s">
        <v>66</v>
      </c>
      <c r="AQ19" s="66" t="s">
        <v>67</v>
      </c>
      <c r="AR19" s="66" t="s">
        <v>68</v>
      </c>
      <c r="AS19" s="66" t="s">
        <v>69</v>
      </c>
      <c r="AT19" s="66" t="s">
        <v>74</v>
      </c>
      <c r="AU19" s="66" t="s">
        <v>79</v>
      </c>
      <c r="AV19" s="66" t="s">
        <v>80</v>
      </c>
      <c r="AW19" s="66" t="s">
        <v>113</v>
      </c>
      <c r="AX19" s="66" t="s">
        <v>81</v>
      </c>
      <c r="AY19" s="66" t="s">
        <v>87</v>
      </c>
      <c r="AZ19" s="66" t="s">
        <v>88</v>
      </c>
      <c r="BA19" s="66" t="s">
        <v>89</v>
      </c>
      <c r="BB19" s="66" t="s">
        <v>90</v>
      </c>
      <c r="BC19" s="66" t="s">
        <v>91</v>
      </c>
      <c r="BD19" s="66" t="s">
        <v>105</v>
      </c>
      <c r="BE19" s="66" t="s">
        <v>114</v>
      </c>
      <c r="BF19" s="66" t="s">
        <v>115</v>
      </c>
      <c r="BG19" s="66" t="s">
        <v>116</v>
      </c>
      <c r="BH19" s="69" t="s">
        <v>117</v>
      </c>
    </row>
    <row r="20" spans="1:60" ht="25.5" x14ac:dyDescent="0.25">
      <c r="A20" s="80">
        <v>1</v>
      </c>
      <c r="B20" s="81" t="s">
        <v>143</v>
      </c>
      <c r="C20" s="82" t="s">
        <v>127</v>
      </c>
      <c r="D20" s="81" t="s">
        <v>144</v>
      </c>
      <c r="E20" s="82" t="s">
        <v>157</v>
      </c>
      <c r="F20" s="83" t="s">
        <v>145</v>
      </c>
      <c r="G20" s="84">
        <v>12421</v>
      </c>
      <c r="H20" s="81" t="s">
        <v>158</v>
      </c>
      <c r="I20" s="89" t="s">
        <v>125</v>
      </c>
      <c r="J20" s="80" t="s">
        <v>146</v>
      </c>
      <c r="K20" s="85">
        <v>43754</v>
      </c>
      <c r="L20" s="86">
        <v>2543078.66</v>
      </c>
      <c r="M20" s="32">
        <v>12661</v>
      </c>
      <c r="N20" s="31">
        <v>43754</v>
      </c>
      <c r="O20" s="31">
        <v>43769</v>
      </c>
      <c r="P20" s="33">
        <v>1</v>
      </c>
      <c r="Q20" s="87" t="s">
        <v>126</v>
      </c>
      <c r="R20" s="4"/>
      <c r="S20" s="4"/>
      <c r="T20" s="30" t="s">
        <v>128</v>
      </c>
      <c r="U20" s="30" t="s">
        <v>156</v>
      </c>
      <c r="V20" s="87" t="s">
        <v>159</v>
      </c>
      <c r="W20" s="31">
        <v>43759</v>
      </c>
      <c r="X20" s="32"/>
      <c r="Y20" s="30" t="s">
        <v>162</v>
      </c>
      <c r="Z20" s="31">
        <v>43759</v>
      </c>
      <c r="AA20" s="31"/>
      <c r="AB20" s="88"/>
      <c r="AC20" s="30"/>
      <c r="AD20" s="4"/>
      <c r="AE20" s="4"/>
      <c r="AF20" s="30"/>
      <c r="AG20" s="30"/>
      <c r="AH20" s="4"/>
      <c r="AI20" s="4">
        <f>L20-AE20+AD20+AH20</f>
        <v>2543078.66</v>
      </c>
      <c r="AJ20" s="4"/>
      <c r="AK20" s="4"/>
      <c r="AL20" s="4">
        <f>AJ20+AK20</f>
        <v>0</v>
      </c>
      <c r="AM20" s="30"/>
      <c r="AN20" s="30"/>
      <c r="AO20" s="30"/>
      <c r="AP20" s="30"/>
      <c r="AQ20" s="30"/>
      <c r="AR20" s="30"/>
      <c r="AS20" s="30"/>
      <c r="AT20" s="30"/>
      <c r="AU20" s="30"/>
      <c r="AV20" s="30"/>
      <c r="AW20" s="30"/>
      <c r="AX20" s="30"/>
      <c r="AY20" s="30"/>
      <c r="AZ20" s="30"/>
      <c r="BA20" s="30"/>
      <c r="BB20" s="30"/>
      <c r="BC20" s="30"/>
      <c r="BD20" s="30"/>
      <c r="BE20" s="30"/>
      <c r="BF20" s="30"/>
      <c r="BG20" s="30"/>
      <c r="BH20" s="30"/>
    </row>
    <row r="21" spans="1:60" ht="25.5" x14ac:dyDescent="0.25">
      <c r="A21" s="70"/>
      <c r="B21" s="71"/>
      <c r="C21" s="72"/>
      <c r="D21" s="71"/>
      <c r="E21" s="72"/>
      <c r="F21" s="73"/>
      <c r="G21" s="74"/>
      <c r="H21" s="71"/>
      <c r="I21" s="90"/>
      <c r="J21" s="70"/>
      <c r="K21" s="75"/>
      <c r="L21" s="16">
        <v>2543078.66</v>
      </c>
      <c r="M21" s="17"/>
      <c r="N21" s="18"/>
      <c r="O21" s="18"/>
      <c r="P21" s="19"/>
      <c r="Q21" s="20"/>
      <c r="R21" s="3"/>
      <c r="S21" s="3"/>
      <c r="T21" s="17"/>
      <c r="U21" s="17" t="s">
        <v>156</v>
      </c>
      <c r="V21" s="20" t="s">
        <v>160</v>
      </c>
      <c r="W21" s="18">
        <v>44118</v>
      </c>
      <c r="X21" s="21">
        <v>12902</v>
      </c>
      <c r="Y21" s="17" t="s">
        <v>147</v>
      </c>
      <c r="Z21" s="18">
        <v>44118</v>
      </c>
      <c r="AA21" s="18">
        <v>44483</v>
      </c>
      <c r="AB21" s="22">
        <v>7.3133199999999995E-2</v>
      </c>
      <c r="AC21" s="17"/>
      <c r="AD21" s="3">
        <v>185983.48</v>
      </c>
      <c r="AE21" s="3"/>
      <c r="AF21" s="17"/>
      <c r="AG21" s="17"/>
      <c r="AH21" s="3"/>
      <c r="AI21" s="3">
        <f t="shared" ref="AI21:AI71" si="0">L21-AE21+AD21+AH21</f>
        <v>2729062.14</v>
      </c>
      <c r="AJ21" s="3"/>
      <c r="AK21" s="23"/>
      <c r="AL21" s="3">
        <f t="shared" ref="AL21:AL71" si="1">AJ21+AK21</f>
        <v>0</v>
      </c>
      <c r="AM21" s="17"/>
      <c r="AN21" s="17"/>
      <c r="AO21" s="17"/>
      <c r="AP21" s="17"/>
      <c r="AQ21" s="17"/>
      <c r="AR21" s="17"/>
      <c r="AS21" s="17"/>
      <c r="AT21" s="17"/>
      <c r="AU21" s="17"/>
      <c r="AV21" s="17"/>
      <c r="AW21" s="17"/>
      <c r="AX21" s="17"/>
      <c r="AY21" s="17"/>
      <c r="AZ21" s="17"/>
      <c r="BA21" s="17"/>
      <c r="BB21" s="17"/>
      <c r="BC21" s="17"/>
      <c r="BD21" s="17"/>
      <c r="BE21" s="17"/>
      <c r="BF21" s="17"/>
      <c r="BG21" s="17"/>
      <c r="BH21" s="17"/>
    </row>
    <row r="22" spans="1:60" ht="25.5" x14ac:dyDescent="0.25">
      <c r="A22" s="70"/>
      <c r="B22" s="71"/>
      <c r="C22" s="72"/>
      <c r="D22" s="71"/>
      <c r="E22" s="72"/>
      <c r="F22" s="73"/>
      <c r="G22" s="74"/>
      <c r="H22" s="71"/>
      <c r="I22" s="90"/>
      <c r="J22" s="70"/>
      <c r="K22" s="75"/>
      <c r="L22" s="16"/>
      <c r="M22" s="17"/>
      <c r="N22" s="18"/>
      <c r="O22" s="18"/>
      <c r="P22" s="19"/>
      <c r="Q22" s="20"/>
      <c r="R22" s="3"/>
      <c r="S22" s="3"/>
      <c r="T22" s="17"/>
      <c r="U22" s="17" t="s">
        <v>156</v>
      </c>
      <c r="V22" s="20" t="s">
        <v>161</v>
      </c>
      <c r="W22" s="18">
        <v>44483</v>
      </c>
      <c r="X22" s="21">
        <v>13213</v>
      </c>
      <c r="Y22" s="17" t="s">
        <v>130</v>
      </c>
      <c r="Z22" s="18">
        <v>44483</v>
      </c>
      <c r="AA22" s="18">
        <v>44848</v>
      </c>
      <c r="AB22" s="17"/>
      <c r="AC22" s="17"/>
      <c r="AD22" s="3"/>
      <c r="AE22" s="3"/>
      <c r="AF22" s="17"/>
      <c r="AG22" s="17"/>
      <c r="AH22" s="3"/>
      <c r="AI22" s="3">
        <f t="shared" si="0"/>
        <v>0</v>
      </c>
      <c r="AJ22" s="3"/>
      <c r="AK22" s="23"/>
      <c r="AL22" s="3">
        <f t="shared" si="1"/>
        <v>0</v>
      </c>
      <c r="AM22" s="17"/>
      <c r="AN22" s="17"/>
      <c r="AO22" s="17"/>
      <c r="AP22" s="17"/>
      <c r="AQ22" s="17"/>
      <c r="AR22" s="17"/>
      <c r="AS22" s="17"/>
      <c r="AT22" s="17"/>
      <c r="AU22" s="17"/>
      <c r="AV22" s="17"/>
      <c r="AW22" s="17"/>
      <c r="AX22" s="17"/>
      <c r="AY22" s="17"/>
      <c r="AZ22" s="17"/>
      <c r="BA22" s="17"/>
      <c r="BB22" s="17"/>
      <c r="BC22" s="17"/>
      <c r="BD22" s="17"/>
      <c r="BE22" s="17"/>
      <c r="BF22" s="17"/>
      <c r="BG22" s="17"/>
      <c r="BH22" s="17"/>
    </row>
    <row r="23" spans="1:60" x14ac:dyDescent="0.25">
      <c r="A23" s="70"/>
      <c r="B23" s="71"/>
      <c r="C23" s="72"/>
      <c r="D23" s="71"/>
      <c r="E23" s="72"/>
      <c r="F23" s="73"/>
      <c r="G23" s="74"/>
      <c r="H23" s="71"/>
      <c r="I23" s="90"/>
      <c r="J23" s="70"/>
      <c r="K23" s="75"/>
      <c r="L23" s="16">
        <v>2729062.14</v>
      </c>
      <c r="M23" s="17"/>
      <c r="N23" s="18"/>
      <c r="O23" s="18"/>
      <c r="P23" s="19"/>
      <c r="Q23" s="20"/>
      <c r="R23" s="3"/>
      <c r="S23" s="3"/>
      <c r="T23" s="17"/>
      <c r="U23" s="17"/>
      <c r="V23" s="20"/>
      <c r="W23" s="18"/>
      <c r="X23" s="21"/>
      <c r="Y23" s="17"/>
      <c r="Z23" s="18"/>
      <c r="AA23" s="18"/>
      <c r="AB23" s="17"/>
      <c r="AC23" s="17"/>
      <c r="AD23" s="3"/>
      <c r="AE23" s="3"/>
      <c r="AF23" s="18">
        <v>44743</v>
      </c>
      <c r="AG23" s="24">
        <v>0.05</v>
      </c>
      <c r="AH23" s="3">
        <v>134755.20000000001</v>
      </c>
      <c r="AI23" s="3">
        <f t="shared" si="0"/>
        <v>2863817.3400000003</v>
      </c>
      <c r="AJ23" s="3"/>
      <c r="AK23" s="23"/>
      <c r="AL23" s="3">
        <f t="shared" si="1"/>
        <v>0</v>
      </c>
      <c r="AM23" s="17"/>
      <c r="AN23" s="17"/>
      <c r="AO23" s="17"/>
      <c r="AP23" s="17"/>
      <c r="AQ23" s="17"/>
      <c r="AR23" s="17"/>
      <c r="AS23" s="17"/>
      <c r="AT23" s="17"/>
      <c r="AU23" s="17"/>
      <c r="AV23" s="17"/>
      <c r="AW23" s="17"/>
      <c r="AX23" s="17"/>
      <c r="AY23" s="17"/>
      <c r="AZ23" s="17"/>
      <c r="BA23" s="17"/>
      <c r="BB23" s="17"/>
      <c r="BC23" s="17"/>
      <c r="BD23" s="17"/>
      <c r="BE23" s="17"/>
      <c r="BF23" s="17"/>
      <c r="BG23" s="17"/>
      <c r="BH23" s="17"/>
    </row>
    <row r="24" spans="1:60" x14ac:dyDescent="0.25">
      <c r="A24" s="70"/>
      <c r="B24" s="71"/>
      <c r="C24" s="72"/>
      <c r="D24" s="71"/>
      <c r="E24" s="72"/>
      <c r="F24" s="73"/>
      <c r="G24" s="74"/>
      <c r="H24" s="71"/>
      <c r="I24" s="90"/>
      <c r="J24" s="70"/>
      <c r="K24" s="75"/>
      <c r="L24" s="16">
        <v>2863817.34</v>
      </c>
      <c r="M24" s="17"/>
      <c r="N24" s="18"/>
      <c r="O24" s="18"/>
      <c r="P24" s="19"/>
      <c r="Q24" s="20"/>
      <c r="R24" s="3"/>
      <c r="S24" s="3"/>
      <c r="T24" s="17"/>
      <c r="U24" s="17"/>
      <c r="V24" s="20"/>
      <c r="W24" s="18"/>
      <c r="X24" s="21"/>
      <c r="Y24" s="17"/>
      <c r="Z24" s="18"/>
      <c r="AA24" s="18"/>
      <c r="AB24" s="17"/>
      <c r="AC24" s="17"/>
      <c r="AD24" s="3"/>
      <c r="AE24" s="3"/>
      <c r="AF24" s="18">
        <v>44743</v>
      </c>
      <c r="AG24" s="25" t="s">
        <v>175</v>
      </c>
      <c r="AH24" s="3">
        <v>888928.91</v>
      </c>
      <c r="AI24" s="3">
        <f t="shared" si="0"/>
        <v>3752746.25</v>
      </c>
      <c r="AJ24" s="3">
        <v>6603502.1200000001</v>
      </c>
      <c r="AK24" s="23"/>
      <c r="AL24" s="3">
        <f t="shared" si="1"/>
        <v>6603502.1200000001</v>
      </c>
      <c r="AM24" s="17"/>
      <c r="AN24" s="17"/>
      <c r="AO24" s="17"/>
      <c r="AP24" s="17"/>
      <c r="AQ24" s="17"/>
      <c r="AR24" s="17"/>
      <c r="AS24" s="17"/>
      <c r="AT24" s="17"/>
      <c r="AU24" s="17"/>
      <c r="AV24" s="17"/>
      <c r="AW24" s="17"/>
      <c r="AX24" s="17"/>
      <c r="AY24" s="17"/>
      <c r="AZ24" s="17"/>
      <c r="BA24" s="17"/>
      <c r="BB24" s="17"/>
      <c r="BC24" s="17"/>
      <c r="BD24" s="17"/>
      <c r="BE24" s="17"/>
      <c r="BF24" s="17"/>
      <c r="BG24" s="17"/>
      <c r="BH24" s="17"/>
    </row>
    <row r="25" spans="1:60" ht="25.5" x14ac:dyDescent="0.25">
      <c r="A25" s="70"/>
      <c r="B25" s="71"/>
      <c r="C25" s="72"/>
      <c r="D25" s="71"/>
      <c r="E25" s="72"/>
      <c r="F25" s="73"/>
      <c r="G25" s="74"/>
      <c r="H25" s="71"/>
      <c r="I25" s="90"/>
      <c r="J25" s="70"/>
      <c r="K25" s="75"/>
      <c r="L25" s="16">
        <v>3752746.25</v>
      </c>
      <c r="M25" s="17"/>
      <c r="N25" s="18"/>
      <c r="O25" s="18"/>
      <c r="P25" s="19"/>
      <c r="Q25" s="20"/>
      <c r="R25" s="3"/>
      <c r="S25" s="3"/>
      <c r="T25" s="17"/>
      <c r="U25" s="17" t="s">
        <v>156</v>
      </c>
      <c r="V25" s="20" t="s">
        <v>185</v>
      </c>
      <c r="W25" s="18">
        <v>44848</v>
      </c>
      <c r="X25" s="21"/>
      <c r="Y25" s="17" t="s">
        <v>147</v>
      </c>
      <c r="Z25" s="18">
        <v>44848</v>
      </c>
      <c r="AA25" s="18">
        <v>45213</v>
      </c>
      <c r="AB25" s="17"/>
      <c r="AC25" s="17"/>
      <c r="AD25" s="3">
        <v>401398.35</v>
      </c>
      <c r="AE25" s="3"/>
      <c r="AF25" s="18"/>
      <c r="AG25" s="25"/>
      <c r="AH25" s="3"/>
      <c r="AI25" s="3">
        <f t="shared" si="0"/>
        <v>4154144.6</v>
      </c>
      <c r="AJ25" s="23">
        <v>3711882.02</v>
      </c>
      <c r="AK25" s="23"/>
      <c r="AL25" s="3">
        <f t="shared" si="1"/>
        <v>3711882.02</v>
      </c>
      <c r="AM25" s="17"/>
      <c r="AN25" s="17"/>
      <c r="AO25" s="17"/>
      <c r="AP25" s="17"/>
      <c r="AQ25" s="17"/>
      <c r="AR25" s="17"/>
      <c r="AS25" s="17"/>
      <c r="AT25" s="17"/>
      <c r="AU25" s="17"/>
      <c r="AV25" s="17"/>
      <c r="AW25" s="17"/>
      <c r="AX25" s="17"/>
      <c r="AY25" s="17"/>
      <c r="AZ25" s="17"/>
      <c r="BA25" s="17"/>
      <c r="BB25" s="17"/>
      <c r="BC25" s="17"/>
      <c r="BD25" s="17"/>
      <c r="BE25" s="17"/>
      <c r="BF25" s="17"/>
      <c r="BG25" s="17"/>
      <c r="BH25" s="17"/>
    </row>
    <row r="26" spans="1:60" ht="25.5" x14ac:dyDescent="0.25">
      <c r="A26" s="70"/>
      <c r="B26" s="71"/>
      <c r="C26" s="72"/>
      <c r="D26" s="71"/>
      <c r="E26" s="72"/>
      <c r="F26" s="73"/>
      <c r="G26" s="74"/>
      <c r="H26" s="71"/>
      <c r="I26" s="90"/>
      <c r="J26" s="70"/>
      <c r="K26" s="75"/>
      <c r="L26" s="16">
        <v>4154144.6</v>
      </c>
      <c r="M26" s="17"/>
      <c r="N26" s="18"/>
      <c r="O26" s="18"/>
      <c r="P26" s="19"/>
      <c r="Q26" s="20"/>
      <c r="R26" s="3"/>
      <c r="S26" s="3"/>
      <c r="T26" s="17"/>
      <c r="U26" s="17" t="s">
        <v>156</v>
      </c>
      <c r="V26" s="20" t="s">
        <v>247</v>
      </c>
      <c r="W26" s="18">
        <v>45197</v>
      </c>
      <c r="X26" s="21">
        <v>13627</v>
      </c>
      <c r="Y26" s="17" t="s">
        <v>130</v>
      </c>
      <c r="Z26" s="18">
        <v>45214</v>
      </c>
      <c r="AA26" s="18">
        <v>45579</v>
      </c>
      <c r="AB26" s="17"/>
      <c r="AC26" s="17"/>
      <c r="AD26" s="3"/>
      <c r="AE26" s="3"/>
      <c r="AF26" s="18"/>
      <c r="AG26" s="25"/>
      <c r="AH26" s="3"/>
      <c r="AI26" s="3">
        <f t="shared" si="0"/>
        <v>4154144.6</v>
      </c>
      <c r="AJ26" s="23">
        <v>519908.32</v>
      </c>
      <c r="AK26" s="23">
        <v>2094688.29</v>
      </c>
      <c r="AL26" s="3">
        <f t="shared" si="1"/>
        <v>2614596.61</v>
      </c>
      <c r="AM26" s="17"/>
      <c r="AN26" s="17"/>
      <c r="AO26" s="17"/>
      <c r="AP26" s="17"/>
      <c r="AQ26" s="17"/>
      <c r="AR26" s="17"/>
      <c r="AS26" s="17"/>
      <c r="AT26" s="17"/>
      <c r="AU26" s="17"/>
      <c r="AV26" s="17"/>
      <c r="AW26" s="17"/>
      <c r="AX26" s="17"/>
      <c r="AY26" s="17"/>
      <c r="AZ26" s="17"/>
      <c r="BA26" s="17"/>
      <c r="BB26" s="17"/>
      <c r="BC26" s="17"/>
      <c r="BD26" s="17"/>
      <c r="BE26" s="17"/>
      <c r="BF26" s="17"/>
      <c r="BG26" s="17"/>
      <c r="BH26" s="17"/>
    </row>
    <row r="27" spans="1:60" ht="25.5" x14ac:dyDescent="0.25">
      <c r="A27" s="70">
        <v>2</v>
      </c>
      <c r="B27" s="72" t="s">
        <v>135</v>
      </c>
      <c r="C27" s="72" t="s">
        <v>134</v>
      </c>
      <c r="D27" s="71" t="s">
        <v>131</v>
      </c>
      <c r="E27" s="72" t="s">
        <v>157</v>
      </c>
      <c r="F27" s="73" t="s">
        <v>133</v>
      </c>
      <c r="G27" s="74">
        <v>12891</v>
      </c>
      <c r="H27" s="72" t="s">
        <v>138</v>
      </c>
      <c r="I27" s="90" t="s">
        <v>136</v>
      </c>
      <c r="J27" s="70" t="s">
        <v>137</v>
      </c>
      <c r="K27" s="75">
        <v>44517</v>
      </c>
      <c r="L27" s="3">
        <v>193803</v>
      </c>
      <c r="M27" s="21">
        <v>13170</v>
      </c>
      <c r="N27" s="18">
        <v>44525</v>
      </c>
      <c r="O27" s="18">
        <v>44890</v>
      </c>
      <c r="P27" s="17">
        <v>1</v>
      </c>
      <c r="Q27" s="17" t="s">
        <v>138</v>
      </c>
      <c r="R27" s="3"/>
      <c r="S27" s="3"/>
      <c r="T27" s="17" t="s">
        <v>129</v>
      </c>
      <c r="U27" s="17" t="s">
        <v>156</v>
      </c>
      <c r="V27" s="17">
        <v>1</v>
      </c>
      <c r="W27" s="18">
        <v>44890</v>
      </c>
      <c r="X27" s="21">
        <v>13420</v>
      </c>
      <c r="Y27" s="17" t="s">
        <v>130</v>
      </c>
      <c r="Z27" s="18">
        <v>44890</v>
      </c>
      <c r="AA27" s="18">
        <v>45255</v>
      </c>
      <c r="AB27" s="17"/>
      <c r="AC27" s="17"/>
      <c r="AD27" s="3">
        <v>46396.32</v>
      </c>
      <c r="AE27" s="3"/>
      <c r="AF27" s="17"/>
      <c r="AG27" s="17"/>
      <c r="AH27" s="3"/>
      <c r="AI27" s="3">
        <f t="shared" si="0"/>
        <v>240199.32</v>
      </c>
      <c r="AJ27" s="3">
        <v>425440.01</v>
      </c>
      <c r="AK27" s="3"/>
      <c r="AL27" s="3">
        <f t="shared" si="1"/>
        <v>425440.01</v>
      </c>
      <c r="AM27" s="17" t="s">
        <v>139</v>
      </c>
      <c r="AN27" s="21">
        <v>12944</v>
      </c>
      <c r="AO27" s="17" t="s">
        <v>140</v>
      </c>
      <c r="AP27" s="21">
        <v>13256</v>
      </c>
      <c r="AQ27" s="17"/>
      <c r="AR27" s="17"/>
      <c r="AS27" s="17"/>
      <c r="AT27" s="17"/>
      <c r="AU27" s="17"/>
      <c r="AV27" s="17"/>
      <c r="AW27" s="17"/>
      <c r="AX27" s="17"/>
      <c r="AY27" s="17"/>
      <c r="AZ27" s="17"/>
      <c r="BA27" s="17"/>
      <c r="BB27" s="17"/>
      <c r="BC27" s="17"/>
      <c r="BD27" s="17"/>
      <c r="BE27" s="17"/>
      <c r="BF27" s="17"/>
      <c r="BG27" s="17"/>
      <c r="BH27" s="17"/>
    </row>
    <row r="28" spans="1:60" ht="25.5" x14ac:dyDescent="0.25">
      <c r="A28" s="70"/>
      <c r="B28" s="72"/>
      <c r="C28" s="72"/>
      <c r="D28" s="71"/>
      <c r="E28" s="72"/>
      <c r="F28" s="73"/>
      <c r="G28" s="74"/>
      <c r="H28" s="72"/>
      <c r="I28" s="90"/>
      <c r="J28" s="70"/>
      <c r="K28" s="75"/>
      <c r="L28" s="3">
        <v>240199.32</v>
      </c>
      <c r="M28" s="21"/>
      <c r="N28" s="18"/>
      <c r="O28" s="18"/>
      <c r="P28" s="17"/>
      <c r="Q28" s="17"/>
      <c r="R28" s="3"/>
      <c r="S28" s="3"/>
      <c r="T28" s="17"/>
      <c r="U28" s="17" t="s">
        <v>156</v>
      </c>
      <c r="V28" s="17">
        <v>2</v>
      </c>
      <c r="W28" s="18">
        <v>45251</v>
      </c>
      <c r="X28" s="21">
        <v>13659</v>
      </c>
      <c r="Y28" s="17" t="s">
        <v>262</v>
      </c>
      <c r="Z28" s="18">
        <v>45255</v>
      </c>
      <c r="AA28" s="18">
        <v>45620</v>
      </c>
      <c r="AB28" s="17"/>
      <c r="AC28" s="17"/>
      <c r="AD28" s="3">
        <v>8730.6</v>
      </c>
      <c r="AE28" s="3"/>
      <c r="AF28" s="17"/>
      <c r="AG28" s="17"/>
      <c r="AH28" s="3"/>
      <c r="AI28" s="3">
        <f t="shared" si="0"/>
        <v>248929.92000000001</v>
      </c>
      <c r="AJ28" s="3"/>
      <c r="AK28" s="3">
        <v>108664.42</v>
      </c>
      <c r="AL28" s="3">
        <f t="shared" si="1"/>
        <v>108664.42</v>
      </c>
      <c r="AM28" s="17"/>
      <c r="AN28" s="21"/>
      <c r="AO28" s="17"/>
      <c r="AP28" s="21"/>
      <c r="AQ28" s="17"/>
      <c r="AR28" s="17"/>
      <c r="AS28" s="17"/>
      <c r="AT28" s="17"/>
      <c r="AU28" s="17"/>
      <c r="AV28" s="17"/>
      <c r="AW28" s="17"/>
      <c r="AX28" s="17"/>
      <c r="AY28" s="17"/>
      <c r="AZ28" s="17"/>
      <c r="BA28" s="17"/>
      <c r="BB28" s="17"/>
      <c r="BC28" s="17"/>
      <c r="BD28" s="17"/>
      <c r="BE28" s="17"/>
      <c r="BF28" s="17"/>
      <c r="BG28" s="17"/>
      <c r="BH28" s="17"/>
    </row>
    <row r="29" spans="1:60" ht="25.5" x14ac:dyDescent="0.25">
      <c r="A29" s="70">
        <v>3</v>
      </c>
      <c r="B29" s="71" t="s">
        <v>163</v>
      </c>
      <c r="C29" s="72" t="s">
        <v>149</v>
      </c>
      <c r="D29" s="70" t="s">
        <v>148</v>
      </c>
      <c r="E29" s="72" t="s">
        <v>157</v>
      </c>
      <c r="F29" s="73" t="s">
        <v>150</v>
      </c>
      <c r="G29" s="74">
        <v>13153</v>
      </c>
      <c r="H29" s="71" t="s">
        <v>151</v>
      </c>
      <c r="I29" s="90" t="s">
        <v>152</v>
      </c>
      <c r="J29" s="70" t="s">
        <v>153</v>
      </c>
      <c r="K29" s="76">
        <v>44539</v>
      </c>
      <c r="L29" s="16">
        <v>271999.92</v>
      </c>
      <c r="M29" s="21">
        <v>13186</v>
      </c>
      <c r="N29" s="18">
        <v>44539</v>
      </c>
      <c r="O29" s="18">
        <v>44904</v>
      </c>
      <c r="P29" s="19">
        <v>1</v>
      </c>
      <c r="Q29" s="20" t="s">
        <v>151</v>
      </c>
      <c r="R29" s="3"/>
      <c r="S29" s="3"/>
      <c r="T29" s="17" t="s">
        <v>128</v>
      </c>
      <c r="U29" s="17" t="s">
        <v>156</v>
      </c>
      <c r="V29" s="17">
        <v>1</v>
      </c>
      <c r="W29" s="18">
        <v>44904</v>
      </c>
      <c r="X29" s="21">
        <v>13429</v>
      </c>
      <c r="Y29" s="17" t="s">
        <v>130</v>
      </c>
      <c r="Z29" s="18">
        <v>44904</v>
      </c>
      <c r="AA29" s="18">
        <v>45269</v>
      </c>
      <c r="AB29" s="17"/>
      <c r="AC29" s="17"/>
      <c r="AD29" s="3"/>
      <c r="AE29" s="3"/>
      <c r="AF29" s="17"/>
      <c r="AG29" s="17"/>
      <c r="AH29" s="3"/>
      <c r="AI29" s="3">
        <f t="shared" si="0"/>
        <v>271999.92</v>
      </c>
      <c r="AJ29" s="3">
        <v>370166.62</v>
      </c>
      <c r="AK29" s="3"/>
      <c r="AL29" s="3">
        <f t="shared" si="1"/>
        <v>370166.62</v>
      </c>
      <c r="AM29" s="17"/>
      <c r="AN29" s="17"/>
      <c r="AO29" s="17"/>
      <c r="AP29" s="17"/>
      <c r="AQ29" s="17"/>
      <c r="AR29" s="17"/>
      <c r="AS29" s="17"/>
      <c r="AT29" s="17"/>
      <c r="AU29" s="17"/>
      <c r="AV29" s="17"/>
      <c r="AW29" s="17"/>
      <c r="AX29" s="17"/>
      <c r="AY29" s="17"/>
      <c r="AZ29" s="17"/>
      <c r="BA29" s="17"/>
      <c r="BB29" s="17"/>
      <c r="BC29" s="17"/>
      <c r="BD29" s="17"/>
      <c r="BE29" s="17"/>
      <c r="BF29" s="17"/>
      <c r="BG29" s="17"/>
      <c r="BH29" s="17"/>
    </row>
    <row r="30" spans="1:60" ht="25.5" x14ac:dyDescent="0.25">
      <c r="A30" s="70"/>
      <c r="B30" s="71"/>
      <c r="C30" s="72"/>
      <c r="D30" s="70"/>
      <c r="E30" s="72"/>
      <c r="F30" s="73"/>
      <c r="G30" s="74"/>
      <c r="H30" s="71"/>
      <c r="I30" s="90"/>
      <c r="J30" s="70"/>
      <c r="K30" s="76"/>
      <c r="L30" s="16">
        <v>271999.92</v>
      </c>
      <c r="M30" s="21"/>
      <c r="N30" s="18"/>
      <c r="O30" s="18"/>
      <c r="P30" s="19"/>
      <c r="Q30" s="20"/>
      <c r="R30" s="3"/>
      <c r="S30" s="3"/>
      <c r="T30" s="17"/>
      <c r="U30" s="17" t="s">
        <v>156</v>
      </c>
      <c r="V30" s="20" t="s">
        <v>160</v>
      </c>
      <c r="W30" s="18">
        <v>45043</v>
      </c>
      <c r="X30" s="21">
        <v>13529</v>
      </c>
      <c r="Y30" s="17" t="s">
        <v>230</v>
      </c>
      <c r="Z30" s="18">
        <v>45043</v>
      </c>
      <c r="AA30" s="18"/>
      <c r="AB30" s="22">
        <v>7.9299999999999995E-2</v>
      </c>
      <c r="AC30" s="17"/>
      <c r="AD30" s="3">
        <v>7299.72</v>
      </c>
      <c r="AE30" s="3"/>
      <c r="AF30" s="17"/>
      <c r="AG30" s="17"/>
      <c r="AH30" s="3"/>
      <c r="AI30" s="3">
        <f t="shared" si="0"/>
        <v>279299.63999999996</v>
      </c>
      <c r="AJ30" s="3">
        <v>47888.22</v>
      </c>
      <c r="AK30" s="3"/>
      <c r="AL30" s="3">
        <f t="shared" si="1"/>
        <v>47888.22</v>
      </c>
      <c r="AM30" s="17"/>
      <c r="AN30" s="17"/>
      <c r="AO30" s="17"/>
      <c r="AP30" s="17"/>
      <c r="AQ30" s="17"/>
      <c r="AR30" s="17"/>
      <c r="AS30" s="17"/>
      <c r="AT30" s="17"/>
      <c r="AU30" s="17"/>
      <c r="AV30" s="17"/>
      <c r="AW30" s="17"/>
      <c r="AX30" s="17"/>
      <c r="AY30" s="17"/>
      <c r="AZ30" s="17"/>
      <c r="BA30" s="17"/>
      <c r="BB30" s="17"/>
      <c r="BC30" s="17"/>
      <c r="BD30" s="17"/>
      <c r="BE30" s="17"/>
      <c r="BF30" s="17"/>
      <c r="BG30" s="17"/>
      <c r="BH30" s="17"/>
    </row>
    <row r="31" spans="1:60" ht="25.5" x14ac:dyDescent="0.25">
      <c r="A31" s="70"/>
      <c r="B31" s="71"/>
      <c r="C31" s="72"/>
      <c r="D31" s="70"/>
      <c r="E31" s="72"/>
      <c r="F31" s="73"/>
      <c r="G31" s="74"/>
      <c r="H31" s="71"/>
      <c r="I31" s="90"/>
      <c r="J31" s="70"/>
      <c r="K31" s="76"/>
      <c r="L31" s="3">
        <v>279299.64</v>
      </c>
      <c r="M31" s="21"/>
      <c r="N31" s="18"/>
      <c r="O31" s="18"/>
      <c r="P31" s="19"/>
      <c r="Q31" s="20"/>
      <c r="R31" s="3"/>
      <c r="S31" s="3"/>
      <c r="T31" s="17"/>
      <c r="U31" s="17" t="s">
        <v>156</v>
      </c>
      <c r="V31" s="17">
        <v>3</v>
      </c>
      <c r="W31" s="18">
        <v>45105</v>
      </c>
      <c r="X31" s="21">
        <v>13563</v>
      </c>
      <c r="Y31" s="17" t="s">
        <v>231</v>
      </c>
      <c r="Z31" s="18">
        <v>45105</v>
      </c>
      <c r="AA31" s="18"/>
      <c r="AB31" s="22">
        <v>7.9299999999999995E-2</v>
      </c>
      <c r="AC31" s="17"/>
      <c r="AD31" s="3">
        <v>14282.16</v>
      </c>
      <c r="AE31" s="3"/>
      <c r="AF31" s="17"/>
      <c r="AG31" s="17"/>
      <c r="AH31" s="3"/>
      <c r="AI31" s="3">
        <f t="shared" si="0"/>
        <v>293581.8</v>
      </c>
      <c r="AJ31" s="3">
        <v>124705.75</v>
      </c>
      <c r="AK31" s="3"/>
      <c r="AL31" s="3">
        <f t="shared" si="1"/>
        <v>124705.75</v>
      </c>
      <c r="AM31" s="17"/>
      <c r="AN31" s="17"/>
      <c r="AO31" s="17"/>
      <c r="AP31" s="17"/>
      <c r="AQ31" s="17"/>
      <c r="AR31" s="17"/>
      <c r="AS31" s="17"/>
      <c r="AT31" s="17"/>
      <c r="AU31" s="17"/>
      <c r="AV31" s="17"/>
      <c r="AW31" s="17"/>
      <c r="AX31" s="17"/>
      <c r="AY31" s="17"/>
      <c r="AZ31" s="17"/>
      <c r="BA31" s="17"/>
      <c r="BB31" s="17"/>
      <c r="BC31" s="17"/>
      <c r="BD31" s="17"/>
      <c r="BE31" s="17"/>
      <c r="BF31" s="17"/>
      <c r="BG31" s="17"/>
      <c r="BH31" s="17"/>
    </row>
    <row r="32" spans="1:60" ht="25.5" x14ac:dyDescent="0.25">
      <c r="A32" s="70"/>
      <c r="B32" s="71"/>
      <c r="C32" s="72"/>
      <c r="D32" s="70"/>
      <c r="E32" s="72"/>
      <c r="F32" s="73"/>
      <c r="G32" s="74"/>
      <c r="H32" s="71"/>
      <c r="I32" s="90"/>
      <c r="J32" s="70"/>
      <c r="K32" s="76"/>
      <c r="L32" s="3">
        <v>293581.8</v>
      </c>
      <c r="M32" s="21"/>
      <c r="N32" s="18"/>
      <c r="O32" s="18"/>
      <c r="P32" s="19"/>
      <c r="Q32" s="20"/>
      <c r="R32" s="3"/>
      <c r="S32" s="3"/>
      <c r="T32" s="17"/>
      <c r="U32" s="17" t="s">
        <v>156</v>
      </c>
      <c r="V32" s="17">
        <v>4</v>
      </c>
      <c r="W32" s="18">
        <v>45266</v>
      </c>
      <c r="X32" s="21">
        <v>13669</v>
      </c>
      <c r="Y32" s="17" t="s">
        <v>130</v>
      </c>
      <c r="Z32" s="18">
        <v>45270</v>
      </c>
      <c r="AA32" s="18">
        <v>45635</v>
      </c>
      <c r="AB32" s="22"/>
      <c r="AC32" s="17"/>
      <c r="AD32" s="3"/>
      <c r="AE32" s="3"/>
      <c r="AF32" s="17"/>
      <c r="AG32" s="17"/>
      <c r="AH32" s="3"/>
      <c r="AI32" s="3">
        <f t="shared" si="0"/>
        <v>293581.8</v>
      </c>
      <c r="AJ32" s="3"/>
      <c r="AK32" s="3">
        <v>146590.9</v>
      </c>
      <c r="AL32" s="3">
        <f t="shared" si="1"/>
        <v>146590.9</v>
      </c>
      <c r="AM32" s="17"/>
      <c r="AN32" s="17"/>
      <c r="AO32" s="17"/>
      <c r="AP32" s="17"/>
      <c r="AQ32" s="17"/>
      <c r="AR32" s="17"/>
      <c r="AS32" s="17"/>
      <c r="AT32" s="17"/>
      <c r="AU32" s="17"/>
      <c r="AV32" s="17"/>
      <c r="AW32" s="17"/>
      <c r="AX32" s="17"/>
      <c r="AY32" s="17"/>
      <c r="AZ32" s="17"/>
      <c r="BA32" s="17"/>
      <c r="BB32" s="17"/>
      <c r="BC32" s="17"/>
      <c r="BD32" s="17"/>
      <c r="BE32" s="17"/>
      <c r="BF32" s="17"/>
      <c r="BG32" s="17"/>
      <c r="BH32" s="17"/>
    </row>
    <row r="33" spans="1:60" ht="25.5" x14ac:dyDescent="0.25">
      <c r="A33" s="70">
        <v>4</v>
      </c>
      <c r="B33" s="71" t="s">
        <v>163</v>
      </c>
      <c r="C33" s="72" t="s">
        <v>149</v>
      </c>
      <c r="D33" s="70" t="s">
        <v>148</v>
      </c>
      <c r="E33" s="72" t="s">
        <v>157</v>
      </c>
      <c r="F33" s="73" t="s">
        <v>150</v>
      </c>
      <c r="G33" s="74">
        <v>13153</v>
      </c>
      <c r="H33" s="71" t="s">
        <v>184</v>
      </c>
      <c r="I33" s="90" t="s">
        <v>154</v>
      </c>
      <c r="J33" s="70" t="s">
        <v>155</v>
      </c>
      <c r="K33" s="76">
        <v>44539</v>
      </c>
      <c r="L33" s="16">
        <v>64999.92</v>
      </c>
      <c r="M33" s="21">
        <v>13185</v>
      </c>
      <c r="N33" s="18">
        <v>44539</v>
      </c>
      <c r="O33" s="18">
        <v>44904</v>
      </c>
      <c r="P33" s="19">
        <v>1</v>
      </c>
      <c r="Q33" s="20" t="s">
        <v>184</v>
      </c>
      <c r="R33" s="3"/>
      <c r="S33" s="3"/>
      <c r="T33" s="17" t="s">
        <v>128</v>
      </c>
      <c r="U33" s="17" t="s">
        <v>156</v>
      </c>
      <c r="V33" s="17">
        <v>1</v>
      </c>
      <c r="W33" s="18">
        <v>44904</v>
      </c>
      <c r="X33" s="21">
        <v>13429</v>
      </c>
      <c r="Y33" s="17" t="s">
        <v>130</v>
      </c>
      <c r="Z33" s="18">
        <v>44904</v>
      </c>
      <c r="AA33" s="18">
        <v>45269</v>
      </c>
      <c r="AB33" s="17"/>
      <c r="AC33" s="17"/>
      <c r="AD33" s="3"/>
      <c r="AE33" s="3"/>
      <c r="AF33" s="17"/>
      <c r="AG33" s="17"/>
      <c r="AH33" s="3"/>
      <c r="AI33" s="3">
        <f t="shared" si="0"/>
        <v>64999.92</v>
      </c>
      <c r="AJ33" s="3">
        <v>86666.62</v>
      </c>
      <c r="AK33" s="3"/>
      <c r="AL33" s="3">
        <f t="shared" si="1"/>
        <v>86666.62</v>
      </c>
      <c r="AM33" s="17"/>
      <c r="AN33" s="17"/>
      <c r="AO33" s="17"/>
      <c r="AP33" s="17"/>
      <c r="AQ33" s="17"/>
      <c r="AR33" s="17"/>
      <c r="AS33" s="17"/>
      <c r="AT33" s="17"/>
      <c r="AU33" s="17"/>
      <c r="AV33" s="17"/>
      <c r="AW33" s="17"/>
      <c r="AX33" s="17"/>
      <c r="AY33" s="17"/>
      <c r="AZ33" s="17"/>
      <c r="BA33" s="17"/>
      <c r="BB33" s="17"/>
      <c r="BC33" s="17"/>
      <c r="BD33" s="17"/>
      <c r="BE33" s="17"/>
      <c r="BF33" s="17"/>
      <c r="BG33" s="17"/>
      <c r="BH33" s="17"/>
    </row>
    <row r="34" spans="1:60" ht="25.5" x14ac:dyDescent="0.25">
      <c r="A34" s="70"/>
      <c r="B34" s="71"/>
      <c r="C34" s="72"/>
      <c r="D34" s="70"/>
      <c r="E34" s="72"/>
      <c r="F34" s="73"/>
      <c r="G34" s="74"/>
      <c r="H34" s="71"/>
      <c r="I34" s="90"/>
      <c r="J34" s="70"/>
      <c r="K34" s="76"/>
      <c r="L34" s="16">
        <v>64999.92</v>
      </c>
      <c r="M34" s="21"/>
      <c r="N34" s="18"/>
      <c r="O34" s="18"/>
      <c r="P34" s="19"/>
      <c r="Q34" s="20"/>
      <c r="R34" s="3"/>
      <c r="S34" s="3"/>
      <c r="T34" s="17"/>
      <c r="U34" s="17" t="s">
        <v>156</v>
      </c>
      <c r="V34" s="17">
        <v>2</v>
      </c>
      <c r="W34" s="18">
        <v>45042</v>
      </c>
      <c r="X34" s="21">
        <v>13521</v>
      </c>
      <c r="Y34" s="17" t="s">
        <v>232</v>
      </c>
      <c r="Z34" s="18">
        <v>45042</v>
      </c>
      <c r="AA34" s="18"/>
      <c r="AB34" s="22">
        <v>7.9299999999999995E-2</v>
      </c>
      <c r="AC34" s="17"/>
      <c r="AD34" s="3">
        <v>5157.41</v>
      </c>
      <c r="AE34" s="3"/>
      <c r="AF34" s="17"/>
      <c r="AG34" s="17"/>
      <c r="AH34" s="3"/>
      <c r="AI34" s="3">
        <f t="shared" si="0"/>
        <v>70157.33</v>
      </c>
      <c r="AJ34" s="3">
        <v>47903.19</v>
      </c>
      <c r="AK34" s="3"/>
      <c r="AL34" s="3">
        <f t="shared" si="1"/>
        <v>47903.19</v>
      </c>
      <c r="AM34" s="17"/>
      <c r="AN34" s="17"/>
      <c r="AO34" s="17"/>
      <c r="AP34" s="17"/>
      <c r="AQ34" s="17"/>
      <c r="AR34" s="17"/>
      <c r="AS34" s="17"/>
      <c r="AT34" s="17"/>
      <c r="AU34" s="17"/>
      <c r="AV34" s="17"/>
      <c r="AW34" s="17"/>
      <c r="AX34" s="17"/>
      <c r="AY34" s="17"/>
      <c r="AZ34" s="17"/>
      <c r="BA34" s="17"/>
      <c r="BB34" s="17"/>
      <c r="BC34" s="17"/>
      <c r="BD34" s="17"/>
      <c r="BE34" s="17"/>
      <c r="BF34" s="17"/>
      <c r="BG34" s="17"/>
      <c r="BH34" s="17"/>
    </row>
    <row r="35" spans="1:60" ht="25.5" x14ac:dyDescent="0.25">
      <c r="A35" s="70"/>
      <c r="B35" s="71"/>
      <c r="C35" s="72"/>
      <c r="D35" s="70"/>
      <c r="E35" s="72"/>
      <c r="F35" s="73"/>
      <c r="G35" s="74"/>
      <c r="H35" s="71"/>
      <c r="I35" s="90"/>
      <c r="J35" s="70"/>
      <c r="K35" s="76"/>
      <c r="L35" s="16">
        <v>70157.33</v>
      </c>
      <c r="M35" s="21"/>
      <c r="N35" s="18"/>
      <c r="O35" s="18"/>
      <c r="P35" s="19"/>
      <c r="Q35" s="20"/>
      <c r="R35" s="3"/>
      <c r="S35" s="3"/>
      <c r="T35" s="17"/>
      <c r="U35" s="17" t="s">
        <v>156</v>
      </c>
      <c r="V35" s="17">
        <v>3</v>
      </c>
      <c r="W35" s="18">
        <v>45266</v>
      </c>
      <c r="X35" s="21">
        <v>13669</v>
      </c>
      <c r="Y35" s="17" t="s">
        <v>130</v>
      </c>
      <c r="Z35" s="18">
        <v>45270</v>
      </c>
      <c r="AA35" s="18">
        <v>45635</v>
      </c>
      <c r="AB35" s="22"/>
      <c r="AC35" s="17"/>
      <c r="AD35" s="3"/>
      <c r="AE35" s="3"/>
      <c r="AF35" s="17"/>
      <c r="AG35" s="17"/>
      <c r="AH35" s="3"/>
      <c r="AI35" s="3">
        <f>L35-AE35+AD35+AH35</f>
        <v>70157.33</v>
      </c>
      <c r="AJ35" s="3"/>
      <c r="AK35" s="3">
        <v>17539.32</v>
      </c>
      <c r="AL35" s="3">
        <f t="shared" si="1"/>
        <v>17539.32</v>
      </c>
      <c r="AM35" s="17"/>
      <c r="AN35" s="17"/>
      <c r="AO35" s="17"/>
      <c r="AP35" s="17"/>
      <c r="AQ35" s="17"/>
      <c r="AR35" s="17"/>
      <c r="AS35" s="17"/>
      <c r="AT35" s="17"/>
      <c r="AU35" s="17"/>
      <c r="AV35" s="17"/>
      <c r="AW35" s="17"/>
      <c r="AX35" s="17"/>
      <c r="AY35" s="17"/>
      <c r="AZ35" s="17"/>
      <c r="BA35" s="17"/>
      <c r="BB35" s="17"/>
      <c r="BC35" s="17"/>
      <c r="BD35" s="17"/>
      <c r="BE35" s="17"/>
      <c r="BF35" s="17"/>
      <c r="BG35" s="17"/>
      <c r="BH35" s="17"/>
    </row>
    <row r="36" spans="1:60" ht="25.5" x14ac:dyDescent="0.25">
      <c r="A36" s="70"/>
      <c r="B36" s="71"/>
      <c r="C36" s="72"/>
      <c r="D36" s="70"/>
      <c r="E36" s="72"/>
      <c r="F36" s="73"/>
      <c r="G36" s="74"/>
      <c r="H36" s="71"/>
      <c r="I36" s="90"/>
      <c r="J36" s="70"/>
      <c r="K36" s="76"/>
      <c r="L36" s="16">
        <v>70157.33</v>
      </c>
      <c r="M36" s="21"/>
      <c r="N36" s="18"/>
      <c r="O36" s="18"/>
      <c r="P36" s="19"/>
      <c r="Q36" s="20"/>
      <c r="R36" s="3"/>
      <c r="S36" s="3"/>
      <c r="T36" s="17"/>
      <c r="U36" s="17" t="s">
        <v>156</v>
      </c>
      <c r="V36" s="17">
        <v>4</v>
      </c>
      <c r="W36" s="18">
        <v>45377</v>
      </c>
      <c r="X36" s="21">
        <v>13743</v>
      </c>
      <c r="Y36" s="17" t="s">
        <v>232</v>
      </c>
      <c r="Z36" s="18">
        <v>45377</v>
      </c>
      <c r="AA36" s="18"/>
      <c r="AB36" s="22"/>
      <c r="AC36" s="17"/>
      <c r="AD36" s="3">
        <v>2601.48</v>
      </c>
      <c r="AE36" s="3"/>
      <c r="AF36" s="17"/>
      <c r="AG36" s="17"/>
      <c r="AH36" s="3"/>
      <c r="AI36" s="3">
        <f t="shared" si="0"/>
        <v>72758.81</v>
      </c>
      <c r="AJ36" s="3"/>
      <c r="AK36" s="3">
        <v>24173.43</v>
      </c>
      <c r="AL36" s="3">
        <f t="shared" si="1"/>
        <v>24173.43</v>
      </c>
      <c r="AM36" s="17"/>
      <c r="AN36" s="17"/>
      <c r="AO36" s="17"/>
      <c r="AP36" s="17"/>
      <c r="AQ36" s="17"/>
      <c r="AR36" s="17"/>
      <c r="AS36" s="17"/>
      <c r="AT36" s="17"/>
      <c r="AU36" s="17"/>
      <c r="AV36" s="17"/>
      <c r="AW36" s="17"/>
      <c r="AX36" s="17"/>
      <c r="AY36" s="17"/>
      <c r="AZ36" s="17"/>
      <c r="BA36" s="17"/>
      <c r="BB36" s="17"/>
      <c r="BC36" s="17"/>
      <c r="BD36" s="17"/>
      <c r="BE36" s="17"/>
      <c r="BF36" s="17"/>
      <c r="BG36" s="17"/>
      <c r="BH36" s="17"/>
    </row>
    <row r="37" spans="1:60" ht="25.5" x14ac:dyDescent="0.25">
      <c r="A37" s="70">
        <v>5</v>
      </c>
      <c r="B37" s="71" t="s">
        <v>163</v>
      </c>
      <c r="C37" s="72" t="s">
        <v>149</v>
      </c>
      <c r="D37" s="70" t="s">
        <v>148</v>
      </c>
      <c r="E37" s="72" t="s">
        <v>157</v>
      </c>
      <c r="F37" s="73" t="s">
        <v>150</v>
      </c>
      <c r="G37" s="74">
        <v>13153</v>
      </c>
      <c r="H37" s="70" t="s">
        <v>166</v>
      </c>
      <c r="I37" s="90" t="s">
        <v>164</v>
      </c>
      <c r="J37" s="70" t="s">
        <v>165</v>
      </c>
      <c r="K37" s="76">
        <v>44599</v>
      </c>
      <c r="L37" s="3">
        <v>273240</v>
      </c>
      <c r="M37" s="21">
        <v>13243</v>
      </c>
      <c r="N37" s="18">
        <v>44599</v>
      </c>
      <c r="O37" s="18">
        <v>44964</v>
      </c>
      <c r="P37" s="19">
        <v>1</v>
      </c>
      <c r="Q37" s="26" t="s">
        <v>166</v>
      </c>
      <c r="R37" s="3"/>
      <c r="S37" s="3"/>
      <c r="T37" s="17" t="s">
        <v>128</v>
      </c>
      <c r="U37" s="17" t="s">
        <v>156</v>
      </c>
      <c r="V37" s="17">
        <v>1</v>
      </c>
      <c r="W37" s="18">
        <v>44963</v>
      </c>
      <c r="X37" s="21">
        <v>13471</v>
      </c>
      <c r="Y37" s="17" t="s">
        <v>130</v>
      </c>
      <c r="Z37" s="18">
        <v>44965</v>
      </c>
      <c r="AA37" s="18">
        <v>45330</v>
      </c>
      <c r="AB37" s="17"/>
      <c r="AC37" s="17"/>
      <c r="AD37" s="3"/>
      <c r="AE37" s="3"/>
      <c r="AF37" s="17"/>
      <c r="AG37" s="17"/>
      <c r="AH37" s="3"/>
      <c r="AI37" s="3">
        <f t="shared" si="0"/>
        <v>273240</v>
      </c>
      <c r="AJ37" s="3">
        <v>318780</v>
      </c>
      <c r="AK37" s="3"/>
      <c r="AL37" s="3">
        <f t="shared" si="1"/>
        <v>318780</v>
      </c>
      <c r="AM37" s="17"/>
      <c r="AN37" s="17"/>
      <c r="AO37" s="17"/>
      <c r="AP37" s="17"/>
      <c r="AQ37" s="19"/>
      <c r="AR37" s="27"/>
      <c r="AS37" s="27"/>
      <c r="AT37" s="28"/>
      <c r="AU37" s="27"/>
      <c r="AV37" s="28"/>
      <c r="AW37" s="17"/>
      <c r="AX37" s="17"/>
      <c r="AY37" s="17"/>
      <c r="AZ37" s="17"/>
      <c r="BA37" s="17"/>
      <c r="BB37" s="17"/>
      <c r="BC37" s="17"/>
      <c r="BD37" s="17"/>
      <c r="BE37" s="17"/>
      <c r="BF37" s="17"/>
      <c r="BG37" s="17"/>
      <c r="BH37" s="17"/>
    </row>
    <row r="38" spans="1:60" ht="25.5" x14ac:dyDescent="0.25">
      <c r="A38" s="70"/>
      <c r="B38" s="71"/>
      <c r="C38" s="72"/>
      <c r="D38" s="70"/>
      <c r="E38" s="72"/>
      <c r="F38" s="73"/>
      <c r="G38" s="74"/>
      <c r="H38" s="70"/>
      <c r="I38" s="90"/>
      <c r="J38" s="70"/>
      <c r="K38" s="76"/>
      <c r="L38" s="3">
        <v>273240</v>
      </c>
      <c r="M38" s="21"/>
      <c r="N38" s="18"/>
      <c r="O38" s="18"/>
      <c r="P38" s="19"/>
      <c r="Q38" s="26"/>
      <c r="R38" s="3"/>
      <c r="S38" s="3"/>
      <c r="T38" s="17"/>
      <c r="U38" s="17" t="s">
        <v>156</v>
      </c>
      <c r="V38" s="17">
        <v>2</v>
      </c>
      <c r="W38" s="18">
        <v>45042</v>
      </c>
      <c r="X38" s="21">
        <v>13525</v>
      </c>
      <c r="Y38" s="17" t="s">
        <v>232</v>
      </c>
      <c r="Z38" s="18">
        <v>45042</v>
      </c>
      <c r="AA38" s="18"/>
      <c r="AB38" s="17"/>
      <c r="AC38" s="17"/>
      <c r="AD38" s="3">
        <v>20948.05</v>
      </c>
      <c r="AE38" s="3"/>
      <c r="AF38" s="17"/>
      <c r="AG38" s="17"/>
      <c r="AH38" s="3"/>
      <c r="AI38" s="3">
        <f t="shared" si="0"/>
        <v>294188.05</v>
      </c>
      <c r="AJ38" s="3">
        <v>208674.13</v>
      </c>
      <c r="AK38" s="3">
        <v>36773.5</v>
      </c>
      <c r="AL38" s="3">
        <f t="shared" si="1"/>
        <v>245447.63</v>
      </c>
      <c r="AM38" s="17"/>
      <c r="AN38" s="17"/>
      <c r="AO38" s="17"/>
      <c r="AP38" s="17"/>
      <c r="AQ38" s="19"/>
      <c r="AR38" s="27"/>
      <c r="AS38" s="27"/>
      <c r="AT38" s="28"/>
      <c r="AU38" s="27"/>
      <c r="AV38" s="28"/>
      <c r="AW38" s="17"/>
      <c r="AX38" s="17"/>
      <c r="AY38" s="17"/>
      <c r="AZ38" s="17"/>
      <c r="BA38" s="17"/>
      <c r="BB38" s="17"/>
      <c r="BC38" s="17"/>
      <c r="BD38" s="17"/>
      <c r="BE38" s="17"/>
      <c r="BF38" s="17"/>
      <c r="BG38" s="17"/>
      <c r="BH38" s="17"/>
    </row>
    <row r="39" spans="1:60" ht="25.5" x14ac:dyDescent="0.25">
      <c r="A39" s="70"/>
      <c r="B39" s="71"/>
      <c r="C39" s="72"/>
      <c r="D39" s="70"/>
      <c r="E39" s="72"/>
      <c r="F39" s="73"/>
      <c r="G39" s="74"/>
      <c r="H39" s="70"/>
      <c r="I39" s="90"/>
      <c r="J39" s="70"/>
      <c r="K39" s="76"/>
      <c r="L39" s="3"/>
      <c r="M39" s="21"/>
      <c r="N39" s="18"/>
      <c r="O39" s="18"/>
      <c r="P39" s="19"/>
      <c r="Q39" s="26"/>
      <c r="R39" s="3"/>
      <c r="S39" s="3"/>
      <c r="T39" s="17"/>
      <c r="U39" s="17" t="s">
        <v>156</v>
      </c>
      <c r="V39" s="17">
        <v>3</v>
      </c>
      <c r="W39" s="18">
        <v>45327</v>
      </c>
      <c r="X39" s="21">
        <v>13708</v>
      </c>
      <c r="Y39" s="17" t="s">
        <v>130</v>
      </c>
      <c r="Z39" s="18">
        <v>45331</v>
      </c>
      <c r="AA39" s="18">
        <v>45696</v>
      </c>
      <c r="AB39" s="17"/>
      <c r="AC39" s="17"/>
      <c r="AD39" s="3"/>
      <c r="AE39" s="3"/>
      <c r="AF39" s="17"/>
      <c r="AG39" s="17"/>
      <c r="AH39" s="3"/>
      <c r="AI39" s="3">
        <f t="shared" si="0"/>
        <v>0</v>
      </c>
      <c r="AJ39" s="3"/>
      <c r="AK39" s="3">
        <v>124159.54</v>
      </c>
      <c r="AL39" s="3">
        <f t="shared" si="1"/>
        <v>124159.54</v>
      </c>
      <c r="AM39" s="17"/>
      <c r="AN39" s="17"/>
      <c r="AO39" s="17"/>
      <c r="AP39" s="17"/>
      <c r="AQ39" s="19"/>
      <c r="AR39" s="27"/>
      <c r="AS39" s="27"/>
      <c r="AT39" s="28"/>
      <c r="AU39" s="27"/>
      <c r="AV39" s="28"/>
      <c r="AW39" s="17"/>
      <c r="AX39" s="17"/>
      <c r="AY39" s="17"/>
      <c r="AZ39" s="17"/>
      <c r="BA39" s="17"/>
      <c r="BB39" s="17"/>
      <c r="BC39" s="17"/>
      <c r="BD39" s="17"/>
      <c r="BE39" s="17"/>
      <c r="BF39" s="17"/>
      <c r="BG39" s="17"/>
      <c r="BH39" s="17"/>
    </row>
    <row r="40" spans="1:60" ht="25.5" x14ac:dyDescent="0.25">
      <c r="A40" s="70">
        <v>6</v>
      </c>
      <c r="B40" s="71" t="s">
        <v>163</v>
      </c>
      <c r="C40" s="72" t="s">
        <v>149</v>
      </c>
      <c r="D40" s="70" t="s">
        <v>148</v>
      </c>
      <c r="E40" s="72" t="s">
        <v>157</v>
      </c>
      <c r="F40" s="73" t="s">
        <v>169</v>
      </c>
      <c r="G40" s="74">
        <v>13153</v>
      </c>
      <c r="H40" s="70" t="s">
        <v>168</v>
      </c>
      <c r="I40" s="90" t="s">
        <v>164</v>
      </c>
      <c r="J40" s="70" t="s">
        <v>165</v>
      </c>
      <c r="K40" s="76">
        <v>44648</v>
      </c>
      <c r="L40" s="3">
        <v>91080</v>
      </c>
      <c r="M40" s="21">
        <v>13259</v>
      </c>
      <c r="N40" s="18">
        <v>44648</v>
      </c>
      <c r="O40" s="18">
        <v>45013</v>
      </c>
      <c r="P40" s="19">
        <v>1</v>
      </c>
      <c r="Q40" s="26" t="s">
        <v>168</v>
      </c>
      <c r="R40" s="3"/>
      <c r="S40" s="3"/>
      <c r="T40" s="17" t="s">
        <v>128</v>
      </c>
      <c r="U40" s="17" t="s">
        <v>156</v>
      </c>
      <c r="V40" s="17">
        <v>1</v>
      </c>
      <c r="W40" s="18">
        <v>45013</v>
      </c>
      <c r="X40" s="21">
        <v>13502</v>
      </c>
      <c r="Y40" s="17" t="s">
        <v>130</v>
      </c>
      <c r="Z40" s="18">
        <v>45014</v>
      </c>
      <c r="AA40" s="18">
        <v>45380</v>
      </c>
      <c r="AB40" s="17"/>
      <c r="AC40" s="17"/>
      <c r="AD40" s="3"/>
      <c r="AE40" s="3"/>
      <c r="AF40" s="17"/>
      <c r="AG40" s="17"/>
      <c r="AH40" s="3"/>
      <c r="AI40" s="3">
        <f t="shared" si="0"/>
        <v>91080</v>
      </c>
      <c r="AJ40" s="3">
        <v>91080</v>
      </c>
      <c r="AK40" s="3"/>
      <c r="AL40" s="3">
        <f t="shared" si="1"/>
        <v>91080</v>
      </c>
      <c r="AM40" s="17"/>
      <c r="AN40" s="17"/>
      <c r="AO40" s="17"/>
      <c r="AP40" s="17"/>
      <c r="AQ40" s="19"/>
      <c r="AR40" s="27"/>
      <c r="AS40" s="27"/>
      <c r="AT40" s="28"/>
      <c r="AU40" s="27"/>
      <c r="AV40" s="28"/>
      <c r="AW40" s="17"/>
      <c r="AX40" s="17"/>
      <c r="AY40" s="17"/>
      <c r="AZ40" s="17"/>
      <c r="BA40" s="17"/>
      <c r="BB40" s="17"/>
      <c r="BC40" s="17"/>
      <c r="BD40" s="17"/>
      <c r="BE40" s="17"/>
      <c r="BF40" s="17"/>
      <c r="BG40" s="17"/>
      <c r="BH40" s="17"/>
    </row>
    <row r="41" spans="1:60" ht="25.5" x14ac:dyDescent="0.25">
      <c r="A41" s="70"/>
      <c r="B41" s="71"/>
      <c r="C41" s="72"/>
      <c r="D41" s="70"/>
      <c r="E41" s="72"/>
      <c r="F41" s="73"/>
      <c r="G41" s="74"/>
      <c r="H41" s="70"/>
      <c r="I41" s="90"/>
      <c r="J41" s="70"/>
      <c r="K41" s="76"/>
      <c r="L41" s="3">
        <v>91080</v>
      </c>
      <c r="M41" s="21"/>
      <c r="N41" s="18"/>
      <c r="O41" s="18"/>
      <c r="P41" s="19"/>
      <c r="Q41" s="26"/>
      <c r="R41" s="3"/>
      <c r="S41" s="3"/>
      <c r="T41" s="17"/>
      <c r="U41" s="17" t="s">
        <v>156</v>
      </c>
      <c r="V41" s="17">
        <v>2</v>
      </c>
      <c r="W41" s="18">
        <v>45042</v>
      </c>
      <c r="X41" s="21">
        <v>13525</v>
      </c>
      <c r="Y41" s="17" t="s">
        <v>232</v>
      </c>
      <c r="Z41" s="18">
        <v>45042</v>
      </c>
      <c r="AA41" s="18"/>
      <c r="AB41" s="22">
        <v>7.1199999999999999E-2</v>
      </c>
      <c r="AC41" s="17"/>
      <c r="AD41" s="3">
        <v>6487.03</v>
      </c>
      <c r="AE41" s="3"/>
      <c r="AF41" s="17"/>
      <c r="AG41" s="17"/>
      <c r="AH41" s="3"/>
      <c r="AI41" s="3">
        <f t="shared" si="0"/>
        <v>97567.03</v>
      </c>
      <c r="AJ41" s="3">
        <v>69164.070000000007</v>
      </c>
      <c r="AK41" s="3">
        <v>28457.06</v>
      </c>
      <c r="AL41" s="3">
        <f t="shared" si="1"/>
        <v>97621.13</v>
      </c>
      <c r="AM41" s="17"/>
      <c r="AN41" s="17"/>
      <c r="AO41" s="17"/>
      <c r="AP41" s="17"/>
      <c r="AQ41" s="19"/>
      <c r="AR41" s="27"/>
      <c r="AS41" s="27"/>
      <c r="AT41" s="28"/>
      <c r="AU41" s="27"/>
      <c r="AV41" s="28"/>
      <c r="AW41" s="17"/>
      <c r="AX41" s="17"/>
      <c r="AY41" s="17"/>
      <c r="AZ41" s="17"/>
      <c r="BA41" s="17"/>
      <c r="BB41" s="17"/>
      <c r="BC41" s="17"/>
      <c r="BD41" s="17"/>
      <c r="BE41" s="17"/>
      <c r="BF41" s="17"/>
      <c r="BG41" s="17"/>
      <c r="BH41" s="17"/>
    </row>
    <row r="42" spans="1:60" ht="25.5" x14ac:dyDescent="0.25">
      <c r="A42" s="70"/>
      <c r="B42" s="71"/>
      <c r="C42" s="72"/>
      <c r="D42" s="70"/>
      <c r="E42" s="72"/>
      <c r="F42" s="73"/>
      <c r="G42" s="74"/>
      <c r="H42" s="70"/>
      <c r="I42" s="90"/>
      <c r="J42" s="70"/>
      <c r="K42" s="76"/>
      <c r="L42" s="3"/>
      <c r="M42" s="21"/>
      <c r="N42" s="18"/>
      <c r="O42" s="18"/>
      <c r="P42" s="19"/>
      <c r="Q42" s="26"/>
      <c r="R42" s="3"/>
      <c r="S42" s="3"/>
      <c r="T42" s="17"/>
      <c r="U42" s="17" t="s">
        <v>156</v>
      </c>
      <c r="V42" s="17">
        <v>3</v>
      </c>
      <c r="W42" s="18">
        <v>45376</v>
      </c>
      <c r="X42" s="21"/>
      <c r="Y42" s="17" t="s">
        <v>280</v>
      </c>
      <c r="Z42" s="18">
        <v>45381</v>
      </c>
      <c r="AA42" s="18">
        <v>45744</v>
      </c>
      <c r="AB42" s="22"/>
      <c r="AC42" s="17"/>
      <c r="AD42" s="3"/>
      <c r="AE42" s="3"/>
      <c r="AF42" s="17"/>
      <c r="AG42" s="17"/>
      <c r="AH42" s="3"/>
      <c r="AI42" s="3">
        <f t="shared" si="0"/>
        <v>0</v>
      </c>
      <c r="AJ42" s="3"/>
      <c r="AK42" s="3">
        <v>24880.83</v>
      </c>
      <c r="AL42" s="3">
        <f t="shared" si="1"/>
        <v>24880.83</v>
      </c>
      <c r="AM42" s="17"/>
      <c r="AN42" s="17"/>
      <c r="AO42" s="17"/>
      <c r="AP42" s="17"/>
      <c r="AQ42" s="19"/>
      <c r="AR42" s="27"/>
      <c r="AS42" s="27"/>
      <c r="AT42" s="28"/>
      <c r="AU42" s="27"/>
      <c r="AV42" s="28"/>
      <c r="AW42" s="17"/>
      <c r="AX42" s="17"/>
      <c r="AY42" s="17"/>
      <c r="AZ42" s="17"/>
      <c r="BA42" s="17"/>
      <c r="BB42" s="17"/>
      <c r="BC42" s="17"/>
      <c r="BD42" s="17"/>
      <c r="BE42" s="17"/>
      <c r="BF42" s="17"/>
      <c r="BG42" s="17"/>
      <c r="BH42" s="17"/>
    </row>
    <row r="43" spans="1:60" ht="25.5" x14ac:dyDescent="0.25">
      <c r="A43" s="70">
        <v>7</v>
      </c>
      <c r="B43" s="71" t="s">
        <v>163</v>
      </c>
      <c r="C43" s="72" t="s">
        <v>149</v>
      </c>
      <c r="D43" s="70" t="s">
        <v>148</v>
      </c>
      <c r="E43" s="72" t="s">
        <v>157</v>
      </c>
      <c r="F43" s="73" t="s">
        <v>169</v>
      </c>
      <c r="G43" s="74">
        <v>13153</v>
      </c>
      <c r="H43" s="70" t="s">
        <v>170</v>
      </c>
      <c r="I43" s="90" t="s">
        <v>164</v>
      </c>
      <c r="J43" s="70" t="s">
        <v>165</v>
      </c>
      <c r="K43" s="76">
        <v>44690</v>
      </c>
      <c r="L43" s="3">
        <v>182160</v>
      </c>
      <c r="M43" s="21"/>
      <c r="N43" s="29">
        <v>44690</v>
      </c>
      <c r="O43" s="18">
        <v>45055</v>
      </c>
      <c r="P43" s="19">
        <v>1</v>
      </c>
      <c r="Q43" s="26" t="s">
        <v>170</v>
      </c>
      <c r="R43" s="3"/>
      <c r="S43" s="3"/>
      <c r="T43" s="17" t="s">
        <v>128</v>
      </c>
      <c r="U43" s="17" t="s">
        <v>156</v>
      </c>
      <c r="V43" s="17">
        <v>1</v>
      </c>
      <c r="W43" s="18">
        <v>45056</v>
      </c>
      <c r="X43" s="21">
        <v>13532</v>
      </c>
      <c r="Y43" s="17" t="s">
        <v>130</v>
      </c>
      <c r="Z43" s="29">
        <v>45056</v>
      </c>
      <c r="AA43" s="18">
        <v>45422</v>
      </c>
      <c r="AB43" s="17"/>
      <c r="AC43" s="17"/>
      <c r="AD43" s="3"/>
      <c r="AE43" s="3"/>
      <c r="AF43" s="17"/>
      <c r="AG43" s="17"/>
      <c r="AH43" s="3"/>
      <c r="AI43" s="3">
        <f t="shared" si="0"/>
        <v>182160</v>
      </c>
      <c r="AJ43" s="3">
        <v>197340</v>
      </c>
      <c r="AK43" s="3"/>
      <c r="AL43" s="3">
        <f t="shared" si="1"/>
        <v>197340</v>
      </c>
      <c r="AM43" s="17"/>
      <c r="AN43" s="17"/>
      <c r="AO43" s="17"/>
      <c r="AP43" s="17"/>
      <c r="AQ43" s="19"/>
      <c r="AR43" s="27"/>
      <c r="AS43" s="27"/>
      <c r="AT43" s="28"/>
      <c r="AU43" s="27"/>
      <c r="AV43" s="28"/>
      <c r="AW43" s="17"/>
      <c r="AX43" s="17"/>
      <c r="AY43" s="17"/>
      <c r="AZ43" s="17"/>
      <c r="BA43" s="17"/>
      <c r="BB43" s="17"/>
      <c r="BC43" s="17"/>
      <c r="BD43" s="17"/>
      <c r="BE43" s="17"/>
      <c r="BF43" s="17"/>
      <c r="BG43" s="17"/>
      <c r="BH43" s="17"/>
    </row>
    <row r="44" spans="1:60" ht="25.5" x14ac:dyDescent="0.25">
      <c r="A44" s="70"/>
      <c r="B44" s="71"/>
      <c r="C44" s="72"/>
      <c r="D44" s="70"/>
      <c r="E44" s="72"/>
      <c r="F44" s="73"/>
      <c r="G44" s="74"/>
      <c r="H44" s="70"/>
      <c r="I44" s="90"/>
      <c r="J44" s="70"/>
      <c r="K44" s="76"/>
      <c r="L44" s="3">
        <v>182160</v>
      </c>
      <c r="M44" s="21"/>
      <c r="N44" s="29"/>
      <c r="O44" s="18"/>
      <c r="P44" s="19"/>
      <c r="Q44" s="26"/>
      <c r="R44" s="3"/>
      <c r="S44" s="3"/>
      <c r="T44" s="17"/>
      <c r="U44" s="17" t="s">
        <v>156</v>
      </c>
      <c r="V44" s="17">
        <v>2</v>
      </c>
      <c r="W44" s="18">
        <v>45131</v>
      </c>
      <c r="X44" s="21">
        <v>13582</v>
      </c>
      <c r="Y44" s="17" t="s">
        <v>232</v>
      </c>
      <c r="Z44" s="18">
        <v>45131</v>
      </c>
      <c r="AA44" s="17"/>
      <c r="AB44" s="22">
        <v>4.7300000000000002E-2</v>
      </c>
      <c r="AC44" s="17"/>
      <c r="AD44" s="3">
        <v>8632.56</v>
      </c>
      <c r="AE44" s="3"/>
      <c r="AF44" s="17"/>
      <c r="AG44" s="17"/>
      <c r="AH44" s="3"/>
      <c r="AI44" s="3">
        <f t="shared" si="0"/>
        <v>190792.56</v>
      </c>
      <c r="AJ44" s="3">
        <v>95345.35</v>
      </c>
      <c r="AK44" s="3">
        <v>71598.16</v>
      </c>
      <c r="AL44" s="3">
        <f t="shared" si="1"/>
        <v>166943.51</v>
      </c>
      <c r="AM44" s="17"/>
      <c r="AN44" s="17"/>
      <c r="AO44" s="17"/>
      <c r="AP44" s="17"/>
      <c r="AQ44" s="19"/>
      <c r="AR44" s="27"/>
      <c r="AS44" s="27"/>
      <c r="AT44" s="28"/>
      <c r="AU44" s="27"/>
      <c r="AV44" s="28"/>
      <c r="AW44" s="17"/>
      <c r="AX44" s="17"/>
      <c r="AY44" s="17"/>
      <c r="AZ44" s="17"/>
      <c r="BA44" s="17"/>
      <c r="BB44" s="17"/>
      <c r="BC44" s="17"/>
      <c r="BD44" s="17"/>
      <c r="BE44" s="17"/>
      <c r="BF44" s="17"/>
      <c r="BG44" s="17"/>
      <c r="BH44" s="17"/>
    </row>
    <row r="45" spans="1:60" ht="25.5" x14ac:dyDescent="0.25">
      <c r="A45" s="70"/>
      <c r="B45" s="71"/>
      <c r="C45" s="72"/>
      <c r="D45" s="70"/>
      <c r="E45" s="72"/>
      <c r="F45" s="73"/>
      <c r="G45" s="74"/>
      <c r="H45" s="70"/>
      <c r="I45" s="90"/>
      <c r="J45" s="70"/>
      <c r="K45" s="76"/>
      <c r="L45" s="3"/>
      <c r="M45" s="21"/>
      <c r="N45" s="29"/>
      <c r="O45" s="18"/>
      <c r="P45" s="19"/>
      <c r="Q45" s="26"/>
      <c r="R45" s="3"/>
      <c r="S45" s="3"/>
      <c r="T45" s="17"/>
      <c r="U45" s="17" t="s">
        <v>156</v>
      </c>
      <c r="V45" s="17">
        <v>3</v>
      </c>
      <c r="W45" s="18">
        <v>45419</v>
      </c>
      <c r="X45" s="21">
        <v>13772</v>
      </c>
      <c r="Y45" s="17" t="s">
        <v>130</v>
      </c>
      <c r="Z45" s="18">
        <v>45421</v>
      </c>
      <c r="AA45" s="18">
        <v>45785</v>
      </c>
      <c r="AB45" s="22"/>
      <c r="AC45" s="17"/>
      <c r="AD45" s="3"/>
      <c r="AE45" s="3"/>
      <c r="AF45" s="17"/>
      <c r="AG45" s="17"/>
      <c r="AH45" s="3"/>
      <c r="AI45" s="3">
        <f t="shared" si="0"/>
        <v>0</v>
      </c>
      <c r="AJ45" s="3"/>
      <c r="AK45" s="3">
        <v>28435.360000000001</v>
      </c>
      <c r="AL45" s="3">
        <f t="shared" si="1"/>
        <v>28435.360000000001</v>
      </c>
      <c r="AM45" s="17"/>
      <c r="AN45" s="17"/>
      <c r="AO45" s="17"/>
      <c r="AP45" s="17"/>
      <c r="AQ45" s="19"/>
      <c r="AR45" s="27"/>
      <c r="AS45" s="27"/>
      <c r="AT45" s="28"/>
      <c r="AU45" s="27"/>
      <c r="AV45" s="28"/>
      <c r="AW45" s="17"/>
      <c r="AX45" s="17"/>
      <c r="AY45" s="17"/>
      <c r="AZ45" s="17"/>
      <c r="BA45" s="17"/>
      <c r="BB45" s="17"/>
      <c r="BC45" s="17"/>
      <c r="BD45" s="17"/>
      <c r="BE45" s="17"/>
      <c r="BF45" s="17"/>
      <c r="BG45" s="17"/>
      <c r="BH45" s="17"/>
    </row>
    <row r="46" spans="1:60" ht="25.5" x14ac:dyDescent="0.25">
      <c r="A46" s="70">
        <v>8</v>
      </c>
      <c r="B46" s="71" t="s">
        <v>163</v>
      </c>
      <c r="C46" s="72" t="s">
        <v>149</v>
      </c>
      <c r="D46" s="70" t="s">
        <v>148</v>
      </c>
      <c r="E46" s="72" t="s">
        <v>157</v>
      </c>
      <c r="F46" s="73" t="s">
        <v>169</v>
      </c>
      <c r="G46" s="74">
        <v>13153</v>
      </c>
      <c r="H46" s="70" t="s">
        <v>171</v>
      </c>
      <c r="I46" s="90" t="s">
        <v>172</v>
      </c>
      <c r="J46" s="70" t="s">
        <v>173</v>
      </c>
      <c r="K46" s="76">
        <v>44690</v>
      </c>
      <c r="L46" s="3">
        <v>207999.84</v>
      </c>
      <c r="M46" s="21">
        <v>13309</v>
      </c>
      <c r="N46" s="18">
        <v>44690</v>
      </c>
      <c r="O46" s="18">
        <v>45055</v>
      </c>
      <c r="P46" s="19">
        <v>1</v>
      </c>
      <c r="Q46" s="26" t="s">
        <v>171</v>
      </c>
      <c r="R46" s="3"/>
      <c r="S46" s="3"/>
      <c r="T46" s="17" t="s">
        <v>128</v>
      </c>
      <c r="U46" s="17" t="s">
        <v>156</v>
      </c>
      <c r="V46" s="17">
        <v>1</v>
      </c>
      <c r="W46" s="18">
        <v>45056</v>
      </c>
      <c r="X46" s="21">
        <v>13532</v>
      </c>
      <c r="Y46" s="17" t="s">
        <v>130</v>
      </c>
      <c r="Z46" s="18">
        <v>45056</v>
      </c>
      <c r="AA46" s="18">
        <v>45422</v>
      </c>
      <c r="AB46" s="17"/>
      <c r="AC46" s="17"/>
      <c r="AD46" s="3"/>
      <c r="AE46" s="3"/>
      <c r="AF46" s="17"/>
      <c r="AG46" s="17"/>
      <c r="AH46" s="3"/>
      <c r="AI46" s="3">
        <f t="shared" si="0"/>
        <v>207999.84</v>
      </c>
      <c r="AJ46" s="3">
        <v>259999.86</v>
      </c>
      <c r="AK46" s="3"/>
      <c r="AL46" s="3">
        <f t="shared" si="1"/>
        <v>259999.86</v>
      </c>
      <c r="AM46" s="17"/>
      <c r="AN46" s="17"/>
      <c r="AO46" s="17"/>
      <c r="AP46" s="17"/>
      <c r="AQ46" s="19"/>
      <c r="AR46" s="27"/>
      <c r="AS46" s="27"/>
      <c r="AT46" s="28"/>
      <c r="AU46" s="27"/>
      <c r="AV46" s="28"/>
      <c r="AW46" s="17"/>
      <c r="AX46" s="17"/>
      <c r="AY46" s="17"/>
      <c r="AZ46" s="17"/>
      <c r="BA46" s="17"/>
      <c r="BB46" s="17"/>
      <c r="BC46" s="17"/>
      <c r="BD46" s="17"/>
      <c r="BE46" s="17"/>
      <c r="BF46" s="17"/>
      <c r="BG46" s="17"/>
      <c r="BH46" s="17"/>
    </row>
    <row r="47" spans="1:60" ht="25.5" x14ac:dyDescent="0.25">
      <c r="A47" s="70"/>
      <c r="B47" s="71"/>
      <c r="C47" s="72"/>
      <c r="D47" s="70"/>
      <c r="E47" s="72"/>
      <c r="F47" s="73"/>
      <c r="G47" s="74"/>
      <c r="H47" s="70"/>
      <c r="I47" s="90"/>
      <c r="J47" s="70"/>
      <c r="K47" s="76"/>
      <c r="L47" s="3">
        <v>207999.84</v>
      </c>
      <c r="M47" s="21"/>
      <c r="N47" s="18"/>
      <c r="O47" s="18"/>
      <c r="P47" s="19"/>
      <c r="Q47" s="26"/>
      <c r="R47" s="3"/>
      <c r="S47" s="3"/>
      <c r="T47" s="17"/>
      <c r="U47" s="17" t="s">
        <v>156</v>
      </c>
      <c r="V47" s="17">
        <v>2</v>
      </c>
      <c r="W47" s="18">
        <v>45131</v>
      </c>
      <c r="X47" s="21">
        <v>13582</v>
      </c>
      <c r="Y47" s="17" t="s">
        <v>232</v>
      </c>
      <c r="Z47" s="18">
        <v>45131</v>
      </c>
      <c r="AA47" s="18"/>
      <c r="AB47" s="22">
        <v>4.7300000000000002E-2</v>
      </c>
      <c r="AC47" s="17"/>
      <c r="AD47" s="3">
        <v>9857.07</v>
      </c>
      <c r="AE47" s="3"/>
      <c r="AF47" s="17"/>
      <c r="AG47" s="17"/>
      <c r="AH47" s="3"/>
      <c r="AI47" s="3">
        <f t="shared" si="0"/>
        <v>217856.91</v>
      </c>
      <c r="AJ47" s="3">
        <v>90362.99</v>
      </c>
      <c r="AK47" s="3">
        <v>90773.7</v>
      </c>
      <c r="AL47" s="3">
        <f t="shared" si="1"/>
        <v>181136.69</v>
      </c>
      <c r="AM47" s="17"/>
      <c r="AN47" s="17"/>
      <c r="AO47" s="17"/>
      <c r="AP47" s="17"/>
      <c r="AQ47" s="19"/>
      <c r="AR47" s="27"/>
      <c r="AS47" s="27"/>
      <c r="AT47" s="28"/>
      <c r="AU47" s="27"/>
      <c r="AV47" s="28"/>
      <c r="AW47" s="17"/>
      <c r="AX47" s="17"/>
      <c r="AY47" s="17"/>
      <c r="AZ47" s="17"/>
      <c r="BA47" s="17"/>
      <c r="BB47" s="17"/>
      <c r="BC47" s="17"/>
      <c r="BD47" s="17"/>
      <c r="BE47" s="17"/>
      <c r="BF47" s="17"/>
      <c r="BG47" s="17"/>
      <c r="BH47" s="17"/>
    </row>
    <row r="48" spans="1:60" ht="25.5" x14ac:dyDescent="0.25">
      <c r="A48" s="70"/>
      <c r="B48" s="71"/>
      <c r="C48" s="72"/>
      <c r="D48" s="70"/>
      <c r="E48" s="72"/>
      <c r="F48" s="73"/>
      <c r="G48" s="74"/>
      <c r="H48" s="70"/>
      <c r="I48" s="90"/>
      <c r="J48" s="70"/>
      <c r="K48" s="76"/>
      <c r="L48" s="3"/>
      <c r="M48" s="21"/>
      <c r="N48" s="18"/>
      <c r="O48" s="18"/>
      <c r="P48" s="19"/>
      <c r="Q48" s="26"/>
      <c r="R48" s="3"/>
      <c r="S48" s="3"/>
      <c r="T48" s="17"/>
      <c r="U48" s="17" t="s">
        <v>156</v>
      </c>
      <c r="V48" s="17">
        <v>3</v>
      </c>
      <c r="W48" s="18">
        <v>45412</v>
      </c>
      <c r="X48" s="21">
        <v>13776</v>
      </c>
      <c r="Y48" s="17" t="s">
        <v>280</v>
      </c>
      <c r="Z48" s="18">
        <v>45412</v>
      </c>
      <c r="AA48" s="18">
        <v>45807</v>
      </c>
      <c r="AB48" s="77">
        <v>1.0243367999999999E-2</v>
      </c>
      <c r="AC48" s="17"/>
      <c r="AD48" s="3"/>
      <c r="AE48" s="3"/>
      <c r="AF48" s="17"/>
      <c r="AG48" s="17"/>
      <c r="AH48" s="3"/>
      <c r="AI48" s="3">
        <f t="shared" si="0"/>
        <v>0</v>
      </c>
      <c r="AJ48" s="3"/>
      <c r="AK48" s="3">
        <v>37193.120000000003</v>
      </c>
      <c r="AL48" s="3">
        <f t="shared" si="1"/>
        <v>37193.120000000003</v>
      </c>
      <c r="AM48" s="17"/>
      <c r="AN48" s="17"/>
      <c r="AO48" s="17"/>
      <c r="AP48" s="17"/>
      <c r="AQ48" s="19"/>
      <c r="AR48" s="27"/>
      <c r="AS48" s="27"/>
      <c r="AT48" s="28"/>
      <c r="AU48" s="27"/>
      <c r="AV48" s="28"/>
      <c r="AW48" s="17"/>
      <c r="AX48" s="17"/>
      <c r="AY48" s="17"/>
      <c r="AZ48" s="17"/>
      <c r="BA48" s="17"/>
      <c r="BB48" s="17"/>
      <c r="BC48" s="17"/>
      <c r="BD48" s="17"/>
      <c r="BE48" s="17"/>
      <c r="BF48" s="17"/>
      <c r="BG48" s="17"/>
      <c r="BH48" s="17"/>
    </row>
    <row r="49" spans="1:60" ht="63.75" x14ac:dyDescent="0.25">
      <c r="A49" s="19">
        <v>9</v>
      </c>
      <c r="B49" s="20" t="s">
        <v>179</v>
      </c>
      <c r="C49" s="20" t="s">
        <v>179</v>
      </c>
      <c r="D49" s="19" t="s">
        <v>148</v>
      </c>
      <c r="E49" s="17" t="s">
        <v>157</v>
      </c>
      <c r="F49" s="78" t="s">
        <v>180</v>
      </c>
      <c r="G49" s="21"/>
      <c r="H49" s="26" t="s">
        <v>177</v>
      </c>
      <c r="I49" s="91" t="s">
        <v>176</v>
      </c>
      <c r="J49" s="26" t="s">
        <v>178</v>
      </c>
      <c r="K49" s="29">
        <v>44795</v>
      </c>
      <c r="L49" s="3">
        <v>2239999.75</v>
      </c>
      <c r="M49" s="21">
        <v>13373</v>
      </c>
      <c r="N49" s="18">
        <v>44795</v>
      </c>
      <c r="O49" s="18">
        <v>45160</v>
      </c>
      <c r="P49" s="19">
        <v>1</v>
      </c>
      <c r="Q49" s="26" t="s">
        <v>177</v>
      </c>
      <c r="R49" s="3"/>
      <c r="S49" s="3"/>
      <c r="T49" s="17" t="s">
        <v>128</v>
      </c>
      <c r="U49" s="17" t="s">
        <v>156</v>
      </c>
      <c r="V49" s="17">
        <v>1</v>
      </c>
      <c r="W49" s="18">
        <v>45149</v>
      </c>
      <c r="X49" s="21">
        <v>13597</v>
      </c>
      <c r="Y49" s="17" t="s">
        <v>130</v>
      </c>
      <c r="Z49" s="18">
        <v>45160</v>
      </c>
      <c r="AA49" s="18">
        <v>45526</v>
      </c>
      <c r="AB49" s="17"/>
      <c r="AC49" s="17"/>
      <c r="AD49" s="3"/>
      <c r="AE49" s="3"/>
      <c r="AF49" s="17"/>
      <c r="AG49" s="17"/>
      <c r="AH49" s="3"/>
      <c r="AI49" s="3">
        <f t="shared" si="0"/>
        <v>2239999.75</v>
      </c>
      <c r="AJ49" s="3">
        <v>676310.09</v>
      </c>
      <c r="AK49" s="3">
        <v>272155.31</v>
      </c>
      <c r="AL49" s="3">
        <f t="shared" si="1"/>
        <v>948465.39999999991</v>
      </c>
      <c r="AM49" s="17"/>
      <c r="AN49" s="21"/>
      <c r="AO49" s="17"/>
      <c r="AP49" s="21"/>
      <c r="AQ49" s="19"/>
      <c r="AR49" s="27"/>
      <c r="AS49" s="27"/>
      <c r="AT49" s="28"/>
      <c r="AU49" s="27"/>
      <c r="AV49" s="28"/>
      <c r="AW49" s="17"/>
      <c r="AX49" s="17"/>
      <c r="AY49" s="17"/>
      <c r="AZ49" s="17"/>
      <c r="BA49" s="17"/>
      <c r="BB49" s="17"/>
      <c r="BC49" s="17"/>
      <c r="BD49" s="17"/>
      <c r="BE49" s="17"/>
      <c r="BF49" s="17"/>
      <c r="BG49" s="17"/>
      <c r="BH49" s="17"/>
    </row>
    <row r="50" spans="1:60" ht="38.25" x14ac:dyDescent="0.25">
      <c r="A50" s="70">
        <v>10</v>
      </c>
      <c r="B50" s="71" t="s">
        <v>183</v>
      </c>
      <c r="C50" s="71" t="s">
        <v>182</v>
      </c>
      <c r="D50" s="70" t="s">
        <v>148</v>
      </c>
      <c r="E50" s="72" t="s">
        <v>157</v>
      </c>
      <c r="F50" s="73" t="s">
        <v>142</v>
      </c>
      <c r="G50" s="74">
        <v>13217</v>
      </c>
      <c r="H50" s="70" t="s">
        <v>181</v>
      </c>
      <c r="I50" s="90" t="s">
        <v>141</v>
      </c>
      <c r="J50" s="70" t="s">
        <v>132</v>
      </c>
      <c r="K50" s="76">
        <v>44824</v>
      </c>
      <c r="L50" s="3">
        <v>11983404.119999999</v>
      </c>
      <c r="M50" s="21">
        <v>13374</v>
      </c>
      <c r="N50" s="18">
        <v>44824</v>
      </c>
      <c r="O50" s="18">
        <v>45189</v>
      </c>
      <c r="P50" s="19">
        <v>1</v>
      </c>
      <c r="Q50" s="26" t="s">
        <v>181</v>
      </c>
      <c r="R50" s="3"/>
      <c r="S50" s="3"/>
      <c r="T50" s="17" t="s">
        <v>128</v>
      </c>
      <c r="U50" s="17" t="s">
        <v>233</v>
      </c>
      <c r="V50" s="17">
        <v>1</v>
      </c>
      <c r="W50" s="18">
        <v>45153</v>
      </c>
      <c r="X50" s="21">
        <v>13597</v>
      </c>
      <c r="Y50" s="17" t="s">
        <v>234</v>
      </c>
      <c r="Z50" s="17"/>
      <c r="AA50" s="17"/>
      <c r="AB50" s="17"/>
      <c r="AC50" s="17"/>
      <c r="AD50" s="3">
        <v>575784.91</v>
      </c>
      <c r="AE50" s="3"/>
      <c r="AF50" s="17"/>
      <c r="AG50" s="17"/>
      <c r="AH50" s="3"/>
      <c r="AI50" s="3">
        <f t="shared" si="0"/>
        <v>12559189.029999999</v>
      </c>
      <c r="AJ50" s="3">
        <v>11439380.07</v>
      </c>
      <c r="AK50" s="3"/>
      <c r="AL50" s="3">
        <f t="shared" si="1"/>
        <v>11439380.07</v>
      </c>
      <c r="AM50" s="17"/>
      <c r="AN50" s="21"/>
      <c r="AO50" s="17"/>
      <c r="AP50" s="21"/>
      <c r="AQ50" s="19"/>
      <c r="AR50" s="27"/>
      <c r="AS50" s="27"/>
      <c r="AT50" s="28"/>
      <c r="AU50" s="27"/>
      <c r="AV50" s="28"/>
      <c r="AW50" s="17"/>
      <c r="AX50" s="17"/>
      <c r="AY50" s="17"/>
      <c r="AZ50" s="17"/>
      <c r="BA50" s="17"/>
      <c r="BB50" s="17"/>
      <c r="BC50" s="17"/>
      <c r="BD50" s="17"/>
      <c r="BE50" s="17"/>
      <c r="BF50" s="17"/>
      <c r="BG50" s="17"/>
      <c r="BH50" s="17"/>
    </row>
    <row r="51" spans="1:60" ht="25.5" x14ac:dyDescent="0.25">
      <c r="A51" s="70"/>
      <c r="B51" s="71"/>
      <c r="C51" s="71"/>
      <c r="D51" s="70"/>
      <c r="E51" s="72"/>
      <c r="F51" s="73"/>
      <c r="G51" s="74"/>
      <c r="H51" s="70"/>
      <c r="I51" s="90"/>
      <c r="J51" s="70"/>
      <c r="K51" s="76"/>
      <c r="L51" s="3">
        <v>12559189.029999999</v>
      </c>
      <c r="M51" s="21"/>
      <c r="N51" s="18"/>
      <c r="O51" s="18"/>
      <c r="P51" s="19"/>
      <c r="Q51" s="26"/>
      <c r="R51" s="3"/>
      <c r="S51" s="3"/>
      <c r="T51" s="17"/>
      <c r="U51" s="17" t="s">
        <v>156</v>
      </c>
      <c r="V51" s="17">
        <v>1</v>
      </c>
      <c r="W51" s="18">
        <v>45188</v>
      </c>
      <c r="X51" s="17"/>
      <c r="Y51" s="17" t="s">
        <v>235</v>
      </c>
      <c r="Z51" s="18">
        <v>45189</v>
      </c>
      <c r="AA51" s="18">
        <v>45555</v>
      </c>
      <c r="AB51" s="17"/>
      <c r="AC51" s="17"/>
      <c r="AD51" s="3">
        <v>221455.73</v>
      </c>
      <c r="AE51" s="3"/>
      <c r="AF51" s="17"/>
      <c r="AG51" s="17"/>
      <c r="AH51" s="3"/>
      <c r="AI51" s="3">
        <f t="shared" si="0"/>
        <v>12780644.76</v>
      </c>
      <c r="AJ51" s="3">
        <v>2139358.41</v>
      </c>
      <c r="AK51" s="3">
        <v>3846566.11</v>
      </c>
      <c r="AL51" s="3">
        <f t="shared" si="1"/>
        <v>5985924.5199999996</v>
      </c>
      <c r="AM51" s="17"/>
      <c r="AN51" s="21"/>
      <c r="AO51" s="17"/>
      <c r="AP51" s="21"/>
      <c r="AQ51" s="19"/>
      <c r="AR51" s="27"/>
      <c r="AS51" s="27"/>
      <c r="AT51" s="28"/>
      <c r="AU51" s="27"/>
      <c r="AV51" s="28"/>
      <c r="AW51" s="17"/>
      <c r="AX51" s="17"/>
      <c r="AY51" s="17"/>
      <c r="AZ51" s="17"/>
      <c r="BA51" s="17"/>
      <c r="BB51" s="17"/>
      <c r="BC51" s="17"/>
      <c r="BD51" s="17"/>
      <c r="BE51" s="17"/>
      <c r="BF51" s="17"/>
      <c r="BG51" s="17"/>
      <c r="BH51" s="17"/>
    </row>
    <row r="52" spans="1:60" ht="25.5" x14ac:dyDescent="0.25">
      <c r="A52" s="19"/>
      <c r="B52" s="71"/>
      <c r="C52" s="71"/>
      <c r="D52" s="70"/>
      <c r="E52" s="72"/>
      <c r="F52" s="73"/>
      <c r="G52" s="74"/>
      <c r="H52" s="70"/>
      <c r="I52" s="90"/>
      <c r="J52" s="70"/>
      <c r="K52" s="76"/>
      <c r="L52" s="3">
        <v>12780644.76</v>
      </c>
      <c r="M52" s="21"/>
      <c r="N52" s="18"/>
      <c r="O52" s="18"/>
      <c r="P52" s="19"/>
      <c r="Q52" s="26"/>
      <c r="R52" s="3"/>
      <c r="S52" s="3"/>
      <c r="T52" s="17"/>
      <c r="U52" s="17" t="s">
        <v>156</v>
      </c>
      <c r="V52" s="17">
        <v>2</v>
      </c>
      <c r="W52" s="18">
        <v>45355</v>
      </c>
      <c r="X52" s="21">
        <v>13730</v>
      </c>
      <c r="Y52" s="17" t="s">
        <v>292</v>
      </c>
      <c r="Z52" s="18">
        <v>45371</v>
      </c>
      <c r="AA52" s="18"/>
      <c r="AB52" s="22">
        <v>0.1258</v>
      </c>
      <c r="AC52" s="17"/>
      <c r="AD52" s="3">
        <v>831324.06</v>
      </c>
      <c r="AE52" s="3"/>
      <c r="AF52" s="17"/>
      <c r="AG52" s="17"/>
      <c r="AH52" s="3"/>
      <c r="AI52" s="3">
        <f t="shared" si="0"/>
        <v>13611968.82</v>
      </c>
      <c r="AJ52" s="3">
        <v>0</v>
      </c>
      <c r="AK52" s="3">
        <v>2994178.77</v>
      </c>
      <c r="AL52" s="3">
        <f t="shared" si="1"/>
        <v>2994178.77</v>
      </c>
      <c r="AM52" s="17"/>
      <c r="AN52" s="21"/>
      <c r="AO52" s="17"/>
      <c r="AP52" s="21"/>
      <c r="AQ52" s="19"/>
      <c r="AR52" s="27"/>
      <c r="AS52" s="27"/>
      <c r="AT52" s="28"/>
      <c r="AU52" s="27"/>
      <c r="AV52" s="28"/>
      <c r="AW52" s="17"/>
      <c r="AX52" s="17"/>
      <c r="AY52" s="17"/>
      <c r="AZ52" s="17"/>
      <c r="BA52" s="17"/>
      <c r="BB52" s="17"/>
      <c r="BC52" s="17"/>
      <c r="BD52" s="17"/>
      <c r="BE52" s="17"/>
      <c r="BF52" s="17"/>
      <c r="BG52" s="17"/>
      <c r="BH52" s="17"/>
    </row>
    <row r="53" spans="1:60" ht="38.25" x14ac:dyDescent="0.25">
      <c r="A53" s="19">
        <v>11</v>
      </c>
      <c r="B53" s="20" t="s">
        <v>194</v>
      </c>
      <c r="C53" s="20" t="s">
        <v>194</v>
      </c>
      <c r="D53" s="19" t="s">
        <v>131</v>
      </c>
      <c r="E53" s="17" t="s">
        <v>157</v>
      </c>
      <c r="F53" s="78" t="s">
        <v>192</v>
      </c>
      <c r="G53" s="21">
        <v>13284</v>
      </c>
      <c r="H53" s="26" t="s">
        <v>193</v>
      </c>
      <c r="I53" s="91" t="s">
        <v>191</v>
      </c>
      <c r="J53" s="26" t="s">
        <v>195</v>
      </c>
      <c r="K53" s="29">
        <v>44958</v>
      </c>
      <c r="L53" s="3">
        <v>13110</v>
      </c>
      <c r="M53" s="21">
        <v>13469</v>
      </c>
      <c r="N53" s="18">
        <v>44958</v>
      </c>
      <c r="O53" s="18">
        <v>45291</v>
      </c>
      <c r="P53" s="19">
        <v>1</v>
      </c>
      <c r="Q53" s="26" t="s">
        <v>193</v>
      </c>
      <c r="R53" s="3"/>
      <c r="S53" s="3"/>
      <c r="T53" s="17" t="s">
        <v>167</v>
      </c>
      <c r="U53" s="17"/>
      <c r="V53" s="17"/>
      <c r="W53" s="17"/>
      <c r="X53" s="17"/>
      <c r="Y53" s="17"/>
      <c r="Z53" s="17"/>
      <c r="AA53" s="17"/>
      <c r="AB53" s="17"/>
      <c r="AC53" s="17"/>
      <c r="AD53" s="3"/>
      <c r="AE53" s="3"/>
      <c r="AF53" s="17"/>
      <c r="AG53" s="17"/>
      <c r="AH53" s="3"/>
      <c r="AI53" s="3">
        <f t="shared" si="0"/>
        <v>13110</v>
      </c>
      <c r="AJ53" s="3">
        <v>8740</v>
      </c>
      <c r="AK53" s="3">
        <v>4370</v>
      </c>
      <c r="AL53" s="3">
        <f t="shared" si="1"/>
        <v>13110</v>
      </c>
      <c r="AM53" s="17" t="s">
        <v>197</v>
      </c>
      <c r="AN53" s="21">
        <v>7106</v>
      </c>
      <c r="AO53" s="17" t="s">
        <v>196</v>
      </c>
      <c r="AP53" s="21">
        <v>13466</v>
      </c>
      <c r="AQ53" s="19"/>
      <c r="AR53" s="27"/>
      <c r="AS53" s="27"/>
      <c r="AT53" s="28"/>
      <c r="AU53" s="27"/>
      <c r="AV53" s="28"/>
      <c r="AW53" s="17"/>
      <c r="AX53" s="17"/>
      <c r="AY53" s="17"/>
      <c r="AZ53" s="17"/>
      <c r="BA53" s="17"/>
      <c r="BB53" s="17"/>
      <c r="BC53" s="17"/>
      <c r="BD53" s="17"/>
      <c r="BE53" s="17"/>
      <c r="BF53" s="17"/>
      <c r="BG53" s="17"/>
      <c r="BH53" s="17"/>
    </row>
    <row r="54" spans="1:60" ht="89.25" x14ac:dyDescent="0.25">
      <c r="A54" s="19">
        <v>12</v>
      </c>
      <c r="B54" s="20" t="s">
        <v>205</v>
      </c>
      <c r="C54" s="20" t="s">
        <v>206</v>
      </c>
      <c r="D54" s="19" t="s">
        <v>148</v>
      </c>
      <c r="E54" s="17" t="s">
        <v>157</v>
      </c>
      <c r="F54" s="78" t="s">
        <v>203</v>
      </c>
      <c r="G54" s="21">
        <v>13499</v>
      </c>
      <c r="H54" s="26" t="s">
        <v>204</v>
      </c>
      <c r="I54" s="91" t="s">
        <v>202</v>
      </c>
      <c r="J54" s="26" t="s">
        <v>207</v>
      </c>
      <c r="K54" s="29">
        <v>45055</v>
      </c>
      <c r="L54" s="3">
        <v>45195</v>
      </c>
      <c r="M54" s="21">
        <v>13530</v>
      </c>
      <c r="N54" s="18">
        <v>45055</v>
      </c>
      <c r="O54" s="18">
        <v>45421</v>
      </c>
      <c r="P54" s="19">
        <v>1</v>
      </c>
      <c r="Q54" s="26" t="s">
        <v>204</v>
      </c>
      <c r="R54" s="3"/>
      <c r="S54" s="3"/>
      <c r="T54" s="17" t="s">
        <v>128</v>
      </c>
      <c r="U54" s="17"/>
      <c r="V54" s="17"/>
      <c r="W54" s="17"/>
      <c r="X54" s="17"/>
      <c r="Y54" s="17"/>
      <c r="Z54" s="17"/>
      <c r="AA54" s="17"/>
      <c r="AB54" s="17"/>
      <c r="AC54" s="17"/>
      <c r="AD54" s="3"/>
      <c r="AE54" s="3"/>
      <c r="AF54" s="17"/>
      <c r="AG54" s="17"/>
      <c r="AH54" s="3"/>
      <c r="AI54" s="3">
        <f t="shared" si="0"/>
        <v>45195</v>
      </c>
      <c r="AJ54" s="3">
        <v>45182.2</v>
      </c>
      <c r="AK54" s="3"/>
      <c r="AL54" s="3">
        <f t="shared" si="1"/>
        <v>45182.2</v>
      </c>
      <c r="AM54" s="17"/>
      <c r="AN54" s="21"/>
      <c r="AO54" s="17"/>
      <c r="AP54" s="21"/>
      <c r="AQ54" s="19"/>
      <c r="AR54" s="27"/>
      <c r="AS54" s="27"/>
      <c r="AT54" s="28"/>
      <c r="AU54" s="27"/>
      <c r="AV54" s="28"/>
      <c r="AW54" s="17"/>
      <c r="AX54" s="17"/>
      <c r="AY54" s="17"/>
      <c r="AZ54" s="17"/>
      <c r="BA54" s="17"/>
      <c r="BB54" s="17"/>
      <c r="BC54" s="17"/>
      <c r="BD54" s="17"/>
      <c r="BE54" s="17"/>
      <c r="BF54" s="17"/>
      <c r="BG54" s="17"/>
      <c r="BH54" s="17"/>
    </row>
    <row r="55" spans="1:60" ht="114.75" x14ac:dyDescent="0.25">
      <c r="A55" s="19">
        <v>13</v>
      </c>
      <c r="B55" s="20" t="s">
        <v>186</v>
      </c>
      <c r="C55" s="20" t="s">
        <v>186</v>
      </c>
      <c r="D55" s="19" t="s">
        <v>131</v>
      </c>
      <c r="E55" s="17" t="s">
        <v>157</v>
      </c>
      <c r="F55" s="78" t="s">
        <v>209</v>
      </c>
      <c r="G55" s="21">
        <v>13432</v>
      </c>
      <c r="H55" s="26" t="s">
        <v>210</v>
      </c>
      <c r="I55" s="91" t="s">
        <v>208</v>
      </c>
      <c r="J55" s="26" t="s">
        <v>213</v>
      </c>
      <c r="K55" s="18">
        <v>45071</v>
      </c>
      <c r="L55" s="3">
        <v>45238</v>
      </c>
      <c r="M55" s="21">
        <v>13542</v>
      </c>
      <c r="N55" s="18">
        <v>45071</v>
      </c>
      <c r="O55" s="18">
        <v>45291</v>
      </c>
      <c r="P55" s="19">
        <v>1</v>
      </c>
      <c r="Q55" s="26" t="s">
        <v>210</v>
      </c>
      <c r="R55" s="3"/>
      <c r="S55" s="3"/>
      <c r="T55" s="17" t="s">
        <v>128</v>
      </c>
      <c r="U55" s="17" t="s">
        <v>156</v>
      </c>
      <c r="V55" s="17">
        <v>1</v>
      </c>
      <c r="W55" s="18">
        <v>45278</v>
      </c>
      <c r="X55" s="17"/>
      <c r="Y55" s="17" t="s">
        <v>276</v>
      </c>
      <c r="Z55" s="18">
        <v>45292</v>
      </c>
      <c r="AA55" s="18">
        <v>45657</v>
      </c>
      <c r="AB55" s="17"/>
      <c r="AC55" s="17"/>
      <c r="AD55" s="3">
        <v>10560</v>
      </c>
      <c r="AE55" s="3"/>
      <c r="AF55" s="17"/>
      <c r="AG55" s="17"/>
      <c r="AH55" s="3"/>
      <c r="AI55" s="3">
        <f t="shared" si="0"/>
        <v>55798</v>
      </c>
      <c r="AJ55" s="3">
        <v>45210</v>
      </c>
      <c r="AK55" s="3">
        <v>23995</v>
      </c>
      <c r="AL55" s="3">
        <f t="shared" si="1"/>
        <v>69205</v>
      </c>
      <c r="AM55" s="17" t="s">
        <v>212</v>
      </c>
      <c r="AN55" s="21"/>
      <c r="AO55" s="17" t="s">
        <v>211</v>
      </c>
      <c r="AP55" s="21">
        <v>13541</v>
      </c>
      <c r="AQ55" s="19"/>
      <c r="AR55" s="27"/>
      <c r="AS55" s="27"/>
      <c r="AT55" s="28"/>
      <c r="AU55" s="27"/>
      <c r="AV55" s="28"/>
      <c r="AW55" s="17"/>
      <c r="AX55" s="17"/>
      <c r="AY55" s="17"/>
      <c r="AZ55" s="17"/>
      <c r="BA55" s="17"/>
      <c r="BB55" s="17"/>
      <c r="BC55" s="17"/>
      <c r="BD55" s="17"/>
      <c r="BE55" s="17"/>
      <c r="BF55" s="17"/>
      <c r="BG55" s="17"/>
      <c r="BH55" s="17"/>
    </row>
    <row r="56" spans="1:60" ht="89.25" x14ac:dyDescent="0.25">
      <c r="A56" s="19">
        <v>14</v>
      </c>
      <c r="B56" s="20" t="s">
        <v>205</v>
      </c>
      <c r="C56" s="20" t="s">
        <v>206</v>
      </c>
      <c r="D56" s="19" t="s">
        <v>148</v>
      </c>
      <c r="E56" s="17" t="s">
        <v>157</v>
      </c>
      <c r="F56" s="78" t="s">
        <v>203</v>
      </c>
      <c r="G56" s="21">
        <v>13499</v>
      </c>
      <c r="H56" s="26" t="s">
        <v>215</v>
      </c>
      <c r="I56" s="91" t="s">
        <v>214</v>
      </c>
      <c r="J56" s="26" t="s">
        <v>216</v>
      </c>
      <c r="K56" s="18">
        <v>45055</v>
      </c>
      <c r="L56" s="3">
        <v>34500</v>
      </c>
      <c r="M56" s="21">
        <v>13530</v>
      </c>
      <c r="N56" s="18">
        <v>45055</v>
      </c>
      <c r="O56" s="18">
        <v>45421</v>
      </c>
      <c r="P56" s="19">
        <v>1</v>
      </c>
      <c r="Q56" s="26" t="s">
        <v>215</v>
      </c>
      <c r="R56" s="3"/>
      <c r="S56" s="3"/>
      <c r="T56" s="17" t="s">
        <v>128</v>
      </c>
      <c r="U56" s="17"/>
      <c r="V56" s="17"/>
      <c r="W56" s="17"/>
      <c r="X56" s="17"/>
      <c r="Y56" s="17"/>
      <c r="Z56" s="17"/>
      <c r="AA56" s="17"/>
      <c r="AB56" s="17"/>
      <c r="AC56" s="17"/>
      <c r="AD56" s="3"/>
      <c r="AE56" s="3"/>
      <c r="AF56" s="17"/>
      <c r="AG56" s="17"/>
      <c r="AH56" s="3"/>
      <c r="AI56" s="3">
        <f t="shared" si="0"/>
        <v>34500</v>
      </c>
      <c r="AJ56" s="3">
        <v>34315.46</v>
      </c>
      <c r="AK56" s="3"/>
      <c r="AL56" s="3">
        <f t="shared" si="1"/>
        <v>34315.46</v>
      </c>
      <c r="AM56" s="17"/>
      <c r="AN56" s="21"/>
      <c r="AO56" s="17"/>
      <c r="AP56" s="21"/>
      <c r="AQ56" s="19"/>
      <c r="AR56" s="27"/>
      <c r="AS56" s="27"/>
      <c r="AT56" s="28"/>
      <c r="AU56" s="27"/>
      <c r="AV56" s="28"/>
      <c r="AW56" s="17"/>
      <c r="AX56" s="17"/>
      <c r="AY56" s="17"/>
      <c r="AZ56" s="17"/>
      <c r="BA56" s="17"/>
      <c r="BB56" s="17"/>
      <c r="BC56" s="17"/>
      <c r="BD56" s="17"/>
      <c r="BE56" s="17"/>
      <c r="BF56" s="17"/>
      <c r="BG56" s="17"/>
      <c r="BH56" s="17"/>
    </row>
    <row r="57" spans="1:60" ht="63.75" x14ac:dyDescent="0.25">
      <c r="A57" s="19">
        <v>15</v>
      </c>
      <c r="B57" s="20" t="s">
        <v>236</v>
      </c>
      <c r="C57" s="20" t="s">
        <v>219</v>
      </c>
      <c r="D57" s="19" t="s">
        <v>131</v>
      </c>
      <c r="E57" s="17" t="s">
        <v>157</v>
      </c>
      <c r="F57" s="78" t="s">
        <v>218</v>
      </c>
      <c r="G57" s="21">
        <v>13245</v>
      </c>
      <c r="H57" s="26" t="s">
        <v>217</v>
      </c>
      <c r="I57" s="91" t="s">
        <v>229</v>
      </c>
      <c r="J57" s="26" t="s">
        <v>226</v>
      </c>
      <c r="K57" s="18">
        <v>45132</v>
      </c>
      <c r="L57" s="3">
        <v>192000</v>
      </c>
      <c r="M57" s="21">
        <v>13584</v>
      </c>
      <c r="N57" s="18">
        <v>45132</v>
      </c>
      <c r="O57" s="18">
        <v>45498</v>
      </c>
      <c r="P57" s="19">
        <v>1</v>
      </c>
      <c r="Q57" s="26" t="s">
        <v>217</v>
      </c>
      <c r="R57" s="3"/>
      <c r="S57" s="3"/>
      <c r="T57" s="17" t="s">
        <v>128</v>
      </c>
      <c r="U57" s="17"/>
      <c r="V57" s="17"/>
      <c r="W57" s="17"/>
      <c r="X57" s="17"/>
      <c r="Y57" s="17"/>
      <c r="Z57" s="17"/>
      <c r="AA57" s="17"/>
      <c r="AB57" s="17"/>
      <c r="AC57" s="17"/>
      <c r="AD57" s="3"/>
      <c r="AE57" s="3"/>
      <c r="AF57" s="17"/>
      <c r="AG57" s="17"/>
      <c r="AH57" s="3"/>
      <c r="AI57" s="3">
        <f t="shared" si="0"/>
        <v>192000</v>
      </c>
      <c r="AJ57" s="3">
        <v>57600</v>
      </c>
      <c r="AK57" s="3">
        <v>112000</v>
      </c>
      <c r="AL57" s="3">
        <f t="shared" si="1"/>
        <v>169600</v>
      </c>
      <c r="AM57" s="17" t="s">
        <v>220</v>
      </c>
      <c r="AN57" s="21">
        <v>13378</v>
      </c>
      <c r="AO57" s="17" t="s">
        <v>221</v>
      </c>
      <c r="AP57" s="21">
        <v>13559</v>
      </c>
      <c r="AQ57" s="19"/>
      <c r="AR57" s="27"/>
      <c r="AS57" s="27"/>
      <c r="AT57" s="28"/>
      <c r="AU57" s="27"/>
      <c r="AV57" s="28"/>
      <c r="AW57" s="17"/>
      <c r="AX57" s="17"/>
      <c r="AY57" s="17"/>
      <c r="AZ57" s="17"/>
      <c r="BA57" s="17"/>
      <c r="BB57" s="17"/>
      <c r="BC57" s="17"/>
      <c r="BD57" s="17"/>
      <c r="BE57" s="17"/>
      <c r="BF57" s="17"/>
      <c r="BG57" s="17"/>
      <c r="BH57" s="17"/>
    </row>
    <row r="58" spans="1:60" ht="25.5" x14ac:dyDescent="0.25">
      <c r="A58" s="70">
        <v>16</v>
      </c>
      <c r="B58" s="71" t="s">
        <v>222</v>
      </c>
      <c r="C58" s="71" t="s">
        <v>200</v>
      </c>
      <c r="D58" s="70" t="s">
        <v>144</v>
      </c>
      <c r="E58" s="72" t="s">
        <v>157</v>
      </c>
      <c r="F58" s="73" t="s">
        <v>224</v>
      </c>
      <c r="G58" s="74">
        <v>13471</v>
      </c>
      <c r="H58" s="70" t="s">
        <v>223</v>
      </c>
      <c r="I58" s="90" t="s">
        <v>225</v>
      </c>
      <c r="J58" s="70" t="s">
        <v>227</v>
      </c>
      <c r="K58" s="75" t="s">
        <v>236</v>
      </c>
      <c r="L58" s="79">
        <v>5843493.2400000002</v>
      </c>
      <c r="M58" s="74">
        <v>13582</v>
      </c>
      <c r="N58" s="75">
        <v>45132</v>
      </c>
      <c r="O58" s="75">
        <v>45285</v>
      </c>
      <c r="P58" s="70">
        <v>1</v>
      </c>
      <c r="Q58" s="70" t="s">
        <v>223</v>
      </c>
      <c r="R58" s="79"/>
      <c r="S58" s="79"/>
      <c r="T58" s="72" t="s">
        <v>228</v>
      </c>
      <c r="U58" s="17" t="s">
        <v>156</v>
      </c>
      <c r="V58" s="17">
        <v>1</v>
      </c>
      <c r="W58" s="18">
        <v>45275</v>
      </c>
      <c r="X58" s="21">
        <v>13674</v>
      </c>
      <c r="Y58" s="17" t="s">
        <v>248</v>
      </c>
      <c r="Z58" s="18">
        <v>45282</v>
      </c>
      <c r="AA58" s="18">
        <v>44976</v>
      </c>
      <c r="AB58" s="17"/>
      <c r="AC58" s="17"/>
      <c r="AD58" s="3">
        <v>161325.21</v>
      </c>
      <c r="AE58" s="3"/>
      <c r="AF58" s="17"/>
      <c r="AG58" s="17"/>
      <c r="AH58" s="3"/>
      <c r="AI58" s="3">
        <f t="shared" si="0"/>
        <v>6004818.4500000002</v>
      </c>
      <c r="AJ58" s="3">
        <v>5590804.2999999998</v>
      </c>
      <c r="AK58" s="3">
        <v>302981.53000000003</v>
      </c>
      <c r="AL58" s="3">
        <f t="shared" si="1"/>
        <v>5893785.8300000001</v>
      </c>
      <c r="AM58" s="17"/>
      <c r="AN58" s="21"/>
      <c r="AO58" s="17"/>
      <c r="AP58" s="21"/>
      <c r="AQ58" s="19"/>
      <c r="AR58" s="27"/>
      <c r="AS58" s="27"/>
      <c r="AT58" s="28"/>
      <c r="AU58" s="27"/>
      <c r="AV58" s="28"/>
      <c r="AW58" s="17"/>
      <c r="AX58" s="17"/>
      <c r="AY58" s="17"/>
      <c r="AZ58" s="17"/>
      <c r="BA58" s="17"/>
      <c r="BB58" s="17"/>
      <c r="BC58" s="17"/>
      <c r="BD58" s="17"/>
      <c r="BE58" s="17"/>
      <c r="BF58" s="17"/>
      <c r="BG58" s="17"/>
      <c r="BH58" s="17"/>
    </row>
    <row r="59" spans="1:60" ht="25.5" x14ac:dyDescent="0.25">
      <c r="A59" s="70"/>
      <c r="B59" s="71"/>
      <c r="C59" s="71"/>
      <c r="D59" s="70"/>
      <c r="E59" s="72"/>
      <c r="F59" s="73"/>
      <c r="G59" s="74"/>
      <c r="H59" s="70"/>
      <c r="I59" s="90"/>
      <c r="J59" s="70"/>
      <c r="K59" s="75"/>
      <c r="L59" s="79"/>
      <c r="M59" s="74"/>
      <c r="N59" s="75"/>
      <c r="O59" s="75"/>
      <c r="P59" s="70"/>
      <c r="Q59" s="70"/>
      <c r="R59" s="79"/>
      <c r="S59" s="79"/>
      <c r="T59" s="72"/>
      <c r="U59" s="17" t="s">
        <v>156</v>
      </c>
      <c r="V59" s="17">
        <v>2</v>
      </c>
      <c r="W59" s="18">
        <v>45341</v>
      </c>
      <c r="X59" s="21">
        <v>13725</v>
      </c>
      <c r="Y59" s="17" t="s">
        <v>130</v>
      </c>
      <c r="Z59" s="18">
        <v>45342</v>
      </c>
      <c r="AA59" s="18">
        <v>45461</v>
      </c>
      <c r="AB59" s="17"/>
      <c r="AC59" s="17"/>
      <c r="AD59" s="3"/>
      <c r="AE59" s="3"/>
      <c r="AF59" s="17"/>
      <c r="AG59" s="17"/>
      <c r="AH59" s="3"/>
      <c r="AI59" s="3">
        <f t="shared" si="0"/>
        <v>0</v>
      </c>
      <c r="AJ59" s="3"/>
      <c r="AK59" s="3">
        <v>111032.58</v>
      </c>
      <c r="AL59" s="3">
        <f t="shared" si="1"/>
        <v>111032.58</v>
      </c>
      <c r="AM59" s="17"/>
      <c r="AN59" s="21"/>
      <c r="AO59" s="17"/>
      <c r="AP59" s="21"/>
      <c r="AQ59" s="19"/>
      <c r="AR59" s="27"/>
      <c r="AS59" s="27"/>
      <c r="AT59" s="28"/>
      <c r="AU59" s="27"/>
      <c r="AV59" s="28"/>
      <c r="AW59" s="17"/>
      <c r="AX59" s="17"/>
      <c r="AY59" s="17"/>
      <c r="AZ59" s="17"/>
      <c r="BA59" s="17"/>
      <c r="BB59" s="17"/>
      <c r="BC59" s="17"/>
      <c r="BD59" s="17"/>
      <c r="BE59" s="17"/>
      <c r="BF59" s="17"/>
      <c r="BG59" s="17"/>
      <c r="BH59" s="17"/>
    </row>
    <row r="60" spans="1:60" ht="63.75" x14ac:dyDescent="0.25">
      <c r="A60" s="19">
        <v>17</v>
      </c>
      <c r="B60" s="20" t="s">
        <v>237</v>
      </c>
      <c r="C60" s="20" t="s">
        <v>238</v>
      </c>
      <c r="D60" s="19" t="s">
        <v>148</v>
      </c>
      <c r="E60" s="17" t="s">
        <v>157</v>
      </c>
      <c r="F60" s="78" t="s">
        <v>246</v>
      </c>
      <c r="G60" s="21">
        <v>13582</v>
      </c>
      <c r="H60" s="26" t="s">
        <v>244</v>
      </c>
      <c r="I60" s="91" t="s">
        <v>243</v>
      </c>
      <c r="J60" s="26" t="s">
        <v>245</v>
      </c>
      <c r="K60" s="18">
        <v>45167</v>
      </c>
      <c r="L60" s="3">
        <v>23166.959999999999</v>
      </c>
      <c r="M60" s="21">
        <v>13607</v>
      </c>
      <c r="N60" s="18">
        <v>45167</v>
      </c>
      <c r="O60" s="18">
        <v>45291</v>
      </c>
      <c r="P60" s="19">
        <v>1</v>
      </c>
      <c r="Q60" s="26" t="s">
        <v>244</v>
      </c>
      <c r="R60" s="3"/>
      <c r="S60" s="3"/>
      <c r="T60" s="17" t="s">
        <v>167</v>
      </c>
      <c r="U60" s="17"/>
      <c r="V60" s="17"/>
      <c r="W60" s="17"/>
      <c r="X60" s="17"/>
      <c r="Y60" s="17"/>
      <c r="Z60" s="17"/>
      <c r="AA60" s="17"/>
      <c r="AB60" s="17"/>
      <c r="AC60" s="17"/>
      <c r="AD60" s="3"/>
      <c r="AE60" s="3"/>
      <c r="AF60" s="17"/>
      <c r="AG60" s="17"/>
      <c r="AH60" s="3"/>
      <c r="AI60" s="3">
        <f t="shared" si="0"/>
        <v>23166.959999999999</v>
      </c>
      <c r="AJ60" s="3">
        <v>13583.48</v>
      </c>
      <c r="AK60" s="3">
        <v>67548.460000000006</v>
      </c>
      <c r="AL60" s="3">
        <f t="shared" si="1"/>
        <v>81131.94</v>
      </c>
      <c r="AM60" s="17"/>
      <c r="AN60" s="21"/>
      <c r="AO60" s="17"/>
      <c r="AP60" s="21"/>
      <c r="AQ60" s="19"/>
      <c r="AR60" s="27"/>
      <c r="AS60" s="27"/>
      <c r="AT60" s="28"/>
      <c r="AU60" s="27"/>
      <c r="AV60" s="28"/>
      <c r="AW60" s="17"/>
      <c r="AX60" s="17"/>
      <c r="AY60" s="17"/>
      <c r="AZ60" s="17"/>
      <c r="BA60" s="17"/>
      <c r="BB60" s="17"/>
      <c r="BC60" s="17"/>
      <c r="BD60" s="17"/>
      <c r="BE60" s="17"/>
      <c r="BF60" s="17"/>
      <c r="BG60" s="17"/>
      <c r="BH60" s="17"/>
    </row>
    <row r="61" spans="1:60" ht="38.25" x14ac:dyDescent="0.25">
      <c r="A61" s="19">
        <v>18</v>
      </c>
      <c r="B61" s="20"/>
      <c r="C61" s="20" t="s">
        <v>242</v>
      </c>
      <c r="D61" s="19" t="s">
        <v>236</v>
      </c>
      <c r="E61" s="17" t="s">
        <v>157</v>
      </c>
      <c r="F61" s="78" t="s">
        <v>252</v>
      </c>
      <c r="G61" s="21">
        <v>13586</v>
      </c>
      <c r="H61" s="26" t="s">
        <v>251</v>
      </c>
      <c r="I61" s="91" t="s">
        <v>250</v>
      </c>
      <c r="J61" s="26" t="s">
        <v>257</v>
      </c>
      <c r="K61" s="18">
        <v>45187</v>
      </c>
      <c r="L61" s="3">
        <v>96034.95</v>
      </c>
      <c r="M61" s="21">
        <v>13619</v>
      </c>
      <c r="N61" s="18">
        <v>45187</v>
      </c>
      <c r="O61" s="18">
        <v>45291</v>
      </c>
      <c r="P61" s="19">
        <v>1</v>
      </c>
      <c r="Q61" s="26" t="s">
        <v>251</v>
      </c>
      <c r="R61" s="3"/>
      <c r="S61" s="3"/>
      <c r="T61" s="17" t="s">
        <v>167</v>
      </c>
      <c r="U61" s="17"/>
      <c r="V61" s="17"/>
      <c r="W61" s="17"/>
      <c r="X61" s="17"/>
      <c r="Y61" s="17"/>
      <c r="Z61" s="17"/>
      <c r="AA61" s="17"/>
      <c r="AB61" s="17"/>
      <c r="AC61" s="17"/>
      <c r="AD61" s="3"/>
      <c r="AE61" s="3"/>
      <c r="AF61" s="17"/>
      <c r="AG61" s="17"/>
      <c r="AH61" s="3"/>
      <c r="AI61" s="3">
        <f t="shared" si="0"/>
        <v>96034.95</v>
      </c>
      <c r="AJ61" s="3">
        <v>61575.03</v>
      </c>
      <c r="AK61" s="3">
        <v>2337</v>
      </c>
      <c r="AL61" s="3">
        <f t="shared" si="1"/>
        <v>63912.03</v>
      </c>
      <c r="AM61" s="17"/>
      <c r="AN61" s="21"/>
      <c r="AO61" s="17"/>
      <c r="AP61" s="21"/>
      <c r="AQ61" s="19"/>
      <c r="AR61" s="27"/>
      <c r="AS61" s="27"/>
      <c r="AT61" s="28"/>
      <c r="AU61" s="27"/>
      <c r="AV61" s="28"/>
      <c r="AW61" s="17"/>
      <c r="AX61" s="17"/>
      <c r="AY61" s="17"/>
      <c r="AZ61" s="17"/>
      <c r="BA61" s="17"/>
      <c r="BB61" s="17"/>
      <c r="BC61" s="17"/>
      <c r="BD61" s="17"/>
      <c r="BE61" s="17"/>
      <c r="BF61" s="17"/>
      <c r="BG61" s="17"/>
      <c r="BH61" s="17"/>
    </row>
    <row r="62" spans="1:60" ht="63.75" x14ac:dyDescent="0.25">
      <c r="A62" s="19">
        <v>19</v>
      </c>
      <c r="B62" s="20" t="s">
        <v>241</v>
      </c>
      <c r="C62" s="20" t="s">
        <v>240</v>
      </c>
      <c r="D62" s="19" t="s">
        <v>148</v>
      </c>
      <c r="E62" s="17" t="s">
        <v>157</v>
      </c>
      <c r="F62" s="78" t="s">
        <v>239</v>
      </c>
      <c r="G62" s="21">
        <v>13576</v>
      </c>
      <c r="H62" s="19" t="s">
        <v>263</v>
      </c>
      <c r="I62" s="26" t="s">
        <v>270</v>
      </c>
      <c r="J62" s="26" t="s">
        <v>198</v>
      </c>
      <c r="K62" s="18">
        <v>45299</v>
      </c>
      <c r="L62" s="3">
        <v>48014.18</v>
      </c>
      <c r="M62" s="21">
        <v>13690</v>
      </c>
      <c r="N62" s="28">
        <v>45299</v>
      </c>
      <c r="O62" s="18">
        <v>45657</v>
      </c>
      <c r="P62" s="19">
        <v>1</v>
      </c>
      <c r="Q62" s="19" t="s">
        <v>263</v>
      </c>
      <c r="R62" s="3"/>
      <c r="S62" s="3"/>
      <c r="T62" s="17" t="s">
        <v>167</v>
      </c>
      <c r="U62" s="17"/>
      <c r="V62" s="17"/>
      <c r="W62" s="17"/>
      <c r="X62" s="17"/>
      <c r="Y62" s="17"/>
      <c r="Z62" s="17"/>
      <c r="AA62" s="17"/>
      <c r="AB62" s="17"/>
      <c r="AC62" s="17"/>
      <c r="AD62" s="3"/>
      <c r="AE62" s="3"/>
      <c r="AF62" s="17"/>
      <c r="AG62" s="17"/>
      <c r="AH62" s="3"/>
      <c r="AI62" s="3">
        <f t="shared" si="0"/>
        <v>48014.18</v>
      </c>
      <c r="AJ62" s="3"/>
      <c r="AK62" s="3"/>
      <c r="AL62" s="3">
        <f t="shared" si="1"/>
        <v>0</v>
      </c>
      <c r="AM62" s="17"/>
      <c r="AN62" s="21"/>
      <c r="AO62" s="17"/>
      <c r="AP62" s="21"/>
      <c r="AQ62" s="19"/>
      <c r="AR62" s="27"/>
      <c r="AS62" s="27"/>
      <c r="AT62" s="28"/>
      <c r="AU62" s="27"/>
      <c r="AV62" s="28"/>
      <c r="AW62" s="17"/>
      <c r="AX62" s="17"/>
      <c r="AY62" s="17"/>
      <c r="AZ62" s="17"/>
      <c r="BA62" s="17"/>
      <c r="BB62" s="17"/>
      <c r="BC62" s="17"/>
      <c r="BD62" s="17"/>
      <c r="BE62" s="17"/>
      <c r="BF62" s="17"/>
      <c r="BG62" s="17"/>
      <c r="BH62" s="17"/>
    </row>
    <row r="63" spans="1:60" ht="63.75" x14ac:dyDescent="0.25">
      <c r="A63" s="19">
        <v>20</v>
      </c>
      <c r="B63" s="20" t="s">
        <v>241</v>
      </c>
      <c r="C63" s="20" t="s">
        <v>240</v>
      </c>
      <c r="D63" s="19" t="s">
        <v>148</v>
      </c>
      <c r="E63" s="17" t="s">
        <v>157</v>
      </c>
      <c r="F63" s="78" t="s">
        <v>239</v>
      </c>
      <c r="G63" s="21">
        <v>13576</v>
      </c>
      <c r="H63" s="19" t="s">
        <v>264</v>
      </c>
      <c r="I63" s="26" t="s">
        <v>271</v>
      </c>
      <c r="J63" s="26" t="s">
        <v>253</v>
      </c>
      <c r="K63" s="18">
        <v>45299</v>
      </c>
      <c r="L63" s="3">
        <v>181139.52</v>
      </c>
      <c r="M63" s="21">
        <v>13690</v>
      </c>
      <c r="N63" s="28">
        <v>45299</v>
      </c>
      <c r="O63" s="18">
        <v>45657</v>
      </c>
      <c r="P63" s="19">
        <v>1</v>
      </c>
      <c r="Q63" s="19" t="s">
        <v>264</v>
      </c>
      <c r="R63" s="3"/>
      <c r="S63" s="3"/>
      <c r="T63" s="17" t="s">
        <v>167</v>
      </c>
      <c r="U63" s="17"/>
      <c r="V63" s="17"/>
      <c r="W63" s="17"/>
      <c r="X63" s="17"/>
      <c r="Y63" s="17"/>
      <c r="Z63" s="17"/>
      <c r="AA63" s="17"/>
      <c r="AB63" s="17"/>
      <c r="AC63" s="17"/>
      <c r="AD63" s="3"/>
      <c r="AE63" s="3"/>
      <c r="AF63" s="17"/>
      <c r="AG63" s="17"/>
      <c r="AH63" s="3"/>
      <c r="AI63" s="3">
        <f t="shared" si="0"/>
        <v>181139.52</v>
      </c>
      <c r="AJ63" s="3"/>
      <c r="AK63" s="3">
        <v>83747.360000000001</v>
      </c>
      <c r="AL63" s="3">
        <f t="shared" si="1"/>
        <v>83747.360000000001</v>
      </c>
      <c r="AM63" s="17"/>
      <c r="AN63" s="21"/>
      <c r="AO63" s="17"/>
      <c r="AP63" s="21"/>
      <c r="AQ63" s="19"/>
      <c r="AR63" s="27"/>
      <c r="AS63" s="27"/>
      <c r="AT63" s="28"/>
      <c r="AU63" s="27"/>
      <c r="AV63" s="28"/>
      <c r="AW63" s="17"/>
      <c r="AX63" s="17"/>
      <c r="AY63" s="17"/>
      <c r="AZ63" s="17"/>
      <c r="BA63" s="17"/>
      <c r="BB63" s="17"/>
      <c r="BC63" s="17"/>
      <c r="BD63" s="17"/>
      <c r="BE63" s="17"/>
      <c r="BF63" s="17"/>
      <c r="BG63" s="17"/>
      <c r="BH63" s="17"/>
    </row>
    <row r="64" spans="1:60" ht="63.75" x14ac:dyDescent="0.25">
      <c r="A64" s="19">
        <v>21</v>
      </c>
      <c r="B64" s="20" t="s">
        <v>241</v>
      </c>
      <c r="C64" s="20" t="s">
        <v>240</v>
      </c>
      <c r="D64" s="19" t="s">
        <v>148</v>
      </c>
      <c r="E64" s="17" t="s">
        <v>157</v>
      </c>
      <c r="F64" s="78" t="s">
        <v>239</v>
      </c>
      <c r="G64" s="21">
        <v>13576</v>
      </c>
      <c r="H64" s="19" t="s">
        <v>265</v>
      </c>
      <c r="I64" s="26" t="s">
        <v>272</v>
      </c>
      <c r="J64" s="26" t="s">
        <v>174</v>
      </c>
      <c r="K64" s="18">
        <v>45299</v>
      </c>
      <c r="L64" s="3">
        <v>150338.82</v>
      </c>
      <c r="M64" s="21">
        <v>13690</v>
      </c>
      <c r="N64" s="28">
        <v>45299</v>
      </c>
      <c r="O64" s="18">
        <v>45657</v>
      </c>
      <c r="P64" s="19">
        <v>1</v>
      </c>
      <c r="Q64" s="19" t="s">
        <v>265</v>
      </c>
      <c r="R64" s="3"/>
      <c r="S64" s="3"/>
      <c r="T64" s="17" t="s">
        <v>167</v>
      </c>
      <c r="U64" s="17"/>
      <c r="V64" s="17"/>
      <c r="W64" s="17"/>
      <c r="X64" s="17"/>
      <c r="Y64" s="17"/>
      <c r="Z64" s="17"/>
      <c r="AA64" s="17"/>
      <c r="AB64" s="17"/>
      <c r="AC64" s="17"/>
      <c r="AD64" s="3"/>
      <c r="AE64" s="3"/>
      <c r="AF64" s="17"/>
      <c r="AG64" s="17"/>
      <c r="AH64" s="3"/>
      <c r="AI64" s="3">
        <f t="shared" si="0"/>
        <v>150338.82</v>
      </c>
      <c r="AJ64" s="3"/>
      <c r="AK64" s="3">
        <v>111178.66</v>
      </c>
      <c r="AL64" s="3">
        <f t="shared" si="1"/>
        <v>111178.66</v>
      </c>
      <c r="AM64" s="17"/>
      <c r="AN64" s="21"/>
      <c r="AO64" s="17"/>
      <c r="AP64" s="21"/>
      <c r="AQ64" s="19"/>
      <c r="AR64" s="27"/>
      <c r="AS64" s="27"/>
      <c r="AT64" s="28"/>
      <c r="AU64" s="27"/>
      <c r="AV64" s="28"/>
      <c r="AW64" s="17"/>
      <c r="AX64" s="17"/>
      <c r="AY64" s="17"/>
      <c r="AZ64" s="17"/>
      <c r="BA64" s="17"/>
      <c r="BB64" s="17"/>
      <c r="BC64" s="17"/>
      <c r="BD64" s="17"/>
      <c r="BE64" s="17"/>
      <c r="BF64" s="17"/>
      <c r="BG64" s="17"/>
      <c r="BH64" s="17"/>
    </row>
    <row r="65" spans="1:60" ht="63.75" x14ac:dyDescent="0.25">
      <c r="A65" s="19">
        <v>22</v>
      </c>
      <c r="B65" s="20" t="s">
        <v>241</v>
      </c>
      <c r="C65" s="20" t="s">
        <v>240</v>
      </c>
      <c r="D65" s="19" t="s">
        <v>148</v>
      </c>
      <c r="E65" s="17" t="s">
        <v>157</v>
      </c>
      <c r="F65" s="78" t="s">
        <v>239</v>
      </c>
      <c r="G65" s="21">
        <v>13576</v>
      </c>
      <c r="H65" s="19" t="s">
        <v>266</v>
      </c>
      <c r="I65" s="26" t="s">
        <v>273</v>
      </c>
      <c r="J65" s="26" t="s">
        <v>256</v>
      </c>
      <c r="K65" s="18">
        <v>45299</v>
      </c>
      <c r="L65" s="3">
        <v>102945</v>
      </c>
      <c r="M65" s="21">
        <v>13693</v>
      </c>
      <c r="N65" s="28">
        <v>45299</v>
      </c>
      <c r="O65" s="18">
        <v>45657</v>
      </c>
      <c r="P65" s="19">
        <v>1</v>
      </c>
      <c r="Q65" s="19" t="s">
        <v>266</v>
      </c>
      <c r="R65" s="3"/>
      <c r="S65" s="3"/>
      <c r="T65" s="17" t="s">
        <v>167</v>
      </c>
      <c r="U65" s="17"/>
      <c r="V65" s="17"/>
      <c r="W65" s="17"/>
      <c r="X65" s="17"/>
      <c r="Y65" s="17"/>
      <c r="Z65" s="17"/>
      <c r="AA65" s="17"/>
      <c r="AB65" s="17"/>
      <c r="AC65" s="17"/>
      <c r="AD65" s="3"/>
      <c r="AE65" s="3"/>
      <c r="AF65" s="17"/>
      <c r="AG65" s="17"/>
      <c r="AH65" s="3"/>
      <c r="AI65" s="3">
        <f t="shared" si="0"/>
        <v>102945</v>
      </c>
      <c r="AJ65" s="3"/>
      <c r="AK65" s="3">
        <v>31647.4</v>
      </c>
      <c r="AL65" s="3">
        <f t="shared" si="1"/>
        <v>31647.4</v>
      </c>
      <c r="AM65" s="17"/>
      <c r="AN65" s="21"/>
      <c r="AO65" s="17"/>
      <c r="AP65" s="21"/>
      <c r="AQ65" s="19"/>
      <c r="AR65" s="27"/>
      <c r="AS65" s="27"/>
      <c r="AT65" s="28"/>
      <c r="AU65" s="27"/>
      <c r="AV65" s="28"/>
      <c r="AW65" s="17"/>
      <c r="AX65" s="17"/>
      <c r="AY65" s="17"/>
      <c r="AZ65" s="17"/>
      <c r="BA65" s="17"/>
      <c r="BB65" s="17"/>
      <c r="BC65" s="17"/>
      <c r="BD65" s="17"/>
      <c r="BE65" s="17"/>
      <c r="BF65" s="17"/>
      <c r="BG65" s="17"/>
      <c r="BH65" s="17"/>
    </row>
    <row r="66" spans="1:60" ht="63.75" x14ac:dyDescent="0.25">
      <c r="A66" s="19">
        <v>23</v>
      </c>
      <c r="B66" s="20" t="s">
        <v>279</v>
      </c>
      <c r="C66" s="20" t="s">
        <v>278</v>
      </c>
      <c r="D66" s="19" t="s">
        <v>148</v>
      </c>
      <c r="E66" s="17" t="s">
        <v>157</v>
      </c>
      <c r="F66" s="78" t="s">
        <v>277</v>
      </c>
      <c r="G66" s="21"/>
      <c r="H66" s="19" t="s">
        <v>267</v>
      </c>
      <c r="I66" s="91" t="s">
        <v>274</v>
      </c>
      <c r="J66" s="26" t="s">
        <v>199</v>
      </c>
      <c r="K66" s="18">
        <v>45315</v>
      </c>
      <c r="L66" s="3">
        <v>600000</v>
      </c>
      <c r="M66" s="21">
        <v>13700</v>
      </c>
      <c r="N66" s="28">
        <v>45299</v>
      </c>
      <c r="O66" s="18">
        <v>45657</v>
      </c>
      <c r="P66" s="19">
        <v>1</v>
      </c>
      <c r="Q66" s="19" t="s">
        <v>267</v>
      </c>
      <c r="R66" s="3"/>
      <c r="S66" s="3"/>
      <c r="T66" s="17" t="s">
        <v>167</v>
      </c>
      <c r="U66" s="17"/>
      <c r="V66" s="17"/>
      <c r="W66" s="17"/>
      <c r="X66" s="17"/>
      <c r="Y66" s="17"/>
      <c r="Z66" s="17"/>
      <c r="AA66" s="17"/>
      <c r="AB66" s="17"/>
      <c r="AC66" s="17"/>
      <c r="AD66" s="3"/>
      <c r="AE66" s="3"/>
      <c r="AF66" s="17"/>
      <c r="AG66" s="17"/>
      <c r="AH66" s="3"/>
      <c r="AI66" s="3">
        <f t="shared" si="0"/>
        <v>600000</v>
      </c>
      <c r="AJ66" s="3"/>
      <c r="AK66" s="3">
        <v>228794.54</v>
      </c>
      <c r="AL66" s="3">
        <f t="shared" si="1"/>
        <v>228794.54</v>
      </c>
      <c r="AM66" s="17"/>
      <c r="AN66" s="21"/>
      <c r="AO66" s="17"/>
      <c r="AP66" s="21"/>
      <c r="AQ66" s="19"/>
      <c r="AR66" s="27"/>
      <c r="AS66" s="27"/>
      <c r="AT66" s="28"/>
      <c r="AU66" s="27"/>
      <c r="AV66" s="28"/>
      <c r="AW66" s="17"/>
      <c r="AX66" s="17"/>
      <c r="AY66" s="17"/>
      <c r="AZ66" s="17"/>
      <c r="BA66" s="17"/>
      <c r="BB66" s="17"/>
      <c r="BC66" s="17"/>
      <c r="BD66" s="17"/>
      <c r="BE66" s="17"/>
      <c r="BF66" s="17"/>
      <c r="BG66" s="17"/>
      <c r="BH66" s="17"/>
    </row>
    <row r="67" spans="1:60" ht="63.75" x14ac:dyDescent="0.25">
      <c r="A67" s="19">
        <v>24</v>
      </c>
      <c r="B67" s="20" t="s">
        <v>241</v>
      </c>
      <c r="C67" s="20" t="s">
        <v>240</v>
      </c>
      <c r="D67" s="19" t="s">
        <v>148</v>
      </c>
      <c r="E67" s="17" t="s">
        <v>157</v>
      </c>
      <c r="F67" s="78" t="s">
        <v>239</v>
      </c>
      <c r="G67" s="21">
        <v>13576</v>
      </c>
      <c r="H67" s="19" t="s">
        <v>268</v>
      </c>
      <c r="I67" s="26" t="s">
        <v>249</v>
      </c>
      <c r="J67" s="26" t="s">
        <v>254</v>
      </c>
      <c r="K67" s="18">
        <v>45299</v>
      </c>
      <c r="L67" s="3">
        <v>142684.4</v>
      </c>
      <c r="M67" s="21">
        <v>13690</v>
      </c>
      <c r="N67" s="28">
        <v>45299</v>
      </c>
      <c r="O67" s="18">
        <v>45657</v>
      </c>
      <c r="P67" s="19">
        <v>1</v>
      </c>
      <c r="Q67" s="19" t="s">
        <v>268</v>
      </c>
      <c r="R67" s="3"/>
      <c r="S67" s="3"/>
      <c r="T67" s="17" t="s">
        <v>167</v>
      </c>
      <c r="U67" s="17"/>
      <c r="V67" s="17"/>
      <c r="W67" s="17"/>
      <c r="X67" s="17"/>
      <c r="Y67" s="17"/>
      <c r="Z67" s="17"/>
      <c r="AA67" s="17"/>
      <c r="AB67" s="17"/>
      <c r="AC67" s="17"/>
      <c r="AD67" s="3"/>
      <c r="AE67" s="3"/>
      <c r="AF67" s="17"/>
      <c r="AG67" s="17"/>
      <c r="AH67" s="3"/>
      <c r="AI67" s="3">
        <f t="shared" si="0"/>
        <v>142684.4</v>
      </c>
      <c r="AJ67" s="3"/>
      <c r="AK67" s="3">
        <v>43405.05</v>
      </c>
      <c r="AL67" s="3">
        <f t="shared" si="1"/>
        <v>43405.05</v>
      </c>
      <c r="AM67" s="17"/>
      <c r="AN67" s="21"/>
      <c r="AO67" s="17"/>
      <c r="AP67" s="21"/>
      <c r="AQ67" s="19"/>
      <c r="AR67" s="27"/>
      <c r="AS67" s="27"/>
      <c r="AT67" s="28"/>
      <c r="AU67" s="27"/>
      <c r="AV67" s="28"/>
      <c r="AW67" s="17"/>
      <c r="AX67" s="17"/>
      <c r="AY67" s="17"/>
      <c r="AZ67" s="17"/>
      <c r="BA67" s="17"/>
      <c r="BB67" s="17"/>
      <c r="BC67" s="17"/>
      <c r="BD67" s="17"/>
      <c r="BE67" s="17"/>
      <c r="BF67" s="17"/>
      <c r="BG67" s="17"/>
      <c r="BH67" s="17"/>
    </row>
    <row r="68" spans="1:60" ht="63.75" x14ac:dyDescent="0.25">
      <c r="A68" s="19">
        <v>25</v>
      </c>
      <c r="B68" s="20" t="s">
        <v>241</v>
      </c>
      <c r="C68" s="20" t="s">
        <v>240</v>
      </c>
      <c r="D68" s="19" t="s">
        <v>148</v>
      </c>
      <c r="E68" s="17" t="s">
        <v>157</v>
      </c>
      <c r="F68" s="78" t="s">
        <v>239</v>
      </c>
      <c r="G68" s="21">
        <v>13576</v>
      </c>
      <c r="H68" s="19" t="s">
        <v>269</v>
      </c>
      <c r="I68" s="26" t="s">
        <v>275</v>
      </c>
      <c r="J68" s="26" t="s">
        <v>255</v>
      </c>
      <c r="K68" s="18">
        <v>45299</v>
      </c>
      <c r="L68" s="3">
        <v>107709.06</v>
      </c>
      <c r="M68" s="21">
        <v>13691</v>
      </c>
      <c r="N68" s="28">
        <v>45299</v>
      </c>
      <c r="O68" s="18">
        <v>45657</v>
      </c>
      <c r="P68" s="19">
        <v>1</v>
      </c>
      <c r="Q68" s="19" t="s">
        <v>269</v>
      </c>
      <c r="R68" s="3"/>
      <c r="S68" s="3"/>
      <c r="T68" s="17" t="s">
        <v>167</v>
      </c>
      <c r="U68" s="17"/>
      <c r="V68" s="17"/>
      <c r="W68" s="17"/>
      <c r="X68" s="17"/>
      <c r="Y68" s="17"/>
      <c r="Z68" s="17"/>
      <c r="AA68" s="17"/>
      <c r="AB68" s="17"/>
      <c r="AC68" s="17"/>
      <c r="AD68" s="3"/>
      <c r="AE68" s="3"/>
      <c r="AF68" s="17"/>
      <c r="AG68" s="17"/>
      <c r="AH68" s="3"/>
      <c r="AI68" s="3">
        <f t="shared" si="0"/>
        <v>107709.06</v>
      </c>
      <c r="AJ68" s="3"/>
      <c r="AK68" s="3">
        <v>51379.61</v>
      </c>
      <c r="AL68" s="3">
        <f t="shared" si="1"/>
        <v>51379.61</v>
      </c>
      <c r="AM68" s="17"/>
      <c r="AN68" s="21"/>
      <c r="AO68" s="17"/>
      <c r="AP68" s="21"/>
      <c r="AQ68" s="19"/>
      <c r="AR68" s="27"/>
      <c r="AS68" s="27"/>
      <c r="AT68" s="28"/>
      <c r="AU68" s="27"/>
      <c r="AV68" s="28"/>
      <c r="AW68" s="17"/>
      <c r="AX68" s="17"/>
      <c r="AY68" s="17"/>
      <c r="AZ68" s="17"/>
      <c r="BA68" s="17"/>
      <c r="BB68" s="17"/>
      <c r="BC68" s="17"/>
      <c r="BD68" s="17"/>
      <c r="BE68" s="17"/>
      <c r="BF68" s="17"/>
      <c r="BG68" s="17"/>
      <c r="BH68" s="17"/>
    </row>
    <row r="69" spans="1:60" ht="63.75" x14ac:dyDescent="0.25">
      <c r="A69" s="19">
        <v>26</v>
      </c>
      <c r="B69" s="20" t="s">
        <v>266</v>
      </c>
      <c r="C69" s="20" t="s">
        <v>266</v>
      </c>
      <c r="D69" s="19" t="s">
        <v>131</v>
      </c>
      <c r="E69" s="17" t="s">
        <v>157</v>
      </c>
      <c r="F69" s="78" t="s">
        <v>281</v>
      </c>
      <c r="G69" s="21"/>
      <c r="H69" s="19" t="s">
        <v>282</v>
      </c>
      <c r="I69" s="26" t="s">
        <v>164</v>
      </c>
      <c r="J69" s="26" t="s">
        <v>165</v>
      </c>
      <c r="K69" s="18">
        <v>45411</v>
      </c>
      <c r="L69" s="3">
        <v>452400</v>
      </c>
      <c r="M69" s="21">
        <v>13769</v>
      </c>
      <c r="N69" s="28">
        <v>45411</v>
      </c>
      <c r="O69" s="18">
        <v>45776</v>
      </c>
      <c r="P69" s="19">
        <v>1</v>
      </c>
      <c r="Q69" s="26" t="s">
        <v>282</v>
      </c>
      <c r="R69" s="3"/>
      <c r="S69" s="3"/>
      <c r="T69" s="17" t="s">
        <v>128</v>
      </c>
      <c r="U69" s="17"/>
      <c r="V69" s="17"/>
      <c r="W69" s="17"/>
      <c r="X69" s="17"/>
      <c r="Y69" s="17"/>
      <c r="Z69" s="17"/>
      <c r="AA69" s="17"/>
      <c r="AB69" s="17"/>
      <c r="AC69" s="17"/>
      <c r="AD69" s="3"/>
      <c r="AE69" s="3"/>
      <c r="AF69" s="17"/>
      <c r="AG69" s="17"/>
      <c r="AH69" s="3"/>
      <c r="AI69" s="3">
        <f t="shared" si="0"/>
        <v>452400</v>
      </c>
      <c r="AJ69" s="3"/>
      <c r="AK69" s="3">
        <v>40863.24</v>
      </c>
      <c r="AL69" s="3">
        <f t="shared" si="1"/>
        <v>40863.24</v>
      </c>
      <c r="AM69" s="17"/>
      <c r="AN69" s="21"/>
      <c r="AO69" s="17"/>
      <c r="AP69" s="21"/>
      <c r="AQ69" s="19"/>
      <c r="AR69" s="27"/>
      <c r="AS69" s="27"/>
      <c r="AT69" s="28"/>
      <c r="AU69" s="27"/>
      <c r="AV69" s="28"/>
      <c r="AW69" s="17"/>
      <c r="AX69" s="17"/>
      <c r="AY69" s="17"/>
      <c r="AZ69" s="17"/>
      <c r="BA69" s="17"/>
      <c r="BB69" s="17"/>
      <c r="BC69" s="17"/>
      <c r="BD69" s="17"/>
      <c r="BE69" s="17"/>
      <c r="BF69" s="17"/>
      <c r="BG69" s="17"/>
      <c r="BH69" s="17"/>
    </row>
    <row r="70" spans="1:60" ht="114.75" x14ac:dyDescent="0.25">
      <c r="A70" s="19">
        <v>27</v>
      </c>
      <c r="B70" s="20" t="s">
        <v>264</v>
      </c>
      <c r="C70" s="20" t="s">
        <v>264</v>
      </c>
      <c r="D70" s="19" t="s">
        <v>131</v>
      </c>
      <c r="E70" s="17" t="s">
        <v>157</v>
      </c>
      <c r="F70" s="78" t="s">
        <v>284</v>
      </c>
      <c r="G70" s="21"/>
      <c r="H70" s="19" t="s">
        <v>285</v>
      </c>
      <c r="I70" s="26" t="s">
        <v>283</v>
      </c>
      <c r="J70" s="26"/>
      <c r="K70" s="18"/>
      <c r="L70" s="3"/>
      <c r="M70" s="21"/>
      <c r="N70" s="28"/>
      <c r="O70" s="18"/>
      <c r="P70" s="19">
        <v>1</v>
      </c>
      <c r="Q70" s="19" t="s">
        <v>285</v>
      </c>
      <c r="R70" s="3"/>
      <c r="S70" s="3"/>
      <c r="T70" s="17"/>
      <c r="U70" s="17"/>
      <c r="V70" s="17"/>
      <c r="W70" s="17"/>
      <c r="X70" s="17"/>
      <c r="Y70" s="17"/>
      <c r="Z70" s="17"/>
      <c r="AA70" s="17"/>
      <c r="AB70" s="17"/>
      <c r="AC70" s="17"/>
      <c r="AD70" s="3"/>
      <c r="AE70" s="3"/>
      <c r="AF70" s="17"/>
      <c r="AG70" s="17"/>
      <c r="AH70" s="3"/>
      <c r="AI70" s="3">
        <f t="shared" si="0"/>
        <v>0</v>
      </c>
      <c r="AJ70" s="3"/>
      <c r="AK70" s="3">
        <v>2653.5</v>
      </c>
      <c r="AL70" s="3">
        <f t="shared" si="1"/>
        <v>2653.5</v>
      </c>
      <c r="AM70" s="17" t="s">
        <v>286</v>
      </c>
      <c r="AN70" s="21"/>
      <c r="AO70" s="17" t="s">
        <v>287</v>
      </c>
      <c r="AP70" s="21"/>
      <c r="AQ70" s="19"/>
      <c r="AR70" s="27"/>
      <c r="AS70" s="27"/>
      <c r="AT70" s="28"/>
      <c r="AU70" s="27"/>
      <c r="AV70" s="28"/>
      <c r="AW70" s="17"/>
      <c r="AX70" s="17"/>
      <c r="AY70" s="17"/>
      <c r="AZ70" s="17"/>
      <c r="BA70" s="17"/>
      <c r="BB70" s="17"/>
      <c r="BC70" s="17"/>
      <c r="BD70" s="17"/>
      <c r="BE70" s="17"/>
      <c r="BF70" s="17"/>
      <c r="BG70" s="17"/>
      <c r="BH70" s="17"/>
    </row>
    <row r="71" spans="1:60" ht="51.75" thickBot="1" x14ac:dyDescent="0.3">
      <c r="A71" s="37">
        <v>28</v>
      </c>
      <c r="B71" s="92" t="s">
        <v>265</v>
      </c>
      <c r="C71" s="92" t="s">
        <v>265</v>
      </c>
      <c r="D71" s="37" t="s">
        <v>131</v>
      </c>
      <c r="E71" s="34" t="s">
        <v>157</v>
      </c>
      <c r="F71" s="93" t="s">
        <v>288</v>
      </c>
      <c r="G71" s="36"/>
      <c r="H71" s="37" t="s">
        <v>289</v>
      </c>
      <c r="I71" s="94" t="s">
        <v>283</v>
      </c>
      <c r="J71" s="94"/>
      <c r="K71" s="35"/>
      <c r="L71" s="5"/>
      <c r="M71" s="36"/>
      <c r="N71" s="39"/>
      <c r="O71" s="35"/>
      <c r="P71" s="37">
        <v>1</v>
      </c>
      <c r="Q71" s="37" t="s">
        <v>289</v>
      </c>
      <c r="R71" s="5"/>
      <c r="S71" s="5"/>
      <c r="T71" s="34"/>
      <c r="U71" s="34"/>
      <c r="V71" s="34"/>
      <c r="W71" s="34"/>
      <c r="X71" s="34"/>
      <c r="Y71" s="34"/>
      <c r="Z71" s="34"/>
      <c r="AA71" s="34"/>
      <c r="AB71" s="34"/>
      <c r="AC71" s="34"/>
      <c r="AD71" s="5"/>
      <c r="AE71" s="5"/>
      <c r="AF71" s="34"/>
      <c r="AG71" s="34"/>
      <c r="AH71" s="5"/>
      <c r="AI71" s="5">
        <f t="shared" si="0"/>
        <v>0</v>
      </c>
      <c r="AJ71" s="5"/>
      <c r="AK71" s="5">
        <v>417</v>
      </c>
      <c r="AL71" s="5">
        <f t="shared" si="1"/>
        <v>417</v>
      </c>
      <c r="AM71" s="34" t="s">
        <v>291</v>
      </c>
      <c r="AN71" s="36"/>
      <c r="AO71" s="34" t="s">
        <v>290</v>
      </c>
      <c r="AP71" s="36"/>
      <c r="AQ71" s="37"/>
      <c r="AR71" s="38"/>
      <c r="AS71" s="38"/>
      <c r="AT71" s="39"/>
      <c r="AU71" s="38"/>
      <c r="AV71" s="39"/>
      <c r="AW71" s="34"/>
      <c r="AX71" s="34"/>
      <c r="AY71" s="34"/>
      <c r="AZ71" s="34"/>
      <c r="BA71" s="34"/>
      <c r="BB71" s="34"/>
      <c r="BC71" s="34"/>
      <c r="BD71" s="34"/>
      <c r="BE71" s="34"/>
      <c r="BF71" s="34"/>
      <c r="BG71" s="34"/>
      <c r="BH71" s="34"/>
    </row>
    <row r="72" spans="1:60" ht="13.5" thickBot="1" x14ac:dyDescent="0.3">
      <c r="A72" s="95" t="s">
        <v>188</v>
      </c>
      <c r="B72" s="96"/>
      <c r="C72" s="96"/>
      <c r="D72" s="96"/>
      <c r="E72" s="96"/>
      <c r="F72" s="96"/>
      <c r="G72" s="40"/>
      <c r="H72" s="41"/>
      <c r="I72" s="97"/>
      <c r="J72" s="42"/>
      <c r="K72" s="43"/>
      <c r="L72" s="6">
        <f>SUM(L20:L71)</f>
        <v>69557292.219999999</v>
      </c>
      <c r="M72" s="40"/>
      <c r="N72" s="44"/>
      <c r="O72" s="44"/>
      <c r="P72" s="45"/>
      <c r="Q72" s="41"/>
      <c r="R72" s="6">
        <f>SUM(R20:R71)</f>
        <v>0</v>
      </c>
      <c r="S72" s="6">
        <f>SUM(S20:S71)</f>
        <v>0</v>
      </c>
      <c r="T72" s="46"/>
      <c r="U72" s="46"/>
      <c r="V72" s="46"/>
      <c r="W72" s="46"/>
      <c r="X72" s="46"/>
      <c r="Y72" s="46"/>
      <c r="Z72" s="46"/>
      <c r="AA72" s="46"/>
      <c r="AB72" s="46"/>
      <c r="AC72" s="46"/>
      <c r="AD72" s="6">
        <f>SUM(AD20:AD71)</f>
        <v>2518224.14</v>
      </c>
      <c r="AE72" s="6">
        <f>SUM(AE20:AE71)</f>
        <v>0</v>
      </c>
      <c r="AF72" s="46"/>
      <c r="AG72" s="46"/>
      <c r="AH72" s="6">
        <f>SUM(AH20:AH71)</f>
        <v>1023684.1100000001</v>
      </c>
      <c r="AI72" s="6">
        <f>SUM(AI20:AI71)</f>
        <v>73099200.469999999</v>
      </c>
      <c r="AJ72" s="6">
        <f>SUM(AJ20:AJ71)</f>
        <v>33380868.310000002</v>
      </c>
      <c r="AK72" s="6">
        <f>SUM(AK20:AK71)</f>
        <v>11165178.75</v>
      </c>
      <c r="AL72" s="6">
        <f>SUM(AL20:AL71)</f>
        <v>44546047.059999995</v>
      </c>
      <c r="AM72" s="46"/>
      <c r="AN72" s="46"/>
      <c r="AO72" s="46"/>
      <c r="AP72" s="46"/>
      <c r="AQ72" s="46"/>
      <c r="AR72" s="46"/>
      <c r="AS72" s="46"/>
      <c r="AT72" s="46"/>
      <c r="AU72" s="46"/>
      <c r="AV72" s="46"/>
      <c r="AW72" s="46"/>
      <c r="AX72" s="46"/>
      <c r="AY72" s="46"/>
      <c r="AZ72" s="46"/>
      <c r="BA72" s="46"/>
      <c r="BB72" s="46"/>
      <c r="BC72" s="46"/>
      <c r="BD72" s="46"/>
      <c r="BE72" s="46"/>
      <c r="BF72" s="46"/>
      <c r="BG72" s="46"/>
      <c r="BH72" s="47"/>
    </row>
    <row r="73" spans="1:60" x14ac:dyDescent="0.25">
      <c r="A73" s="48"/>
      <c r="B73" s="48"/>
      <c r="C73" s="48"/>
      <c r="D73" s="48"/>
      <c r="E73" s="48"/>
      <c r="F73" s="48"/>
      <c r="G73" s="48"/>
      <c r="H73" s="48"/>
      <c r="I73" s="49"/>
      <c r="J73" s="48"/>
      <c r="K73" s="48"/>
      <c r="L73" s="7"/>
      <c r="M73" s="49"/>
      <c r="N73" s="49"/>
      <c r="O73" s="49"/>
      <c r="P73" s="49"/>
      <c r="Q73" s="49"/>
      <c r="R73" s="7"/>
      <c r="S73" s="7"/>
      <c r="T73" s="49"/>
      <c r="U73" s="49"/>
      <c r="V73" s="49"/>
      <c r="W73" s="49"/>
      <c r="X73" s="49"/>
      <c r="Y73" s="49"/>
      <c r="Z73" s="49"/>
      <c r="AA73" s="49"/>
      <c r="AB73" s="49"/>
      <c r="AC73" s="49"/>
      <c r="AD73" s="7"/>
      <c r="AE73" s="7"/>
      <c r="AF73" s="50"/>
      <c r="AG73" s="50"/>
      <c r="AH73" s="7"/>
      <c r="AI73" s="7"/>
      <c r="AJ73" s="7"/>
      <c r="AK73" s="7"/>
      <c r="AL73" s="7"/>
      <c r="AM73" s="50"/>
      <c r="AN73" s="50"/>
      <c r="AO73" s="50"/>
      <c r="AP73" s="50"/>
      <c r="AQ73" s="50"/>
      <c r="AR73" s="50"/>
      <c r="AS73" s="50"/>
      <c r="AT73" s="50"/>
      <c r="AU73" s="50"/>
      <c r="AV73" s="50"/>
      <c r="AW73" s="51"/>
      <c r="AX73" s="52"/>
      <c r="AY73" s="52"/>
      <c r="AZ73" s="52"/>
      <c r="BA73" s="52"/>
      <c r="BB73" s="52"/>
      <c r="BC73" s="52"/>
      <c r="BD73" s="52"/>
      <c r="BE73" s="52"/>
      <c r="BF73" s="52"/>
      <c r="BG73" s="52"/>
      <c r="BH73" s="52"/>
    </row>
    <row r="74" spans="1:60" s="53" customFormat="1" x14ac:dyDescent="0.25">
      <c r="A74" s="53" t="s">
        <v>293</v>
      </c>
      <c r="L74" s="8"/>
      <c r="R74" s="8"/>
      <c r="S74" s="8"/>
      <c r="AD74" s="8"/>
      <c r="AE74" s="8"/>
      <c r="AH74" s="8"/>
      <c r="AI74" s="8"/>
      <c r="AJ74" s="8"/>
      <c r="AK74" s="8"/>
      <c r="AL74" s="8"/>
    </row>
    <row r="75" spans="1:60" s="53" customFormat="1" x14ac:dyDescent="0.25">
      <c r="A75" s="12" t="s">
        <v>201</v>
      </c>
      <c r="B75" s="12"/>
      <c r="C75" s="12"/>
      <c r="D75" s="12"/>
      <c r="L75" s="8"/>
      <c r="R75" s="8"/>
      <c r="S75" s="8"/>
      <c r="AD75" s="8"/>
      <c r="AE75" s="8"/>
      <c r="AH75" s="8"/>
      <c r="AI75" s="8"/>
      <c r="AJ75" s="8"/>
      <c r="AK75" s="8"/>
      <c r="AL75" s="8"/>
    </row>
    <row r="76" spans="1:60" s="53" customFormat="1" x14ac:dyDescent="0.25">
      <c r="A76" s="53" t="s">
        <v>189</v>
      </c>
      <c r="L76" s="8"/>
      <c r="R76" s="8"/>
      <c r="S76" s="8"/>
      <c r="AD76" s="8"/>
      <c r="AE76" s="8"/>
      <c r="AH76" s="8"/>
      <c r="AI76" s="8"/>
      <c r="AJ76" s="8"/>
      <c r="AK76" s="8"/>
      <c r="AL76" s="8"/>
    </row>
  </sheetData>
  <mergeCells count="156">
    <mergeCell ref="F46:F48"/>
    <mergeCell ref="G46:G48"/>
    <mergeCell ref="H46:H48"/>
    <mergeCell ref="I46:I48"/>
    <mergeCell ref="A33:A36"/>
    <mergeCell ref="B33:B36"/>
    <mergeCell ref="C33:C36"/>
    <mergeCell ref="D33:D36"/>
    <mergeCell ref="E33:E36"/>
    <mergeCell ref="F33:F36"/>
    <mergeCell ref="G33:G36"/>
    <mergeCell ref="H33:H36"/>
    <mergeCell ref="I33:I36"/>
    <mergeCell ref="I40:I42"/>
    <mergeCell ref="J58:J59"/>
    <mergeCell ref="K58:K59"/>
    <mergeCell ref="A58:A59"/>
    <mergeCell ref="B58:B59"/>
    <mergeCell ref="C58:C59"/>
    <mergeCell ref="D58:D59"/>
    <mergeCell ref="E58:E59"/>
    <mergeCell ref="F58:F59"/>
    <mergeCell ref="G58:G59"/>
    <mergeCell ref="H58:H59"/>
    <mergeCell ref="I58:I59"/>
    <mergeCell ref="K50:K52"/>
    <mergeCell ref="A37:A39"/>
    <mergeCell ref="B37:B39"/>
    <mergeCell ref="C37:C39"/>
    <mergeCell ref="D37:D39"/>
    <mergeCell ref="E37:E39"/>
    <mergeCell ref="F37:F39"/>
    <mergeCell ref="G37:G39"/>
    <mergeCell ref="H37:H39"/>
    <mergeCell ref="I37:I39"/>
    <mergeCell ref="A43:A45"/>
    <mergeCell ref="B43:B45"/>
    <mergeCell ref="C43:C45"/>
    <mergeCell ref="D43:D45"/>
    <mergeCell ref="E43:E45"/>
    <mergeCell ref="F43:F45"/>
    <mergeCell ref="G43:G45"/>
    <mergeCell ref="H43:H45"/>
    <mergeCell ref="I43:I45"/>
    <mergeCell ref="A46:A48"/>
    <mergeCell ref="B46:B48"/>
    <mergeCell ref="C46:C48"/>
    <mergeCell ref="D46:D48"/>
    <mergeCell ref="E46:E48"/>
    <mergeCell ref="J40:J42"/>
    <mergeCell ref="K29:K32"/>
    <mergeCell ref="K27:K28"/>
    <mergeCell ref="K20:K26"/>
    <mergeCell ref="K40:K42"/>
    <mergeCell ref="J46:J48"/>
    <mergeCell ref="K46:K48"/>
    <mergeCell ref="J43:J45"/>
    <mergeCell ref="K43:K45"/>
    <mergeCell ref="A29:A32"/>
    <mergeCell ref="B29:B32"/>
    <mergeCell ref="C29:C32"/>
    <mergeCell ref="D29:D32"/>
    <mergeCell ref="E29:E32"/>
    <mergeCell ref="F29:F32"/>
    <mergeCell ref="G29:G32"/>
    <mergeCell ref="H29:H32"/>
    <mergeCell ref="I29:I32"/>
    <mergeCell ref="E27:E28"/>
    <mergeCell ref="AQ15:AV15"/>
    <mergeCell ref="AR16:AR18"/>
    <mergeCell ref="AS16:AS18"/>
    <mergeCell ref="AT16:AT18"/>
    <mergeCell ref="AU16:AU18"/>
    <mergeCell ref="AQ16:AQ18"/>
    <mergeCell ref="K37:K39"/>
    <mergeCell ref="J33:J36"/>
    <mergeCell ref="K33:K36"/>
    <mergeCell ref="J20:J26"/>
    <mergeCell ref="J29:J32"/>
    <mergeCell ref="J37:J39"/>
    <mergeCell ref="Q58:Q59"/>
    <mergeCell ref="AW16:AW18"/>
    <mergeCell ref="AX16:AX18"/>
    <mergeCell ref="AY16:BA17"/>
    <mergeCell ref="BB16:BC17"/>
    <mergeCell ref="BF17:BF18"/>
    <mergeCell ref="D27:D28"/>
    <mergeCell ref="C27:C28"/>
    <mergeCell ref="B27:B28"/>
    <mergeCell ref="F27:F28"/>
    <mergeCell ref="G27:G28"/>
    <mergeCell ref="H27:H28"/>
    <mergeCell ref="I27:I28"/>
    <mergeCell ref="J27:J28"/>
    <mergeCell ref="F20:F26"/>
    <mergeCell ref="I20:I26"/>
    <mergeCell ref="BF16:BH16"/>
    <mergeCell ref="BH17:BH18"/>
    <mergeCell ref="C20:C26"/>
    <mergeCell ref="B20:B26"/>
    <mergeCell ref="H20:H26"/>
    <mergeCell ref="G20:G26"/>
    <mergeCell ref="E20:E26"/>
    <mergeCell ref="D20:D26"/>
    <mergeCell ref="A14:BH14"/>
    <mergeCell ref="BE16:BE18"/>
    <mergeCell ref="BG17:BG18"/>
    <mergeCell ref="AM15:AP15"/>
    <mergeCell ref="Z17:AA17"/>
    <mergeCell ref="AB17:AE17"/>
    <mergeCell ref="AF16:AH16"/>
    <mergeCell ref="AF17:AH17"/>
    <mergeCell ref="BD16:BD18"/>
    <mergeCell ref="U16:AE16"/>
    <mergeCell ref="AJ17:AL17"/>
    <mergeCell ref="B15:G17"/>
    <mergeCell ref="U17:Y17"/>
    <mergeCell ref="AO16:AO18"/>
    <mergeCell ref="AV16:AV18"/>
    <mergeCell ref="AM16:AM18"/>
    <mergeCell ref="AP16:AP18"/>
    <mergeCell ref="AN16:AN18"/>
    <mergeCell ref="AW15:BH15"/>
    <mergeCell ref="P58:P59"/>
    <mergeCell ref="R58:R59"/>
    <mergeCell ref="S58:S59"/>
    <mergeCell ref="T58:T59"/>
    <mergeCell ref="A72:F72"/>
    <mergeCell ref="A15:A19"/>
    <mergeCell ref="H15:AL15"/>
    <mergeCell ref="AI16:AL16"/>
    <mergeCell ref="H16:T17"/>
    <mergeCell ref="A20:A26"/>
    <mergeCell ref="A27:A28"/>
    <mergeCell ref="A50:A51"/>
    <mergeCell ref="A40:A42"/>
    <mergeCell ref="B40:B42"/>
    <mergeCell ref="C40:C42"/>
    <mergeCell ref="D40:D42"/>
    <mergeCell ref="E40:E42"/>
    <mergeCell ref="F40:F42"/>
    <mergeCell ref="G40:G42"/>
    <mergeCell ref="H40:H42"/>
    <mergeCell ref="L58:L59"/>
    <mergeCell ref="M58:M59"/>
    <mergeCell ref="N58:N59"/>
    <mergeCell ref="O58:O59"/>
    <mergeCell ref="B50:B52"/>
    <mergeCell ref="C50:C52"/>
    <mergeCell ref="D50:D52"/>
    <mergeCell ref="E50:E52"/>
    <mergeCell ref="F50:F52"/>
    <mergeCell ref="G50:G52"/>
    <mergeCell ref="H50:H52"/>
    <mergeCell ref="I50:I52"/>
    <mergeCell ref="J50:J52"/>
  </mergeCells>
  <pageMargins left="0.51181102362204722" right="0.51181102362204722" top="0.78740157480314965" bottom="0.78740157480314965" header="0.31496062992125984" footer="0.31496062992125984"/>
  <pageSetup paperSize="9" scale="36"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SEMEIA LICITAÇÕES 07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controladoria_03</dc:creator>
  <cp:lastModifiedBy>cgmrb</cp:lastModifiedBy>
  <cp:lastPrinted>2023-03-08T14:18:52Z</cp:lastPrinted>
  <dcterms:created xsi:type="dcterms:W3CDTF">2013-10-11T22:10:57Z</dcterms:created>
  <dcterms:modified xsi:type="dcterms:W3CDTF">2024-08-19T19:53:00Z</dcterms:modified>
</cp:coreProperties>
</file>