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82"/>
  </bookViews>
  <sheets>
    <sheet name="SEMEIA LICITAÇÕES JUL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7" i="1" l="1"/>
  <c r="BD67" i="1"/>
  <c r="AL67" i="1"/>
  <c r="AK67" i="1"/>
  <c r="AJ67" i="1"/>
  <c r="AI67" i="1"/>
  <c r="AH67" i="1"/>
  <c r="AE67" i="1"/>
  <c r="AD67" i="1"/>
  <c r="S67" i="1"/>
  <c r="R67" i="1"/>
  <c r="L67" i="1"/>
  <c r="AL60" i="1" l="1"/>
  <c r="AL59" i="1"/>
  <c r="AL58" i="1"/>
  <c r="AL42" i="1"/>
  <c r="AL57" i="1"/>
  <c r="AL56" i="1"/>
  <c r="AL55" i="1"/>
  <c r="AL43" i="1"/>
  <c r="AL50" i="1"/>
  <c r="AL54" i="1" l="1"/>
  <c r="AL53" i="1"/>
  <c r="AL52" i="1"/>
  <c r="AL49" i="1"/>
  <c r="AL51" i="1"/>
  <c r="AL48" i="1"/>
  <c r="AI39" i="1"/>
  <c r="AI38" i="1"/>
  <c r="AI36" i="1"/>
  <c r="AI32" i="1"/>
  <c r="AI30" i="1"/>
  <c r="AI33" i="1"/>
  <c r="AI35" i="1"/>
  <c r="AI29" i="1"/>
  <c r="AI24" i="1"/>
  <c r="AI20" i="1"/>
  <c r="AI27" i="1"/>
  <c r="AI26" i="1"/>
  <c r="AI22" i="1"/>
  <c r="AI21" i="1"/>
  <c r="AI19" i="1"/>
  <c r="AL47" i="1" l="1"/>
  <c r="AL46" i="1"/>
  <c r="AL45" i="1"/>
  <c r="AL37" i="1" l="1"/>
  <c r="AL28" i="1"/>
  <c r="AL44" i="1" l="1"/>
</calcChain>
</file>

<file path=xl/sharedStrings.xml><?xml version="1.0" encoding="utf-8"?>
<sst xmlns="http://schemas.openxmlformats.org/spreadsheetml/2006/main" count="516" uniqueCount="306">
  <si>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</si>
  <si>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</si>
  <si>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</si>
  <si>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</si>
  <si>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</si>
  <si>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</si>
  <si>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</si>
  <si>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</si>
  <si>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</si>
  <si>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</si>
  <si>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</si>
  <si>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</si>
  <si>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</si>
  <si>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</si>
  <si>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</si>
  <si>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</si>
  <si>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</si>
  <si>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</si>
  <si>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</si>
  <si>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</si>
  <si>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</si>
  <si>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</si>
  <si>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</si>
  <si>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</si>
  <si>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</si>
  <si>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</si>
  <si>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</si>
  <si>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</si>
  <si>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</si>
  <si>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</si>
  <si>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</si>
  <si>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</si>
  <si>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</si>
  <si>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</si>
  <si>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</si>
  <si>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</si>
  <si>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</si>
  <si>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</si>
  <si>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</si>
  <si>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</si>
  <si>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</si>
  <si>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</si>
  <si>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</si>
  <si>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</si>
  <si>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</si>
  <si>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</si>
  <si>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</si>
  <si>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</si>
  <si>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</si>
  <si>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</si>
  <si>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</si>
  <si>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</si>
  <si>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</si>
  <si>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</si>
  <si>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</si>
  <si>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</si>
  <si>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</si>
  <si>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</si>
  <si>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</si>
  <si>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</si>
  <si>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</si>
  <si>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</si>
  <si>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</si>
  <si>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</si>
  <si>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</si>
  <si>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</si>
  <si>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</si>
  <si>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</si>
  <si>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</si>
  <si>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</si>
  <si>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</si>
  <si>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</si>
  <si>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</si>
  <si>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</si>
  <si>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</si>
  <si>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</si>
  <si>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</si>
  <si>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</si>
  <si>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</si>
  <si>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</si>
  <si>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</si>
  <si>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</si>
  <si>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</si>
  <si>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</si>
  <si>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</si>
  <si>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</si>
  <si>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</si>
  <si>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</si>
  <si>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</si>
  <si>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</si>
  <si>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</si>
  <si>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</si>
  <si>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</si>
  <si>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</si>
  <si>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</si>
  <si>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</si>
  <si>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</si>
  <si>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</si>
  <si>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</si>
  <si>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</si>
  <si>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</si>
  <si>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</si>
  <si>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</si>
  <si>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</si>
  <si>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</si>
  <si>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</si>
  <si>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</si>
  <si>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</si>
  <si>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</si>
  <si>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</si>
  <si>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</si>
  <si>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</si>
  <si>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</si>
  <si>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</si>
  <si>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</si>
  <si>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</si>
  <si>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</si>
  <si>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</si>
  <si>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</si>
  <si>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</si>
  <si>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</si>
  <si>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</si>
  <si>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</si>
  <si>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</si>
  <si>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</si>
  <si>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</si>
  <si>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</si>
  <si>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</si>
  <si>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</si>
  <si>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</si>
  <si>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</si>
  <si>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</si>
  <si>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</si>
  <si>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</si>
  <si>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</si>
  <si>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</si>
  <si>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</si>
  <si>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</si>
  <si>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</si>
  <si>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</si>
  <si>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</si>
  <si>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</si>
  <si>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</si>
  <si>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</si>
  <si>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</si>
  <si>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</si>
  <si>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</si>
  <si>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</si>
  <si>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</si>
  <si>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</si>
  <si>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</si>
  <si>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</si>
  <si>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</si>
  <si>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</si>
  <si>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</si>
  <si>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</si>
  <si>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</si>
  <si>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</si>
  <si>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</si>
  <si>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</si>
  <si>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</si>
  <si>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</si>
  <si>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</si>
  <si>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</si>
  <si>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</si>
  <si>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</si>
  <si>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</si>
  <si>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</si>
  <si>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</si>
  <si>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</si>
  <si>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</si>
  <si>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</si>
  <si>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</si>
  <si>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</si>
  <si>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</si>
  <si>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</si>
  <si>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</si>
  <si>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</si>
  <si>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</si>
  <si>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</si>
  <si>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</si>
  <si>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</si>
  <si>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</si>
  <si>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</si>
  <si>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</si>
  <si>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</si>
  <si>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</si>
  <si>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</si>
  <si>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</si>
  <si>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</si>
  <si>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</si>
  <si>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</si>
  <si>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</si>
  <si>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</si>
  <si>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</si>
  <si>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</si>
  <si>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</si>
  <si>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</si>
  <si>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026/2021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</si>
  <si>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</si>
  <si>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</si>
  <si>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</si>
  <si>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</si>
  <si>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</si>
  <si>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</si>
  <si>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</si>
  <si>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</si>
  <si>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</si>
  <si>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</si>
  <si>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</si>
  <si>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</si>
  <si>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</si>
  <si>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</si>
  <si>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</si>
  <si>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</si>
  <si>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</si>
  <si>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</si>
  <si>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</si>
  <si>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</si>
  <si>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</si>
  <si>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</si>
  <si>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</si>
  <si>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</si>
  <si>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</si>
  <si>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</si>
  <si>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</si>
  <si>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</si>
  <si>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</si>
  <si>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</si>
  <si>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</si>
  <si>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</si>
  <si>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</si>
  <si>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</si>
  <si>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</si>
  <si>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</si>
  <si>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</si>
  <si>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</si>
  <si>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</si>
  <si>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</si>
  <si>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</si>
  <si>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</si>
  <si>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</si>
  <si>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</si>
  <si>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</si>
  <si>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</si>
  <si>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</si>
  <si>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</si>
  <si>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121/2021</t>
  </si>
  <si>
    <t>01150004/2022</t>
  </si>
  <si>
    <t>W.L. OLIVEIRA EIRELI-ME</t>
  </si>
  <si>
    <t>17.337.136/0001-94</t>
  </si>
  <si>
    <t>237/2021</t>
  </si>
  <si>
    <t>CONTRATAÇÃO DE EMPRESA ESPECIALIZADA PARA PRESTAÇÃO DE SERVIÇOS DE MANUTENÇÃO CORRETIVA/OU PREVENTIVA, BEM COMO FORNECIMENTO DE PEÇAS DE REPOSIÇÃO/ACESSÓRIOS (NOVAS-PRIMEIRO USO) E QUAISQUER COMPONENTES NECESSÁRIOS PARA A FROTA DE VEÍCULOS AUTOMOTORES.</t>
  </si>
  <si>
    <t>10/2022</t>
  </si>
  <si>
    <t>RIMACRE DISTRIBUIDORA DE AUTO PEÇAS LTDA EPP</t>
  </si>
  <si>
    <t>08.474.182/0001-44</t>
  </si>
  <si>
    <t>01150005/2022</t>
  </si>
  <si>
    <t>001/2022</t>
  </si>
  <si>
    <t>Dispensa 02/2022</t>
  </si>
  <si>
    <t>Contratação de Empresa Especializada em Fornecimento de Gêneros Alimentícios, para atender as necessidades dos animais do PACM.</t>
  </si>
  <si>
    <t>-</t>
  </si>
  <si>
    <t>01150003/2022</t>
  </si>
  <si>
    <t>A. A DE SOUZA</t>
  </si>
  <si>
    <t>33.873.300/0001-34</t>
  </si>
  <si>
    <t>33.90.30.00</t>
  </si>
  <si>
    <t xml:space="preserve">  </t>
  </si>
  <si>
    <t>01150008/2022</t>
  </si>
  <si>
    <t>CONTRATAÇÃO DE PESSOA JURÍDICA PARA A PRESTAÇÃO DE SERVIÇO DE LOCAÇÃO DE VEÍCULOS (01 CAMINHONETE)</t>
  </si>
  <si>
    <t>003/2022</t>
  </si>
  <si>
    <t>dispensa 03/2022</t>
  </si>
  <si>
    <t>01150007/2022</t>
  </si>
  <si>
    <t>01150009/2022</t>
  </si>
  <si>
    <t>01150010/2022</t>
  </si>
  <si>
    <t>OMEGACAR EIRELI</t>
  </si>
  <si>
    <t>08.859.610/0001-57</t>
  </si>
  <si>
    <t>01150011/2022</t>
  </si>
  <si>
    <t>016/2022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</si>
  <si>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</si>
  <si>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</si>
  <si>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01150012/2022</t>
  </si>
  <si>
    <t>01150013/2022</t>
  </si>
  <si>
    <t>ECO MOURA</t>
  </si>
  <si>
    <t>28.572.074/0001-11</t>
  </si>
  <si>
    <t>01150014/2022</t>
  </si>
  <si>
    <t>J G CHASSOT</t>
  </si>
  <si>
    <t>01.353.640/0001-48</t>
  </si>
  <si>
    <t>01150015/2022</t>
  </si>
  <si>
    <t>OSCAR HARLEN SALES DA SILVA EIRELI</t>
  </si>
  <si>
    <t>43.271.321/0001-33</t>
  </si>
  <si>
    <t>01150016/2022</t>
  </si>
  <si>
    <t>SB DISTRIBUIDORA EIRELI</t>
  </si>
  <si>
    <t>00.415.832/0001-79</t>
  </si>
  <si>
    <t>01150017/2022</t>
  </si>
  <si>
    <t>SUPLY SOLUÇÕES EM TECNOLOGIA E TRANSPORTE</t>
  </si>
  <si>
    <t>28.423.060/0001-36</t>
  </si>
  <si>
    <t>31,04%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</si>
  <si>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</si>
  <si>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MUNICIPIAL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</si>
  <si>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JULHO/2022</t>
    </r>
  </si>
  <si>
    <t>Data da emissão: 05/08/2022</t>
  </si>
  <si>
    <t>Nome do responsável pela elaboração: Roniérison Felipe dos Santos Souza</t>
  </si>
  <si>
    <t>Nome do titular do Órgão/Entidade/Fundo (no exercício do cargo): Carlos Alberto Alves Nasserala</t>
  </si>
  <si>
    <t>TOTAL</t>
  </si>
  <si>
    <t>Nº do Convênio/ Contrato</t>
  </si>
  <si>
    <t>Concluída em 2022</t>
  </si>
  <si>
    <t>Não 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</si>
</sst>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44" fontId="4" fillId="0" borderId="12" xfId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 wrapText="1"/>
    </xf>
    <xf numFmtId="44" fontId="4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181219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47624</xdr:rowOff>
    </xdr:from>
    <xdr:to>
      <xdr:col>1</xdr:col>
      <xdr:colOff>571500</xdr:colOff>
      <xdr:row>2</xdr:row>
      <xdr:rowOff>171449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47624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1"/>
  <sheetViews>
    <sheetView tabSelected="1" zoomScaleNormal="100" workbookViewId="0">
      <selection activeCell="BE18" sqref="BE18"/>
    </sheetView>
  </sheetViews>
  <sheetFormatPr defaultRowHeight="12.75" x14ac:dyDescent="0.25"/>
  <cols>
    <col min="1" max="1" width="6.42578125" style="15" customWidth="1"/>
    <col min="2" max="2" width="12.5703125" style="15" bestFit="1" customWidth="1"/>
    <col min="3" max="3" width="12.42578125" style="15" bestFit="1" customWidth="1"/>
    <col min="4" max="4" width="15.28515625" style="15" bestFit="1" customWidth="1"/>
    <col min="5" max="5" width="13.5703125" style="15" bestFit="1" customWidth="1"/>
    <col min="6" max="6" width="69" style="15" bestFit="1" customWidth="1"/>
    <col min="7" max="7" width="11.42578125" style="15" bestFit="1" customWidth="1"/>
    <col min="8" max="8" width="14" style="60" bestFit="1" customWidth="1"/>
    <col min="9" max="9" width="41.5703125" style="60" bestFit="1" customWidth="1"/>
    <col min="10" max="10" width="17.42578125" style="15" bestFit="1" customWidth="1"/>
    <col min="11" max="11" width="10.42578125" style="15" bestFit="1" customWidth="1"/>
    <col min="12" max="12" width="15.7109375" style="14" bestFit="1" customWidth="1"/>
    <col min="13" max="13" width="9.140625" style="15" bestFit="1" customWidth="1"/>
    <col min="14" max="15" width="10.42578125" style="15" bestFit="1" customWidth="1"/>
    <col min="16" max="16" width="8" style="15" bestFit="1" customWidth="1"/>
    <col min="17" max="17" width="14.28515625" style="15" bestFit="1" customWidth="1"/>
    <col min="18" max="18" width="10.42578125" style="14" bestFit="1" customWidth="1"/>
    <col min="19" max="19" width="12.28515625" style="14" bestFit="1" customWidth="1"/>
    <col min="20" max="20" width="11" style="15" bestFit="1" customWidth="1"/>
    <col min="21" max="21" width="10.28515625" style="15" customWidth="1"/>
    <col min="22" max="22" width="6.140625" style="15" bestFit="1" customWidth="1"/>
    <col min="23" max="23" width="10.42578125" style="15" bestFit="1" customWidth="1"/>
    <col min="24" max="24" width="11.42578125" style="15" bestFit="1" customWidth="1"/>
    <col min="25" max="25" width="41.5703125" style="15" bestFit="1" customWidth="1"/>
    <col min="26" max="27" width="10.42578125" style="15" bestFit="1" customWidth="1"/>
    <col min="28" max="28" width="8.7109375" style="15" bestFit="1" customWidth="1"/>
    <col min="29" max="29" width="12.85546875" style="15" bestFit="1" customWidth="1"/>
    <col min="30" max="30" width="16.28515625" style="14" bestFit="1" customWidth="1"/>
    <col min="31" max="31" width="13.28515625" style="14" bestFit="1" customWidth="1"/>
    <col min="32" max="32" width="10.42578125" style="15" bestFit="1" customWidth="1"/>
    <col min="33" max="33" width="7.42578125" style="15" bestFit="1" customWidth="1"/>
    <col min="34" max="34" width="15" style="14" bestFit="1" customWidth="1"/>
    <col min="35" max="35" width="19.7109375" style="14" bestFit="1" customWidth="1"/>
    <col min="36" max="36" width="17" style="14" bestFit="1" customWidth="1"/>
    <col min="37" max="37" width="19.7109375" style="14" bestFit="1" customWidth="1"/>
    <col min="38" max="38" width="15.7109375" style="14" bestFit="1" customWidth="1"/>
    <col min="39" max="39" width="8.7109375" style="15" bestFit="1" customWidth="1"/>
    <col min="40" max="40" width="12.7109375" style="15" customWidth="1"/>
    <col min="41" max="41" width="17.85546875" style="15" bestFit="1" customWidth="1"/>
    <col min="42" max="42" width="13.140625" style="15" customWidth="1"/>
    <col min="43" max="43" width="13.7109375" style="15" bestFit="1" customWidth="1"/>
    <col min="44" max="44" width="18.140625" style="15" bestFit="1" customWidth="1"/>
    <col min="45" max="45" width="13.85546875" style="15" customWidth="1"/>
    <col min="46" max="46" width="13.5703125" style="15" customWidth="1"/>
    <col min="47" max="47" width="13.42578125" style="15" customWidth="1"/>
    <col min="48" max="48" width="12.42578125" style="15" customWidth="1"/>
    <col min="49" max="54" width="9.140625" style="15"/>
    <col min="55" max="55" width="11.140625" style="15" bestFit="1" customWidth="1"/>
    <col min="56" max="56" width="12.140625" style="14" customWidth="1"/>
    <col min="57" max="57" width="10.140625" style="14" customWidth="1"/>
    <col min="58" max="59" width="9.140625" style="15"/>
    <col min="60" max="60" width="6.5703125" style="15" bestFit="1" customWidth="1"/>
    <col min="61" max="16384" width="9.140625" style="15"/>
  </cols>
  <sheetData>
    <row r="1" spans="1:60" s="38" customFormat="1" ht="15" x14ac:dyDescent="0.25">
      <c r="H1" s="39"/>
      <c r="I1" s="39"/>
      <c r="L1" s="72"/>
      <c r="R1" s="72"/>
      <c r="S1" s="72"/>
      <c r="AD1" s="72"/>
      <c r="AE1" s="72"/>
      <c r="AH1" s="72"/>
      <c r="AI1" s="72"/>
      <c r="AJ1" s="72"/>
      <c r="AK1" s="72"/>
      <c r="AL1" s="72"/>
      <c r="BD1" s="72"/>
      <c r="BE1" s="72"/>
    </row>
    <row r="2" spans="1:60" s="38" customFormat="1" ht="15" x14ac:dyDescent="0.25">
      <c r="H2" s="39"/>
      <c r="I2" s="39"/>
      <c r="L2" s="72"/>
      <c r="R2" s="72"/>
      <c r="S2" s="72"/>
      <c r="AD2" s="72"/>
      <c r="AE2" s="72"/>
      <c r="AH2" s="72"/>
      <c r="AI2" s="72"/>
      <c r="AJ2" s="72"/>
      <c r="AK2" s="72"/>
      <c r="AL2" s="72"/>
      <c r="BD2" s="72"/>
      <c r="BE2" s="72"/>
    </row>
    <row r="3" spans="1:60" s="38" customFormat="1" ht="15" x14ac:dyDescent="0.25">
      <c r="H3" s="39"/>
      <c r="I3" s="39"/>
      <c r="L3" s="72"/>
      <c r="R3" s="72"/>
      <c r="S3" s="72"/>
      <c r="AD3" s="72"/>
      <c r="AE3" s="72"/>
      <c r="AH3" s="72"/>
      <c r="AI3" s="72"/>
      <c r="AJ3" s="72"/>
      <c r="AK3" s="72"/>
      <c r="AL3" s="72"/>
      <c r="BD3" s="72"/>
      <c r="BE3" s="72"/>
    </row>
    <row r="4" spans="1:60" s="38" customFormat="1" ht="15" x14ac:dyDescent="0.25">
      <c r="A4" s="39" t="s">
        <v>297</v>
      </c>
      <c r="H4" s="39"/>
      <c r="I4" s="39"/>
      <c r="L4" s="72"/>
      <c r="R4" s="72"/>
      <c r="S4" s="72"/>
      <c r="AD4" s="72"/>
      <c r="AE4" s="72"/>
      <c r="AH4" s="72"/>
      <c r="AI4" s="72"/>
      <c r="AJ4" s="72"/>
      <c r="AK4" s="72"/>
      <c r="AL4" s="72"/>
      <c r="BD4" s="72"/>
      <c r="BE4" s="72"/>
    </row>
    <row r="5" spans="1:60" s="38" customFormat="1" ht="15" x14ac:dyDescent="0.25">
      <c r="H5" s="39"/>
      <c r="I5" s="39"/>
      <c r="L5" s="72"/>
      <c r="R5" s="72"/>
      <c r="S5" s="72"/>
      <c r="AD5" s="72"/>
      <c r="AE5" s="72"/>
      <c r="AH5" s="72"/>
      <c r="AI5" s="72"/>
      <c r="AJ5" s="72"/>
      <c r="AK5" s="72"/>
      <c r="AL5" s="72"/>
      <c r="BD5" s="72"/>
      <c r="BE5" s="72"/>
    </row>
    <row r="6" spans="1:60" s="38" customFormat="1" ht="15" x14ac:dyDescent="0.25">
      <c r="A6" s="39" t="s">
        <v>246</v>
      </c>
      <c r="H6" s="39"/>
      <c r="I6" s="39"/>
      <c r="L6" s="72"/>
      <c r="R6" s="72"/>
      <c r="S6" s="72"/>
      <c r="AD6" s="72"/>
      <c r="AE6" s="72"/>
      <c r="AH6" s="72"/>
      <c r="AI6" s="72"/>
      <c r="AJ6" s="72"/>
      <c r="AK6" s="72"/>
      <c r="AL6" s="72"/>
      <c r="BD6" s="72"/>
      <c r="BE6" s="72"/>
    </row>
    <row r="7" spans="1:60" s="38" customFormat="1" ht="15" x14ac:dyDescent="0.25">
      <c r="A7" s="38" t="s">
        <v>93</v>
      </c>
      <c r="H7" s="39"/>
      <c r="I7" s="39"/>
      <c r="L7" s="72"/>
      <c r="R7" s="72"/>
      <c r="S7" s="72"/>
      <c r="AD7" s="72"/>
      <c r="AE7" s="72"/>
      <c r="AH7" s="72"/>
      <c r="AI7" s="72"/>
      <c r="AJ7" s="72"/>
      <c r="AK7" s="72"/>
      <c r="AL7" s="72"/>
      <c r="BD7" s="72"/>
      <c r="BE7" s="72"/>
    </row>
    <row r="8" spans="1:60" s="38" customFormat="1" ht="15" x14ac:dyDescent="0.25">
      <c r="A8" s="38" t="s">
        <v>118</v>
      </c>
      <c r="H8" s="39"/>
      <c r="I8" s="39"/>
      <c r="L8" s="72"/>
      <c r="R8" s="72"/>
      <c r="S8" s="72"/>
      <c r="AD8" s="72"/>
      <c r="AE8" s="72"/>
      <c r="AH8" s="72"/>
      <c r="AI8" s="72"/>
      <c r="AJ8" s="72"/>
      <c r="AK8" s="72"/>
      <c r="AL8" s="72"/>
      <c r="BD8" s="72"/>
      <c r="BE8" s="72"/>
    </row>
    <row r="9" spans="1:60" s="38" customFormat="1" ht="15" x14ac:dyDescent="0.25">
      <c r="H9" s="39"/>
      <c r="I9" s="39"/>
      <c r="L9" s="72"/>
      <c r="R9" s="72"/>
      <c r="S9" s="72"/>
      <c r="AD9" s="72"/>
      <c r="AE9" s="72"/>
      <c r="AH9" s="72"/>
      <c r="AI9" s="72"/>
      <c r="AJ9" s="72"/>
      <c r="AK9" s="72"/>
      <c r="AL9" s="72"/>
      <c r="BD9" s="72"/>
      <c r="BE9" s="72"/>
    </row>
    <row r="10" spans="1:60" s="38" customFormat="1" ht="15" x14ac:dyDescent="0.25">
      <c r="A10" s="38" t="s">
        <v>296</v>
      </c>
      <c r="H10" s="39"/>
      <c r="I10" s="39"/>
      <c r="L10" s="72"/>
      <c r="R10" s="72"/>
      <c r="S10" s="72"/>
      <c r="AD10" s="72"/>
      <c r="AE10" s="72"/>
      <c r="AH10" s="72"/>
      <c r="AI10" s="72"/>
      <c r="AJ10" s="72"/>
      <c r="AK10" s="72"/>
      <c r="AL10" s="72"/>
      <c r="BD10" s="72"/>
      <c r="BE10" s="72"/>
    </row>
    <row r="11" spans="1:60" s="38" customFormat="1" ht="15" x14ac:dyDescent="0.25">
      <c r="A11" s="38" t="s">
        <v>298</v>
      </c>
      <c r="H11" s="39"/>
      <c r="I11" s="39"/>
      <c r="L11" s="72"/>
      <c r="R11" s="72"/>
      <c r="S11" s="72"/>
      <c r="AD11" s="72"/>
      <c r="AE11" s="72"/>
      <c r="AH11" s="72"/>
      <c r="AI11" s="72"/>
      <c r="AJ11" s="72"/>
      <c r="AK11" s="72"/>
      <c r="AL11" s="72"/>
      <c r="BD11" s="72"/>
      <c r="BE11" s="72"/>
    </row>
    <row r="12" spans="1:60" s="38" customFormat="1" ht="15" x14ac:dyDescent="0.25">
      <c r="H12" s="39"/>
      <c r="I12" s="39"/>
      <c r="L12" s="72"/>
      <c r="R12" s="72"/>
      <c r="S12" s="72"/>
      <c r="AD12" s="72"/>
      <c r="AE12" s="72"/>
      <c r="AH12" s="72"/>
      <c r="AI12" s="72"/>
      <c r="AJ12" s="72"/>
      <c r="AK12" s="72"/>
      <c r="AL12" s="72"/>
      <c r="BD12" s="72"/>
      <c r="BE12" s="72"/>
    </row>
    <row r="13" spans="1:60" s="38" customFormat="1" ht="15.75" thickBot="1" x14ac:dyDescent="0.3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73"/>
      <c r="M13" s="40"/>
      <c r="N13" s="40"/>
      <c r="O13" s="40"/>
      <c r="P13" s="40"/>
      <c r="Q13" s="40"/>
      <c r="R13" s="73"/>
      <c r="S13" s="7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73"/>
      <c r="AE13" s="73"/>
      <c r="AF13" s="40"/>
      <c r="AG13" s="40"/>
      <c r="AH13" s="73"/>
      <c r="AI13" s="73"/>
      <c r="AJ13" s="73"/>
      <c r="AK13" s="73"/>
      <c r="AL13" s="73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73"/>
      <c r="BE13" s="73"/>
      <c r="BF13" s="40"/>
      <c r="BG13" s="40"/>
      <c r="BH13" s="40"/>
    </row>
    <row r="14" spans="1:60" x14ac:dyDescent="0.25">
      <c r="A14" s="53" t="s">
        <v>51</v>
      </c>
      <c r="B14" s="16" t="s">
        <v>20</v>
      </c>
      <c r="C14" s="16"/>
      <c r="D14" s="16"/>
      <c r="E14" s="16"/>
      <c r="F14" s="16"/>
      <c r="G14" s="16"/>
      <c r="H14" s="16" t="s">
        <v>71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 t="s">
        <v>75</v>
      </c>
      <c r="AN14" s="16"/>
      <c r="AO14" s="16"/>
      <c r="AP14" s="16"/>
      <c r="AQ14" s="16" t="s">
        <v>92</v>
      </c>
      <c r="AR14" s="16"/>
      <c r="AS14" s="16"/>
      <c r="AT14" s="16"/>
      <c r="AU14" s="16"/>
      <c r="AV14" s="16"/>
      <c r="AW14" s="16" t="s">
        <v>72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7"/>
    </row>
    <row r="15" spans="1:60" x14ac:dyDescent="0.25">
      <c r="A15" s="54"/>
      <c r="B15" s="18"/>
      <c r="C15" s="18"/>
      <c r="D15" s="18"/>
      <c r="E15" s="18"/>
      <c r="F15" s="18"/>
      <c r="G15" s="18"/>
      <c r="H15" s="18" t="s">
        <v>49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103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 t="s">
        <v>95</v>
      </c>
      <c r="AG15" s="18"/>
      <c r="AH15" s="18"/>
      <c r="AI15" s="79" t="s">
        <v>50</v>
      </c>
      <c r="AJ15" s="79"/>
      <c r="AK15" s="79"/>
      <c r="AL15" s="79"/>
      <c r="AM15" s="18" t="s">
        <v>77</v>
      </c>
      <c r="AN15" s="18" t="s">
        <v>78</v>
      </c>
      <c r="AO15" s="18" t="s">
        <v>76</v>
      </c>
      <c r="AP15" s="18" t="s">
        <v>112</v>
      </c>
      <c r="AQ15" s="18" t="s">
        <v>82</v>
      </c>
      <c r="AR15" s="18" t="s">
        <v>83</v>
      </c>
      <c r="AS15" s="18" t="s">
        <v>84</v>
      </c>
      <c r="AT15" s="18" t="s">
        <v>86</v>
      </c>
      <c r="AU15" s="18" t="s">
        <v>85</v>
      </c>
      <c r="AV15" s="18" t="s">
        <v>86</v>
      </c>
      <c r="AW15" s="18" t="s">
        <v>1</v>
      </c>
      <c r="AX15" s="18" t="s">
        <v>56</v>
      </c>
      <c r="AY15" s="19" t="s">
        <v>59</v>
      </c>
      <c r="AZ15" s="19"/>
      <c r="BA15" s="19"/>
      <c r="BB15" s="19" t="s">
        <v>123</v>
      </c>
      <c r="BC15" s="19"/>
      <c r="BD15" s="79" t="s">
        <v>304</v>
      </c>
      <c r="BE15" s="79" t="s">
        <v>305</v>
      </c>
      <c r="BF15" s="19" t="s">
        <v>61</v>
      </c>
      <c r="BG15" s="19"/>
      <c r="BH15" s="20"/>
    </row>
    <row r="16" spans="1:60" x14ac:dyDescent="0.25">
      <c r="A16" s="5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 t="s">
        <v>94</v>
      </c>
      <c r="AA16" s="18"/>
      <c r="AB16" s="18" t="s">
        <v>97</v>
      </c>
      <c r="AC16" s="18"/>
      <c r="AD16" s="18"/>
      <c r="AE16" s="18"/>
      <c r="AF16" s="18" t="s">
        <v>96</v>
      </c>
      <c r="AG16" s="18"/>
      <c r="AH16" s="18"/>
      <c r="AI16" s="74"/>
      <c r="AJ16" s="79" t="s">
        <v>104</v>
      </c>
      <c r="AK16" s="79"/>
      <c r="AL16" s="79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19"/>
      <c r="BA16" s="19"/>
      <c r="BB16" s="19"/>
      <c r="BC16" s="19"/>
      <c r="BD16" s="79"/>
      <c r="BE16" s="79"/>
      <c r="BF16" s="18" t="s">
        <v>121</v>
      </c>
      <c r="BG16" s="18" t="s">
        <v>122</v>
      </c>
      <c r="BH16" s="20" t="s">
        <v>60</v>
      </c>
    </row>
    <row r="17" spans="1:60" ht="51" x14ac:dyDescent="0.25">
      <c r="A17" s="54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41" t="s">
        <v>119</v>
      </c>
      <c r="I17" s="3" t="s">
        <v>3</v>
      </c>
      <c r="J17" s="3" t="s">
        <v>18</v>
      </c>
      <c r="K17" s="3" t="s">
        <v>9</v>
      </c>
      <c r="L17" s="74" t="s">
        <v>47</v>
      </c>
      <c r="M17" s="3" t="s">
        <v>13</v>
      </c>
      <c r="N17" s="3" t="s">
        <v>12</v>
      </c>
      <c r="O17" s="3" t="s">
        <v>11</v>
      </c>
      <c r="P17" s="3" t="s">
        <v>4</v>
      </c>
      <c r="Q17" s="3" t="s">
        <v>303</v>
      </c>
      <c r="R17" s="74" t="s">
        <v>52</v>
      </c>
      <c r="S17" s="74" t="s">
        <v>53</v>
      </c>
      <c r="T17" s="3" t="s">
        <v>5</v>
      </c>
      <c r="U17" s="3" t="s">
        <v>1</v>
      </c>
      <c r="V17" s="3" t="s">
        <v>107</v>
      </c>
      <c r="W17" s="3" t="s">
        <v>9</v>
      </c>
      <c r="X17" s="3" t="s">
        <v>13</v>
      </c>
      <c r="Y17" s="3" t="s">
        <v>10</v>
      </c>
      <c r="Z17" s="3" t="s">
        <v>12</v>
      </c>
      <c r="AA17" s="3" t="s">
        <v>11</v>
      </c>
      <c r="AB17" s="3" t="s">
        <v>14</v>
      </c>
      <c r="AC17" s="3" t="s">
        <v>15</v>
      </c>
      <c r="AD17" s="74" t="s">
        <v>16</v>
      </c>
      <c r="AE17" s="74" t="s">
        <v>17</v>
      </c>
      <c r="AF17" s="3" t="s">
        <v>102</v>
      </c>
      <c r="AG17" s="3" t="s">
        <v>101</v>
      </c>
      <c r="AH17" s="74" t="s">
        <v>100</v>
      </c>
      <c r="AI17" s="74" t="s">
        <v>21</v>
      </c>
      <c r="AJ17" s="74" t="s">
        <v>234</v>
      </c>
      <c r="AK17" s="74" t="s">
        <v>235</v>
      </c>
      <c r="AL17" s="74" t="s">
        <v>19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1" t="s">
        <v>57</v>
      </c>
      <c r="AZ17" s="21" t="s">
        <v>58</v>
      </c>
      <c r="BA17" s="3" t="s">
        <v>120</v>
      </c>
      <c r="BB17" s="3" t="s">
        <v>124</v>
      </c>
      <c r="BC17" s="3" t="s">
        <v>125</v>
      </c>
      <c r="BD17" s="79"/>
      <c r="BE17" s="79"/>
      <c r="BF17" s="18"/>
      <c r="BG17" s="18"/>
      <c r="BH17" s="20"/>
    </row>
    <row r="18" spans="1:60" ht="26.25" thickBot="1" x14ac:dyDescent="0.3">
      <c r="A18" s="55"/>
      <c r="B18" s="56" t="s">
        <v>22</v>
      </c>
      <c r="C18" s="56" t="s">
        <v>23</v>
      </c>
      <c r="D18" s="57" t="s">
        <v>46</v>
      </c>
      <c r="E18" s="56" t="s">
        <v>24</v>
      </c>
      <c r="F18" s="56" t="s">
        <v>25</v>
      </c>
      <c r="G18" s="56" t="s">
        <v>26</v>
      </c>
      <c r="H18" s="57" t="s">
        <v>27</v>
      </c>
      <c r="I18" s="56" t="s">
        <v>28</v>
      </c>
      <c r="J18" s="56" t="s">
        <v>29</v>
      </c>
      <c r="K18" s="56" t="s">
        <v>30</v>
      </c>
      <c r="L18" s="75" t="s">
        <v>31</v>
      </c>
      <c r="M18" s="56" t="s">
        <v>32</v>
      </c>
      <c r="N18" s="56" t="s">
        <v>33</v>
      </c>
      <c r="O18" s="56" t="s">
        <v>34</v>
      </c>
      <c r="P18" s="56" t="s">
        <v>35</v>
      </c>
      <c r="Q18" s="56" t="s">
        <v>36</v>
      </c>
      <c r="R18" s="75" t="s">
        <v>37</v>
      </c>
      <c r="S18" s="75" t="s">
        <v>48</v>
      </c>
      <c r="T18" s="56" t="s">
        <v>38</v>
      </c>
      <c r="U18" s="56" t="s">
        <v>106</v>
      </c>
      <c r="V18" s="56" t="s">
        <v>39</v>
      </c>
      <c r="W18" s="56" t="s">
        <v>40</v>
      </c>
      <c r="X18" s="56" t="s">
        <v>41</v>
      </c>
      <c r="Y18" s="56" t="s">
        <v>42</v>
      </c>
      <c r="Z18" s="56" t="s">
        <v>43</v>
      </c>
      <c r="AA18" s="56" t="s">
        <v>44</v>
      </c>
      <c r="AB18" s="56" t="s">
        <v>54</v>
      </c>
      <c r="AC18" s="56" t="s">
        <v>45</v>
      </c>
      <c r="AD18" s="75" t="s">
        <v>73</v>
      </c>
      <c r="AE18" s="75" t="s">
        <v>98</v>
      </c>
      <c r="AF18" s="56" t="s">
        <v>55</v>
      </c>
      <c r="AG18" s="56" t="s">
        <v>99</v>
      </c>
      <c r="AH18" s="75" t="s">
        <v>108</v>
      </c>
      <c r="AI18" s="75" t="s">
        <v>109</v>
      </c>
      <c r="AJ18" s="75" t="s">
        <v>62</v>
      </c>
      <c r="AK18" s="75" t="s">
        <v>110</v>
      </c>
      <c r="AL18" s="75" t="s">
        <v>111</v>
      </c>
      <c r="AM18" s="56" t="s">
        <v>63</v>
      </c>
      <c r="AN18" s="56" t="s">
        <v>64</v>
      </c>
      <c r="AO18" s="56" t="s">
        <v>65</v>
      </c>
      <c r="AP18" s="58" t="s">
        <v>66</v>
      </c>
      <c r="AQ18" s="58" t="s">
        <v>67</v>
      </c>
      <c r="AR18" s="58" t="s">
        <v>68</v>
      </c>
      <c r="AS18" s="58" t="s">
        <v>69</v>
      </c>
      <c r="AT18" s="58" t="s">
        <v>74</v>
      </c>
      <c r="AU18" s="58" t="s">
        <v>79</v>
      </c>
      <c r="AV18" s="58" t="s">
        <v>80</v>
      </c>
      <c r="AW18" s="58" t="s">
        <v>113</v>
      </c>
      <c r="AX18" s="58" t="s">
        <v>81</v>
      </c>
      <c r="AY18" s="58" t="s">
        <v>87</v>
      </c>
      <c r="AZ18" s="58" t="s">
        <v>88</v>
      </c>
      <c r="BA18" s="58" t="s">
        <v>89</v>
      </c>
      <c r="BB18" s="58" t="s">
        <v>90</v>
      </c>
      <c r="BC18" s="58" t="s">
        <v>91</v>
      </c>
      <c r="BD18" s="80" t="s">
        <v>105</v>
      </c>
      <c r="BE18" s="80" t="s">
        <v>114</v>
      </c>
      <c r="BF18" s="58" t="s">
        <v>115</v>
      </c>
      <c r="BG18" s="58" t="s">
        <v>116</v>
      </c>
      <c r="BH18" s="59" t="s">
        <v>117</v>
      </c>
    </row>
    <row r="19" spans="1:60" ht="25.5" x14ac:dyDescent="0.25">
      <c r="A19" s="25">
        <v>1</v>
      </c>
      <c r="B19" s="44" t="s">
        <v>159</v>
      </c>
      <c r="C19" s="44" t="s">
        <v>126</v>
      </c>
      <c r="D19" s="45" t="s">
        <v>146</v>
      </c>
      <c r="E19" s="44" t="s">
        <v>205</v>
      </c>
      <c r="F19" s="46" t="s">
        <v>128</v>
      </c>
      <c r="G19" s="47">
        <v>11864</v>
      </c>
      <c r="H19" s="70" t="s">
        <v>127</v>
      </c>
      <c r="I19" s="48" t="s">
        <v>129</v>
      </c>
      <c r="J19" s="49" t="s">
        <v>155</v>
      </c>
      <c r="K19" s="50">
        <v>42737</v>
      </c>
      <c r="L19" s="76">
        <v>2263759.6800000002</v>
      </c>
      <c r="M19" s="47">
        <v>11769</v>
      </c>
      <c r="N19" s="50">
        <v>42737</v>
      </c>
      <c r="O19" s="50">
        <v>43100</v>
      </c>
      <c r="P19" s="45">
        <v>1</v>
      </c>
      <c r="Q19" s="51" t="s">
        <v>127</v>
      </c>
      <c r="R19" s="52"/>
      <c r="S19" s="52"/>
      <c r="T19" s="44" t="s">
        <v>141</v>
      </c>
      <c r="U19" s="44" t="s">
        <v>204</v>
      </c>
      <c r="V19" s="44">
        <v>1</v>
      </c>
      <c r="W19" s="50">
        <v>43067</v>
      </c>
      <c r="X19" s="47">
        <v>12228</v>
      </c>
      <c r="Y19" s="44" t="s">
        <v>212</v>
      </c>
      <c r="Z19" s="50">
        <v>43070</v>
      </c>
      <c r="AA19" s="44"/>
      <c r="AB19" s="44"/>
      <c r="AC19" s="44"/>
      <c r="AD19" s="52">
        <v>4277.97</v>
      </c>
      <c r="AE19" s="52"/>
      <c r="AF19" s="44"/>
      <c r="AG19" s="44"/>
      <c r="AH19" s="52"/>
      <c r="AI19" s="52">
        <f>SUM(L19-AE19+AD19+AH19)</f>
        <v>2268037.6500000004</v>
      </c>
      <c r="AJ19" s="52"/>
      <c r="AK19" s="52"/>
      <c r="AL19" s="52"/>
      <c r="AM19" s="44"/>
      <c r="AN19" s="44"/>
      <c r="AO19" s="44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76"/>
      <c r="BE19" s="76"/>
      <c r="BF19" s="45"/>
      <c r="BG19" s="45"/>
      <c r="BH19" s="45"/>
    </row>
    <row r="20" spans="1:60" ht="25.5" x14ac:dyDescent="0.25">
      <c r="A20" s="22"/>
      <c r="B20" s="4"/>
      <c r="C20" s="4"/>
      <c r="D20" s="5"/>
      <c r="E20" s="4"/>
      <c r="F20" s="4"/>
      <c r="G20" s="4"/>
      <c r="H20" s="41"/>
      <c r="I20" s="23" t="s">
        <v>129</v>
      </c>
      <c r="J20" s="4"/>
      <c r="K20" s="4"/>
      <c r="L20" s="9">
        <v>2268037.65</v>
      </c>
      <c r="M20" s="4"/>
      <c r="N20" s="4"/>
      <c r="O20" s="4"/>
      <c r="P20" s="4"/>
      <c r="Q20" s="4"/>
      <c r="R20" s="9"/>
      <c r="S20" s="9"/>
      <c r="T20" s="4"/>
      <c r="U20" s="4" t="s">
        <v>204</v>
      </c>
      <c r="V20" s="4">
        <v>2</v>
      </c>
      <c r="W20" s="6">
        <v>43098</v>
      </c>
      <c r="X20" s="8">
        <v>12239</v>
      </c>
      <c r="Y20" s="4" t="s">
        <v>213</v>
      </c>
      <c r="Z20" s="24">
        <v>43101</v>
      </c>
      <c r="AA20" s="24">
        <v>43435</v>
      </c>
      <c r="AB20" s="28">
        <v>5.8099999999999999E-2</v>
      </c>
      <c r="AC20" s="4"/>
      <c r="AD20" s="9">
        <v>2406382.56</v>
      </c>
      <c r="AE20" s="9"/>
      <c r="AF20" s="4"/>
      <c r="AG20" s="4"/>
      <c r="AH20" s="9">
        <v>83179.97</v>
      </c>
      <c r="AI20" s="9">
        <f t="shared" ref="AI20:AI36" si="0">SUM(L20-AE20+AD20+AH20)</f>
        <v>4757600.18</v>
      </c>
      <c r="AJ20" s="9"/>
      <c r="AK20" s="9"/>
      <c r="AL20" s="9"/>
      <c r="AM20" s="4"/>
      <c r="AN20" s="4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43"/>
      <c r="BE20" s="43"/>
      <c r="BF20" s="2"/>
      <c r="BG20" s="2"/>
      <c r="BH20" s="2"/>
    </row>
    <row r="21" spans="1:60" ht="25.5" x14ac:dyDescent="0.25">
      <c r="A21" s="22"/>
      <c r="B21" s="4"/>
      <c r="C21" s="4"/>
      <c r="D21" s="5"/>
      <c r="E21" s="4"/>
      <c r="F21" s="4"/>
      <c r="G21" s="4"/>
      <c r="H21" s="41"/>
      <c r="I21" s="23" t="s">
        <v>129</v>
      </c>
      <c r="J21" s="4"/>
      <c r="K21" s="4"/>
      <c r="L21" s="9">
        <v>4757600.18</v>
      </c>
      <c r="M21" s="4"/>
      <c r="N21" s="4"/>
      <c r="O21" s="4"/>
      <c r="P21" s="4"/>
      <c r="Q21" s="4"/>
      <c r="R21" s="9"/>
      <c r="S21" s="9"/>
      <c r="T21" s="4"/>
      <c r="U21" s="4" t="s">
        <v>204</v>
      </c>
      <c r="V21" s="4">
        <v>3</v>
      </c>
      <c r="W21" s="6">
        <v>43158</v>
      </c>
      <c r="X21" s="8">
        <v>12264</v>
      </c>
      <c r="Y21" s="4" t="s">
        <v>215</v>
      </c>
      <c r="Z21" s="6">
        <v>43160</v>
      </c>
      <c r="AA21" s="4"/>
      <c r="AB21" s="42">
        <v>0.25</v>
      </c>
      <c r="AC21" s="4"/>
      <c r="AD21" s="9">
        <v>37801.300000000003</v>
      </c>
      <c r="AE21" s="9">
        <v>309435.59999999998</v>
      </c>
      <c r="AF21" s="4"/>
      <c r="AG21" s="4"/>
      <c r="AH21" s="9"/>
      <c r="AI21" s="9">
        <f t="shared" si="0"/>
        <v>4485965.88</v>
      </c>
      <c r="AJ21" s="9"/>
      <c r="AK21" s="9"/>
      <c r="AL21" s="9"/>
      <c r="AM21" s="4"/>
      <c r="AN21" s="4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43"/>
      <c r="BE21" s="43"/>
      <c r="BF21" s="2"/>
      <c r="BG21" s="2"/>
      <c r="BH21" s="2"/>
    </row>
    <row r="22" spans="1:60" ht="25.5" x14ac:dyDescent="0.25">
      <c r="A22" s="22"/>
      <c r="B22" s="4"/>
      <c r="C22" s="4"/>
      <c r="D22" s="5"/>
      <c r="E22" s="4"/>
      <c r="F22" s="4"/>
      <c r="G22" s="4"/>
      <c r="H22" s="41"/>
      <c r="I22" s="23" t="s">
        <v>129</v>
      </c>
      <c r="J22" s="4"/>
      <c r="K22" s="4"/>
      <c r="L22" s="9">
        <v>4485965.88</v>
      </c>
      <c r="M22" s="4"/>
      <c r="N22" s="4"/>
      <c r="O22" s="4"/>
      <c r="P22" s="4"/>
      <c r="Q22" s="4"/>
      <c r="R22" s="9"/>
      <c r="S22" s="9"/>
      <c r="T22" s="4"/>
      <c r="U22" s="4" t="s">
        <v>204</v>
      </c>
      <c r="V22" s="4">
        <v>4</v>
      </c>
      <c r="W22" s="6">
        <v>43355</v>
      </c>
      <c r="X22" s="8">
        <v>12390</v>
      </c>
      <c r="Y22" s="4" t="s">
        <v>216</v>
      </c>
      <c r="Z22" s="6">
        <v>43374</v>
      </c>
      <c r="AA22" s="4"/>
      <c r="AB22" s="28">
        <v>6.5000000000000002E-2</v>
      </c>
      <c r="AC22" s="4"/>
      <c r="AD22" s="9">
        <v>14911.62</v>
      </c>
      <c r="AE22" s="9"/>
      <c r="AF22" s="4"/>
      <c r="AG22" s="4"/>
      <c r="AH22" s="9"/>
      <c r="AI22" s="9">
        <f t="shared" si="0"/>
        <v>4500877.5</v>
      </c>
      <c r="AJ22" s="9"/>
      <c r="AK22" s="9"/>
      <c r="AL22" s="9"/>
      <c r="AM22" s="4"/>
      <c r="AN22" s="4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43"/>
      <c r="BE22" s="43"/>
      <c r="BF22" s="2"/>
      <c r="BG22" s="2"/>
      <c r="BH22" s="2"/>
    </row>
    <row r="23" spans="1:60" ht="25.5" x14ac:dyDescent="0.25">
      <c r="A23" s="22"/>
      <c r="B23" s="4"/>
      <c r="C23" s="4"/>
      <c r="D23" s="5"/>
      <c r="E23" s="4"/>
      <c r="F23" s="4"/>
      <c r="G23" s="4"/>
      <c r="H23" s="41"/>
      <c r="I23" s="23" t="s">
        <v>129</v>
      </c>
      <c r="J23" s="4"/>
      <c r="K23" s="4"/>
      <c r="L23" s="9"/>
      <c r="M23" s="4"/>
      <c r="N23" s="4"/>
      <c r="O23" s="4"/>
      <c r="P23" s="4"/>
      <c r="Q23" s="4"/>
      <c r="R23" s="9"/>
      <c r="S23" s="9"/>
      <c r="T23" s="4"/>
      <c r="U23" s="4" t="s">
        <v>204</v>
      </c>
      <c r="V23" s="4">
        <v>5</v>
      </c>
      <c r="W23" s="6">
        <v>43451</v>
      </c>
      <c r="X23" s="8">
        <v>14474</v>
      </c>
      <c r="Y23" s="4" t="s">
        <v>217</v>
      </c>
      <c r="Z23" s="24">
        <v>43466</v>
      </c>
      <c r="AA23" s="24">
        <v>43800</v>
      </c>
      <c r="AB23" s="4"/>
      <c r="AC23" s="4"/>
      <c r="AD23" s="9"/>
      <c r="AE23" s="9"/>
      <c r="AF23" s="4"/>
      <c r="AG23" s="4"/>
      <c r="AH23" s="9"/>
      <c r="AI23" s="9">
        <v>2241080.7599999998</v>
      </c>
      <c r="AJ23" s="9"/>
      <c r="AK23" s="9"/>
      <c r="AL23" s="9"/>
      <c r="AM23" s="4"/>
      <c r="AN23" s="4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43"/>
      <c r="BE23" s="43"/>
      <c r="BF23" s="2"/>
      <c r="BG23" s="2"/>
      <c r="BH23" s="2"/>
    </row>
    <row r="24" spans="1:60" ht="38.25" x14ac:dyDescent="0.25">
      <c r="A24" s="22"/>
      <c r="B24" s="4"/>
      <c r="C24" s="4"/>
      <c r="D24" s="5"/>
      <c r="E24" s="4"/>
      <c r="F24" s="4"/>
      <c r="G24" s="4"/>
      <c r="H24" s="41"/>
      <c r="I24" s="23" t="s">
        <v>129</v>
      </c>
      <c r="J24" s="4"/>
      <c r="K24" s="4"/>
      <c r="L24" s="9">
        <v>2241080.7599999998</v>
      </c>
      <c r="M24" s="4"/>
      <c r="N24" s="4"/>
      <c r="O24" s="4"/>
      <c r="P24" s="4"/>
      <c r="Q24" s="4"/>
      <c r="R24" s="9"/>
      <c r="S24" s="9"/>
      <c r="T24" s="4"/>
      <c r="U24" s="4" t="s">
        <v>204</v>
      </c>
      <c r="V24" s="4">
        <v>6</v>
      </c>
      <c r="W24" s="6">
        <v>43521</v>
      </c>
      <c r="X24" s="8">
        <v>12504</v>
      </c>
      <c r="Y24" s="4" t="s">
        <v>218</v>
      </c>
      <c r="Z24" s="4"/>
      <c r="AA24" s="4"/>
      <c r="AB24" s="28">
        <v>0.34599999999999997</v>
      </c>
      <c r="AC24" s="4"/>
      <c r="AD24" s="9">
        <v>233022.3</v>
      </c>
      <c r="AE24" s="9"/>
      <c r="AF24" s="4"/>
      <c r="AG24" s="4"/>
      <c r="AH24" s="9"/>
      <c r="AI24" s="9">
        <f t="shared" si="0"/>
        <v>2474103.0599999996</v>
      </c>
      <c r="AJ24" s="9"/>
      <c r="AK24" s="9"/>
      <c r="AL24" s="9"/>
      <c r="AM24" s="4"/>
      <c r="AN24" s="4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43"/>
      <c r="BE24" s="43"/>
      <c r="BF24" s="2"/>
      <c r="BG24" s="2"/>
      <c r="BH24" s="2"/>
    </row>
    <row r="25" spans="1:60" ht="25.5" x14ac:dyDescent="0.25">
      <c r="A25" s="22"/>
      <c r="B25" s="4"/>
      <c r="C25" s="4"/>
      <c r="D25" s="5"/>
      <c r="E25" s="4"/>
      <c r="F25" s="4"/>
      <c r="G25" s="4"/>
      <c r="H25" s="41"/>
      <c r="I25" s="23" t="s">
        <v>129</v>
      </c>
      <c r="J25" s="4"/>
      <c r="K25" s="4"/>
      <c r="L25" s="9"/>
      <c r="M25" s="4"/>
      <c r="N25" s="4"/>
      <c r="O25" s="4"/>
      <c r="P25" s="4"/>
      <c r="Q25" s="4"/>
      <c r="R25" s="9"/>
      <c r="S25" s="9"/>
      <c r="T25" s="4"/>
      <c r="U25" s="4" t="s">
        <v>204</v>
      </c>
      <c r="V25" s="4">
        <v>7</v>
      </c>
      <c r="W25" s="6">
        <v>43822</v>
      </c>
      <c r="X25" s="8">
        <v>12715</v>
      </c>
      <c r="Y25" s="4" t="s">
        <v>217</v>
      </c>
      <c r="Z25" s="24">
        <v>43831</v>
      </c>
      <c r="AA25" s="24">
        <v>44166</v>
      </c>
      <c r="AB25" s="4"/>
      <c r="AC25" s="4"/>
      <c r="AD25" s="9"/>
      <c r="AE25" s="9"/>
      <c r="AF25" s="4"/>
      <c r="AG25" s="4"/>
      <c r="AH25" s="9"/>
      <c r="AI25" s="9">
        <v>2377178.52</v>
      </c>
      <c r="AJ25" s="9"/>
      <c r="AK25" s="9"/>
      <c r="AL25" s="9"/>
      <c r="AM25" s="4"/>
      <c r="AN25" s="4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43"/>
      <c r="BE25" s="43"/>
      <c r="BF25" s="2"/>
      <c r="BG25" s="2"/>
      <c r="BH25" s="2"/>
    </row>
    <row r="26" spans="1:60" ht="25.5" x14ac:dyDescent="0.25">
      <c r="A26" s="22"/>
      <c r="B26" s="4"/>
      <c r="C26" s="4"/>
      <c r="D26" s="5"/>
      <c r="E26" s="4"/>
      <c r="F26" s="4"/>
      <c r="G26" s="4"/>
      <c r="H26" s="41"/>
      <c r="I26" s="23" t="s">
        <v>129</v>
      </c>
      <c r="J26" s="4"/>
      <c r="K26" s="4"/>
      <c r="L26" s="9">
        <v>2377178.52</v>
      </c>
      <c r="M26" s="4"/>
      <c r="N26" s="4"/>
      <c r="O26" s="4"/>
      <c r="P26" s="4"/>
      <c r="Q26" s="4"/>
      <c r="R26" s="9"/>
      <c r="S26" s="9"/>
      <c r="T26" s="4"/>
      <c r="U26" s="4" t="s">
        <v>204</v>
      </c>
      <c r="V26" s="4">
        <v>8</v>
      </c>
      <c r="W26" s="6">
        <v>43959</v>
      </c>
      <c r="X26" s="8">
        <v>12794</v>
      </c>
      <c r="Y26" s="4" t="s">
        <v>219</v>
      </c>
      <c r="Z26" s="4"/>
      <c r="AA26" s="4"/>
      <c r="AB26" s="4"/>
      <c r="AC26" s="4"/>
      <c r="AD26" s="9"/>
      <c r="AE26" s="9">
        <v>10189.200000000001</v>
      </c>
      <c r="AF26" s="4"/>
      <c r="AG26" s="4"/>
      <c r="AH26" s="9"/>
      <c r="AI26" s="9">
        <f t="shared" si="0"/>
        <v>2366989.3199999998</v>
      </c>
      <c r="AJ26" s="9"/>
      <c r="AK26" s="9"/>
      <c r="AL26" s="9"/>
      <c r="AM26" s="4"/>
      <c r="AN26" s="4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43"/>
      <c r="BE26" s="43"/>
      <c r="BF26" s="2"/>
      <c r="BG26" s="2"/>
      <c r="BH26" s="2"/>
    </row>
    <row r="27" spans="1:60" ht="25.5" x14ac:dyDescent="0.25">
      <c r="A27" s="22"/>
      <c r="B27" s="4"/>
      <c r="C27" s="4"/>
      <c r="D27" s="5"/>
      <c r="E27" s="4"/>
      <c r="F27" s="4"/>
      <c r="G27" s="4"/>
      <c r="H27" s="41"/>
      <c r="I27" s="23" t="s">
        <v>129</v>
      </c>
      <c r="J27" s="4"/>
      <c r="K27" s="4"/>
      <c r="L27" s="9">
        <v>2366989.3199999998</v>
      </c>
      <c r="M27" s="4"/>
      <c r="N27" s="4"/>
      <c r="O27" s="4"/>
      <c r="P27" s="4"/>
      <c r="Q27" s="4"/>
      <c r="R27" s="9"/>
      <c r="S27" s="9"/>
      <c r="T27" s="4"/>
      <c r="U27" s="4" t="s">
        <v>204</v>
      </c>
      <c r="V27" s="4">
        <v>9</v>
      </c>
      <c r="W27" s="6">
        <v>44091</v>
      </c>
      <c r="X27" s="8">
        <v>12882</v>
      </c>
      <c r="Y27" s="4" t="s">
        <v>219</v>
      </c>
      <c r="Z27" s="4"/>
      <c r="AA27" s="4"/>
      <c r="AB27" s="4"/>
      <c r="AC27" s="4"/>
      <c r="AD27" s="9"/>
      <c r="AE27" s="9">
        <v>16840.080000000002</v>
      </c>
      <c r="AF27" s="4"/>
      <c r="AG27" s="4"/>
      <c r="AH27" s="9"/>
      <c r="AI27" s="9">
        <f t="shared" si="0"/>
        <v>2350149.2399999998</v>
      </c>
      <c r="AJ27" s="9"/>
      <c r="AK27" s="9"/>
      <c r="AL27" s="9"/>
      <c r="AM27" s="4"/>
      <c r="AN27" s="4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43"/>
      <c r="BE27" s="43"/>
      <c r="BF27" s="2"/>
      <c r="BG27" s="2"/>
      <c r="BH27" s="2"/>
    </row>
    <row r="28" spans="1:60" ht="25.5" x14ac:dyDescent="0.25">
      <c r="A28" s="22"/>
      <c r="B28" s="4"/>
      <c r="C28" s="4"/>
      <c r="D28" s="2"/>
      <c r="E28" s="4"/>
      <c r="F28" s="10"/>
      <c r="G28" s="8"/>
      <c r="H28" s="3"/>
      <c r="I28" s="23" t="s">
        <v>129</v>
      </c>
      <c r="J28" s="11"/>
      <c r="K28" s="6"/>
      <c r="L28" s="43"/>
      <c r="M28" s="8"/>
      <c r="N28" s="6"/>
      <c r="O28" s="6"/>
      <c r="P28" s="2"/>
      <c r="Q28" s="13"/>
      <c r="R28" s="9"/>
      <c r="S28" s="9"/>
      <c r="T28" s="4"/>
      <c r="U28" s="4" t="s">
        <v>204</v>
      </c>
      <c r="V28" s="2">
        <v>10</v>
      </c>
      <c r="W28" s="5" t="s">
        <v>148</v>
      </c>
      <c r="X28" s="8">
        <v>12935</v>
      </c>
      <c r="Y28" s="4" t="s">
        <v>147</v>
      </c>
      <c r="Z28" s="24">
        <v>44197</v>
      </c>
      <c r="AA28" s="24">
        <v>44531</v>
      </c>
      <c r="AB28" s="4"/>
      <c r="AC28" s="4"/>
      <c r="AD28" s="9"/>
      <c r="AE28" s="9"/>
      <c r="AF28" s="4"/>
      <c r="AG28" s="4"/>
      <c r="AH28" s="9"/>
      <c r="AI28" s="9">
        <v>2350149.2400000002</v>
      </c>
      <c r="AJ28" s="9">
        <v>9505347.5800000001</v>
      </c>
      <c r="AK28" s="9">
        <v>204970.11</v>
      </c>
      <c r="AL28" s="9">
        <f t="shared" ref="AL28:AL37" si="1">SUM(AJ28:AK28)</f>
        <v>9710317.6899999995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9"/>
      <c r="BE28" s="9"/>
      <c r="BF28" s="4"/>
      <c r="BG28" s="4"/>
      <c r="BH28" s="4"/>
    </row>
    <row r="29" spans="1:60" ht="25.5" x14ac:dyDescent="0.25">
      <c r="A29" s="22">
        <v>2</v>
      </c>
      <c r="B29" s="5" t="s">
        <v>175</v>
      </c>
      <c r="C29" s="4" t="s">
        <v>138</v>
      </c>
      <c r="D29" s="4" t="s">
        <v>176</v>
      </c>
      <c r="E29" s="4" t="s">
        <v>205</v>
      </c>
      <c r="F29" s="10" t="s">
        <v>128</v>
      </c>
      <c r="G29" s="8">
        <v>11735</v>
      </c>
      <c r="H29" s="41" t="s">
        <v>135</v>
      </c>
      <c r="I29" s="23" t="s">
        <v>130</v>
      </c>
      <c r="J29" s="11" t="s">
        <v>160</v>
      </c>
      <c r="K29" s="6">
        <v>42773</v>
      </c>
      <c r="L29" s="9">
        <v>464828.32</v>
      </c>
      <c r="M29" s="8">
        <v>12000</v>
      </c>
      <c r="N29" s="6">
        <v>42780</v>
      </c>
      <c r="O29" s="6">
        <v>43100</v>
      </c>
      <c r="P29" s="2">
        <v>1</v>
      </c>
      <c r="Q29" s="5" t="s">
        <v>135</v>
      </c>
      <c r="R29" s="9"/>
      <c r="S29" s="9"/>
      <c r="T29" s="4" t="s">
        <v>141</v>
      </c>
      <c r="U29" s="4" t="s">
        <v>204</v>
      </c>
      <c r="V29" s="2">
        <v>1</v>
      </c>
      <c r="W29" s="5" t="s">
        <v>220</v>
      </c>
      <c r="X29" s="8">
        <v>12228</v>
      </c>
      <c r="Y29" s="4" t="s">
        <v>221</v>
      </c>
      <c r="Z29" s="24">
        <v>43101</v>
      </c>
      <c r="AA29" s="24">
        <v>43435</v>
      </c>
      <c r="AB29" s="4"/>
      <c r="AC29" s="4"/>
      <c r="AD29" s="9">
        <v>126771.36</v>
      </c>
      <c r="AE29" s="9"/>
      <c r="AF29" s="4"/>
      <c r="AG29" s="4"/>
      <c r="AH29" s="9"/>
      <c r="AI29" s="9">
        <f t="shared" si="0"/>
        <v>591599.68000000005</v>
      </c>
      <c r="AJ29" s="9"/>
      <c r="AK29" s="9"/>
      <c r="AL29" s="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9"/>
      <c r="BE29" s="9"/>
      <c r="BF29" s="4"/>
      <c r="BG29" s="4"/>
      <c r="BH29" s="4"/>
    </row>
    <row r="30" spans="1:60" ht="25.5" x14ac:dyDescent="0.25">
      <c r="A30" s="22"/>
      <c r="B30" s="4"/>
      <c r="C30" s="4"/>
      <c r="D30" s="2"/>
      <c r="E30" s="4"/>
      <c r="F30" s="10"/>
      <c r="G30" s="8"/>
      <c r="H30" s="3"/>
      <c r="I30" s="23" t="s">
        <v>130</v>
      </c>
      <c r="J30" s="11"/>
      <c r="K30" s="6"/>
      <c r="L30" s="43">
        <v>971913.76</v>
      </c>
      <c r="M30" s="8"/>
      <c r="N30" s="6"/>
      <c r="O30" s="6"/>
      <c r="P30" s="2"/>
      <c r="Q30" s="13"/>
      <c r="R30" s="9"/>
      <c r="S30" s="9"/>
      <c r="T30" s="4"/>
      <c r="U30" s="4" t="s">
        <v>204</v>
      </c>
      <c r="V30" s="2">
        <v>2</v>
      </c>
      <c r="W30" s="5" t="s">
        <v>222</v>
      </c>
      <c r="X30" s="8">
        <v>12258</v>
      </c>
      <c r="Y30" s="4" t="s">
        <v>223</v>
      </c>
      <c r="Z30" s="5" t="s">
        <v>224</v>
      </c>
      <c r="AA30" s="24"/>
      <c r="AB30" s="4"/>
      <c r="AC30" s="9"/>
      <c r="AD30" s="9"/>
      <c r="AE30" s="9">
        <v>190157.04</v>
      </c>
      <c r="AF30" s="4"/>
      <c r="AG30" s="4"/>
      <c r="AH30" s="9"/>
      <c r="AI30" s="9">
        <f t="shared" si="0"/>
        <v>781756.72</v>
      </c>
      <c r="AJ30" s="9"/>
      <c r="AK30" s="9"/>
      <c r="AL30" s="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9"/>
      <c r="BE30" s="9"/>
      <c r="BF30" s="4"/>
      <c r="BG30" s="4"/>
      <c r="BH30" s="4"/>
    </row>
    <row r="31" spans="1:60" ht="25.5" x14ac:dyDescent="0.25">
      <c r="A31" s="22"/>
      <c r="B31" s="4"/>
      <c r="C31" s="4"/>
      <c r="D31" s="2"/>
      <c r="E31" s="4"/>
      <c r="F31" s="10"/>
      <c r="G31" s="8"/>
      <c r="H31" s="3"/>
      <c r="I31" s="23" t="s">
        <v>130</v>
      </c>
      <c r="J31" s="11"/>
      <c r="K31" s="6"/>
      <c r="L31" s="43"/>
      <c r="M31" s="8"/>
      <c r="N31" s="6"/>
      <c r="O31" s="6"/>
      <c r="P31" s="2"/>
      <c r="Q31" s="13"/>
      <c r="R31" s="9"/>
      <c r="S31" s="9"/>
      <c r="T31" s="4"/>
      <c r="U31" s="4" t="s">
        <v>204</v>
      </c>
      <c r="V31" s="2">
        <v>3</v>
      </c>
      <c r="W31" s="5" t="s">
        <v>225</v>
      </c>
      <c r="X31" s="8">
        <v>12474</v>
      </c>
      <c r="Y31" s="4" t="s">
        <v>147</v>
      </c>
      <c r="Z31" s="24">
        <v>43466</v>
      </c>
      <c r="AA31" s="24">
        <v>43800</v>
      </c>
      <c r="AB31" s="4"/>
      <c r="AC31" s="4"/>
      <c r="AD31" s="9"/>
      <c r="AE31" s="9"/>
      <c r="AF31" s="4"/>
      <c r="AG31" s="4"/>
      <c r="AH31" s="9"/>
      <c r="AI31" s="9">
        <v>316928.40000000002</v>
      </c>
      <c r="AJ31" s="9"/>
      <c r="AK31" s="9"/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9"/>
      <c r="BE31" s="9"/>
      <c r="BF31" s="4"/>
      <c r="BG31" s="4"/>
      <c r="BH31" s="4"/>
    </row>
    <row r="32" spans="1:60" ht="25.5" x14ac:dyDescent="0.25">
      <c r="A32" s="22"/>
      <c r="B32" s="4"/>
      <c r="C32" s="4"/>
      <c r="D32" s="2"/>
      <c r="E32" s="4"/>
      <c r="F32" s="10"/>
      <c r="G32" s="8"/>
      <c r="H32" s="3"/>
      <c r="I32" s="23" t="s">
        <v>130</v>
      </c>
      <c r="J32" s="11"/>
      <c r="K32" s="6"/>
      <c r="L32" s="9">
        <v>316928.40000000002</v>
      </c>
      <c r="M32" s="8"/>
      <c r="N32" s="6"/>
      <c r="O32" s="6"/>
      <c r="P32" s="2"/>
      <c r="Q32" s="13"/>
      <c r="R32" s="9"/>
      <c r="S32" s="9"/>
      <c r="T32" s="4"/>
      <c r="U32" s="4" t="s">
        <v>204</v>
      </c>
      <c r="V32" s="2">
        <v>4</v>
      </c>
      <c r="W32" s="5" t="s">
        <v>226</v>
      </c>
      <c r="X32" s="8">
        <v>12504</v>
      </c>
      <c r="Y32" s="4" t="s">
        <v>214</v>
      </c>
      <c r="Z32" s="24">
        <v>43525</v>
      </c>
      <c r="AA32" s="24">
        <v>43800</v>
      </c>
      <c r="AB32" s="4"/>
      <c r="AC32" s="4"/>
      <c r="AD32" s="9">
        <v>52821.4</v>
      </c>
      <c r="AE32" s="9"/>
      <c r="AF32" s="4"/>
      <c r="AG32" s="4"/>
      <c r="AH32" s="9"/>
      <c r="AI32" s="9">
        <f>SUM(L32-AE32+AD32+AH32)</f>
        <v>369749.80000000005</v>
      </c>
      <c r="AJ32" s="9"/>
      <c r="AK32" s="9"/>
      <c r="AL32" s="9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9"/>
      <c r="BE32" s="9"/>
      <c r="BF32" s="4"/>
      <c r="BG32" s="4"/>
      <c r="BH32" s="4"/>
    </row>
    <row r="33" spans="1:60" ht="25.5" x14ac:dyDescent="0.25">
      <c r="A33" s="22"/>
      <c r="B33" s="4"/>
      <c r="C33" s="4"/>
      <c r="D33" s="2"/>
      <c r="E33" s="4"/>
      <c r="F33" s="10"/>
      <c r="G33" s="8"/>
      <c r="H33" s="3"/>
      <c r="I33" s="23" t="s">
        <v>130</v>
      </c>
      <c r="J33" s="11"/>
      <c r="K33" s="6"/>
      <c r="L33" s="9">
        <v>464828.32</v>
      </c>
      <c r="M33" s="8"/>
      <c r="N33" s="6"/>
      <c r="O33" s="6"/>
      <c r="P33" s="2"/>
      <c r="Q33" s="13"/>
      <c r="R33" s="9"/>
      <c r="S33" s="9"/>
      <c r="T33" s="4"/>
      <c r="U33" s="4" t="s">
        <v>204</v>
      </c>
      <c r="V33" s="2">
        <v>5</v>
      </c>
      <c r="W33" s="5" t="s">
        <v>227</v>
      </c>
      <c r="X33" s="8">
        <v>12647</v>
      </c>
      <c r="Y33" s="4" t="s">
        <v>228</v>
      </c>
      <c r="Z33" s="24">
        <v>43739</v>
      </c>
      <c r="AA33" s="24">
        <v>43800</v>
      </c>
      <c r="AB33" s="4"/>
      <c r="AC33" s="4"/>
      <c r="AD33" s="9">
        <v>104201.46</v>
      </c>
      <c r="AE33" s="9"/>
      <c r="AF33" s="4"/>
      <c r="AG33" s="4"/>
      <c r="AH33" s="9"/>
      <c r="AI33" s="9">
        <f t="shared" si="0"/>
        <v>569029.78</v>
      </c>
      <c r="AJ33" s="9"/>
      <c r="AK33" s="9"/>
      <c r="AL33" s="9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9"/>
      <c r="BE33" s="9"/>
      <c r="BF33" s="4"/>
      <c r="BG33" s="4"/>
      <c r="BH33" s="4"/>
    </row>
    <row r="34" spans="1:60" ht="25.5" x14ac:dyDescent="0.25">
      <c r="A34" s="22"/>
      <c r="B34" s="4"/>
      <c r="C34" s="4"/>
      <c r="D34" s="2"/>
      <c r="E34" s="4"/>
      <c r="F34" s="10"/>
      <c r="G34" s="8"/>
      <c r="H34" s="3"/>
      <c r="I34" s="23" t="s">
        <v>130</v>
      </c>
      <c r="J34" s="11"/>
      <c r="K34" s="6"/>
      <c r="L34" s="43"/>
      <c r="M34" s="8"/>
      <c r="N34" s="6"/>
      <c r="O34" s="6"/>
      <c r="P34" s="2"/>
      <c r="Q34" s="13"/>
      <c r="R34" s="9"/>
      <c r="S34" s="9"/>
      <c r="T34" s="4"/>
      <c r="U34" s="4" t="s">
        <v>204</v>
      </c>
      <c r="V34" s="2">
        <v>6</v>
      </c>
      <c r="W34" s="5" t="s">
        <v>229</v>
      </c>
      <c r="X34" s="8">
        <v>12715</v>
      </c>
      <c r="Y34" s="4" t="s">
        <v>147</v>
      </c>
      <c r="Z34" s="24">
        <v>43831</v>
      </c>
      <c r="AA34" s="24">
        <v>44166</v>
      </c>
      <c r="AB34" s="4"/>
      <c r="AC34" s="4"/>
      <c r="AD34" s="9"/>
      <c r="AE34" s="9"/>
      <c r="AF34" s="4"/>
      <c r="AG34" s="4"/>
      <c r="AH34" s="9"/>
      <c r="AI34" s="9">
        <v>416805.84</v>
      </c>
      <c r="AJ34" s="9"/>
      <c r="AK34" s="9"/>
      <c r="AL34" s="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9"/>
      <c r="BE34" s="9"/>
      <c r="BF34" s="4"/>
      <c r="BG34" s="4"/>
      <c r="BH34" s="4"/>
    </row>
    <row r="35" spans="1:60" ht="25.5" x14ac:dyDescent="0.25">
      <c r="A35" s="22"/>
      <c r="B35" s="4"/>
      <c r="C35" s="4"/>
      <c r="D35" s="2"/>
      <c r="E35" s="4"/>
      <c r="F35" s="10"/>
      <c r="G35" s="8"/>
      <c r="H35" s="3"/>
      <c r="I35" s="23" t="s">
        <v>130</v>
      </c>
      <c r="J35" s="11"/>
      <c r="K35" s="6"/>
      <c r="L35" s="9">
        <v>416805.84</v>
      </c>
      <c r="M35" s="8"/>
      <c r="N35" s="6"/>
      <c r="O35" s="6"/>
      <c r="P35" s="2"/>
      <c r="Q35" s="13"/>
      <c r="R35" s="9"/>
      <c r="S35" s="9"/>
      <c r="T35" s="4"/>
      <c r="U35" s="4" t="s">
        <v>204</v>
      </c>
      <c r="V35" s="2">
        <v>7</v>
      </c>
      <c r="W35" s="5" t="s">
        <v>230</v>
      </c>
      <c r="X35" s="8">
        <v>12793</v>
      </c>
      <c r="Y35" s="4" t="s">
        <v>219</v>
      </c>
      <c r="Z35" s="24"/>
      <c r="AA35" s="24"/>
      <c r="AB35" s="4"/>
      <c r="AC35" s="4"/>
      <c r="AD35" s="9"/>
      <c r="AE35" s="9">
        <v>2335.6799999999998</v>
      </c>
      <c r="AF35" s="4"/>
      <c r="AG35" s="4"/>
      <c r="AH35" s="9"/>
      <c r="AI35" s="9">
        <f t="shared" si="0"/>
        <v>414470.16000000003</v>
      </c>
      <c r="AJ35" s="9"/>
      <c r="AK35" s="9"/>
      <c r="AL35" s="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9"/>
      <c r="BE35" s="9"/>
      <c r="BF35" s="4"/>
      <c r="BG35" s="4"/>
      <c r="BH35" s="4"/>
    </row>
    <row r="36" spans="1:60" ht="25.5" x14ac:dyDescent="0.25">
      <c r="A36" s="22"/>
      <c r="B36" s="4"/>
      <c r="C36" s="4"/>
      <c r="D36" s="2"/>
      <c r="E36" s="4"/>
      <c r="F36" s="10"/>
      <c r="G36" s="8"/>
      <c r="H36" s="3"/>
      <c r="I36" s="23" t="s">
        <v>130</v>
      </c>
      <c r="J36" s="11"/>
      <c r="K36" s="6"/>
      <c r="L36" s="43">
        <v>414470.16</v>
      </c>
      <c r="M36" s="8"/>
      <c r="N36" s="6"/>
      <c r="O36" s="6"/>
      <c r="P36" s="2"/>
      <c r="Q36" s="13"/>
      <c r="R36" s="9"/>
      <c r="S36" s="9"/>
      <c r="T36" s="4"/>
      <c r="U36" s="4" t="s">
        <v>204</v>
      </c>
      <c r="V36" s="2">
        <v>8</v>
      </c>
      <c r="W36" s="5" t="s">
        <v>231</v>
      </c>
      <c r="X36" s="8"/>
      <c r="Y36" s="4" t="s">
        <v>219</v>
      </c>
      <c r="Z36" s="24">
        <v>43831</v>
      </c>
      <c r="AA36" s="24">
        <v>44166</v>
      </c>
      <c r="AB36" s="4"/>
      <c r="AC36" s="4"/>
      <c r="AD36" s="9"/>
      <c r="AE36" s="9">
        <v>2685.6</v>
      </c>
      <c r="AF36" s="4"/>
      <c r="AG36" s="4"/>
      <c r="AH36" s="9"/>
      <c r="AI36" s="9">
        <f t="shared" si="0"/>
        <v>411784.56</v>
      </c>
      <c r="AJ36" s="9"/>
      <c r="AK36" s="9"/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9"/>
      <c r="BE36" s="9"/>
      <c r="BF36" s="4"/>
      <c r="BG36" s="4"/>
      <c r="BH36" s="4"/>
    </row>
    <row r="37" spans="1:60" ht="25.5" x14ac:dyDescent="0.25">
      <c r="A37" s="22"/>
      <c r="B37" s="5"/>
      <c r="C37" s="4"/>
      <c r="D37" s="4"/>
      <c r="E37" s="4"/>
      <c r="F37" s="10"/>
      <c r="G37" s="8"/>
      <c r="H37" s="41"/>
      <c r="I37" s="23" t="s">
        <v>130</v>
      </c>
      <c r="J37" s="11"/>
      <c r="K37" s="6"/>
      <c r="L37" s="9"/>
      <c r="M37" s="8"/>
      <c r="N37" s="6"/>
      <c r="O37" s="6"/>
      <c r="P37" s="2"/>
      <c r="Q37" s="5"/>
      <c r="R37" s="9"/>
      <c r="S37" s="9"/>
      <c r="T37" s="4"/>
      <c r="U37" s="4" t="s">
        <v>204</v>
      </c>
      <c r="V37" s="5" t="s">
        <v>233</v>
      </c>
      <c r="W37" s="6">
        <v>44166</v>
      </c>
      <c r="X37" s="8">
        <v>12935</v>
      </c>
      <c r="Y37" s="4" t="s">
        <v>147</v>
      </c>
      <c r="Z37" s="24">
        <v>44197</v>
      </c>
      <c r="AA37" s="24">
        <v>44531</v>
      </c>
      <c r="AB37" s="4"/>
      <c r="AC37" s="4"/>
      <c r="AD37" s="9"/>
      <c r="AE37" s="9"/>
      <c r="AF37" s="4"/>
      <c r="AG37" s="4"/>
      <c r="AH37" s="9"/>
      <c r="AI37" s="43">
        <v>411784.56</v>
      </c>
      <c r="AJ37" s="9">
        <v>1770668.42</v>
      </c>
      <c r="AK37" s="7">
        <v>34315.379999999997</v>
      </c>
      <c r="AL37" s="9">
        <f t="shared" si="1"/>
        <v>1804983.7999999998</v>
      </c>
      <c r="AM37" s="4" t="s">
        <v>138</v>
      </c>
      <c r="AN37" s="8">
        <v>11770</v>
      </c>
      <c r="AO37" s="4" t="s">
        <v>177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9"/>
      <c r="BE37" s="9"/>
      <c r="BF37" s="4"/>
      <c r="BG37" s="4"/>
      <c r="BH37" s="4"/>
    </row>
    <row r="38" spans="1:60" ht="51" x14ac:dyDescent="0.25">
      <c r="A38" s="22">
        <v>3</v>
      </c>
      <c r="B38" s="5" t="s">
        <v>171</v>
      </c>
      <c r="C38" s="4" t="s">
        <v>139</v>
      </c>
      <c r="D38" s="5" t="s">
        <v>172</v>
      </c>
      <c r="E38" s="4" t="s">
        <v>205</v>
      </c>
      <c r="F38" s="26" t="s">
        <v>173</v>
      </c>
      <c r="G38" s="8">
        <v>12421</v>
      </c>
      <c r="H38" s="41" t="s">
        <v>207</v>
      </c>
      <c r="I38" s="27" t="s">
        <v>131</v>
      </c>
      <c r="J38" s="11" t="s">
        <v>174</v>
      </c>
      <c r="K38" s="6">
        <v>43754</v>
      </c>
      <c r="L38" s="43">
        <v>2543078.66</v>
      </c>
      <c r="M38" s="8">
        <v>12661</v>
      </c>
      <c r="N38" s="6">
        <v>43754</v>
      </c>
      <c r="O38" s="6">
        <v>43769</v>
      </c>
      <c r="P38" s="2">
        <v>1</v>
      </c>
      <c r="Q38" s="5" t="s">
        <v>136</v>
      </c>
      <c r="R38" s="9"/>
      <c r="S38" s="9"/>
      <c r="T38" s="4" t="s">
        <v>141</v>
      </c>
      <c r="U38" s="4" t="s">
        <v>204</v>
      </c>
      <c r="V38" s="5" t="s">
        <v>209</v>
      </c>
      <c r="W38" s="6">
        <v>43759</v>
      </c>
      <c r="X38" s="8"/>
      <c r="Y38" s="4" t="s">
        <v>232</v>
      </c>
      <c r="Z38" s="6">
        <v>43759</v>
      </c>
      <c r="AA38" s="6"/>
      <c r="AB38" s="28"/>
      <c r="AC38" s="4"/>
      <c r="AD38" s="9"/>
      <c r="AE38" s="9"/>
      <c r="AF38" s="4"/>
      <c r="AG38" s="4"/>
      <c r="AH38" s="9"/>
      <c r="AI38" s="9">
        <f>SUM(L38-AE38+AD38+AH38)</f>
        <v>2543078.66</v>
      </c>
      <c r="AJ38" s="9"/>
      <c r="AK38" s="9"/>
      <c r="AL38" s="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9"/>
      <c r="BE38" s="9"/>
      <c r="BF38" s="4"/>
      <c r="BG38" s="4"/>
      <c r="BH38" s="4"/>
    </row>
    <row r="39" spans="1:60" ht="25.5" x14ac:dyDescent="0.25">
      <c r="A39" s="22"/>
      <c r="B39" s="5"/>
      <c r="C39" s="4"/>
      <c r="D39" s="5"/>
      <c r="E39" s="4"/>
      <c r="F39" s="26"/>
      <c r="G39" s="8"/>
      <c r="H39" s="41"/>
      <c r="I39" s="27" t="s">
        <v>131</v>
      </c>
      <c r="J39" s="11"/>
      <c r="K39" s="1"/>
      <c r="L39" s="43">
        <v>2543078.66</v>
      </c>
      <c r="M39" s="4"/>
      <c r="N39" s="6"/>
      <c r="O39" s="6"/>
      <c r="P39" s="2"/>
      <c r="Q39" s="5"/>
      <c r="R39" s="9"/>
      <c r="S39" s="9"/>
      <c r="T39" s="4"/>
      <c r="U39" s="4" t="s">
        <v>204</v>
      </c>
      <c r="V39" s="5" t="s">
        <v>210</v>
      </c>
      <c r="W39" s="6">
        <v>44118</v>
      </c>
      <c r="X39" s="8">
        <v>12902</v>
      </c>
      <c r="Y39" s="4" t="s">
        <v>179</v>
      </c>
      <c r="Z39" s="6">
        <v>44118</v>
      </c>
      <c r="AA39" s="6">
        <v>44483</v>
      </c>
      <c r="AB39" s="28">
        <v>7.3133199999999995E-2</v>
      </c>
      <c r="AC39" s="4"/>
      <c r="AD39" s="9">
        <v>185983.48</v>
      </c>
      <c r="AE39" s="9"/>
      <c r="AF39" s="4"/>
      <c r="AG39" s="4"/>
      <c r="AH39" s="9"/>
      <c r="AI39" s="9">
        <f>SUM(L39-AE39+AD39+AH39)</f>
        <v>2729062.14</v>
      </c>
      <c r="AJ39" s="9"/>
      <c r="AK39" s="7"/>
      <c r="AL39" s="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9"/>
      <c r="BE39" s="9"/>
      <c r="BF39" s="4"/>
      <c r="BG39" s="4"/>
      <c r="BH39" s="4"/>
    </row>
    <row r="40" spans="1:60" ht="25.5" x14ac:dyDescent="0.25">
      <c r="A40" s="22"/>
      <c r="B40" s="5"/>
      <c r="C40" s="4"/>
      <c r="D40" s="5"/>
      <c r="E40" s="4"/>
      <c r="F40" s="26"/>
      <c r="G40" s="8"/>
      <c r="H40" s="41"/>
      <c r="I40" s="27" t="s">
        <v>131</v>
      </c>
      <c r="J40" s="11"/>
      <c r="K40" s="1"/>
      <c r="L40" s="43"/>
      <c r="M40" s="4"/>
      <c r="N40" s="6"/>
      <c r="O40" s="6"/>
      <c r="P40" s="2"/>
      <c r="Q40" s="5"/>
      <c r="R40" s="9"/>
      <c r="S40" s="9"/>
      <c r="T40" s="4"/>
      <c r="U40" s="4" t="s">
        <v>204</v>
      </c>
      <c r="V40" s="5" t="s">
        <v>211</v>
      </c>
      <c r="W40" s="6">
        <v>44483</v>
      </c>
      <c r="X40" s="8">
        <v>13213</v>
      </c>
      <c r="Y40" s="4" t="s">
        <v>147</v>
      </c>
      <c r="Z40" s="6">
        <v>44483</v>
      </c>
      <c r="AA40" s="6">
        <v>44848</v>
      </c>
      <c r="AB40" s="4"/>
      <c r="AC40" s="4"/>
      <c r="AD40" s="9"/>
      <c r="AE40" s="9"/>
      <c r="AF40" s="4"/>
      <c r="AG40" s="4"/>
      <c r="AH40" s="9"/>
      <c r="AI40" s="9"/>
      <c r="AJ40" s="9"/>
      <c r="AK40" s="7"/>
      <c r="AL40" s="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9"/>
      <c r="BE40" s="9"/>
      <c r="BF40" s="4"/>
      <c r="BG40" s="4"/>
      <c r="BH40" s="4"/>
    </row>
    <row r="41" spans="1:60" x14ac:dyDescent="0.25">
      <c r="A41" s="22"/>
      <c r="B41" s="5"/>
      <c r="C41" s="4"/>
      <c r="D41" s="5"/>
      <c r="E41" s="4"/>
      <c r="F41" s="26"/>
      <c r="G41" s="8"/>
      <c r="H41" s="41"/>
      <c r="I41" s="27" t="s">
        <v>131</v>
      </c>
      <c r="J41" s="11"/>
      <c r="K41" s="1"/>
      <c r="L41" s="43"/>
      <c r="M41" s="4"/>
      <c r="N41" s="6"/>
      <c r="O41" s="6"/>
      <c r="P41" s="2"/>
      <c r="Q41" s="5"/>
      <c r="R41" s="9"/>
      <c r="S41" s="9"/>
      <c r="T41" s="4"/>
      <c r="U41" s="4"/>
      <c r="V41" s="5"/>
      <c r="W41" s="6"/>
      <c r="X41" s="8"/>
      <c r="Y41" s="4"/>
      <c r="Z41" s="6"/>
      <c r="AA41" s="6"/>
      <c r="AB41" s="4"/>
      <c r="AC41" s="4"/>
      <c r="AD41" s="9"/>
      <c r="AE41" s="9"/>
      <c r="AF41" s="6">
        <v>44743</v>
      </c>
      <c r="AG41" s="29">
        <v>0.05</v>
      </c>
      <c r="AH41" s="9">
        <v>134755.20000000001</v>
      </c>
      <c r="AI41" s="9">
        <v>2863817.34</v>
      </c>
      <c r="AJ41" s="9"/>
      <c r="AK41" s="7"/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9"/>
      <c r="BE41" s="9"/>
      <c r="BF41" s="4"/>
      <c r="BG41" s="4"/>
      <c r="BH41" s="4"/>
    </row>
    <row r="42" spans="1:60" x14ac:dyDescent="0.25">
      <c r="A42" s="22"/>
      <c r="B42" s="5"/>
      <c r="C42" s="4"/>
      <c r="D42" s="5"/>
      <c r="E42" s="4"/>
      <c r="F42" s="26"/>
      <c r="G42" s="8"/>
      <c r="H42" s="41"/>
      <c r="I42" s="27" t="s">
        <v>131</v>
      </c>
      <c r="J42" s="11"/>
      <c r="K42" s="1"/>
      <c r="L42" s="43"/>
      <c r="M42" s="4"/>
      <c r="N42" s="6"/>
      <c r="O42" s="6"/>
      <c r="P42" s="2"/>
      <c r="Q42" s="5"/>
      <c r="R42" s="9"/>
      <c r="S42" s="9"/>
      <c r="T42" s="4"/>
      <c r="U42" s="4"/>
      <c r="V42" s="5"/>
      <c r="W42" s="6"/>
      <c r="X42" s="8"/>
      <c r="Y42" s="4"/>
      <c r="Z42" s="6"/>
      <c r="AA42" s="6"/>
      <c r="AB42" s="4"/>
      <c r="AC42" s="4"/>
      <c r="AD42" s="9"/>
      <c r="AE42" s="9"/>
      <c r="AF42" s="6">
        <v>44743</v>
      </c>
      <c r="AG42" s="30" t="s">
        <v>295</v>
      </c>
      <c r="AH42" s="9">
        <v>888928.91</v>
      </c>
      <c r="AI42" s="9">
        <v>3752746.25</v>
      </c>
      <c r="AJ42" s="9">
        <v>2922336.45</v>
      </c>
      <c r="AK42" s="7">
        <v>1911017.28</v>
      </c>
      <c r="AL42" s="9">
        <f>SUM(AJ42:AK42)</f>
        <v>4833353.7300000004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9"/>
      <c r="BE42" s="9"/>
      <c r="BF42" s="4"/>
      <c r="BG42" s="4"/>
      <c r="BH42" s="4"/>
    </row>
    <row r="43" spans="1:60" x14ac:dyDescent="0.25">
      <c r="A43" s="2">
        <v>4</v>
      </c>
      <c r="B43" s="5" t="s">
        <v>239</v>
      </c>
      <c r="C43" s="4" t="s">
        <v>240</v>
      </c>
      <c r="D43" s="2" t="s">
        <v>150</v>
      </c>
      <c r="E43" s="4" t="s">
        <v>205</v>
      </c>
      <c r="F43" s="10" t="s">
        <v>236</v>
      </c>
      <c r="G43" s="8">
        <v>13128</v>
      </c>
      <c r="H43" s="41" t="s">
        <v>242</v>
      </c>
      <c r="I43" s="27" t="s">
        <v>132</v>
      </c>
      <c r="J43" s="11" t="s">
        <v>156</v>
      </c>
      <c r="K43" s="1">
        <v>44574</v>
      </c>
      <c r="L43" s="43">
        <v>5360</v>
      </c>
      <c r="M43" s="8">
        <v>13220</v>
      </c>
      <c r="N43" s="6">
        <v>44574</v>
      </c>
      <c r="O43" s="6">
        <v>44926</v>
      </c>
      <c r="P43" s="2">
        <v>1</v>
      </c>
      <c r="Q43" s="5" t="s">
        <v>242</v>
      </c>
      <c r="R43" s="9"/>
      <c r="S43" s="9"/>
      <c r="T43" s="4" t="s">
        <v>143</v>
      </c>
      <c r="U43" s="4"/>
      <c r="V43" s="4"/>
      <c r="W43" s="4"/>
      <c r="X43" s="4"/>
      <c r="Y43" s="4"/>
      <c r="Z43" s="4"/>
      <c r="AA43" s="4"/>
      <c r="AB43" s="4"/>
      <c r="AC43" s="4"/>
      <c r="AD43" s="9"/>
      <c r="AE43" s="9"/>
      <c r="AF43" s="4"/>
      <c r="AG43" s="4"/>
      <c r="AH43" s="9"/>
      <c r="AI43" s="9"/>
      <c r="AJ43" s="9">
        <v>0</v>
      </c>
      <c r="AK43" s="9">
        <v>2814</v>
      </c>
      <c r="AL43" s="9">
        <f>SUM(AJ43:AK43)</f>
        <v>2814</v>
      </c>
      <c r="AM43" s="4" t="s">
        <v>239</v>
      </c>
      <c r="AN43" s="8">
        <v>13149</v>
      </c>
      <c r="AO43" s="4" t="s">
        <v>244</v>
      </c>
      <c r="AP43" s="8">
        <v>13256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9"/>
      <c r="BE43" s="9"/>
      <c r="BF43" s="4"/>
      <c r="BG43" s="4"/>
      <c r="BH43" s="4"/>
    </row>
    <row r="44" spans="1:60" x14ac:dyDescent="0.25">
      <c r="A44" s="2">
        <v>5</v>
      </c>
      <c r="B44" s="5" t="s">
        <v>238</v>
      </c>
      <c r="C44" s="4" t="s">
        <v>241</v>
      </c>
      <c r="D44" s="2" t="s">
        <v>150</v>
      </c>
      <c r="E44" s="4" t="s">
        <v>205</v>
      </c>
      <c r="F44" s="10" t="s">
        <v>237</v>
      </c>
      <c r="G44" s="8">
        <v>12918</v>
      </c>
      <c r="H44" s="41" t="s">
        <v>243</v>
      </c>
      <c r="I44" s="27" t="s">
        <v>132</v>
      </c>
      <c r="J44" s="11" t="s">
        <v>156</v>
      </c>
      <c r="K44" s="1">
        <v>44572</v>
      </c>
      <c r="L44" s="43">
        <v>17000</v>
      </c>
      <c r="M44" s="8">
        <v>13222</v>
      </c>
      <c r="N44" s="6">
        <v>44572</v>
      </c>
      <c r="O44" s="6">
        <v>44926</v>
      </c>
      <c r="P44" s="2">
        <v>1</v>
      </c>
      <c r="Q44" s="5" t="s">
        <v>243</v>
      </c>
      <c r="R44" s="9"/>
      <c r="S44" s="9"/>
      <c r="T44" s="4" t="s">
        <v>143</v>
      </c>
      <c r="U44" s="4"/>
      <c r="V44" s="4"/>
      <c r="W44" s="4"/>
      <c r="X44" s="4"/>
      <c r="Y44" s="4"/>
      <c r="Z44" s="4"/>
      <c r="AA44" s="4"/>
      <c r="AB44" s="4"/>
      <c r="AC44" s="4"/>
      <c r="AD44" s="9"/>
      <c r="AE44" s="9"/>
      <c r="AF44" s="4"/>
      <c r="AG44" s="4"/>
      <c r="AH44" s="9"/>
      <c r="AI44" s="9"/>
      <c r="AJ44" s="9">
        <v>0</v>
      </c>
      <c r="AK44" s="9">
        <v>5668</v>
      </c>
      <c r="AL44" s="9">
        <f>SUM(AJ44:AK44)</f>
        <v>5668</v>
      </c>
      <c r="AM44" s="4" t="s">
        <v>238</v>
      </c>
      <c r="AN44" s="8">
        <v>12963</v>
      </c>
      <c r="AO44" s="4" t="s">
        <v>245</v>
      </c>
      <c r="AP44" s="8">
        <v>13256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9"/>
      <c r="BE44" s="9"/>
      <c r="BF44" s="4"/>
      <c r="BG44" s="4"/>
      <c r="BH44" s="4"/>
    </row>
    <row r="45" spans="1:60" ht="25.5" x14ac:dyDescent="0.25">
      <c r="A45" s="2">
        <v>6</v>
      </c>
      <c r="B45" s="5" t="s">
        <v>151</v>
      </c>
      <c r="C45" s="4" t="s">
        <v>140</v>
      </c>
      <c r="D45" s="5" t="s">
        <v>152</v>
      </c>
      <c r="E45" s="4" t="s">
        <v>206</v>
      </c>
      <c r="F45" s="12" t="s">
        <v>134</v>
      </c>
      <c r="G45" s="8">
        <v>12990</v>
      </c>
      <c r="H45" s="41" t="s">
        <v>137</v>
      </c>
      <c r="I45" s="27" t="s">
        <v>133</v>
      </c>
      <c r="J45" s="11" t="s">
        <v>158</v>
      </c>
      <c r="K45" s="6">
        <v>44372</v>
      </c>
      <c r="L45" s="9">
        <v>500000</v>
      </c>
      <c r="M45" s="8">
        <v>13074</v>
      </c>
      <c r="N45" s="6">
        <v>44372</v>
      </c>
      <c r="O45" s="6">
        <v>44737</v>
      </c>
      <c r="P45" s="2">
        <v>1</v>
      </c>
      <c r="Q45" s="5" t="s">
        <v>137</v>
      </c>
      <c r="R45" s="9"/>
      <c r="S45" s="9"/>
      <c r="T45" s="4" t="s">
        <v>144</v>
      </c>
      <c r="U45" s="4"/>
      <c r="V45" s="4"/>
      <c r="W45" s="4"/>
      <c r="X45" s="4"/>
      <c r="Y45" s="4"/>
      <c r="Z45" s="4"/>
      <c r="AA45" s="4"/>
      <c r="AB45" s="4"/>
      <c r="AC45" s="4"/>
      <c r="AD45" s="9"/>
      <c r="AE45" s="9"/>
      <c r="AF45" s="4"/>
      <c r="AG45" s="4"/>
      <c r="AH45" s="9"/>
      <c r="AI45" s="9"/>
      <c r="AJ45" s="9">
        <v>436136.25</v>
      </c>
      <c r="AK45" s="9">
        <v>61538.44</v>
      </c>
      <c r="AL45" s="9">
        <f t="shared" ref="AL45:AL47" si="2">SUM(AJ45:AK45)</f>
        <v>497674.69</v>
      </c>
      <c r="AM45" s="4" t="s">
        <v>153</v>
      </c>
      <c r="AN45" s="8">
        <v>13041</v>
      </c>
      <c r="AO45" s="4" t="s">
        <v>154</v>
      </c>
      <c r="AP45" s="8">
        <v>13256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9"/>
      <c r="BE45" s="9"/>
      <c r="BF45" s="4"/>
      <c r="BG45" s="4"/>
      <c r="BH45" s="4"/>
    </row>
    <row r="46" spans="1:60" ht="25.5" x14ac:dyDescent="0.25">
      <c r="A46" s="2">
        <v>7</v>
      </c>
      <c r="B46" s="4" t="s">
        <v>163</v>
      </c>
      <c r="C46" s="4" t="s">
        <v>162</v>
      </c>
      <c r="D46" s="5" t="s">
        <v>152</v>
      </c>
      <c r="E46" s="4" t="s">
        <v>205</v>
      </c>
      <c r="F46" s="10" t="s">
        <v>161</v>
      </c>
      <c r="G46" s="8">
        <v>12891</v>
      </c>
      <c r="H46" s="3" t="s">
        <v>166</v>
      </c>
      <c r="I46" s="27" t="s">
        <v>164</v>
      </c>
      <c r="J46" s="11" t="s">
        <v>165</v>
      </c>
      <c r="K46" s="6">
        <v>44517</v>
      </c>
      <c r="L46" s="9">
        <v>193803</v>
      </c>
      <c r="M46" s="8">
        <v>13170</v>
      </c>
      <c r="N46" s="6">
        <v>44525</v>
      </c>
      <c r="O46" s="6">
        <v>44890</v>
      </c>
      <c r="P46" s="4">
        <v>1</v>
      </c>
      <c r="Q46" s="4" t="s">
        <v>166</v>
      </c>
      <c r="R46" s="9"/>
      <c r="S46" s="9"/>
      <c r="T46" s="4" t="s">
        <v>143</v>
      </c>
      <c r="U46" s="4"/>
      <c r="V46" s="4"/>
      <c r="W46" s="4"/>
      <c r="X46" s="4"/>
      <c r="Y46" s="4"/>
      <c r="Z46" s="4"/>
      <c r="AA46" s="4"/>
      <c r="AB46" s="4"/>
      <c r="AC46" s="4"/>
      <c r="AD46" s="9"/>
      <c r="AE46" s="9"/>
      <c r="AF46" s="4"/>
      <c r="AG46" s="4"/>
      <c r="AH46" s="9"/>
      <c r="AI46" s="9"/>
      <c r="AJ46" s="9">
        <v>13975.32</v>
      </c>
      <c r="AK46" s="9">
        <v>93552.94</v>
      </c>
      <c r="AL46" s="9">
        <f t="shared" si="2"/>
        <v>107528.26000000001</v>
      </c>
      <c r="AM46" s="4" t="s">
        <v>167</v>
      </c>
      <c r="AN46" s="8">
        <v>12944</v>
      </c>
      <c r="AO46" s="4" t="s">
        <v>168</v>
      </c>
      <c r="AP46" s="8">
        <v>13256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9"/>
      <c r="BE46" s="9"/>
      <c r="BF46" s="4"/>
      <c r="BG46" s="4"/>
      <c r="BH46" s="4"/>
    </row>
    <row r="47" spans="1:60" ht="76.5" x14ac:dyDescent="0.25">
      <c r="A47" s="2">
        <v>8</v>
      </c>
      <c r="B47" s="5" t="s">
        <v>208</v>
      </c>
      <c r="C47" s="4" t="s">
        <v>181</v>
      </c>
      <c r="D47" s="5" t="s">
        <v>149</v>
      </c>
      <c r="E47" s="4" t="s">
        <v>205</v>
      </c>
      <c r="F47" s="26" t="s">
        <v>178</v>
      </c>
      <c r="G47" s="4"/>
      <c r="H47" s="41" t="s">
        <v>180</v>
      </c>
      <c r="I47" s="27" t="s">
        <v>169</v>
      </c>
      <c r="J47" s="11" t="s">
        <v>157</v>
      </c>
      <c r="K47" s="1">
        <v>44456</v>
      </c>
      <c r="L47" s="43">
        <v>1278276.06</v>
      </c>
      <c r="M47" s="8">
        <v>13168</v>
      </c>
      <c r="N47" s="6">
        <v>44456</v>
      </c>
      <c r="O47" s="6">
        <v>44547</v>
      </c>
      <c r="P47" s="2">
        <v>1</v>
      </c>
      <c r="Q47" s="5" t="s">
        <v>180</v>
      </c>
      <c r="R47" s="9"/>
      <c r="S47" s="9"/>
      <c r="T47" s="4" t="s">
        <v>141</v>
      </c>
      <c r="U47" s="4"/>
      <c r="V47" s="4"/>
      <c r="W47" s="4"/>
      <c r="X47" s="4"/>
      <c r="Y47" s="4"/>
      <c r="Z47" s="4"/>
      <c r="AA47" s="4"/>
      <c r="AB47" s="4"/>
      <c r="AC47" s="4"/>
      <c r="AD47" s="9"/>
      <c r="AE47" s="9"/>
      <c r="AF47" s="4"/>
      <c r="AG47" s="4"/>
      <c r="AH47" s="9"/>
      <c r="AI47" s="9"/>
      <c r="AJ47" s="9">
        <v>940141.95</v>
      </c>
      <c r="AK47" s="9">
        <v>233962.87</v>
      </c>
      <c r="AL47" s="9">
        <f t="shared" si="2"/>
        <v>1174104.8199999998</v>
      </c>
      <c r="AM47" s="4"/>
      <c r="AN47" s="4"/>
      <c r="AO47" s="4"/>
      <c r="AP47" s="4"/>
      <c r="AQ47" s="2" t="s">
        <v>184</v>
      </c>
      <c r="AR47" s="31">
        <v>8666</v>
      </c>
      <c r="AS47" s="31">
        <v>13138</v>
      </c>
      <c r="AT47" s="32">
        <v>44469</v>
      </c>
      <c r="AU47" s="31">
        <v>13138</v>
      </c>
      <c r="AV47" s="32">
        <v>44469</v>
      </c>
      <c r="AW47" s="4"/>
      <c r="AX47" s="4"/>
      <c r="AY47" s="4"/>
      <c r="AZ47" s="4"/>
      <c r="BA47" s="4"/>
      <c r="BB47" s="4"/>
      <c r="BC47" s="4"/>
      <c r="BD47" s="9"/>
      <c r="BE47" s="9"/>
      <c r="BF47" s="4"/>
      <c r="BG47" s="4"/>
      <c r="BH47" s="4"/>
    </row>
    <row r="48" spans="1:60" ht="51" x14ac:dyDescent="0.25">
      <c r="A48" s="2">
        <v>9</v>
      </c>
      <c r="B48" s="5" t="s">
        <v>183</v>
      </c>
      <c r="C48" s="5" t="s">
        <v>186</v>
      </c>
      <c r="D48" s="5" t="s">
        <v>184</v>
      </c>
      <c r="E48" s="4" t="s">
        <v>205</v>
      </c>
      <c r="F48" s="26" t="s">
        <v>185</v>
      </c>
      <c r="G48" s="4"/>
      <c r="H48" s="41" t="s">
        <v>189</v>
      </c>
      <c r="I48" s="27" t="s">
        <v>187</v>
      </c>
      <c r="J48" s="11" t="s">
        <v>188</v>
      </c>
      <c r="K48" s="1">
        <v>44539</v>
      </c>
      <c r="L48" s="43">
        <v>63600</v>
      </c>
      <c r="M48" s="8">
        <v>13187</v>
      </c>
      <c r="N48" s="6">
        <v>44539</v>
      </c>
      <c r="O48" s="6">
        <v>44904</v>
      </c>
      <c r="P48" s="2">
        <v>1</v>
      </c>
      <c r="Q48" s="5" t="s">
        <v>189</v>
      </c>
      <c r="R48" s="9"/>
      <c r="S48" s="9"/>
      <c r="T48" s="4" t="s">
        <v>142</v>
      </c>
      <c r="U48" s="4"/>
      <c r="V48" s="4"/>
      <c r="W48" s="4"/>
      <c r="X48" s="4"/>
      <c r="Y48" s="4"/>
      <c r="Z48" s="4"/>
      <c r="AA48" s="4"/>
      <c r="AB48" s="4"/>
      <c r="AC48" s="4"/>
      <c r="AD48" s="9"/>
      <c r="AE48" s="9"/>
      <c r="AF48" s="4"/>
      <c r="AG48" s="4"/>
      <c r="AH48" s="9"/>
      <c r="AI48" s="9"/>
      <c r="AJ48" s="9">
        <v>0</v>
      </c>
      <c r="AK48" s="9">
        <v>37100</v>
      </c>
      <c r="AL48" s="9">
        <f>SUM(AJ48+AK48)</f>
        <v>37100</v>
      </c>
      <c r="AM48" s="4"/>
      <c r="AN48" s="4"/>
      <c r="AO48" s="4"/>
      <c r="AP48" s="4"/>
      <c r="AQ48" s="2" t="s">
        <v>184</v>
      </c>
      <c r="AR48" s="8">
        <v>8666</v>
      </c>
      <c r="AS48" s="8">
        <v>13171</v>
      </c>
      <c r="AT48" s="6">
        <v>44525</v>
      </c>
      <c r="AU48" s="8">
        <v>13176</v>
      </c>
      <c r="AV48" s="6">
        <v>44532</v>
      </c>
      <c r="AW48" s="4"/>
      <c r="AX48" s="4"/>
      <c r="AY48" s="4"/>
      <c r="AZ48" s="4"/>
      <c r="BA48" s="4"/>
      <c r="BB48" s="4"/>
      <c r="BC48" s="4"/>
      <c r="BD48" s="9"/>
      <c r="BE48" s="9"/>
      <c r="BF48" s="4"/>
      <c r="BG48" s="4"/>
      <c r="BH48" s="4"/>
    </row>
    <row r="49" spans="1:60" ht="25.5" x14ac:dyDescent="0.25">
      <c r="A49" s="2">
        <v>10</v>
      </c>
      <c r="B49" s="5" t="s">
        <v>247</v>
      </c>
      <c r="C49" s="4" t="s">
        <v>190</v>
      </c>
      <c r="D49" s="2" t="s">
        <v>182</v>
      </c>
      <c r="E49" s="4" t="s">
        <v>205</v>
      </c>
      <c r="F49" s="26" t="s">
        <v>191</v>
      </c>
      <c r="G49" s="8">
        <v>13153</v>
      </c>
      <c r="H49" s="41" t="s">
        <v>192</v>
      </c>
      <c r="I49" s="27" t="s">
        <v>193</v>
      </c>
      <c r="J49" s="11" t="s">
        <v>194</v>
      </c>
      <c r="K49" s="1">
        <v>44539</v>
      </c>
      <c r="L49" s="43">
        <v>271999.92</v>
      </c>
      <c r="M49" s="8">
        <v>13186</v>
      </c>
      <c r="N49" s="6">
        <v>44539</v>
      </c>
      <c r="O49" s="6">
        <v>44904</v>
      </c>
      <c r="P49" s="2">
        <v>1</v>
      </c>
      <c r="Q49" s="5" t="s">
        <v>192</v>
      </c>
      <c r="R49" s="9"/>
      <c r="S49" s="9"/>
      <c r="T49" s="4" t="s">
        <v>141</v>
      </c>
      <c r="U49" s="4"/>
      <c r="V49" s="4"/>
      <c r="W49" s="4"/>
      <c r="X49" s="4"/>
      <c r="Y49" s="4"/>
      <c r="Z49" s="4"/>
      <c r="AA49" s="4"/>
      <c r="AB49" s="4"/>
      <c r="AC49" s="4"/>
      <c r="AD49" s="9"/>
      <c r="AE49" s="9"/>
      <c r="AF49" s="4"/>
      <c r="AG49" s="4"/>
      <c r="AH49" s="9"/>
      <c r="AI49" s="9"/>
      <c r="AJ49" s="9">
        <v>0</v>
      </c>
      <c r="AK49" s="9">
        <v>143499.96</v>
      </c>
      <c r="AL49" s="9">
        <f>SUM(AJ49+AK49)</f>
        <v>143499.96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9"/>
      <c r="BE49" s="9"/>
      <c r="BF49" s="4"/>
      <c r="BG49" s="4"/>
      <c r="BH49" s="4"/>
    </row>
    <row r="50" spans="1:60" ht="25.5" x14ac:dyDescent="0.25">
      <c r="A50" s="2">
        <v>11</v>
      </c>
      <c r="B50" s="5" t="s">
        <v>247</v>
      </c>
      <c r="C50" s="4" t="s">
        <v>190</v>
      </c>
      <c r="D50" s="2" t="s">
        <v>182</v>
      </c>
      <c r="E50" s="4" t="s">
        <v>205</v>
      </c>
      <c r="F50" s="26" t="s">
        <v>191</v>
      </c>
      <c r="G50" s="8">
        <v>13153</v>
      </c>
      <c r="H50" s="41" t="s">
        <v>195</v>
      </c>
      <c r="I50" s="27" t="s">
        <v>196</v>
      </c>
      <c r="J50" s="11" t="s">
        <v>197</v>
      </c>
      <c r="K50" s="1">
        <v>44539</v>
      </c>
      <c r="L50" s="43">
        <v>167499.96</v>
      </c>
      <c r="M50" s="8">
        <v>13185</v>
      </c>
      <c r="N50" s="6">
        <v>44539</v>
      </c>
      <c r="O50" s="6">
        <v>44904</v>
      </c>
      <c r="P50" s="2">
        <v>1</v>
      </c>
      <c r="Q50" s="5" t="s">
        <v>195</v>
      </c>
      <c r="R50" s="9"/>
      <c r="S50" s="9"/>
      <c r="T50" s="4" t="s">
        <v>141</v>
      </c>
      <c r="U50" s="4"/>
      <c r="V50" s="4"/>
      <c r="W50" s="4"/>
      <c r="X50" s="4"/>
      <c r="Y50" s="4"/>
      <c r="Z50" s="4"/>
      <c r="AA50" s="4"/>
      <c r="AB50" s="4"/>
      <c r="AC50" s="4"/>
      <c r="AD50" s="9"/>
      <c r="AE50" s="9"/>
      <c r="AF50" s="4"/>
      <c r="AG50" s="4"/>
      <c r="AH50" s="9"/>
      <c r="AI50" s="9"/>
      <c r="AJ50" s="9"/>
      <c r="AK50" s="9">
        <v>97708.31</v>
      </c>
      <c r="AL50" s="9">
        <f>SUM(AJ50+AK50)</f>
        <v>97708.31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9"/>
      <c r="BE50" s="9"/>
      <c r="BF50" s="4"/>
      <c r="BG50" s="4"/>
      <c r="BH50" s="4"/>
    </row>
    <row r="51" spans="1:60" ht="25.5" x14ac:dyDescent="0.25">
      <c r="A51" s="2">
        <v>12</v>
      </c>
      <c r="B51" s="5" t="s">
        <v>247</v>
      </c>
      <c r="C51" s="4" t="s">
        <v>190</v>
      </c>
      <c r="D51" s="2" t="s">
        <v>182</v>
      </c>
      <c r="E51" s="4" t="s">
        <v>205</v>
      </c>
      <c r="F51" s="26" t="s">
        <v>191</v>
      </c>
      <c r="G51" s="8">
        <v>13153</v>
      </c>
      <c r="H51" s="41" t="s">
        <v>198</v>
      </c>
      <c r="I51" s="27" t="s">
        <v>199</v>
      </c>
      <c r="J51" s="11" t="s">
        <v>200</v>
      </c>
      <c r="K51" s="1">
        <v>44539</v>
      </c>
      <c r="L51" s="43">
        <v>64999.92</v>
      </c>
      <c r="M51" s="8">
        <v>13185</v>
      </c>
      <c r="N51" s="6">
        <v>44539</v>
      </c>
      <c r="O51" s="6">
        <v>44904</v>
      </c>
      <c r="P51" s="2">
        <v>1</v>
      </c>
      <c r="Q51" s="5" t="s">
        <v>198</v>
      </c>
      <c r="R51" s="9"/>
      <c r="S51" s="9"/>
      <c r="T51" s="4" t="s">
        <v>141</v>
      </c>
      <c r="U51" s="4"/>
      <c r="V51" s="4"/>
      <c r="W51" s="4"/>
      <c r="X51" s="4"/>
      <c r="Y51" s="4"/>
      <c r="Z51" s="4"/>
      <c r="AA51" s="4"/>
      <c r="AB51" s="4"/>
      <c r="AC51" s="4"/>
      <c r="AD51" s="9"/>
      <c r="AE51" s="9"/>
      <c r="AF51" s="4"/>
      <c r="AG51" s="4"/>
      <c r="AH51" s="9"/>
      <c r="AI51" s="9"/>
      <c r="AJ51" s="9">
        <v>0</v>
      </c>
      <c r="AK51" s="9">
        <v>37916.620000000003</v>
      </c>
      <c r="AL51" s="9">
        <f>SUM(AJ51+AK51)</f>
        <v>37916.620000000003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9"/>
      <c r="BE51" s="9"/>
      <c r="BF51" s="4"/>
      <c r="BG51" s="4"/>
      <c r="BH51" s="4"/>
    </row>
    <row r="52" spans="1:60" ht="25.5" x14ac:dyDescent="0.25">
      <c r="A52" s="2">
        <v>13</v>
      </c>
      <c r="B52" s="5" t="s">
        <v>202</v>
      </c>
      <c r="C52" s="4" t="s">
        <v>201</v>
      </c>
      <c r="D52" s="5" t="s">
        <v>149</v>
      </c>
      <c r="E52" s="4" t="s">
        <v>205</v>
      </c>
      <c r="F52" s="10" t="s">
        <v>170</v>
      </c>
      <c r="G52" s="4"/>
      <c r="H52" s="71" t="s">
        <v>203</v>
      </c>
      <c r="I52" s="27" t="s">
        <v>169</v>
      </c>
      <c r="J52" s="11" t="s">
        <v>157</v>
      </c>
      <c r="K52" s="1">
        <v>44553</v>
      </c>
      <c r="L52" s="9">
        <v>1919042.25</v>
      </c>
      <c r="M52" s="8">
        <v>13074</v>
      </c>
      <c r="N52" s="6">
        <v>44553</v>
      </c>
      <c r="O52" s="6">
        <v>44643</v>
      </c>
      <c r="P52" s="2">
        <v>1</v>
      </c>
      <c r="Q52" s="11" t="s">
        <v>203</v>
      </c>
      <c r="R52" s="9"/>
      <c r="S52" s="9"/>
      <c r="T52" s="4" t="s">
        <v>141</v>
      </c>
      <c r="U52" s="4"/>
      <c r="V52" s="4"/>
      <c r="W52" s="4"/>
      <c r="X52" s="4"/>
      <c r="Y52" s="4"/>
      <c r="Z52" s="4"/>
      <c r="AA52" s="4"/>
      <c r="AB52" s="4"/>
      <c r="AC52" s="4"/>
      <c r="AD52" s="9"/>
      <c r="AE52" s="9"/>
      <c r="AF52" s="4"/>
      <c r="AG52" s="4"/>
      <c r="AH52" s="9"/>
      <c r="AI52" s="9"/>
      <c r="AJ52" s="9">
        <v>0</v>
      </c>
      <c r="AK52" s="9">
        <v>1745713.81</v>
      </c>
      <c r="AL52" s="9">
        <f t="shared" ref="AL52:AL55" si="3">SUM(AJ52:AK52)</f>
        <v>1745713.81</v>
      </c>
      <c r="AM52" s="4"/>
      <c r="AN52" s="4"/>
      <c r="AO52" s="4"/>
      <c r="AP52" s="4" t="s">
        <v>145</v>
      </c>
      <c r="AQ52" s="2" t="s">
        <v>184</v>
      </c>
      <c r="AR52" s="31">
        <v>8666</v>
      </c>
      <c r="AS52" s="31">
        <v>13194</v>
      </c>
      <c r="AT52" s="32">
        <v>44560</v>
      </c>
      <c r="AU52" s="31">
        <v>13194</v>
      </c>
      <c r="AV52" s="32">
        <v>44560</v>
      </c>
      <c r="AW52" s="4"/>
      <c r="AX52" s="4"/>
      <c r="AY52" s="4"/>
      <c r="AZ52" s="4"/>
      <c r="BA52" s="4"/>
      <c r="BB52" s="4"/>
      <c r="BC52" s="4"/>
      <c r="BD52" s="9"/>
      <c r="BE52" s="9"/>
      <c r="BF52" s="4"/>
      <c r="BG52" s="4"/>
      <c r="BH52" s="4"/>
    </row>
    <row r="53" spans="1:60" ht="25.5" x14ac:dyDescent="0.25">
      <c r="A53" s="2">
        <v>14</v>
      </c>
      <c r="B53" s="5" t="s">
        <v>247</v>
      </c>
      <c r="C53" s="4" t="s">
        <v>190</v>
      </c>
      <c r="D53" s="2" t="s">
        <v>182</v>
      </c>
      <c r="E53" s="4" t="s">
        <v>205</v>
      </c>
      <c r="F53" s="26" t="s">
        <v>191</v>
      </c>
      <c r="G53" s="8">
        <v>13153</v>
      </c>
      <c r="H53" s="71" t="s">
        <v>256</v>
      </c>
      <c r="I53" s="27" t="s">
        <v>249</v>
      </c>
      <c r="J53" s="11" t="s">
        <v>250</v>
      </c>
      <c r="K53" s="1">
        <v>44599</v>
      </c>
      <c r="L53" s="9">
        <v>273240</v>
      </c>
      <c r="M53" s="8">
        <v>13243</v>
      </c>
      <c r="N53" s="6">
        <v>44599</v>
      </c>
      <c r="O53" s="6">
        <v>44964</v>
      </c>
      <c r="P53" s="2">
        <v>1</v>
      </c>
      <c r="Q53" s="11" t="s">
        <v>248</v>
      </c>
      <c r="R53" s="9"/>
      <c r="S53" s="9"/>
      <c r="T53" s="4" t="s">
        <v>141</v>
      </c>
      <c r="U53" s="4"/>
      <c r="V53" s="4"/>
      <c r="W53" s="4"/>
      <c r="X53" s="4"/>
      <c r="Y53" s="4"/>
      <c r="Z53" s="4"/>
      <c r="AA53" s="4"/>
      <c r="AB53" s="4"/>
      <c r="AC53" s="4"/>
      <c r="AD53" s="9"/>
      <c r="AE53" s="9"/>
      <c r="AF53" s="4"/>
      <c r="AG53" s="4"/>
      <c r="AH53" s="9"/>
      <c r="AI53" s="9"/>
      <c r="AJ53" s="9">
        <v>0</v>
      </c>
      <c r="AK53" s="9">
        <v>136620</v>
      </c>
      <c r="AL53" s="9">
        <f t="shared" si="3"/>
        <v>136620</v>
      </c>
      <c r="AM53" s="4"/>
      <c r="AN53" s="4"/>
      <c r="AO53" s="4"/>
      <c r="AP53" s="4"/>
      <c r="AQ53" s="2"/>
      <c r="AR53" s="31"/>
      <c r="AS53" s="31"/>
      <c r="AT53" s="32"/>
      <c r="AU53" s="31"/>
      <c r="AV53" s="32"/>
      <c r="AW53" s="4"/>
      <c r="AX53" s="4"/>
      <c r="AY53" s="4"/>
      <c r="AZ53" s="4"/>
      <c r="BA53" s="4"/>
      <c r="BB53" s="4"/>
      <c r="BC53" s="4"/>
      <c r="BD53" s="9"/>
      <c r="BE53" s="9"/>
      <c r="BF53" s="4"/>
      <c r="BG53" s="4"/>
      <c r="BH53" s="4"/>
    </row>
    <row r="54" spans="1:60" ht="51" x14ac:dyDescent="0.25">
      <c r="A54" s="2">
        <v>15</v>
      </c>
      <c r="B54" s="5" t="s">
        <v>251</v>
      </c>
      <c r="C54" s="5" t="s">
        <v>253</v>
      </c>
      <c r="D54" s="2" t="s">
        <v>182</v>
      </c>
      <c r="E54" s="4" t="s">
        <v>205</v>
      </c>
      <c r="F54" s="26" t="s">
        <v>252</v>
      </c>
      <c r="G54" s="8">
        <v>13209</v>
      </c>
      <c r="H54" s="41" t="s">
        <v>248</v>
      </c>
      <c r="I54" s="27" t="s">
        <v>254</v>
      </c>
      <c r="J54" s="11" t="s">
        <v>255</v>
      </c>
      <c r="K54" s="1">
        <v>44624</v>
      </c>
      <c r="L54" s="43">
        <v>96800</v>
      </c>
      <c r="M54" s="8">
        <v>13239</v>
      </c>
      <c r="N54" s="6">
        <v>44624</v>
      </c>
      <c r="O54" s="6">
        <v>44989</v>
      </c>
      <c r="P54" s="2">
        <v>1</v>
      </c>
      <c r="Q54" s="5" t="s">
        <v>256</v>
      </c>
      <c r="R54" s="9"/>
      <c r="S54" s="9"/>
      <c r="T54" s="4" t="s">
        <v>141</v>
      </c>
      <c r="U54" s="4"/>
      <c r="V54" s="4"/>
      <c r="W54" s="4"/>
      <c r="X54" s="4"/>
      <c r="Y54" s="4"/>
      <c r="Z54" s="4"/>
      <c r="AA54" s="4"/>
      <c r="AB54" s="4"/>
      <c r="AC54" s="4"/>
      <c r="AD54" s="9"/>
      <c r="AE54" s="9"/>
      <c r="AF54" s="4"/>
      <c r="AG54" s="4"/>
      <c r="AH54" s="9"/>
      <c r="AI54" s="9"/>
      <c r="AJ54" s="9">
        <v>0</v>
      </c>
      <c r="AK54" s="9">
        <v>78316.58</v>
      </c>
      <c r="AL54" s="9">
        <f t="shared" si="3"/>
        <v>78316.58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9"/>
      <c r="BE54" s="9"/>
      <c r="BF54" s="4"/>
      <c r="BG54" s="4"/>
      <c r="BH54" s="4"/>
    </row>
    <row r="55" spans="1:60" ht="25.5" x14ac:dyDescent="0.25">
      <c r="A55" s="2">
        <v>16</v>
      </c>
      <c r="B55" s="5" t="s">
        <v>257</v>
      </c>
      <c r="C55" s="4" t="s">
        <v>258</v>
      </c>
      <c r="D55" s="5" t="s">
        <v>149</v>
      </c>
      <c r="E55" s="4" t="s">
        <v>205</v>
      </c>
      <c r="F55" s="26" t="s">
        <v>259</v>
      </c>
      <c r="G55" s="8" t="s">
        <v>260</v>
      </c>
      <c r="H55" s="41" t="s">
        <v>261</v>
      </c>
      <c r="I55" s="27" t="s">
        <v>262</v>
      </c>
      <c r="J55" s="11" t="s">
        <v>263</v>
      </c>
      <c r="K55" s="1">
        <v>44635</v>
      </c>
      <c r="L55" s="43">
        <v>353429.48</v>
      </c>
      <c r="M55" s="8">
        <v>13251</v>
      </c>
      <c r="N55" s="6">
        <v>44635</v>
      </c>
      <c r="O55" s="6">
        <v>44727</v>
      </c>
      <c r="P55" s="2">
        <v>1</v>
      </c>
      <c r="Q55" s="5" t="s">
        <v>261</v>
      </c>
      <c r="R55" s="9"/>
      <c r="S55" s="9"/>
      <c r="T55" s="4" t="s">
        <v>264</v>
      </c>
      <c r="U55" s="4"/>
      <c r="V55" s="4"/>
      <c r="W55" s="4"/>
      <c r="X55" s="4"/>
      <c r="Y55" s="4"/>
      <c r="Z55" s="4"/>
      <c r="AA55" s="4"/>
      <c r="AB55" s="4"/>
      <c r="AC55" s="4"/>
      <c r="AD55" s="9"/>
      <c r="AE55" s="9"/>
      <c r="AF55" s="4"/>
      <c r="AG55" s="4"/>
      <c r="AH55" s="9"/>
      <c r="AI55" s="9"/>
      <c r="AJ55" s="9">
        <v>0</v>
      </c>
      <c r="AK55" s="9">
        <v>353429.48</v>
      </c>
      <c r="AL55" s="9">
        <f t="shared" si="3"/>
        <v>353429.48</v>
      </c>
      <c r="AM55" s="4"/>
      <c r="AN55" s="4"/>
      <c r="AO55" s="4"/>
      <c r="AP55" s="4"/>
      <c r="AQ55" s="2" t="s">
        <v>184</v>
      </c>
      <c r="AR55" s="31">
        <v>8666</v>
      </c>
      <c r="AS55" s="8" t="s">
        <v>265</v>
      </c>
      <c r="AT55" s="6">
        <v>44635</v>
      </c>
      <c r="AU55" s="8">
        <v>13215</v>
      </c>
      <c r="AV55" s="6">
        <v>44644</v>
      </c>
      <c r="AW55" s="4"/>
      <c r="AX55" s="4"/>
      <c r="AY55" s="4"/>
      <c r="AZ55" s="4"/>
      <c r="BA55" s="4"/>
      <c r="BB55" s="4"/>
      <c r="BC55" s="4"/>
      <c r="BD55" s="9"/>
      <c r="BE55" s="9"/>
      <c r="BF55" s="4"/>
      <c r="BG55" s="4"/>
      <c r="BH55" s="4"/>
    </row>
    <row r="56" spans="1:60" ht="25.5" x14ac:dyDescent="0.25">
      <c r="A56" s="2">
        <v>17</v>
      </c>
      <c r="B56" s="5" t="s">
        <v>268</v>
      </c>
      <c r="C56" s="4" t="s">
        <v>269</v>
      </c>
      <c r="D56" s="5" t="s">
        <v>149</v>
      </c>
      <c r="E56" s="4" t="s">
        <v>205</v>
      </c>
      <c r="F56" s="10" t="s">
        <v>170</v>
      </c>
      <c r="G56" s="4" t="s">
        <v>260</v>
      </c>
      <c r="H56" s="71" t="s">
        <v>270</v>
      </c>
      <c r="I56" s="27" t="s">
        <v>169</v>
      </c>
      <c r="J56" s="11" t="s">
        <v>157</v>
      </c>
      <c r="K56" s="1">
        <v>44643</v>
      </c>
      <c r="L56" s="9">
        <v>3983371.14</v>
      </c>
      <c r="M56" s="8">
        <v>13255</v>
      </c>
      <c r="N56" s="6">
        <v>44644</v>
      </c>
      <c r="O56" s="6">
        <v>44823</v>
      </c>
      <c r="P56" s="2">
        <v>1</v>
      </c>
      <c r="Q56" s="11" t="s">
        <v>270</v>
      </c>
      <c r="R56" s="9"/>
      <c r="S56" s="9"/>
      <c r="T56" s="4" t="s">
        <v>141</v>
      </c>
      <c r="U56" s="4"/>
      <c r="V56" s="4"/>
      <c r="W56" s="4"/>
      <c r="X56" s="4"/>
      <c r="Y56" s="4"/>
      <c r="Z56" s="4"/>
      <c r="AA56" s="4"/>
      <c r="AB56" s="4"/>
      <c r="AC56" s="4"/>
      <c r="AD56" s="9"/>
      <c r="AE56" s="9"/>
      <c r="AF56" s="4"/>
      <c r="AG56" s="4"/>
      <c r="AH56" s="9"/>
      <c r="AI56" s="9"/>
      <c r="AJ56" s="9">
        <v>0</v>
      </c>
      <c r="AK56" s="9">
        <v>2082412.23</v>
      </c>
      <c r="AL56" s="9">
        <f t="shared" ref="AL56:AL60" si="4">SUM(AJ56:AK56)</f>
        <v>2082412.23</v>
      </c>
      <c r="AM56" s="4"/>
      <c r="AN56" s="4"/>
      <c r="AO56" s="4"/>
      <c r="AP56" s="4" t="s">
        <v>145</v>
      </c>
      <c r="AQ56" s="2" t="s">
        <v>184</v>
      </c>
      <c r="AR56" s="31">
        <v>8666</v>
      </c>
      <c r="AS56" s="31">
        <v>13255</v>
      </c>
      <c r="AT56" s="32">
        <v>44650</v>
      </c>
      <c r="AU56" s="31">
        <v>13255</v>
      </c>
      <c r="AV56" s="32">
        <v>44650</v>
      </c>
      <c r="AW56" s="4"/>
      <c r="AX56" s="4"/>
      <c r="AY56" s="4"/>
      <c r="AZ56" s="4"/>
      <c r="BA56" s="4"/>
      <c r="BB56" s="4"/>
      <c r="BC56" s="4"/>
      <c r="BD56" s="9"/>
      <c r="BE56" s="9"/>
      <c r="BF56" s="4"/>
      <c r="BG56" s="4"/>
      <c r="BH56" s="4"/>
    </row>
    <row r="57" spans="1:60" ht="25.5" x14ac:dyDescent="0.25">
      <c r="A57" s="2">
        <v>18</v>
      </c>
      <c r="B57" s="5" t="s">
        <v>247</v>
      </c>
      <c r="C57" s="4" t="s">
        <v>190</v>
      </c>
      <c r="D57" s="2" t="s">
        <v>182</v>
      </c>
      <c r="E57" s="4" t="s">
        <v>205</v>
      </c>
      <c r="F57" s="26" t="s">
        <v>267</v>
      </c>
      <c r="G57" s="8">
        <v>13153</v>
      </c>
      <c r="H57" s="71" t="s">
        <v>266</v>
      </c>
      <c r="I57" s="27" t="s">
        <v>249</v>
      </c>
      <c r="J57" s="11" t="s">
        <v>250</v>
      </c>
      <c r="K57" s="1">
        <v>44648</v>
      </c>
      <c r="L57" s="9">
        <v>91080</v>
      </c>
      <c r="M57" s="8">
        <v>13259</v>
      </c>
      <c r="N57" s="6">
        <v>44648</v>
      </c>
      <c r="O57" s="6">
        <v>45013</v>
      </c>
      <c r="P57" s="2">
        <v>1</v>
      </c>
      <c r="Q57" s="11" t="s">
        <v>266</v>
      </c>
      <c r="R57" s="9"/>
      <c r="S57" s="9"/>
      <c r="T57" s="4" t="s">
        <v>141</v>
      </c>
      <c r="U57" s="4"/>
      <c r="V57" s="4"/>
      <c r="W57" s="4"/>
      <c r="X57" s="4"/>
      <c r="Y57" s="4"/>
      <c r="Z57" s="4"/>
      <c r="AA57" s="4"/>
      <c r="AB57" s="4"/>
      <c r="AC57" s="4"/>
      <c r="AD57" s="9"/>
      <c r="AE57" s="9"/>
      <c r="AF57" s="4"/>
      <c r="AG57" s="4"/>
      <c r="AH57" s="9"/>
      <c r="AI57" s="9"/>
      <c r="AJ57" s="9">
        <v>0</v>
      </c>
      <c r="AK57" s="9">
        <v>30360</v>
      </c>
      <c r="AL57" s="9">
        <f t="shared" si="4"/>
        <v>30360</v>
      </c>
      <c r="AM57" s="4"/>
      <c r="AN57" s="4"/>
      <c r="AO57" s="4"/>
      <c r="AP57" s="4"/>
      <c r="AQ57" s="2"/>
      <c r="AR57" s="31"/>
      <c r="AS57" s="31"/>
      <c r="AT57" s="32"/>
      <c r="AU57" s="31"/>
      <c r="AV57" s="32"/>
      <c r="AW57" s="4"/>
      <c r="AX57" s="4"/>
      <c r="AY57" s="4"/>
      <c r="AZ57" s="4"/>
      <c r="BA57" s="4"/>
      <c r="BB57" s="4"/>
      <c r="BC57" s="4"/>
      <c r="BD57" s="9"/>
      <c r="BE57" s="9"/>
      <c r="BF57" s="4"/>
      <c r="BG57" s="4"/>
      <c r="BH57" s="4"/>
    </row>
    <row r="58" spans="1:60" ht="25.5" x14ac:dyDescent="0.25">
      <c r="A58" s="2">
        <v>15</v>
      </c>
      <c r="B58" s="5" t="s">
        <v>247</v>
      </c>
      <c r="C58" s="4" t="s">
        <v>190</v>
      </c>
      <c r="D58" s="2" t="s">
        <v>182</v>
      </c>
      <c r="E58" s="4" t="s">
        <v>205</v>
      </c>
      <c r="F58" s="26" t="s">
        <v>267</v>
      </c>
      <c r="G58" s="8">
        <v>13153</v>
      </c>
      <c r="H58" s="71" t="s">
        <v>271</v>
      </c>
      <c r="I58" s="27" t="s">
        <v>249</v>
      </c>
      <c r="J58" s="11" t="s">
        <v>250</v>
      </c>
      <c r="K58" s="1">
        <v>44690</v>
      </c>
      <c r="L58" s="9">
        <v>182160</v>
      </c>
      <c r="M58" s="8"/>
      <c r="N58" s="1">
        <v>44690</v>
      </c>
      <c r="O58" s="6">
        <v>45055</v>
      </c>
      <c r="P58" s="2"/>
      <c r="Q58" s="11" t="s">
        <v>271</v>
      </c>
      <c r="R58" s="9"/>
      <c r="S58" s="9"/>
      <c r="T58" s="4" t="s">
        <v>141</v>
      </c>
      <c r="U58" s="4"/>
      <c r="V58" s="4"/>
      <c r="W58" s="4"/>
      <c r="X58" s="4"/>
      <c r="Y58" s="4"/>
      <c r="Z58" s="4"/>
      <c r="AA58" s="4"/>
      <c r="AB58" s="4"/>
      <c r="AC58" s="4"/>
      <c r="AD58" s="9"/>
      <c r="AE58" s="9"/>
      <c r="AF58" s="4"/>
      <c r="AG58" s="4"/>
      <c r="AH58" s="9"/>
      <c r="AI58" s="9"/>
      <c r="AJ58" s="9">
        <v>0</v>
      </c>
      <c r="AK58" s="9">
        <v>30360</v>
      </c>
      <c r="AL58" s="9">
        <f t="shared" si="4"/>
        <v>30360</v>
      </c>
      <c r="AM58" s="4"/>
      <c r="AN58" s="4"/>
      <c r="AO58" s="4"/>
      <c r="AP58" s="4"/>
      <c r="AQ58" s="2"/>
      <c r="AR58" s="31"/>
      <c r="AS58" s="31"/>
      <c r="AT58" s="32"/>
      <c r="AU58" s="31"/>
      <c r="AV58" s="32"/>
      <c r="AW58" s="4"/>
      <c r="AX58" s="4"/>
      <c r="AY58" s="4"/>
      <c r="AZ58" s="4"/>
      <c r="BA58" s="4"/>
      <c r="BB58" s="4"/>
      <c r="BC58" s="4"/>
      <c r="BD58" s="9"/>
      <c r="BE58" s="9"/>
      <c r="BF58" s="4"/>
      <c r="BG58" s="4"/>
      <c r="BH58" s="4"/>
    </row>
    <row r="59" spans="1:60" ht="25.5" x14ac:dyDescent="0.25">
      <c r="A59" s="2">
        <v>16</v>
      </c>
      <c r="B59" s="5" t="s">
        <v>247</v>
      </c>
      <c r="C59" s="4" t="s">
        <v>190</v>
      </c>
      <c r="D59" s="2" t="s">
        <v>182</v>
      </c>
      <c r="E59" s="4" t="s">
        <v>205</v>
      </c>
      <c r="F59" s="26" t="s">
        <v>267</v>
      </c>
      <c r="G59" s="8">
        <v>13153</v>
      </c>
      <c r="H59" s="71" t="s">
        <v>272</v>
      </c>
      <c r="I59" s="27" t="s">
        <v>273</v>
      </c>
      <c r="J59" s="11" t="s">
        <v>274</v>
      </c>
      <c r="K59" s="1">
        <v>44690</v>
      </c>
      <c r="L59" s="9">
        <v>207999.84</v>
      </c>
      <c r="M59" s="8">
        <v>13309</v>
      </c>
      <c r="N59" s="6">
        <v>44690</v>
      </c>
      <c r="O59" s="6">
        <v>45055</v>
      </c>
      <c r="P59" s="2">
        <v>1</v>
      </c>
      <c r="Q59" s="11" t="s">
        <v>272</v>
      </c>
      <c r="R59" s="9"/>
      <c r="S59" s="9"/>
      <c r="T59" s="4" t="s">
        <v>141</v>
      </c>
      <c r="U59" s="4"/>
      <c r="V59" s="4"/>
      <c r="W59" s="4"/>
      <c r="X59" s="4"/>
      <c r="Y59" s="4"/>
      <c r="Z59" s="4"/>
      <c r="AA59" s="4"/>
      <c r="AB59" s="4"/>
      <c r="AC59" s="4"/>
      <c r="AD59" s="9"/>
      <c r="AE59" s="9"/>
      <c r="AF59" s="4"/>
      <c r="AG59" s="4"/>
      <c r="AH59" s="9"/>
      <c r="AI59" s="9"/>
      <c r="AJ59" s="9">
        <v>0</v>
      </c>
      <c r="AK59" s="9">
        <v>51999.96</v>
      </c>
      <c r="AL59" s="9">
        <f t="shared" si="4"/>
        <v>51999.96</v>
      </c>
      <c r="AM59" s="4"/>
      <c r="AN59" s="4"/>
      <c r="AO59" s="4"/>
      <c r="AP59" s="4"/>
      <c r="AQ59" s="2"/>
      <c r="AR59" s="31"/>
      <c r="AS59" s="31"/>
      <c r="AT59" s="32"/>
      <c r="AU59" s="31"/>
      <c r="AV59" s="32"/>
      <c r="AW59" s="4"/>
      <c r="AX59" s="4"/>
      <c r="AY59" s="4"/>
      <c r="AZ59" s="4"/>
      <c r="BA59" s="4"/>
      <c r="BB59" s="4"/>
      <c r="BC59" s="4"/>
      <c r="BD59" s="9"/>
      <c r="BE59" s="9"/>
      <c r="BF59" s="4"/>
      <c r="BG59" s="4"/>
      <c r="BH59" s="4"/>
    </row>
    <row r="60" spans="1:60" ht="25.5" x14ac:dyDescent="0.25">
      <c r="A60" s="2">
        <v>17</v>
      </c>
      <c r="B60" s="5" t="s">
        <v>247</v>
      </c>
      <c r="C60" s="4" t="s">
        <v>190</v>
      </c>
      <c r="D60" s="2" t="s">
        <v>182</v>
      </c>
      <c r="E60" s="4" t="s">
        <v>205</v>
      </c>
      <c r="F60" s="26" t="s">
        <v>267</v>
      </c>
      <c r="G60" s="8">
        <v>13153</v>
      </c>
      <c r="H60" s="71" t="s">
        <v>275</v>
      </c>
      <c r="I60" s="27" t="s">
        <v>273</v>
      </c>
      <c r="J60" s="11" t="s">
        <v>274</v>
      </c>
      <c r="K60" s="1">
        <v>44699</v>
      </c>
      <c r="L60" s="9">
        <v>103999.92</v>
      </c>
      <c r="M60" s="8">
        <v>13309</v>
      </c>
      <c r="N60" s="6">
        <v>44699</v>
      </c>
      <c r="O60" s="6">
        <v>45064</v>
      </c>
      <c r="P60" s="2">
        <v>1</v>
      </c>
      <c r="Q60" s="11" t="s">
        <v>275</v>
      </c>
      <c r="R60" s="9"/>
      <c r="S60" s="9"/>
      <c r="T60" s="4" t="s">
        <v>141</v>
      </c>
      <c r="U60" s="4"/>
      <c r="V60" s="4"/>
      <c r="W60" s="4"/>
      <c r="X60" s="4"/>
      <c r="Y60" s="4"/>
      <c r="Z60" s="4"/>
      <c r="AA60" s="4"/>
      <c r="AB60" s="4"/>
      <c r="AC60" s="4"/>
      <c r="AD60" s="9"/>
      <c r="AE60" s="9"/>
      <c r="AF60" s="4"/>
      <c r="AG60" s="4"/>
      <c r="AH60" s="9"/>
      <c r="AI60" s="9"/>
      <c r="AJ60" s="9">
        <v>0</v>
      </c>
      <c r="AK60" s="9">
        <v>17333.32</v>
      </c>
      <c r="AL60" s="9">
        <f t="shared" si="4"/>
        <v>17333.32</v>
      </c>
      <c r="AM60" s="4"/>
      <c r="AN60" s="4"/>
      <c r="AO60" s="4"/>
      <c r="AP60" s="4"/>
      <c r="AQ60" s="2"/>
      <c r="AR60" s="31"/>
      <c r="AS60" s="31"/>
      <c r="AT60" s="32"/>
      <c r="AU60" s="31"/>
      <c r="AV60" s="32"/>
      <c r="AW60" s="4"/>
      <c r="AX60" s="4"/>
      <c r="AY60" s="4"/>
      <c r="AZ60" s="4"/>
      <c r="BA60" s="4"/>
      <c r="BB60" s="4"/>
      <c r="BC60" s="4"/>
      <c r="BD60" s="9"/>
      <c r="BE60" s="9"/>
      <c r="BF60" s="4"/>
      <c r="BG60" s="4"/>
      <c r="BH60" s="4"/>
    </row>
    <row r="61" spans="1:60" ht="38.25" x14ac:dyDescent="0.25">
      <c r="A61" s="2">
        <v>18</v>
      </c>
      <c r="B61" s="5" t="s">
        <v>276</v>
      </c>
      <c r="C61" s="4" t="s">
        <v>277</v>
      </c>
      <c r="D61" s="2" t="s">
        <v>182</v>
      </c>
      <c r="E61" s="4" t="s">
        <v>205</v>
      </c>
      <c r="F61" s="26" t="s">
        <v>278</v>
      </c>
      <c r="G61" s="8">
        <v>13258</v>
      </c>
      <c r="H61" s="71" t="s">
        <v>279</v>
      </c>
      <c r="I61" s="27" t="s">
        <v>132</v>
      </c>
      <c r="J61" s="11" t="s">
        <v>156</v>
      </c>
      <c r="K61" s="1">
        <v>44722</v>
      </c>
      <c r="L61" s="9">
        <v>4956</v>
      </c>
      <c r="M61" s="8">
        <v>13309</v>
      </c>
      <c r="N61" s="6">
        <v>44722</v>
      </c>
      <c r="O61" s="6">
        <v>44926</v>
      </c>
      <c r="P61" s="2">
        <v>1</v>
      </c>
      <c r="Q61" s="11" t="s">
        <v>279</v>
      </c>
      <c r="R61" s="9"/>
      <c r="S61" s="9"/>
      <c r="T61" s="4" t="s">
        <v>264</v>
      </c>
      <c r="U61" s="4"/>
      <c r="V61" s="4"/>
      <c r="W61" s="4"/>
      <c r="X61" s="4"/>
      <c r="Y61" s="4"/>
      <c r="Z61" s="4"/>
      <c r="AA61" s="4"/>
      <c r="AB61" s="4"/>
      <c r="AC61" s="4"/>
      <c r="AD61" s="9"/>
      <c r="AE61" s="9"/>
      <c r="AF61" s="4"/>
      <c r="AG61" s="4"/>
      <c r="AH61" s="9"/>
      <c r="AI61" s="9"/>
      <c r="AJ61" s="9"/>
      <c r="AK61" s="9"/>
      <c r="AL61" s="9"/>
      <c r="AM61" s="4"/>
      <c r="AN61" s="4"/>
      <c r="AO61" s="4"/>
      <c r="AP61" s="4"/>
      <c r="AQ61" s="2"/>
      <c r="AR61" s="31"/>
      <c r="AS61" s="31"/>
      <c r="AT61" s="32"/>
      <c r="AU61" s="31"/>
      <c r="AV61" s="32"/>
      <c r="AW61" s="4"/>
      <c r="AX61" s="4"/>
      <c r="AY61" s="4"/>
      <c r="AZ61" s="4"/>
      <c r="BA61" s="4"/>
      <c r="BB61" s="4"/>
      <c r="BC61" s="4"/>
      <c r="BD61" s="9"/>
      <c r="BE61" s="9"/>
      <c r="BF61" s="4"/>
      <c r="BG61" s="4"/>
      <c r="BH61" s="4"/>
    </row>
    <row r="62" spans="1:60" ht="38.25" x14ac:dyDescent="0.25">
      <c r="A62" s="2">
        <v>19</v>
      </c>
      <c r="B62" s="5" t="s">
        <v>276</v>
      </c>
      <c r="C62" s="4" t="s">
        <v>277</v>
      </c>
      <c r="D62" s="2" t="s">
        <v>182</v>
      </c>
      <c r="E62" s="4" t="s">
        <v>205</v>
      </c>
      <c r="F62" s="26" t="s">
        <v>278</v>
      </c>
      <c r="G62" s="8">
        <v>13258</v>
      </c>
      <c r="H62" s="71" t="s">
        <v>280</v>
      </c>
      <c r="I62" s="27" t="s">
        <v>281</v>
      </c>
      <c r="J62" s="11" t="s">
        <v>282</v>
      </c>
      <c r="K62" s="1">
        <v>44722</v>
      </c>
      <c r="L62" s="9">
        <v>10845</v>
      </c>
      <c r="M62" s="8">
        <v>13309</v>
      </c>
      <c r="N62" s="6">
        <v>44722</v>
      </c>
      <c r="O62" s="6">
        <v>44926</v>
      </c>
      <c r="P62" s="2">
        <v>1</v>
      </c>
      <c r="Q62" s="11" t="s">
        <v>280</v>
      </c>
      <c r="R62" s="9"/>
      <c r="S62" s="9"/>
      <c r="T62" s="4" t="s">
        <v>264</v>
      </c>
      <c r="U62" s="4"/>
      <c r="V62" s="4"/>
      <c r="W62" s="4"/>
      <c r="X62" s="4"/>
      <c r="Y62" s="4"/>
      <c r="Z62" s="4"/>
      <c r="AA62" s="4"/>
      <c r="AB62" s="4"/>
      <c r="AC62" s="4"/>
      <c r="AD62" s="9"/>
      <c r="AE62" s="9"/>
      <c r="AF62" s="4"/>
      <c r="AG62" s="4"/>
      <c r="AH62" s="9"/>
      <c r="AI62" s="9"/>
      <c r="AJ62" s="9"/>
      <c r="AK62" s="9"/>
      <c r="AL62" s="9"/>
      <c r="AM62" s="4"/>
      <c r="AN62" s="4"/>
      <c r="AO62" s="4"/>
      <c r="AP62" s="4"/>
      <c r="AQ62" s="2"/>
      <c r="AR62" s="31"/>
      <c r="AS62" s="31"/>
      <c r="AT62" s="32"/>
      <c r="AU62" s="31"/>
      <c r="AV62" s="32"/>
      <c r="AW62" s="4"/>
      <c r="AX62" s="4"/>
      <c r="AY62" s="4"/>
      <c r="AZ62" s="4"/>
      <c r="BA62" s="4"/>
      <c r="BB62" s="4"/>
      <c r="BC62" s="4"/>
      <c r="BD62" s="9"/>
      <c r="BE62" s="9"/>
      <c r="BF62" s="4"/>
      <c r="BG62" s="4"/>
      <c r="BH62" s="4"/>
    </row>
    <row r="63" spans="1:60" ht="38.25" x14ac:dyDescent="0.25">
      <c r="A63" s="2">
        <v>20</v>
      </c>
      <c r="B63" s="5" t="s">
        <v>276</v>
      </c>
      <c r="C63" s="4" t="s">
        <v>277</v>
      </c>
      <c r="D63" s="2" t="s">
        <v>182</v>
      </c>
      <c r="E63" s="4" t="s">
        <v>205</v>
      </c>
      <c r="F63" s="26" t="s">
        <v>278</v>
      </c>
      <c r="G63" s="8">
        <v>13258</v>
      </c>
      <c r="H63" s="71" t="s">
        <v>283</v>
      </c>
      <c r="I63" s="27" t="s">
        <v>284</v>
      </c>
      <c r="J63" s="11" t="s">
        <v>285</v>
      </c>
      <c r="K63" s="1">
        <v>44722</v>
      </c>
      <c r="L63" s="9">
        <v>157384.25</v>
      </c>
      <c r="M63" s="8">
        <v>13309</v>
      </c>
      <c r="N63" s="6">
        <v>44722</v>
      </c>
      <c r="O63" s="6">
        <v>44926</v>
      </c>
      <c r="P63" s="2">
        <v>1</v>
      </c>
      <c r="Q63" s="11" t="s">
        <v>283</v>
      </c>
      <c r="R63" s="9"/>
      <c r="S63" s="9"/>
      <c r="T63" s="4" t="s">
        <v>264</v>
      </c>
      <c r="U63" s="4"/>
      <c r="V63" s="4"/>
      <c r="W63" s="4"/>
      <c r="X63" s="4"/>
      <c r="Y63" s="4"/>
      <c r="Z63" s="4"/>
      <c r="AA63" s="4"/>
      <c r="AB63" s="4"/>
      <c r="AC63" s="4"/>
      <c r="AD63" s="9"/>
      <c r="AE63" s="9"/>
      <c r="AF63" s="4"/>
      <c r="AG63" s="4"/>
      <c r="AH63" s="9"/>
      <c r="AI63" s="9"/>
      <c r="AJ63" s="9"/>
      <c r="AK63" s="9"/>
      <c r="AL63" s="9"/>
      <c r="AM63" s="4"/>
      <c r="AN63" s="4"/>
      <c r="AO63" s="4"/>
      <c r="AP63" s="4"/>
      <c r="AQ63" s="2"/>
      <c r="AR63" s="31"/>
      <c r="AS63" s="31"/>
      <c r="AT63" s="32"/>
      <c r="AU63" s="31"/>
      <c r="AV63" s="32"/>
      <c r="AW63" s="4"/>
      <c r="AX63" s="4"/>
      <c r="AY63" s="4"/>
      <c r="AZ63" s="4"/>
      <c r="BA63" s="4"/>
      <c r="BB63" s="4"/>
      <c r="BC63" s="4"/>
      <c r="BD63" s="9"/>
      <c r="BE63" s="9"/>
      <c r="BF63" s="4"/>
      <c r="BG63" s="4"/>
      <c r="BH63" s="4"/>
    </row>
    <row r="64" spans="1:60" ht="38.25" x14ac:dyDescent="0.25">
      <c r="A64" s="2">
        <v>21</v>
      </c>
      <c r="B64" s="5" t="s">
        <v>276</v>
      </c>
      <c r="C64" s="4" t="s">
        <v>277</v>
      </c>
      <c r="D64" s="2" t="s">
        <v>182</v>
      </c>
      <c r="E64" s="4" t="s">
        <v>205</v>
      </c>
      <c r="F64" s="26" t="s">
        <v>278</v>
      </c>
      <c r="G64" s="8">
        <v>13258</v>
      </c>
      <c r="H64" s="71" t="s">
        <v>286</v>
      </c>
      <c r="I64" s="27" t="s">
        <v>287</v>
      </c>
      <c r="J64" s="11" t="s">
        <v>288</v>
      </c>
      <c r="K64" s="1">
        <v>44722</v>
      </c>
      <c r="L64" s="9">
        <v>131730.32</v>
      </c>
      <c r="M64" s="8">
        <v>13309</v>
      </c>
      <c r="N64" s="6">
        <v>44722</v>
      </c>
      <c r="O64" s="6">
        <v>44926</v>
      </c>
      <c r="P64" s="2">
        <v>1</v>
      </c>
      <c r="Q64" s="11" t="s">
        <v>286</v>
      </c>
      <c r="R64" s="9"/>
      <c r="S64" s="9"/>
      <c r="T64" s="4" t="s">
        <v>264</v>
      </c>
      <c r="U64" s="4"/>
      <c r="V64" s="4"/>
      <c r="W64" s="4"/>
      <c r="X64" s="4"/>
      <c r="Y64" s="4"/>
      <c r="Z64" s="4"/>
      <c r="AA64" s="4"/>
      <c r="AB64" s="4"/>
      <c r="AC64" s="4"/>
      <c r="AD64" s="9"/>
      <c r="AE64" s="9"/>
      <c r="AF64" s="4"/>
      <c r="AG64" s="4"/>
      <c r="AH64" s="9"/>
      <c r="AI64" s="9"/>
      <c r="AJ64" s="9"/>
      <c r="AK64" s="9"/>
      <c r="AL64" s="9"/>
      <c r="AM64" s="4"/>
      <c r="AN64" s="4"/>
      <c r="AO64" s="4"/>
      <c r="AP64" s="4"/>
      <c r="AQ64" s="2"/>
      <c r="AR64" s="31"/>
      <c r="AS64" s="31"/>
      <c r="AT64" s="32"/>
      <c r="AU64" s="31"/>
      <c r="AV64" s="32"/>
      <c r="AW64" s="4"/>
      <c r="AX64" s="4"/>
      <c r="AY64" s="4"/>
      <c r="AZ64" s="4"/>
      <c r="BA64" s="4"/>
      <c r="BB64" s="4"/>
      <c r="BC64" s="4"/>
      <c r="BD64" s="9"/>
      <c r="BE64" s="9"/>
      <c r="BF64" s="4"/>
      <c r="BG64" s="4"/>
      <c r="BH64" s="4"/>
    </row>
    <row r="65" spans="1:60" ht="38.25" x14ac:dyDescent="0.25">
      <c r="A65" s="2">
        <v>22</v>
      </c>
      <c r="B65" s="5" t="s">
        <v>276</v>
      </c>
      <c r="C65" s="4" t="s">
        <v>277</v>
      </c>
      <c r="D65" s="2" t="s">
        <v>182</v>
      </c>
      <c r="E65" s="4" t="s">
        <v>205</v>
      </c>
      <c r="F65" s="26" t="s">
        <v>278</v>
      </c>
      <c r="G65" s="8">
        <v>13258</v>
      </c>
      <c r="H65" s="71" t="s">
        <v>289</v>
      </c>
      <c r="I65" s="27" t="s">
        <v>290</v>
      </c>
      <c r="J65" s="11" t="s">
        <v>291</v>
      </c>
      <c r="K65" s="1">
        <v>44722</v>
      </c>
      <c r="L65" s="9">
        <v>62227.71</v>
      </c>
      <c r="M65" s="8">
        <v>13309</v>
      </c>
      <c r="N65" s="6">
        <v>44722</v>
      </c>
      <c r="O65" s="6">
        <v>44926</v>
      </c>
      <c r="P65" s="2">
        <v>1</v>
      </c>
      <c r="Q65" s="11" t="s">
        <v>289</v>
      </c>
      <c r="R65" s="9"/>
      <c r="S65" s="9"/>
      <c r="T65" s="4" t="s">
        <v>264</v>
      </c>
      <c r="U65" s="4"/>
      <c r="V65" s="4"/>
      <c r="W65" s="4"/>
      <c r="X65" s="4"/>
      <c r="Y65" s="4"/>
      <c r="Z65" s="4"/>
      <c r="AA65" s="4"/>
      <c r="AB65" s="4"/>
      <c r="AC65" s="4"/>
      <c r="AD65" s="9"/>
      <c r="AE65" s="9"/>
      <c r="AF65" s="4"/>
      <c r="AG65" s="4"/>
      <c r="AH65" s="9"/>
      <c r="AI65" s="9"/>
      <c r="AJ65" s="9"/>
      <c r="AK65" s="9"/>
      <c r="AL65" s="9"/>
      <c r="AM65" s="4"/>
      <c r="AN65" s="4"/>
      <c r="AO65" s="4"/>
      <c r="AP65" s="4"/>
      <c r="AQ65" s="2"/>
      <c r="AR65" s="31"/>
      <c r="AS65" s="31"/>
      <c r="AT65" s="32"/>
      <c r="AU65" s="31"/>
      <c r="AV65" s="32"/>
      <c r="AW65" s="4"/>
      <c r="AX65" s="4"/>
      <c r="AY65" s="4"/>
      <c r="AZ65" s="4"/>
      <c r="BA65" s="4"/>
      <c r="BB65" s="4"/>
      <c r="BC65" s="4"/>
      <c r="BD65" s="9"/>
      <c r="BE65" s="9"/>
      <c r="BF65" s="4"/>
      <c r="BG65" s="4"/>
      <c r="BH65" s="4"/>
    </row>
    <row r="66" spans="1:60" ht="39" thickBot="1" x14ac:dyDescent="0.3">
      <c r="A66" s="2">
        <v>23</v>
      </c>
      <c r="B66" s="5" t="s">
        <v>276</v>
      </c>
      <c r="C66" s="4" t="s">
        <v>277</v>
      </c>
      <c r="D66" s="2" t="s">
        <v>182</v>
      </c>
      <c r="E66" s="4" t="s">
        <v>205</v>
      </c>
      <c r="F66" s="26" t="s">
        <v>278</v>
      </c>
      <c r="G66" s="8">
        <v>13258</v>
      </c>
      <c r="H66" s="71" t="s">
        <v>292</v>
      </c>
      <c r="I66" s="27" t="s">
        <v>293</v>
      </c>
      <c r="J66" s="11" t="s">
        <v>294</v>
      </c>
      <c r="K66" s="1">
        <v>44722</v>
      </c>
      <c r="L66" s="9">
        <v>12427.24</v>
      </c>
      <c r="M66" s="8">
        <v>13309</v>
      </c>
      <c r="N66" s="6">
        <v>44722</v>
      </c>
      <c r="O66" s="6">
        <v>44926</v>
      </c>
      <c r="P66" s="2">
        <v>1</v>
      </c>
      <c r="Q66" s="11" t="s">
        <v>292</v>
      </c>
      <c r="R66" s="9"/>
      <c r="S66" s="9"/>
      <c r="T66" s="4" t="s">
        <v>264</v>
      </c>
      <c r="U66" s="4"/>
      <c r="V66" s="4"/>
      <c r="W66" s="4"/>
      <c r="X66" s="4"/>
      <c r="Y66" s="4"/>
      <c r="Z66" s="4"/>
      <c r="AA66" s="4"/>
      <c r="AB66" s="4"/>
      <c r="AC66" s="4"/>
      <c r="AD66" s="9"/>
      <c r="AE66" s="9"/>
      <c r="AF66" s="4"/>
      <c r="AG66" s="4"/>
      <c r="AH66" s="9"/>
      <c r="AI66" s="9"/>
      <c r="AJ66" s="9"/>
      <c r="AK66" s="9"/>
      <c r="AL66" s="9"/>
      <c r="AM66" s="4"/>
      <c r="AN66" s="4"/>
      <c r="AO66" s="4"/>
      <c r="AP66" s="4"/>
      <c r="AQ66" s="2"/>
      <c r="AR66" s="31"/>
      <c r="AS66" s="31"/>
      <c r="AT66" s="32"/>
      <c r="AU66" s="31"/>
      <c r="AV66" s="32"/>
      <c r="AW66" s="4"/>
      <c r="AX66" s="4"/>
      <c r="AY66" s="4"/>
      <c r="AZ66" s="4"/>
      <c r="BA66" s="4"/>
      <c r="BB66" s="4"/>
      <c r="BC66" s="4"/>
      <c r="BD66" s="9"/>
      <c r="BE66" s="9"/>
      <c r="BF66" s="4"/>
      <c r="BG66" s="4"/>
      <c r="BH66" s="4"/>
    </row>
    <row r="67" spans="1:60" ht="13.5" thickBot="1" x14ac:dyDescent="0.3">
      <c r="A67" s="62" t="s">
        <v>302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6">
        <f>SUM(L19:L66)</f>
        <v>39049776.120000012</v>
      </c>
      <c r="M67" s="64"/>
      <c r="N67" s="64"/>
      <c r="O67" s="64"/>
      <c r="P67" s="64"/>
      <c r="Q67" s="64"/>
      <c r="R67" s="66">
        <f>SUM(R19:R66)</f>
        <v>0</v>
      </c>
      <c r="S67" s="66">
        <f>SUM(S19:S66)</f>
        <v>0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6">
        <f>SUM(AD19:AD66)</f>
        <v>3166173.4499999997</v>
      </c>
      <c r="AE67" s="66">
        <f>SUM(AE19:AE66)</f>
        <v>531643.20000000007</v>
      </c>
      <c r="AF67" s="65"/>
      <c r="AG67" s="65"/>
      <c r="AH67" s="66">
        <f>SUM(AH19:AH66)</f>
        <v>1106864.08</v>
      </c>
      <c r="AI67" s="66">
        <f>SUM(AI19:AI66)</f>
        <v>46344745.239999995</v>
      </c>
      <c r="AJ67" s="66">
        <f>SUM(AJ19:AJ66)</f>
        <v>15588605.969999999</v>
      </c>
      <c r="AK67" s="66">
        <f>SUM(AK19:AK66)</f>
        <v>7390609.2900000019</v>
      </c>
      <c r="AL67" s="66">
        <f>SUM(AL19:AL66)</f>
        <v>22979215.260000002</v>
      </c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8"/>
      <c r="AY67" s="68"/>
      <c r="AZ67" s="68"/>
      <c r="BA67" s="68"/>
      <c r="BB67" s="68"/>
      <c r="BC67" s="68"/>
      <c r="BD67" s="66">
        <f>SUM(BD19:BD66)</f>
        <v>0</v>
      </c>
      <c r="BE67" s="66">
        <f>SUM(BE19:BE66)</f>
        <v>0</v>
      </c>
      <c r="BF67" s="68"/>
      <c r="BG67" s="68"/>
      <c r="BH67" s="69"/>
    </row>
    <row r="68" spans="1:60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77"/>
      <c r="M68" s="34"/>
      <c r="N68" s="34"/>
      <c r="O68" s="34"/>
      <c r="P68" s="34"/>
      <c r="Q68" s="34"/>
      <c r="R68" s="77"/>
      <c r="S68" s="77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77"/>
      <c r="AE68" s="77"/>
      <c r="AF68" s="35"/>
      <c r="AG68" s="35"/>
      <c r="AH68" s="77"/>
      <c r="AI68" s="77"/>
      <c r="AJ68" s="77"/>
      <c r="AK68" s="77"/>
      <c r="AL68" s="77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6"/>
      <c r="AX68" s="37"/>
      <c r="AY68" s="37"/>
      <c r="AZ68" s="37"/>
      <c r="BA68" s="37"/>
      <c r="BB68" s="37"/>
      <c r="BC68" s="37"/>
      <c r="BD68" s="81"/>
      <c r="BE68" s="81"/>
      <c r="BF68" s="37"/>
      <c r="BG68" s="37"/>
      <c r="BH68" s="37"/>
    </row>
    <row r="69" spans="1:60" s="60" customFormat="1" x14ac:dyDescent="0.25">
      <c r="A69" s="60" t="s">
        <v>299</v>
      </c>
      <c r="L69" s="78"/>
      <c r="R69" s="78"/>
      <c r="S69" s="78"/>
      <c r="AD69" s="78"/>
      <c r="AE69" s="78"/>
      <c r="AH69" s="78"/>
      <c r="AI69" s="78"/>
      <c r="AJ69" s="78"/>
      <c r="AK69" s="78"/>
      <c r="AL69" s="78"/>
      <c r="BD69" s="78"/>
      <c r="BE69" s="78"/>
    </row>
    <row r="70" spans="1:60" s="60" customFormat="1" x14ac:dyDescent="0.25">
      <c r="A70" s="61" t="s">
        <v>300</v>
      </c>
      <c r="B70" s="61"/>
      <c r="C70" s="61"/>
      <c r="D70" s="61"/>
      <c r="L70" s="78"/>
      <c r="R70" s="78"/>
      <c r="S70" s="78"/>
      <c r="AD70" s="78"/>
      <c r="AE70" s="78"/>
      <c r="AH70" s="78"/>
      <c r="AI70" s="78"/>
      <c r="AJ70" s="78"/>
      <c r="AK70" s="78"/>
      <c r="AL70" s="78"/>
      <c r="BD70" s="78"/>
      <c r="BE70" s="78"/>
    </row>
    <row r="71" spans="1:60" s="60" customFormat="1" x14ac:dyDescent="0.25">
      <c r="A71" s="60" t="s">
        <v>301</v>
      </c>
      <c r="L71" s="78"/>
      <c r="R71" s="78"/>
      <c r="S71" s="78"/>
      <c r="AD71" s="78"/>
      <c r="AE71" s="78"/>
      <c r="AH71" s="78"/>
      <c r="AI71" s="78"/>
      <c r="AJ71" s="78"/>
      <c r="AK71" s="78"/>
      <c r="AL71" s="78"/>
      <c r="BD71" s="78"/>
      <c r="BE71" s="78"/>
    </row>
  </sheetData>
  <mergeCells count="39">
    <mergeCell ref="A67:K67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BH16:BH17"/>
    <mergeCell ref="BD15:BD17"/>
    <mergeCell ref="A29:A37"/>
    <mergeCell ref="AO15:AO17"/>
    <mergeCell ref="AM15:AM17"/>
    <mergeCell ref="AN15:AN17"/>
    <mergeCell ref="AP15:AP17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BG16:BG17"/>
    <mergeCell ref="AI15:AL15"/>
    <mergeCell ref="U15:AE15"/>
    <mergeCell ref="AJ16:AL16"/>
    <mergeCell ref="B14:G16"/>
    <mergeCell ref="H15:T16"/>
    <mergeCell ref="U16:Y16"/>
    <mergeCell ref="A19:A28"/>
    <mergeCell ref="A38:A42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JUL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2023-02-27T17:35:05Z</dcterms:modified>
</cp:coreProperties>
</file>