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96"/>
  </bookViews>
  <sheets>
    <sheet name="SEMEIA LICITAÇÕES FEV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1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19" i="1"/>
  <c r="AI19" i="1"/>
  <c r="AK51" i="1"/>
  <c r="AJ51" i="1"/>
  <c r="AI51" i="1"/>
  <c r="AH51" i="1"/>
  <c r="AE51" i="1"/>
  <c r="AD51" i="1"/>
  <c r="L51" i="1"/>
  <c r="AI39" i="1" l="1"/>
  <c r="AI38" i="1"/>
  <c r="AI36" i="1"/>
  <c r="AI32" i="1"/>
  <c r="AI30" i="1"/>
  <c r="AI33" i="1"/>
  <c r="AI35" i="1"/>
  <c r="AI29" i="1"/>
  <c r="AI24" i="1"/>
  <c r="AI20" i="1"/>
  <c r="AI27" i="1"/>
  <c r="AI26" i="1"/>
  <c r="AI22" i="1"/>
  <c r="AI21" i="1"/>
</calcChain>
</file>

<file path=xl/sharedStrings.xml><?xml version="1.0" encoding="utf-8"?>
<sst xmlns="http://schemas.openxmlformats.org/spreadsheetml/2006/main" count="349" uniqueCount="259">
  <si>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</si>
  <si>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</si>
  <si>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</si>
  <si>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</si>
  <si>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</si>
  <si>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</si>
  <si>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</si>
  <si>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</si>
  <si>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</si>
  <si>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</si>
  <si>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</si>
  <si>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</si>
  <si>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</si>
  <si>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</si>
  <si>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</si>
  <si>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</si>
  <si>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</si>
  <si>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</si>
  <si>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</si>
  <si>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</si>
  <si>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</si>
  <si>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</si>
  <si>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</si>
  <si>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</si>
  <si>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</si>
  <si>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</si>
  <si>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</si>
  <si>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</si>
  <si>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</si>
  <si>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</si>
  <si>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</si>
  <si>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</si>
  <si>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</si>
  <si>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</si>
  <si>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</si>
  <si>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</si>
  <si>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</si>
  <si>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</si>
  <si>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</si>
  <si>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</si>
  <si>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</si>
  <si>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</si>
  <si>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</si>
  <si>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</si>
  <si>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</si>
  <si>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</si>
  <si>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</si>
  <si>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</si>
  <si>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</si>
  <si>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</si>
  <si>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</si>
  <si>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</si>
  <si>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</si>
  <si>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</si>
  <si>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</si>
  <si>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</si>
  <si>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</si>
  <si>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</si>
  <si>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</si>
  <si>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</si>
  <si>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</si>
  <si>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</si>
  <si>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</si>
  <si>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</si>
  <si>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</si>
  <si>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</si>
  <si>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</si>
  <si>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</si>
  <si>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</si>
  <si>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</si>
  <si>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</si>
  <si>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</si>
  <si>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</si>
  <si>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</si>
  <si>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</si>
  <si>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</si>
  <si>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</si>
  <si>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</si>
  <si>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</si>
  <si>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</si>
  <si>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</si>
  <si>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</si>
  <si>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</si>
  <si>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</si>
  <si>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</si>
  <si>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</si>
  <si>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</si>
  <si>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</si>
  <si>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</si>
  <si>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</si>
  <si>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</si>
  <si>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</si>
  <si>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</si>
  <si>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</si>
  <si>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</si>
  <si>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</si>
  <si>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</si>
  <si>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</si>
  <si>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</si>
  <si>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</si>
  <si>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</si>
  <si>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</si>
  <si>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</si>
  <si>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</si>
  <si>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</si>
  <si>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</si>
  <si>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</si>
  <si>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</si>
  <si>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</si>
  <si>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</si>
  <si>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</si>
  <si>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</si>
  <si>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</si>
  <si>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</si>
  <si>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</si>
  <si>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</si>
  <si>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</si>
  <si>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</si>
  <si>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</si>
  <si>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Obs.: PREENCHER COM "NADA CONSTA", QUANDO FOR O CASO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</si>
  <si>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</si>
  <si>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</si>
  <si>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</si>
  <si>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</si>
  <si>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</si>
  <si>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</si>
  <si>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</si>
  <si>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</si>
  <si>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</si>
  <si>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</si>
  <si>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</si>
  <si>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</si>
  <si>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</si>
  <si>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</si>
  <si>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</si>
  <si>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</si>
  <si>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</si>
  <si>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</si>
  <si>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</si>
  <si>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</si>
  <si>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</si>
  <si>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</si>
  <si>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</si>
  <si>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</si>
  <si>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</si>
  <si>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</si>
  <si>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</si>
  <si>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</si>
  <si>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</si>
  <si>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</si>
  <si>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</si>
  <si>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</si>
  <si>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</si>
  <si>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</si>
  <si>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</si>
  <si>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</si>
  <si>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</si>
  <si>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</si>
  <si>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</si>
  <si>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</si>
  <si>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</si>
  <si>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</si>
  <si>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</si>
  <si>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</si>
  <si>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</si>
  <si>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</si>
  <si>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</si>
  <si>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</si>
  <si>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</si>
  <si>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</si>
  <si>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</si>
  <si>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</si>
  <si>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</si>
  <si>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</si>
  <si>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</si>
  <si>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</si>
  <si>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</si>
  <si>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</si>
  <si>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</si>
  <si>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</si>
  <si>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</si>
  <si>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</si>
  <si>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</si>
  <si>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</si>
  <si>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</si>
  <si>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</si>
  <si>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</si>
  <si>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</si>
  <si>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</si>
  <si>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</si>
  <si>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</si>
  <si>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</si>
  <si>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</si>
  <si>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897832/2021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</si>
  <si>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</si>
  <si>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</si>
  <si>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</si>
  <si>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</si>
  <si>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</si>
  <si>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</si>
  <si>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</si>
  <si>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</si>
  <si>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026/2021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</si>
  <si>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</si>
  <si>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</si>
  <si>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</si>
  <si>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</si>
  <si>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</si>
  <si>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</si>
  <si>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</si>
  <si>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</si>
  <si>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</si>
  <si>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</si>
  <si>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</si>
  <si>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</si>
  <si>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</si>
  <si>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</si>
  <si>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</si>
  <si>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</si>
  <si>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</si>
  <si>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</si>
  <si>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</si>
  <si>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</si>
  <si>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</si>
  <si>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</si>
  <si>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</si>
  <si>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</si>
  <si>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</si>
  <si>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</si>
  <si>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</si>
  <si>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</si>
  <si>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</si>
  <si>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</si>
  <si>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</si>
  <si>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</si>
  <si>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</si>
  <si>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</si>
  <si>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</si>
  <si>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</si>
  <si>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</si>
  <si>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</si>
  <si>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</si>
  <si>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</si>
  <si>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</si>
  <si>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</si>
  <si>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</si>
  <si>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</si>
  <si>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</si>
  <si>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</si>
  <si>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</si>
  <si>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</si>
  <si>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</si>
  <si>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Roniérison Felipe dos Santos Souza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</si>
  <si>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Normando Rodrigues Sales</t>
    </r>
  </si>
  <si>
    <t xml:space="preserve"> </t>
  </si>
  <si>
    <r>
      <t xml:space="preserve">REALIZADO ATÉ O MÊS/ANO (ACUMULADO): </t>
    </r>
    <r>
      <rPr>
        <b/>
        <sz val="12"/>
        <rFont val="Calibri"/>
        <family val="2"/>
        <scheme val="minor"/>
      </rPr>
      <t>28/02/2022</t>
    </r>
  </si>
  <si>
    <t>PODER EXECUTIVO MUNICIPAL</t>
  </si>
  <si>
    <r>
      <t xml:space="preserve">IDENTIFICAÇÃO DO ÓRGÃO/ENTIDADE/FUNDO: </t>
    </r>
    <r>
      <rPr>
        <b/>
        <sz val="12"/>
        <rFont val="Calibri"/>
        <family val="2"/>
        <scheme val="minor"/>
      </rPr>
      <t>Secretaria Municipal do Meio Ambiente - SEMEIA</t>
    </r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</si>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</sst>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0" xfId="1" applyFont="1" applyFill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44" fontId="3" fillId="0" borderId="16" xfId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4" fontId="4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138112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614362</xdr:colOff>
      <xdr:row>0</xdr:row>
      <xdr:rowOff>16668</xdr:rowOff>
    </xdr:from>
    <xdr:to>
      <xdr:col>1</xdr:col>
      <xdr:colOff>597693</xdr:colOff>
      <xdr:row>2</xdr:row>
      <xdr:rowOff>190499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" y="16668"/>
          <a:ext cx="588169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tabSelected="1" zoomScaleNormal="100" workbookViewId="0">
      <selection activeCell="AL52" sqref="AL52"/>
    </sheetView>
  </sheetViews>
  <sheetFormatPr defaultRowHeight="15" x14ac:dyDescent="0.25"/>
  <cols>
    <col min="1" max="1" width="8.28515625" style="39" customWidth="1"/>
    <col min="2" max="2" width="14.42578125" style="39" bestFit="1" customWidth="1"/>
    <col min="3" max="3" width="14.28515625" style="39" bestFit="1" customWidth="1"/>
    <col min="4" max="4" width="18.85546875" style="39" customWidth="1"/>
    <col min="5" max="5" width="15.5703125" style="39" bestFit="1" customWidth="1"/>
    <col min="6" max="6" width="56.28515625" style="39" customWidth="1"/>
    <col min="7" max="7" width="14.42578125" style="39" customWidth="1"/>
    <col min="8" max="8" width="15.85546875" style="71" bestFit="1" customWidth="1"/>
    <col min="9" max="9" width="47.85546875" style="71" bestFit="1" customWidth="1"/>
    <col min="10" max="10" width="19.28515625" style="39" bestFit="1" customWidth="1"/>
    <col min="11" max="11" width="12" style="39" bestFit="1" customWidth="1"/>
    <col min="12" max="12" width="17.7109375" style="17" bestFit="1" customWidth="1"/>
    <col min="13" max="13" width="11.28515625" style="39" customWidth="1"/>
    <col min="14" max="14" width="10.7109375" style="39" bestFit="1" customWidth="1"/>
    <col min="15" max="15" width="11" style="39" bestFit="1" customWidth="1"/>
    <col min="16" max="16" width="8.85546875" style="39" bestFit="1" customWidth="1"/>
    <col min="17" max="17" width="13" style="39" customWidth="1"/>
    <col min="18" max="18" width="11.7109375" style="17" bestFit="1" customWidth="1"/>
    <col min="19" max="19" width="14.85546875" style="17" customWidth="1"/>
    <col min="20" max="20" width="12.5703125" style="39" bestFit="1" customWidth="1"/>
    <col min="21" max="21" width="9.85546875" style="39" customWidth="1"/>
    <col min="22" max="22" width="8.28515625" style="39" customWidth="1"/>
    <col min="23" max="23" width="10.7109375" style="39" bestFit="1" customWidth="1"/>
    <col min="24" max="24" width="13.28515625" style="39" bestFit="1" customWidth="1"/>
    <col min="25" max="25" width="42.42578125" style="39" customWidth="1"/>
    <col min="26" max="26" width="10.7109375" style="39" bestFit="1" customWidth="1"/>
    <col min="27" max="27" width="11" style="39" bestFit="1" customWidth="1"/>
    <col min="28" max="28" width="9.85546875" style="39" bestFit="1" customWidth="1"/>
    <col min="29" max="29" width="12.140625" style="39" customWidth="1"/>
    <col min="30" max="30" width="15.28515625" style="17" bestFit="1" customWidth="1"/>
    <col min="31" max="31" width="13.7109375" style="17" bestFit="1" customWidth="1"/>
    <col min="32" max="32" width="11.28515625" style="39" bestFit="1" customWidth="1"/>
    <col min="33" max="33" width="8.5703125" style="39" bestFit="1" customWidth="1"/>
    <col min="34" max="34" width="12.5703125" style="17" bestFit="1" customWidth="1"/>
    <col min="35" max="35" width="25.140625" style="17" bestFit="1" customWidth="1"/>
    <col min="36" max="36" width="16.28515625" style="17" bestFit="1" customWidth="1"/>
    <col min="37" max="37" width="15.28515625" style="17" bestFit="1" customWidth="1"/>
    <col min="38" max="38" width="16.42578125" style="17" bestFit="1" customWidth="1"/>
    <col min="39" max="39" width="10" style="39" bestFit="1" customWidth="1"/>
    <col min="40" max="40" width="14.28515625" style="39" customWidth="1"/>
    <col min="41" max="41" width="20" style="39" bestFit="1" customWidth="1"/>
    <col min="42" max="42" width="14.28515625" style="39" customWidth="1"/>
    <col min="43" max="43" width="15.7109375" style="39" bestFit="1" customWidth="1"/>
    <col min="44" max="44" width="15.5703125" style="39" customWidth="1"/>
    <col min="45" max="45" width="14.85546875" style="39" customWidth="1"/>
    <col min="46" max="46" width="12.28515625" style="39" bestFit="1" customWidth="1"/>
    <col min="47" max="47" width="13.7109375" style="39" customWidth="1"/>
    <col min="48" max="48" width="12.28515625" style="39" bestFit="1" customWidth="1"/>
    <col min="49" max="49" width="5" style="39" bestFit="1" customWidth="1"/>
    <col min="50" max="50" width="11" style="39" customWidth="1"/>
    <col min="51" max="51" width="5.85546875" style="39" bestFit="1" customWidth="1"/>
    <col min="52" max="52" width="8.7109375" style="39" bestFit="1" customWidth="1"/>
    <col min="53" max="53" width="9.28515625" style="39" bestFit="1" customWidth="1"/>
    <col min="54" max="54" width="8.7109375" style="39" bestFit="1" customWidth="1"/>
    <col min="55" max="55" width="11.28515625" style="39" bestFit="1" customWidth="1"/>
    <col min="56" max="56" width="15.85546875" style="39" customWidth="1"/>
    <col min="57" max="57" width="13.7109375" style="39" customWidth="1"/>
    <col min="58" max="58" width="13.140625" style="39" bestFit="1" customWidth="1"/>
    <col min="59" max="59" width="15.5703125" style="39" bestFit="1" customWidth="1"/>
    <col min="60" max="60" width="7.5703125" style="39" bestFit="1" customWidth="1"/>
    <col min="61" max="16384" width="9.140625" style="39"/>
  </cols>
  <sheetData>
    <row r="1" spans="1:60" s="49" customFormat="1" ht="15.75" x14ac:dyDescent="0.25">
      <c r="H1" s="50"/>
      <c r="I1" s="50"/>
      <c r="L1" s="72"/>
      <c r="R1" s="72"/>
      <c r="S1" s="72"/>
      <c r="AD1" s="72"/>
      <c r="AE1" s="72"/>
      <c r="AH1" s="72"/>
      <c r="AI1" s="72"/>
      <c r="AJ1" s="72"/>
      <c r="AK1" s="72"/>
      <c r="AL1" s="72"/>
    </row>
    <row r="2" spans="1:60" s="49" customFormat="1" ht="15.75" x14ac:dyDescent="0.25">
      <c r="H2" s="50"/>
      <c r="I2" s="50"/>
      <c r="L2" s="72"/>
      <c r="R2" s="72"/>
      <c r="S2" s="72"/>
      <c r="AD2" s="72"/>
      <c r="AE2" s="72"/>
      <c r="AH2" s="72"/>
      <c r="AI2" s="72"/>
      <c r="AJ2" s="72"/>
      <c r="AK2" s="72"/>
      <c r="AL2" s="72"/>
    </row>
    <row r="3" spans="1:60" s="49" customFormat="1" ht="15.75" x14ac:dyDescent="0.25">
      <c r="H3" s="50"/>
      <c r="I3" s="50"/>
      <c r="L3" s="72"/>
      <c r="R3" s="72"/>
      <c r="S3" s="72"/>
      <c r="AD3" s="72"/>
      <c r="AE3" s="72"/>
      <c r="AH3" s="72"/>
      <c r="AI3" s="72"/>
      <c r="AJ3" s="72"/>
      <c r="AK3" s="72"/>
      <c r="AL3" s="72"/>
    </row>
    <row r="4" spans="1:60" s="49" customFormat="1" ht="15.75" x14ac:dyDescent="0.25">
      <c r="A4" s="50" t="s">
        <v>256</v>
      </c>
      <c r="H4" s="50"/>
      <c r="I4" s="50"/>
      <c r="L4" s="72"/>
      <c r="R4" s="72"/>
      <c r="S4" s="72"/>
      <c r="AD4" s="72"/>
      <c r="AE4" s="72"/>
      <c r="AH4" s="72"/>
      <c r="AI4" s="72"/>
      <c r="AJ4" s="72"/>
      <c r="AK4" s="72"/>
      <c r="AL4" s="72"/>
    </row>
    <row r="5" spans="1:60" s="49" customFormat="1" ht="15.75" x14ac:dyDescent="0.25">
      <c r="H5" s="50"/>
      <c r="I5" s="50"/>
      <c r="L5" s="72"/>
      <c r="R5" s="72"/>
      <c r="S5" s="72"/>
      <c r="AD5" s="72"/>
      <c r="AE5" s="72"/>
      <c r="AH5" s="72"/>
      <c r="AI5" s="72"/>
      <c r="AJ5" s="72"/>
      <c r="AK5" s="72"/>
      <c r="AL5" s="72"/>
    </row>
    <row r="6" spans="1:60" s="49" customFormat="1" ht="15.75" x14ac:dyDescent="0.25">
      <c r="A6" s="50" t="s">
        <v>250</v>
      </c>
      <c r="H6" s="50"/>
      <c r="I6" s="50"/>
      <c r="L6" s="72"/>
      <c r="R6" s="72"/>
      <c r="S6" s="72"/>
      <c r="AD6" s="72"/>
      <c r="AE6" s="72"/>
      <c r="AH6" s="72"/>
      <c r="AI6" s="72"/>
      <c r="AJ6" s="72"/>
      <c r="AK6" s="72"/>
      <c r="AL6" s="72"/>
    </row>
    <row r="7" spans="1:60" s="49" customFormat="1" ht="15.75" x14ac:dyDescent="0.25">
      <c r="A7" s="49" t="s">
        <v>93</v>
      </c>
      <c r="H7" s="50"/>
      <c r="I7" s="50"/>
      <c r="L7" s="72"/>
      <c r="R7" s="72"/>
      <c r="S7" s="72"/>
      <c r="AD7" s="72"/>
      <c r="AE7" s="72"/>
      <c r="AH7" s="72"/>
      <c r="AI7" s="72"/>
      <c r="AJ7" s="72"/>
      <c r="AK7" s="72"/>
      <c r="AL7" s="72"/>
    </row>
    <row r="8" spans="1:60" s="49" customFormat="1" ht="15.75" x14ac:dyDescent="0.25">
      <c r="A8" s="49" t="s">
        <v>118</v>
      </c>
      <c r="H8" s="50"/>
      <c r="I8" s="50"/>
      <c r="L8" s="72"/>
      <c r="R8" s="72"/>
      <c r="S8" s="72"/>
      <c r="AD8" s="72"/>
      <c r="AE8" s="72"/>
      <c r="AH8" s="72"/>
      <c r="AI8" s="72"/>
      <c r="AJ8" s="72"/>
      <c r="AK8" s="72"/>
      <c r="AL8" s="72"/>
    </row>
    <row r="9" spans="1:60" s="49" customFormat="1" ht="15.75" x14ac:dyDescent="0.25">
      <c r="H9" s="50"/>
      <c r="I9" s="50"/>
      <c r="L9" s="72"/>
      <c r="R9" s="72"/>
      <c r="S9" s="72"/>
      <c r="AD9" s="72"/>
      <c r="AE9" s="72"/>
      <c r="AH9" s="72"/>
      <c r="AI9" s="72"/>
      <c r="AJ9" s="72"/>
      <c r="AK9" s="72"/>
      <c r="AL9" s="72"/>
    </row>
    <row r="10" spans="1:60" s="49" customFormat="1" ht="15.75" x14ac:dyDescent="0.25">
      <c r="A10" s="49" t="s">
        <v>257</v>
      </c>
      <c r="H10" s="50"/>
      <c r="I10" s="50"/>
      <c r="L10" s="72"/>
      <c r="R10" s="72"/>
      <c r="S10" s="72"/>
      <c r="AD10" s="72"/>
      <c r="AE10" s="72"/>
      <c r="AH10" s="72"/>
      <c r="AI10" s="72"/>
      <c r="AJ10" s="72"/>
      <c r="AK10" s="72"/>
      <c r="AL10" s="72"/>
    </row>
    <row r="11" spans="1:60" s="49" customFormat="1" ht="15.75" x14ac:dyDescent="0.25">
      <c r="A11" s="49" t="s">
        <v>255</v>
      </c>
      <c r="H11" s="50"/>
      <c r="I11" s="50"/>
      <c r="L11" s="72"/>
      <c r="R11" s="72"/>
      <c r="S11" s="72"/>
      <c r="AD11" s="72"/>
      <c r="AE11" s="72"/>
      <c r="AH11" s="72"/>
      <c r="AI11" s="72"/>
      <c r="AJ11" s="72"/>
      <c r="AK11" s="72"/>
      <c r="AL11" s="72"/>
    </row>
    <row r="12" spans="1:60" s="49" customFormat="1" ht="15.75" x14ac:dyDescent="0.25">
      <c r="H12" s="50"/>
      <c r="I12" s="50"/>
      <c r="L12" s="72"/>
      <c r="R12" s="72"/>
      <c r="S12" s="72"/>
      <c r="AD12" s="72"/>
      <c r="AE12" s="72"/>
      <c r="AH12" s="72"/>
      <c r="AI12" s="72"/>
      <c r="AJ12" s="72"/>
      <c r="AK12" s="72"/>
      <c r="AL12" s="72"/>
    </row>
    <row r="13" spans="1:60" s="49" customFormat="1" ht="16.5" thickBot="1" x14ac:dyDescent="0.3">
      <c r="A13" s="51" t="s">
        <v>70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73"/>
      <c r="M13" s="51"/>
      <c r="N13" s="51"/>
      <c r="O13" s="51"/>
      <c r="P13" s="51"/>
      <c r="Q13" s="51"/>
      <c r="R13" s="73"/>
      <c r="S13" s="73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73"/>
      <c r="AE13" s="73"/>
      <c r="AF13" s="51"/>
      <c r="AG13" s="51"/>
      <c r="AH13" s="73"/>
      <c r="AI13" s="73"/>
      <c r="AJ13" s="73"/>
      <c r="AK13" s="73"/>
      <c r="AL13" s="73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</row>
    <row r="14" spans="1:60" x14ac:dyDescent="0.25">
      <c r="A14" s="30" t="s">
        <v>51</v>
      </c>
      <c r="B14" s="31" t="s">
        <v>20</v>
      </c>
      <c r="C14" s="31"/>
      <c r="D14" s="31"/>
      <c r="E14" s="31"/>
      <c r="F14" s="31"/>
      <c r="G14" s="31"/>
      <c r="H14" s="31" t="s">
        <v>71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 t="s">
        <v>75</v>
      </c>
      <c r="AN14" s="31"/>
      <c r="AO14" s="31"/>
      <c r="AP14" s="31"/>
      <c r="AQ14" s="31" t="s">
        <v>92</v>
      </c>
      <c r="AR14" s="31"/>
      <c r="AS14" s="31"/>
      <c r="AT14" s="31"/>
      <c r="AU14" s="31"/>
      <c r="AV14" s="31"/>
      <c r="AW14" s="31" t="s">
        <v>72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8"/>
    </row>
    <row r="15" spans="1:60" x14ac:dyDescent="0.25">
      <c r="A15" s="3"/>
      <c r="B15" s="4"/>
      <c r="C15" s="4"/>
      <c r="D15" s="4"/>
      <c r="E15" s="4"/>
      <c r="F15" s="4"/>
      <c r="G15" s="4"/>
      <c r="H15" s="4" t="s">
        <v>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103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 t="s">
        <v>95</v>
      </c>
      <c r="AG15" s="4"/>
      <c r="AH15" s="4"/>
      <c r="AI15" s="78" t="s">
        <v>50</v>
      </c>
      <c r="AJ15" s="78"/>
      <c r="AK15" s="78"/>
      <c r="AL15" s="78"/>
      <c r="AM15" s="4" t="s">
        <v>77</v>
      </c>
      <c r="AN15" s="4" t="s">
        <v>78</v>
      </c>
      <c r="AO15" s="4" t="s">
        <v>76</v>
      </c>
      <c r="AP15" s="4" t="s">
        <v>112</v>
      </c>
      <c r="AQ15" s="4" t="s">
        <v>82</v>
      </c>
      <c r="AR15" s="4" t="s">
        <v>83</v>
      </c>
      <c r="AS15" s="4" t="s">
        <v>84</v>
      </c>
      <c r="AT15" s="4" t="s">
        <v>86</v>
      </c>
      <c r="AU15" s="4" t="s">
        <v>85</v>
      </c>
      <c r="AV15" s="4" t="s">
        <v>86</v>
      </c>
      <c r="AW15" s="4" t="s">
        <v>1</v>
      </c>
      <c r="AX15" s="4" t="s">
        <v>56</v>
      </c>
      <c r="AY15" s="4" t="s">
        <v>59</v>
      </c>
      <c r="AZ15" s="4"/>
      <c r="BA15" s="4"/>
      <c r="BB15" s="4" t="s">
        <v>125</v>
      </c>
      <c r="BC15" s="4"/>
      <c r="BD15" s="4" t="s">
        <v>122</v>
      </c>
      <c r="BE15" s="4" t="s">
        <v>128</v>
      </c>
      <c r="BF15" s="4" t="s">
        <v>61</v>
      </c>
      <c r="BG15" s="4"/>
      <c r="BH15" s="32"/>
    </row>
    <row r="16" spans="1:60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 t="s">
        <v>94</v>
      </c>
      <c r="AA16" s="4"/>
      <c r="AB16" s="4" t="s">
        <v>97</v>
      </c>
      <c r="AC16" s="4"/>
      <c r="AD16" s="4"/>
      <c r="AE16" s="4"/>
      <c r="AF16" s="4" t="s">
        <v>96</v>
      </c>
      <c r="AG16" s="4"/>
      <c r="AH16" s="4"/>
      <c r="AI16" s="74"/>
      <c r="AJ16" s="78" t="s">
        <v>104</v>
      </c>
      <c r="AK16" s="78"/>
      <c r="AL16" s="78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 t="s">
        <v>123</v>
      </c>
      <c r="BG16" s="4" t="s">
        <v>124</v>
      </c>
      <c r="BH16" s="32" t="s">
        <v>60</v>
      </c>
    </row>
    <row r="17" spans="1:60" ht="60" x14ac:dyDescent="0.25">
      <c r="A17" s="3"/>
      <c r="B17" s="5" t="s">
        <v>6</v>
      </c>
      <c r="C17" s="5" t="s">
        <v>7</v>
      </c>
      <c r="D17" s="5" t="s">
        <v>0</v>
      </c>
      <c r="E17" s="5" t="s">
        <v>1</v>
      </c>
      <c r="F17" s="5" t="s">
        <v>2</v>
      </c>
      <c r="G17" s="5" t="s">
        <v>8</v>
      </c>
      <c r="H17" s="23" t="s">
        <v>120</v>
      </c>
      <c r="I17" s="5" t="s">
        <v>3</v>
      </c>
      <c r="J17" s="5" t="s">
        <v>18</v>
      </c>
      <c r="K17" s="5" t="s">
        <v>9</v>
      </c>
      <c r="L17" s="74" t="s">
        <v>47</v>
      </c>
      <c r="M17" s="5" t="s">
        <v>13</v>
      </c>
      <c r="N17" s="5" t="s">
        <v>12</v>
      </c>
      <c r="O17" s="5" t="s">
        <v>11</v>
      </c>
      <c r="P17" s="5" t="s">
        <v>4</v>
      </c>
      <c r="Q17" s="5" t="s">
        <v>258</v>
      </c>
      <c r="R17" s="74" t="s">
        <v>52</v>
      </c>
      <c r="S17" s="74" t="s">
        <v>53</v>
      </c>
      <c r="T17" s="5" t="s">
        <v>5</v>
      </c>
      <c r="U17" s="5" t="s">
        <v>1</v>
      </c>
      <c r="V17" s="5" t="s">
        <v>107</v>
      </c>
      <c r="W17" s="5" t="s">
        <v>9</v>
      </c>
      <c r="X17" s="5" t="s">
        <v>13</v>
      </c>
      <c r="Y17" s="5" t="s">
        <v>10</v>
      </c>
      <c r="Z17" s="5" t="s">
        <v>12</v>
      </c>
      <c r="AA17" s="5" t="s">
        <v>11</v>
      </c>
      <c r="AB17" s="5" t="s">
        <v>14</v>
      </c>
      <c r="AC17" s="5" t="s">
        <v>15</v>
      </c>
      <c r="AD17" s="74" t="s">
        <v>16</v>
      </c>
      <c r="AE17" s="74" t="s">
        <v>17</v>
      </c>
      <c r="AF17" s="5" t="s">
        <v>102</v>
      </c>
      <c r="AG17" s="5" t="s">
        <v>101</v>
      </c>
      <c r="AH17" s="74" t="s">
        <v>100</v>
      </c>
      <c r="AI17" s="74" t="s">
        <v>21</v>
      </c>
      <c r="AJ17" s="74" t="s">
        <v>238</v>
      </c>
      <c r="AK17" s="74" t="s">
        <v>239</v>
      </c>
      <c r="AL17" s="74" t="s">
        <v>19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" t="s">
        <v>57</v>
      </c>
      <c r="AZ17" s="5" t="s">
        <v>58</v>
      </c>
      <c r="BA17" s="5" t="s">
        <v>121</v>
      </c>
      <c r="BB17" s="5" t="s">
        <v>126</v>
      </c>
      <c r="BC17" s="5" t="s">
        <v>127</v>
      </c>
      <c r="BD17" s="4"/>
      <c r="BE17" s="4"/>
      <c r="BF17" s="4"/>
      <c r="BG17" s="4"/>
      <c r="BH17" s="32"/>
    </row>
    <row r="18" spans="1:60" ht="15.75" thickBot="1" x14ac:dyDescent="0.3">
      <c r="A18" s="33"/>
      <c r="B18" s="34" t="s">
        <v>22</v>
      </c>
      <c r="C18" s="34" t="s">
        <v>23</v>
      </c>
      <c r="D18" s="35" t="s">
        <v>46</v>
      </c>
      <c r="E18" s="34" t="s">
        <v>24</v>
      </c>
      <c r="F18" s="34" t="s">
        <v>25</v>
      </c>
      <c r="G18" s="34" t="s">
        <v>26</v>
      </c>
      <c r="H18" s="35" t="s">
        <v>27</v>
      </c>
      <c r="I18" s="34" t="s">
        <v>28</v>
      </c>
      <c r="J18" s="34" t="s">
        <v>29</v>
      </c>
      <c r="K18" s="34" t="s">
        <v>30</v>
      </c>
      <c r="L18" s="75" t="s">
        <v>31</v>
      </c>
      <c r="M18" s="34" t="s">
        <v>32</v>
      </c>
      <c r="N18" s="34" t="s">
        <v>33</v>
      </c>
      <c r="O18" s="34" t="s">
        <v>34</v>
      </c>
      <c r="P18" s="34" t="s">
        <v>35</v>
      </c>
      <c r="Q18" s="34" t="s">
        <v>36</v>
      </c>
      <c r="R18" s="75" t="s">
        <v>37</v>
      </c>
      <c r="S18" s="75" t="s">
        <v>48</v>
      </c>
      <c r="T18" s="34" t="s">
        <v>38</v>
      </c>
      <c r="U18" s="34" t="s">
        <v>106</v>
      </c>
      <c r="V18" s="34" t="s">
        <v>39</v>
      </c>
      <c r="W18" s="34" t="s">
        <v>40</v>
      </c>
      <c r="X18" s="34" t="s">
        <v>41</v>
      </c>
      <c r="Y18" s="34" t="s">
        <v>42</v>
      </c>
      <c r="Z18" s="34" t="s">
        <v>43</v>
      </c>
      <c r="AA18" s="34" t="s">
        <v>44</v>
      </c>
      <c r="AB18" s="34" t="s">
        <v>54</v>
      </c>
      <c r="AC18" s="34" t="s">
        <v>45</v>
      </c>
      <c r="AD18" s="75" t="s">
        <v>73</v>
      </c>
      <c r="AE18" s="75" t="s">
        <v>98</v>
      </c>
      <c r="AF18" s="34" t="s">
        <v>55</v>
      </c>
      <c r="AG18" s="34" t="s">
        <v>99</v>
      </c>
      <c r="AH18" s="75" t="s">
        <v>108</v>
      </c>
      <c r="AI18" s="75" t="s">
        <v>109</v>
      </c>
      <c r="AJ18" s="75" t="s">
        <v>62</v>
      </c>
      <c r="AK18" s="75" t="s">
        <v>110</v>
      </c>
      <c r="AL18" s="75" t="s">
        <v>111</v>
      </c>
      <c r="AM18" s="34" t="s">
        <v>63</v>
      </c>
      <c r="AN18" s="34" t="s">
        <v>64</v>
      </c>
      <c r="AO18" s="34" t="s">
        <v>65</v>
      </c>
      <c r="AP18" s="34" t="s">
        <v>66</v>
      </c>
      <c r="AQ18" s="34" t="s">
        <v>67</v>
      </c>
      <c r="AR18" s="34" t="s">
        <v>68</v>
      </c>
      <c r="AS18" s="34" t="s">
        <v>69</v>
      </c>
      <c r="AT18" s="34" t="s">
        <v>74</v>
      </c>
      <c r="AU18" s="34" t="s">
        <v>79</v>
      </c>
      <c r="AV18" s="34" t="s">
        <v>80</v>
      </c>
      <c r="AW18" s="34" t="s">
        <v>113</v>
      </c>
      <c r="AX18" s="34" t="s">
        <v>81</v>
      </c>
      <c r="AY18" s="34" t="s">
        <v>87</v>
      </c>
      <c r="AZ18" s="34" t="s">
        <v>88</v>
      </c>
      <c r="BA18" s="34" t="s">
        <v>89</v>
      </c>
      <c r="BB18" s="34" t="s">
        <v>90</v>
      </c>
      <c r="BC18" s="34" t="s">
        <v>91</v>
      </c>
      <c r="BD18" s="34" t="s">
        <v>105</v>
      </c>
      <c r="BE18" s="34" t="s">
        <v>114</v>
      </c>
      <c r="BF18" s="34" t="s">
        <v>115</v>
      </c>
      <c r="BG18" s="34" t="s">
        <v>116</v>
      </c>
      <c r="BH18" s="36" t="s">
        <v>117</v>
      </c>
    </row>
    <row r="19" spans="1:60" ht="30" x14ac:dyDescent="0.25">
      <c r="A19" s="6">
        <v>1</v>
      </c>
      <c r="B19" s="25" t="s">
        <v>162</v>
      </c>
      <c r="C19" s="25" t="s">
        <v>129</v>
      </c>
      <c r="D19" s="25" t="s">
        <v>149</v>
      </c>
      <c r="E19" s="25" t="s">
        <v>209</v>
      </c>
      <c r="F19" s="52" t="s">
        <v>131</v>
      </c>
      <c r="G19" s="26">
        <v>11864</v>
      </c>
      <c r="H19" s="68" t="s">
        <v>130</v>
      </c>
      <c r="I19" s="6" t="s">
        <v>132</v>
      </c>
      <c r="J19" s="41" t="s">
        <v>158</v>
      </c>
      <c r="K19" s="27">
        <v>42737</v>
      </c>
      <c r="L19" s="29">
        <v>2263759.6800000002</v>
      </c>
      <c r="M19" s="26">
        <v>11769</v>
      </c>
      <c r="N19" s="27">
        <v>42737</v>
      </c>
      <c r="O19" s="27">
        <v>43100</v>
      </c>
      <c r="P19" s="25">
        <v>1</v>
      </c>
      <c r="Q19" s="28" t="s">
        <v>130</v>
      </c>
      <c r="R19" s="29"/>
      <c r="S19" s="29"/>
      <c r="T19" s="25" t="s">
        <v>144</v>
      </c>
      <c r="U19" s="25" t="s">
        <v>208</v>
      </c>
      <c r="V19" s="25">
        <v>1</v>
      </c>
      <c r="W19" s="27">
        <v>43067</v>
      </c>
      <c r="X19" s="26">
        <v>12228</v>
      </c>
      <c r="Y19" s="40" t="s">
        <v>216</v>
      </c>
      <c r="Z19" s="27">
        <v>43070</v>
      </c>
      <c r="AA19" s="25"/>
      <c r="AB19" s="25"/>
      <c r="AC19" s="25"/>
      <c r="AD19" s="29">
        <v>4277.97</v>
      </c>
      <c r="AE19" s="29"/>
      <c r="AF19" s="25"/>
      <c r="AG19" s="25"/>
      <c r="AH19" s="29"/>
      <c r="AI19" s="29">
        <f>SUM(L19-AE19+AD19+AH19)</f>
        <v>2268037.6500000004</v>
      </c>
      <c r="AJ19" s="29"/>
      <c r="AK19" s="29"/>
      <c r="AL19" s="29">
        <f>AJ19+AK19</f>
        <v>0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ht="30" x14ac:dyDescent="0.25">
      <c r="A20" s="4"/>
      <c r="B20" s="1"/>
      <c r="C20" s="1"/>
      <c r="D20" s="11"/>
      <c r="E20" s="1"/>
      <c r="F20" s="53"/>
      <c r="G20" s="1"/>
      <c r="H20" s="23"/>
      <c r="I20" s="4"/>
      <c r="J20" s="1"/>
      <c r="K20" s="1"/>
      <c r="L20" s="16">
        <v>2268037.65</v>
      </c>
      <c r="M20" s="1"/>
      <c r="N20" s="1"/>
      <c r="O20" s="1"/>
      <c r="P20" s="1"/>
      <c r="Q20" s="1"/>
      <c r="R20" s="16"/>
      <c r="S20" s="16"/>
      <c r="T20" s="1"/>
      <c r="U20" s="1" t="s">
        <v>208</v>
      </c>
      <c r="V20" s="1">
        <v>2</v>
      </c>
      <c r="W20" s="15">
        <v>43098</v>
      </c>
      <c r="X20" s="9">
        <v>12239</v>
      </c>
      <c r="Y20" s="22" t="s">
        <v>217</v>
      </c>
      <c r="Z20" s="14">
        <v>43101</v>
      </c>
      <c r="AA20" s="14">
        <v>43435</v>
      </c>
      <c r="AB20" s="18">
        <v>5.8099999999999999E-2</v>
      </c>
      <c r="AC20" s="1"/>
      <c r="AD20" s="16">
        <v>2406382.56</v>
      </c>
      <c r="AE20" s="16"/>
      <c r="AF20" s="1"/>
      <c r="AG20" s="1"/>
      <c r="AH20" s="16">
        <v>83179.97</v>
      </c>
      <c r="AI20" s="16">
        <f t="shared" ref="AI20:AI36" si="0">SUM(L20-AE20+AD20+AH20)</f>
        <v>4757600.18</v>
      </c>
      <c r="AJ20" s="16"/>
      <c r="AK20" s="16"/>
      <c r="AL20" s="29">
        <f t="shared" ref="AL20:AL50" si="1">AJ20+AK20</f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30" x14ac:dyDescent="0.25">
      <c r="A21" s="4"/>
      <c r="B21" s="1"/>
      <c r="C21" s="1"/>
      <c r="D21" s="11"/>
      <c r="E21" s="1"/>
      <c r="F21" s="53"/>
      <c r="G21" s="1"/>
      <c r="H21" s="23"/>
      <c r="I21" s="4"/>
      <c r="J21" s="1"/>
      <c r="K21" s="1"/>
      <c r="L21" s="16">
        <v>4757600.18</v>
      </c>
      <c r="M21" s="1"/>
      <c r="N21" s="1"/>
      <c r="O21" s="1"/>
      <c r="P21" s="1"/>
      <c r="Q21" s="1"/>
      <c r="R21" s="16"/>
      <c r="S21" s="16"/>
      <c r="T21" s="1"/>
      <c r="U21" s="1" t="s">
        <v>208</v>
      </c>
      <c r="V21" s="1">
        <v>3</v>
      </c>
      <c r="W21" s="15">
        <v>43158</v>
      </c>
      <c r="X21" s="9">
        <v>12264</v>
      </c>
      <c r="Y21" s="22" t="s">
        <v>219</v>
      </c>
      <c r="Z21" s="15">
        <v>43160</v>
      </c>
      <c r="AA21" s="1"/>
      <c r="AB21" s="24">
        <v>0.25</v>
      </c>
      <c r="AC21" s="1"/>
      <c r="AD21" s="16">
        <v>37801.300000000003</v>
      </c>
      <c r="AE21" s="16">
        <v>309435.59999999998</v>
      </c>
      <c r="AF21" s="1"/>
      <c r="AG21" s="1"/>
      <c r="AH21" s="16"/>
      <c r="AI21" s="16">
        <f t="shared" si="0"/>
        <v>4485965.88</v>
      </c>
      <c r="AJ21" s="16"/>
      <c r="AK21" s="16"/>
      <c r="AL21" s="29">
        <f t="shared" si="1"/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30" x14ac:dyDescent="0.25">
      <c r="A22" s="4"/>
      <c r="B22" s="1"/>
      <c r="C22" s="1"/>
      <c r="D22" s="11"/>
      <c r="E22" s="1"/>
      <c r="F22" s="53"/>
      <c r="G22" s="1"/>
      <c r="H22" s="23"/>
      <c r="I22" s="4"/>
      <c r="J22" s="1"/>
      <c r="K22" s="1"/>
      <c r="L22" s="16">
        <v>4485965.88</v>
      </c>
      <c r="M22" s="1"/>
      <c r="N22" s="1"/>
      <c r="O22" s="1"/>
      <c r="P22" s="1"/>
      <c r="Q22" s="1"/>
      <c r="R22" s="16"/>
      <c r="S22" s="16"/>
      <c r="T22" s="1"/>
      <c r="U22" s="1" t="s">
        <v>208</v>
      </c>
      <c r="V22" s="1">
        <v>4</v>
      </c>
      <c r="W22" s="15">
        <v>43355</v>
      </c>
      <c r="X22" s="9">
        <v>12390</v>
      </c>
      <c r="Y22" s="22" t="s">
        <v>220</v>
      </c>
      <c r="Z22" s="15">
        <v>43374</v>
      </c>
      <c r="AA22" s="1"/>
      <c r="AB22" s="18">
        <v>6.5000000000000002E-2</v>
      </c>
      <c r="AC22" s="1"/>
      <c r="AD22" s="16">
        <v>14911.62</v>
      </c>
      <c r="AE22" s="16"/>
      <c r="AF22" s="1"/>
      <c r="AG22" s="1"/>
      <c r="AH22" s="16"/>
      <c r="AI22" s="16">
        <f t="shared" si="0"/>
        <v>4500877.5</v>
      </c>
      <c r="AJ22" s="16"/>
      <c r="AK22" s="16"/>
      <c r="AL22" s="29">
        <f t="shared" si="1"/>
        <v>0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30" x14ac:dyDescent="0.25">
      <c r="A23" s="4"/>
      <c r="B23" s="1"/>
      <c r="C23" s="1"/>
      <c r="D23" s="11"/>
      <c r="E23" s="1"/>
      <c r="F23" s="53"/>
      <c r="G23" s="1"/>
      <c r="H23" s="23"/>
      <c r="I23" s="4"/>
      <c r="J23" s="1"/>
      <c r="K23" s="1"/>
      <c r="L23" s="16"/>
      <c r="M23" s="1"/>
      <c r="N23" s="1"/>
      <c r="O23" s="1"/>
      <c r="P23" s="1"/>
      <c r="Q23" s="1"/>
      <c r="R23" s="16"/>
      <c r="S23" s="16"/>
      <c r="T23" s="1"/>
      <c r="U23" s="1" t="s">
        <v>208</v>
      </c>
      <c r="V23" s="1">
        <v>5</v>
      </c>
      <c r="W23" s="15">
        <v>43451</v>
      </c>
      <c r="X23" s="9">
        <v>14474</v>
      </c>
      <c r="Y23" s="22" t="s">
        <v>221</v>
      </c>
      <c r="Z23" s="14">
        <v>43466</v>
      </c>
      <c r="AA23" s="14">
        <v>43800</v>
      </c>
      <c r="AB23" s="1"/>
      <c r="AC23" s="1"/>
      <c r="AD23" s="16"/>
      <c r="AE23" s="16"/>
      <c r="AF23" s="1"/>
      <c r="AG23" s="1"/>
      <c r="AH23" s="16"/>
      <c r="AI23" s="16">
        <v>2241080.7599999998</v>
      </c>
      <c r="AJ23" s="16"/>
      <c r="AK23" s="16"/>
      <c r="AL23" s="29">
        <f t="shared" si="1"/>
        <v>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5" x14ac:dyDescent="0.25">
      <c r="A24" s="4"/>
      <c r="B24" s="1"/>
      <c r="C24" s="1"/>
      <c r="D24" s="11"/>
      <c r="E24" s="1"/>
      <c r="F24" s="53"/>
      <c r="G24" s="1"/>
      <c r="H24" s="23"/>
      <c r="I24" s="4"/>
      <c r="J24" s="1"/>
      <c r="K24" s="1"/>
      <c r="L24" s="16">
        <v>2241080.7599999998</v>
      </c>
      <c r="M24" s="1"/>
      <c r="N24" s="1"/>
      <c r="O24" s="1"/>
      <c r="P24" s="1"/>
      <c r="Q24" s="1"/>
      <c r="R24" s="16"/>
      <c r="S24" s="16"/>
      <c r="T24" s="1"/>
      <c r="U24" s="1" t="s">
        <v>208</v>
      </c>
      <c r="V24" s="1">
        <v>6</v>
      </c>
      <c r="W24" s="15">
        <v>43521</v>
      </c>
      <c r="X24" s="9">
        <v>12504</v>
      </c>
      <c r="Y24" s="22" t="s">
        <v>222</v>
      </c>
      <c r="Z24" s="1"/>
      <c r="AA24" s="1"/>
      <c r="AB24" s="18">
        <v>0.34599999999999997</v>
      </c>
      <c r="AC24" s="1"/>
      <c r="AD24" s="16">
        <v>233022.3</v>
      </c>
      <c r="AE24" s="16"/>
      <c r="AF24" s="1"/>
      <c r="AG24" s="1"/>
      <c r="AH24" s="16"/>
      <c r="AI24" s="16">
        <f t="shared" si="0"/>
        <v>2474103.0599999996</v>
      </c>
      <c r="AJ24" s="16"/>
      <c r="AK24" s="16"/>
      <c r="AL24" s="29">
        <f t="shared" si="1"/>
        <v>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30" x14ac:dyDescent="0.25">
      <c r="A25" s="4"/>
      <c r="B25" s="1"/>
      <c r="C25" s="1"/>
      <c r="D25" s="11"/>
      <c r="E25" s="1"/>
      <c r="F25" s="53"/>
      <c r="G25" s="1"/>
      <c r="H25" s="23"/>
      <c r="I25" s="4"/>
      <c r="J25" s="1"/>
      <c r="K25" s="1"/>
      <c r="L25" s="16"/>
      <c r="M25" s="1"/>
      <c r="N25" s="1"/>
      <c r="O25" s="1"/>
      <c r="P25" s="1"/>
      <c r="Q25" s="1"/>
      <c r="R25" s="16"/>
      <c r="S25" s="16"/>
      <c r="T25" s="1"/>
      <c r="U25" s="1" t="s">
        <v>208</v>
      </c>
      <c r="V25" s="1">
        <v>7</v>
      </c>
      <c r="W25" s="15">
        <v>43822</v>
      </c>
      <c r="X25" s="9">
        <v>12715</v>
      </c>
      <c r="Y25" s="22" t="s">
        <v>221</v>
      </c>
      <c r="Z25" s="14">
        <v>43831</v>
      </c>
      <c r="AA25" s="14">
        <v>44166</v>
      </c>
      <c r="AB25" s="1"/>
      <c r="AC25" s="1"/>
      <c r="AD25" s="16"/>
      <c r="AE25" s="16"/>
      <c r="AF25" s="1"/>
      <c r="AG25" s="1"/>
      <c r="AH25" s="16"/>
      <c r="AI25" s="16">
        <v>2377178.52</v>
      </c>
      <c r="AJ25" s="16"/>
      <c r="AK25" s="16"/>
      <c r="AL25" s="29">
        <f t="shared" si="1"/>
        <v>0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30" x14ac:dyDescent="0.25">
      <c r="A26" s="4"/>
      <c r="B26" s="1"/>
      <c r="C26" s="1"/>
      <c r="D26" s="11"/>
      <c r="E26" s="1"/>
      <c r="F26" s="53"/>
      <c r="G26" s="1"/>
      <c r="H26" s="23"/>
      <c r="I26" s="4"/>
      <c r="J26" s="1"/>
      <c r="K26" s="1"/>
      <c r="L26" s="16">
        <v>2377178.52</v>
      </c>
      <c r="M26" s="1"/>
      <c r="N26" s="1"/>
      <c r="O26" s="1"/>
      <c r="P26" s="1"/>
      <c r="Q26" s="1"/>
      <c r="R26" s="16"/>
      <c r="S26" s="16"/>
      <c r="T26" s="1"/>
      <c r="U26" s="1" t="s">
        <v>208</v>
      </c>
      <c r="V26" s="1">
        <v>8</v>
      </c>
      <c r="W26" s="15">
        <v>43959</v>
      </c>
      <c r="X26" s="9">
        <v>12794</v>
      </c>
      <c r="Y26" s="22" t="s">
        <v>223</v>
      </c>
      <c r="Z26" s="1"/>
      <c r="AA26" s="1"/>
      <c r="AB26" s="1"/>
      <c r="AC26" s="1"/>
      <c r="AD26" s="16"/>
      <c r="AE26" s="16">
        <v>10189.200000000001</v>
      </c>
      <c r="AF26" s="1"/>
      <c r="AG26" s="1"/>
      <c r="AH26" s="16"/>
      <c r="AI26" s="16">
        <f t="shared" si="0"/>
        <v>2366989.3199999998</v>
      </c>
      <c r="AJ26" s="16"/>
      <c r="AK26" s="16"/>
      <c r="AL26" s="29">
        <f t="shared" si="1"/>
        <v>0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30" x14ac:dyDescent="0.25">
      <c r="A27" s="4"/>
      <c r="B27" s="1"/>
      <c r="C27" s="1"/>
      <c r="D27" s="11"/>
      <c r="E27" s="1"/>
      <c r="F27" s="53"/>
      <c r="G27" s="1"/>
      <c r="H27" s="23"/>
      <c r="I27" s="4"/>
      <c r="J27" s="1"/>
      <c r="K27" s="1"/>
      <c r="L27" s="16">
        <v>2366989.3199999998</v>
      </c>
      <c r="M27" s="1"/>
      <c r="N27" s="1"/>
      <c r="O27" s="1"/>
      <c r="P27" s="1"/>
      <c r="Q27" s="1"/>
      <c r="R27" s="16"/>
      <c r="S27" s="16"/>
      <c r="T27" s="1"/>
      <c r="U27" s="1" t="s">
        <v>208</v>
      </c>
      <c r="V27" s="1">
        <v>9</v>
      </c>
      <c r="W27" s="15">
        <v>44091</v>
      </c>
      <c r="X27" s="9">
        <v>12882</v>
      </c>
      <c r="Y27" s="22" t="s">
        <v>223</v>
      </c>
      <c r="Z27" s="1"/>
      <c r="AA27" s="1"/>
      <c r="AB27" s="1"/>
      <c r="AC27" s="1"/>
      <c r="AD27" s="16"/>
      <c r="AE27" s="16">
        <v>16840.080000000002</v>
      </c>
      <c r="AF27" s="1"/>
      <c r="AG27" s="1"/>
      <c r="AH27" s="16"/>
      <c r="AI27" s="16">
        <f t="shared" si="0"/>
        <v>2350149.2399999998</v>
      </c>
      <c r="AJ27" s="16"/>
      <c r="AK27" s="16"/>
      <c r="AL27" s="29">
        <f t="shared" si="1"/>
        <v>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30" x14ac:dyDescent="0.25">
      <c r="A28" s="4"/>
      <c r="B28" s="1"/>
      <c r="C28" s="1"/>
      <c r="D28" s="1"/>
      <c r="E28" s="1"/>
      <c r="F28" s="54"/>
      <c r="G28" s="9"/>
      <c r="H28" s="5"/>
      <c r="I28" s="4"/>
      <c r="J28" s="2"/>
      <c r="K28" s="15"/>
      <c r="L28" s="16"/>
      <c r="M28" s="9"/>
      <c r="N28" s="15"/>
      <c r="O28" s="15"/>
      <c r="P28" s="1"/>
      <c r="Q28" s="11"/>
      <c r="R28" s="16"/>
      <c r="S28" s="16"/>
      <c r="T28" s="1"/>
      <c r="U28" s="1" t="s">
        <v>208</v>
      </c>
      <c r="V28" s="1">
        <v>10</v>
      </c>
      <c r="W28" s="11" t="s">
        <v>151</v>
      </c>
      <c r="X28" s="9">
        <v>12935</v>
      </c>
      <c r="Y28" s="22" t="s">
        <v>150</v>
      </c>
      <c r="Z28" s="14">
        <v>44197</v>
      </c>
      <c r="AA28" s="14">
        <v>44531</v>
      </c>
      <c r="AB28" s="1"/>
      <c r="AC28" s="1"/>
      <c r="AD28" s="16"/>
      <c r="AE28" s="16"/>
      <c r="AF28" s="1"/>
      <c r="AG28" s="1"/>
      <c r="AH28" s="16"/>
      <c r="AI28" s="16">
        <v>2350149.2400000002</v>
      </c>
      <c r="AJ28" s="16">
        <v>9505347.5800000001</v>
      </c>
      <c r="AK28" s="16">
        <v>129462.86</v>
      </c>
      <c r="AL28" s="29">
        <f t="shared" si="1"/>
        <v>9634810.4399999995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0" x14ac:dyDescent="0.25">
      <c r="A29" s="4">
        <v>2</v>
      </c>
      <c r="B29" s="11" t="s">
        <v>178</v>
      </c>
      <c r="C29" s="1" t="s">
        <v>141</v>
      </c>
      <c r="D29" s="1" t="s">
        <v>179</v>
      </c>
      <c r="E29" s="1" t="s">
        <v>209</v>
      </c>
      <c r="F29" s="55" t="s">
        <v>131</v>
      </c>
      <c r="G29" s="9">
        <v>11735</v>
      </c>
      <c r="H29" s="23" t="s">
        <v>138</v>
      </c>
      <c r="I29" s="4" t="s">
        <v>133</v>
      </c>
      <c r="J29" s="2" t="s">
        <v>163</v>
      </c>
      <c r="K29" s="15">
        <v>42773</v>
      </c>
      <c r="L29" s="16">
        <v>464828.32</v>
      </c>
      <c r="M29" s="9">
        <v>12000</v>
      </c>
      <c r="N29" s="15">
        <v>42780</v>
      </c>
      <c r="O29" s="15">
        <v>43100</v>
      </c>
      <c r="P29" s="1">
        <v>1</v>
      </c>
      <c r="Q29" s="11" t="s">
        <v>138</v>
      </c>
      <c r="R29" s="16"/>
      <c r="S29" s="16"/>
      <c r="T29" s="1" t="s">
        <v>144</v>
      </c>
      <c r="U29" s="1" t="s">
        <v>208</v>
      </c>
      <c r="V29" s="1">
        <v>1</v>
      </c>
      <c r="W29" s="11" t="s">
        <v>224</v>
      </c>
      <c r="X29" s="9">
        <v>12228</v>
      </c>
      <c r="Y29" s="22" t="s">
        <v>225</v>
      </c>
      <c r="Z29" s="14">
        <v>43101</v>
      </c>
      <c r="AA29" s="14">
        <v>43435</v>
      </c>
      <c r="AB29" s="1"/>
      <c r="AC29" s="1"/>
      <c r="AD29" s="16">
        <v>126771.36</v>
      </c>
      <c r="AE29" s="16"/>
      <c r="AF29" s="1"/>
      <c r="AG29" s="1"/>
      <c r="AH29" s="16"/>
      <c r="AI29" s="16">
        <f t="shared" si="0"/>
        <v>591599.68000000005</v>
      </c>
      <c r="AJ29" s="16"/>
      <c r="AK29" s="16"/>
      <c r="AL29" s="29">
        <f t="shared" si="1"/>
        <v>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x14ac:dyDescent="0.25">
      <c r="A30" s="4"/>
      <c r="B30" s="1"/>
      <c r="C30" s="1"/>
      <c r="D30" s="1"/>
      <c r="E30" s="1"/>
      <c r="F30" s="53"/>
      <c r="G30" s="9"/>
      <c r="H30" s="5"/>
      <c r="I30" s="4"/>
      <c r="J30" s="2"/>
      <c r="K30" s="15"/>
      <c r="L30" s="16">
        <v>971913.76</v>
      </c>
      <c r="M30" s="9"/>
      <c r="N30" s="15"/>
      <c r="O30" s="15"/>
      <c r="P30" s="1"/>
      <c r="Q30" s="11"/>
      <c r="R30" s="16"/>
      <c r="S30" s="16"/>
      <c r="T30" s="1"/>
      <c r="U30" s="1" t="s">
        <v>208</v>
      </c>
      <c r="V30" s="1">
        <v>2</v>
      </c>
      <c r="W30" s="11" t="s">
        <v>226</v>
      </c>
      <c r="X30" s="9">
        <v>12258</v>
      </c>
      <c r="Y30" s="22" t="s">
        <v>227</v>
      </c>
      <c r="Z30" s="11" t="s">
        <v>228</v>
      </c>
      <c r="AA30" s="14"/>
      <c r="AB30" s="1"/>
      <c r="AC30" s="16"/>
      <c r="AD30" s="16"/>
      <c r="AE30" s="16">
        <v>190157.04</v>
      </c>
      <c r="AF30" s="1"/>
      <c r="AG30" s="1"/>
      <c r="AH30" s="16"/>
      <c r="AI30" s="16">
        <f t="shared" si="0"/>
        <v>781756.72</v>
      </c>
      <c r="AJ30" s="16"/>
      <c r="AK30" s="16"/>
      <c r="AL30" s="29">
        <f t="shared" si="1"/>
        <v>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x14ac:dyDescent="0.25">
      <c r="A31" s="4"/>
      <c r="B31" s="1"/>
      <c r="C31" s="1"/>
      <c r="D31" s="1"/>
      <c r="E31" s="1"/>
      <c r="F31" s="53"/>
      <c r="G31" s="9"/>
      <c r="H31" s="5"/>
      <c r="I31" s="4"/>
      <c r="J31" s="2"/>
      <c r="K31" s="15"/>
      <c r="L31" s="16"/>
      <c r="M31" s="9"/>
      <c r="N31" s="15"/>
      <c r="O31" s="15"/>
      <c r="P31" s="1"/>
      <c r="Q31" s="11"/>
      <c r="R31" s="16"/>
      <c r="S31" s="16"/>
      <c r="T31" s="1"/>
      <c r="U31" s="1" t="s">
        <v>208</v>
      </c>
      <c r="V31" s="1">
        <v>3</v>
      </c>
      <c r="W31" s="11" t="s">
        <v>229</v>
      </c>
      <c r="X31" s="9">
        <v>12474</v>
      </c>
      <c r="Y31" s="22" t="s">
        <v>150</v>
      </c>
      <c r="Z31" s="14">
        <v>43466</v>
      </c>
      <c r="AA31" s="14">
        <v>43800</v>
      </c>
      <c r="AB31" s="1"/>
      <c r="AC31" s="1"/>
      <c r="AD31" s="16"/>
      <c r="AE31" s="16"/>
      <c r="AF31" s="1"/>
      <c r="AG31" s="1"/>
      <c r="AH31" s="16"/>
      <c r="AI31" s="16">
        <v>316928.40000000002</v>
      </c>
      <c r="AJ31" s="16"/>
      <c r="AK31" s="16"/>
      <c r="AL31" s="29">
        <f t="shared" si="1"/>
        <v>0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x14ac:dyDescent="0.25">
      <c r="A32" s="4"/>
      <c r="B32" s="1"/>
      <c r="C32" s="1"/>
      <c r="D32" s="1"/>
      <c r="E32" s="1"/>
      <c r="F32" s="53"/>
      <c r="G32" s="9"/>
      <c r="H32" s="5"/>
      <c r="I32" s="4"/>
      <c r="J32" s="2"/>
      <c r="K32" s="15"/>
      <c r="L32" s="16">
        <v>316928.40000000002</v>
      </c>
      <c r="M32" s="9"/>
      <c r="N32" s="15"/>
      <c r="O32" s="15"/>
      <c r="P32" s="1"/>
      <c r="Q32" s="11"/>
      <c r="R32" s="16"/>
      <c r="S32" s="16"/>
      <c r="T32" s="1"/>
      <c r="U32" s="1" t="s">
        <v>208</v>
      </c>
      <c r="V32" s="1">
        <v>4</v>
      </c>
      <c r="W32" s="11" t="s">
        <v>230</v>
      </c>
      <c r="X32" s="9">
        <v>12504</v>
      </c>
      <c r="Y32" s="22" t="s">
        <v>218</v>
      </c>
      <c r="Z32" s="14">
        <v>43525</v>
      </c>
      <c r="AA32" s="14">
        <v>43800</v>
      </c>
      <c r="AB32" s="1"/>
      <c r="AC32" s="1"/>
      <c r="AD32" s="16">
        <v>52821.4</v>
      </c>
      <c r="AE32" s="16"/>
      <c r="AF32" s="1"/>
      <c r="AG32" s="1"/>
      <c r="AH32" s="16"/>
      <c r="AI32" s="16">
        <f>SUM(L32-AE32+AD32+AH32)</f>
        <v>369749.80000000005</v>
      </c>
      <c r="AJ32" s="16"/>
      <c r="AK32" s="16"/>
      <c r="AL32" s="29">
        <f t="shared" si="1"/>
        <v>0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x14ac:dyDescent="0.25">
      <c r="A33" s="4"/>
      <c r="B33" s="1"/>
      <c r="C33" s="1"/>
      <c r="D33" s="1"/>
      <c r="E33" s="1"/>
      <c r="F33" s="53"/>
      <c r="G33" s="9"/>
      <c r="H33" s="5"/>
      <c r="I33" s="4"/>
      <c r="J33" s="2"/>
      <c r="K33" s="15"/>
      <c r="L33" s="16">
        <v>464828.32</v>
      </c>
      <c r="M33" s="9"/>
      <c r="N33" s="15"/>
      <c r="O33" s="15"/>
      <c r="P33" s="1"/>
      <c r="Q33" s="11"/>
      <c r="R33" s="16"/>
      <c r="S33" s="16"/>
      <c r="T33" s="1"/>
      <c r="U33" s="1" t="s">
        <v>208</v>
      </c>
      <c r="V33" s="1">
        <v>5</v>
      </c>
      <c r="W33" s="11" t="s">
        <v>231</v>
      </c>
      <c r="X33" s="9">
        <v>12647</v>
      </c>
      <c r="Y33" s="22" t="s">
        <v>232</v>
      </c>
      <c r="Z33" s="14">
        <v>43739</v>
      </c>
      <c r="AA33" s="14">
        <v>43800</v>
      </c>
      <c r="AB33" s="1"/>
      <c r="AC33" s="1"/>
      <c r="AD33" s="16">
        <v>104201.46</v>
      </c>
      <c r="AE33" s="16"/>
      <c r="AF33" s="1"/>
      <c r="AG33" s="1"/>
      <c r="AH33" s="16"/>
      <c r="AI33" s="16">
        <f t="shared" si="0"/>
        <v>569029.78</v>
      </c>
      <c r="AJ33" s="16"/>
      <c r="AK33" s="16"/>
      <c r="AL33" s="29">
        <f t="shared" si="1"/>
        <v>0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x14ac:dyDescent="0.25">
      <c r="A34" s="4"/>
      <c r="B34" s="1"/>
      <c r="C34" s="1"/>
      <c r="D34" s="1"/>
      <c r="E34" s="1"/>
      <c r="F34" s="53"/>
      <c r="G34" s="9"/>
      <c r="H34" s="5"/>
      <c r="I34" s="4"/>
      <c r="J34" s="2"/>
      <c r="K34" s="15"/>
      <c r="L34" s="16"/>
      <c r="M34" s="9"/>
      <c r="N34" s="15"/>
      <c r="O34" s="15"/>
      <c r="P34" s="1"/>
      <c r="Q34" s="11"/>
      <c r="R34" s="16"/>
      <c r="S34" s="16"/>
      <c r="T34" s="1"/>
      <c r="U34" s="1" t="s">
        <v>208</v>
      </c>
      <c r="V34" s="1">
        <v>6</v>
      </c>
      <c r="W34" s="11" t="s">
        <v>233</v>
      </c>
      <c r="X34" s="9">
        <v>12715</v>
      </c>
      <c r="Y34" s="22" t="s">
        <v>150</v>
      </c>
      <c r="Z34" s="14">
        <v>43831</v>
      </c>
      <c r="AA34" s="14">
        <v>44166</v>
      </c>
      <c r="AB34" s="1"/>
      <c r="AC34" s="1"/>
      <c r="AD34" s="16"/>
      <c r="AE34" s="16"/>
      <c r="AF34" s="1"/>
      <c r="AG34" s="1"/>
      <c r="AH34" s="16"/>
      <c r="AI34" s="16">
        <v>416805.84</v>
      </c>
      <c r="AJ34" s="16"/>
      <c r="AK34" s="16"/>
      <c r="AL34" s="29">
        <f t="shared" si="1"/>
        <v>0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x14ac:dyDescent="0.25">
      <c r="A35" s="4"/>
      <c r="B35" s="1"/>
      <c r="C35" s="1"/>
      <c r="D35" s="1"/>
      <c r="E35" s="1"/>
      <c r="F35" s="53"/>
      <c r="G35" s="9"/>
      <c r="H35" s="5"/>
      <c r="I35" s="4"/>
      <c r="J35" s="2"/>
      <c r="K35" s="15"/>
      <c r="L35" s="16">
        <v>416805.84</v>
      </c>
      <c r="M35" s="9"/>
      <c r="N35" s="15"/>
      <c r="O35" s="15"/>
      <c r="P35" s="1"/>
      <c r="Q35" s="11"/>
      <c r="R35" s="16"/>
      <c r="S35" s="16"/>
      <c r="T35" s="1"/>
      <c r="U35" s="1" t="s">
        <v>208</v>
      </c>
      <c r="V35" s="1">
        <v>7</v>
      </c>
      <c r="W35" s="11" t="s">
        <v>234</v>
      </c>
      <c r="X35" s="9">
        <v>12793</v>
      </c>
      <c r="Y35" s="22" t="s">
        <v>223</v>
      </c>
      <c r="Z35" s="14"/>
      <c r="AA35" s="14"/>
      <c r="AB35" s="1"/>
      <c r="AC35" s="1"/>
      <c r="AD35" s="16"/>
      <c r="AE35" s="16">
        <v>2335.6799999999998</v>
      </c>
      <c r="AF35" s="1"/>
      <c r="AG35" s="1"/>
      <c r="AH35" s="16"/>
      <c r="AI35" s="16">
        <f t="shared" si="0"/>
        <v>414470.16000000003</v>
      </c>
      <c r="AJ35" s="16"/>
      <c r="AK35" s="16"/>
      <c r="AL35" s="29">
        <f t="shared" si="1"/>
        <v>0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x14ac:dyDescent="0.25">
      <c r="A36" s="4"/>
      <c r="B36" s="1"/>
      <c r="C36" s="1"/>
      <c r="D36" s="1"/>
      <c r="E36" s="1"/>
      <c r="F36" s="53"/>
      <c r="G36" s="9"/>
      <c r="H36" s="5"/>
      <c r="I36" s="4"/>
      <c r="J36" s="2"/>
      <c r="K36" s="15"/>
      <c r="L36" s="16">
        <v>414470.16</v>
      </c>
      <c r="M36" s="9"/>
      <c r="N36" s="15"/>
      <c r="O36" s="15"/>
      <c r="P36" s="1"/>
      <c r="Q36" s="11"/>
      <c r="R36" s="16"/>
      <c r="S36" s="16"/>
      <c r="T36" s="1"/>
      <c r="U36" s="1" t="s">
        <v>208</v>
      </c>
      <c r="V36" s="1">
        <v>8</v>
      </c>
      <c r="W36" s="11" t="s">
        <v>235</v>
      </c>
      <c r="X36" s="9"/>
      <c r="Y36" s="22" t="s">
        <v>223</v>
      </c>
      <c r="Z36" s="14">
        <v>43831</v>
      </c>
      <c r="AA36" s="14">
        <v>44166</v>
      </c>
      <c r="AB36" s="1"/>
      <c r="AC36" s="1"/>
      <c r="AD36" s="16"/>
      <c r="AE36" s="16">
        <v>2685.6</v>
      </c>
      <c r="AF36" s="1"/>
      <c r="AG36" s="1"/>
      <c r="AH36" s="16"/>
      <c r="AI36" s="16">
        <f t="shared" si="0"/>
        <v>411784.56</v>
      </c>
      <c r="AJ36" s="16"/>
      <c r="AK36" s="16"/>
      <c r="AL36" s="29">
        <f t="shared" si="1"/>
        <v>0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x14ac:dyDescent="0.25">
      <c r="A37" s="4"/>
      <c r="B37" s="11"/>
      <c r="C37" s="1"/>
      <c r="D37" s="1"/>
      <c r="E37" s="1"/>
      <c r="F37" s="54"/>
      <c r="G37" s="9"/>
      <c r="H37" s="23"/>
      <c r="I37" s="4"/>
      <c r="J37" s="2"/>
      <c r="K37" s="15"/>
      <c r="L37" s="16"/>
      <c r="M37" s="9"/>
      <c r="N37" s="15"/>
      <c r="O37" s="15"/>
      <c r="P37" s="1"/>
      <c r="Q37" s="11"/>
      <c r="R37" s="16"/>
      <c r="S37" s="16"/>
      <c r="T37" s="1"/>
      <c r="U37" s="1" t="s">
        <v>208</v>
      </c>
      <c r="V37" s="11" t="s">
        <v>237</v>
      </c>
      <c r="W37" s="15">
        <v>44166</v>
      </c>
      <c r="X37" s="9">
        <v>12935</v>
      </c>
      <c r="Y37" s="22" t="s">
        <v>150</v>
      </c>
      <c r="Z37" s="14">
        <v>44197</v>
      </c>
      <c r="AA37" s="14">
        <v>44531</v>
      </c>
      <c r="AB37" s="1"/>
      <c r="AC37" s="1"/>
      <c r="AD37" s="16"/>
      <c r="AE37" s="16"/>
      <c r="AF37" s="1"/>
      <c r="AG37" s="1"/>
      <c r="AH37" s="16"/>
      <c r="AI37" s="16">
        <v>411784.56</v>
      </c>
      <c r="AJ37" s="16">
        <v>1770668.42</v>
      </c>
      <c r="AK37" s="20">
        <v>34315.379999999997</v>
      </c>
      <c r="AL37" s="29">
        <f t="shared" si="1"/>
        <v>1804983.7999999998</v>
      </c>
      <c r="AM37" s="1" t="s">
        <v>141</v>
      </c>
      <c r="AN37" s="9">
        <v>11770</v>
      </c>
      <c r="AO37" s="1" t="s">
        <v>180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x14ac:dyDescent="0.25">
      <c r="A38" s="4">
        <v>3</v>
      </c>
      <c r="B38" s="11" t="s">
        <v>174</v>
      </c>
      <c r="C38" s="1" t="s">
        <v>142</v>
      </c>
      <c r="D38" s="11" t="s">
        <v>175</v>
      </c>
      <c r="E38" s="1" t="s">
        <v>209</v>
      </c>
      <c r="F38" s="55" t="s">
        <v>176</v>
      </c>
      <c r="G38" s="9">
        <v>12421</v>
      </c>
      <c r="H38" s="23" t="s">
        <v>211</v>
      </c>
      <c r="I38" s="4" t="s">
        <v>134</v>
      </c>
      <c r="J38" s="2" t="s">
        <v>177</v>
      </c>
      <c r="K38" s="15">
        <v>43754</v>
      </c>
      <c r="L38" s="16">
        <v>2543078.66</v>
      </c>
      <c r="M38" s="9">
        <v>12661</v>
      </c>
      <c r="N38" s="15">
        <v>43754</v>
      </c>
      <c r="O38" s="15">
        <v>43769</v>
      </c>
      <c r="P38" s="1">
        <v>1</v>
      </c>
      <c r="Q38" s="11" t="s">
        <v>139</v>
      </c>
      <c r="R38" s="16"/>
      <c r="S38" s="16"/>
      <c r="T38" s="1" t="s">
        <v>144</v>
      </c>
      <c r="U38" s="1" t="s">
        <v>208</v>
      </c>
      <c r="V38" s="11" t="s">
        <v>213</v>
      </c>
      <c r="W38" s="15">
        <v>43759</v>
      </c>
      <c r="X38" s="9"/>
      <c r="Y38" s="22" t="s">
        <v>236</v>
      </c>
      <c r="Z38" s="15">
        <v>43759</v>
      </c>
      <c r="AA38" s="15"/>
      <c r="AB38" s="18"/>
      <c r="AC38" s="1"/>
      <c r="AD38" s="16"/>
      <c r="AE38" s="16"/>
      <c r="AF38" s="1"/>
      <c r="AG38" s="1"/>
      <c r="AH38" s="16"/>
      <c r="AI38" s="16">
        <f>SUM(L38-AE38+AD38+AH38)</f>
        <v>2543078.66</v>
      </c>
      <c r="AJ38" s="16"/>
      <c r="AK38" s="16"/>
      <c r="AL38" s="29">
        <f t="shared" si="1"/>
        <v>0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x14ac:dyDescent="0.25">
      <c r="A39" s="4"/>
      <c r="B39" s="11"/>
      <c r="C39" s="1"/>
      <c r="D39" s="11"/>
      <c r="E39" s="1"/>
      <c r="F39" s="53"/>
      <c r="G39" s="9"/>
      <c r="H39" s="23"/>
      <c r="I39" s="4"/>
      <c r="J39" s="2"/>
      <c r="K39" s="19"/>
      <c r="L39" s="16">
        <v>2543078.66</v>
      </c>
      <c r="M39" s="1"/>
      <c r="N39" s="15"/>
      <c r="O39" s="15"/>
      <c r="P39" s="1"/>
      <c r="Q39" s="11"/>
      <c r="R39" s="16"/>
      <c r="S39" s="16"/>
      <c r="T39" s="1"/>
      <c r="U39" s="1" t="s">
        <v>208</v>
      </c>
      <c r="V39" s="11" t="s">
        <v>214</v>
      </c>
      <c r="W39" s="15">
        <v>44118</v>
      </c>
      <c r="X39" s="9">
        <v>12902</v>
      </c>
      <c r="Y39" s="22" t="s">
        <v>182</v>
      </c>
      <c r="Z39" s="15">
        <v>44118</v>
      </c>
      <c r="AA39" s="15">
        <v>44483</v>
      </c>
      <c r="AB39" s="18">
        <v>7.3133199999999995E-2</v>
      </c>
      <c r="AC39" s="1"/>
      <c r="AD39" s="16">
        <v>185983.48</v>
      </c>
      <c r="AE39" s="16"/>
      <c r="AF39" s="1"/>
      <c r="AG39" s="1"/>
      <c r="AH39" s="16"/>
      <c r="AI39" s="16">
        <f>SUM(L39-AE39+AD39+AH39)</f>
        <v>2729062.14</v>
      </c>
      <c r="AJ39" s="16"/>
      <c r="AK39" s="20"/>
      <c r="AL39" s="29">
        <f t="shared" si="1"/>
        <v>0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x14ac:dyDescent="0.25">
      <c r="A40" s="4"/>
      <c r="B40" s="11"/>
      <c r="C40" s="1"/>
      <c r="D40" s="11"/>
      <c r="E40" s="1"/>
      <c r="F40" s="54"/>
      <c r="G40" s="9"/>
      <c r="H40" s="23"/>
      <c r="I40" s="4"/>
      <c r="J40" s="2"/>
      <c r="K40" s="19"/>
      <c r="L40" s="16"/>
      <c r="M40" s="1"/>
      <c r="N40" s="15"/>
      <c r="O40" s="15"/>
      <c r="P40" s="1"/>
      <c r="Q40" s="11"/>
      <c r="R40" s="16"/>
      <c r="S40" s="16"/>
      <c r="T40" s="1"/>
      <c r="U40" s="1" t="s">
        <v>208</v>
      </c>
      <c r="V40" s="11" t="s">
        <v>215</v>
      </c>
      <c r="W40" s="15">
        <v>44483</v>
      </c>
      <c r="X40" s="9">
        <v>13213</v>
      </c>
      <c r="Y40" s="22" t="s">
        <v>150</v>
      </c>
      <c r="Z40" s="15">
        <v>44483</v>
      </c>
      <c r="AA40" s="15">
        <v>44848</v>
      </c>
      <c r="AB40" s="1"/>
      <c r="AC40" s="1"/>
      <c r="AD40" s="16"/>
      <c r="AE40" s="16"/>
      <c r="AF40" s="1"/>
      <c r="AG40" s="1"/>
      <c r="AH40" s="16"/>
      <c r="AI40" s="16"/>
      <c r="AJ40" s="16">
        <v>2922336.45</v>
      </c>
      <c r="AK40" s="20">
        <v>786829.35</v>
      </c>
      <c r="AL40" s="29">
        <f t="shared" si="1"/>
        <v>3709165.8000000003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x14ac:dyDescent="0.25">
      <c r="A41" s="5">
        <v>4</v>
      </c>
      <c r="B41" s="11" t="s">
        <v>243</v>
      </c>
      <c r="C41" s="1" t="s">
        <v>244</v>
      </c>
      <c r="D41" s="1" t="s">
        <v>153</v>
      </c>
      <c r="E41" s="1" t="s">
        <v>209</v>
      </c>
      <c r="F41" s="22" t="s">
        <v>240</v>
      </c>
      <c r="G41" s="9">
        <v>13128</v>
      </c>
      <c r="H41" s="23" t="s">
        <v>246</v>
      </c>
      <c r="I41" s="21" t="s">
        <v>135</v>
      </c>
      <c r="J41" s="2" t="s">
        <v>159</v>
      </c>
      <c r="K41" s="19">
        <v>44574</v>
      </c>
      <c r="L41" s="16">
        <v>5360</v>
      </c>
      <c r="M41" s="9">
        <v>13220</v>
      </c>
      <c r="N41" s="15">
        <v>44574</v>
      </c>
      <c r="O41" s="15">
        <v>44926</v>
      </c>
      <c r="P41" s="1">
        <v>1</v>
      </c>
      <c r="Q41" s="11" t="s">
        <v>246</v>
      </c>
      <c r="R41" s="16"/>
      <c r="S41" s="16"/>
      <c r="T41" s="1" t="s">
        <v>146</v>
      </c>
      <c r="U41" s="1"/>
      <c r="V41" s="1"/>
      <c r="W41" s="1"/>
      <c r="X41" s="1"/>
      <c r="Y41" s="22"/>
      <c r="Z41" s="1"/>
      <c r="AA41" s="1"/>
      <c r="AB41" s="1"/>
      <c r="AC41" s="1"/>
      <c r="AD41" s="16"/>
      <c r="AE41" s="16"/>
      <c r="AF41" s="1"/>
      <c r="AG41" s="1"/>
      <c r="AH41" s="16"/>
      <c r="AI41" s="16"/>
      <c r="AJ41" s="16">
        <v>0</v>
      </c>
      <c r="AK41" s="16">
        <v>0</v>
      </c>
      <c r="AL41" s="29">
        <f t="shared" si="1"/>
        <v>0</v>
      </c>
      <c r="AM41" s="1" t="s">
        <v>243</v>
      </c>
      <c r="AN41" s="9">
        <v>13149</v>
      </c>
      <c r="AO41" s="1" t="s">
        <v>248</v>
      </c>
      <c r="AP41" s="9">
        <v>13128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x14ac:dyDescent="0.25">
      <c r="A42" s="5">
        <v>5</v>
      </c>
      <c r="B42" s="11" t="s">
        <v>242</v>
      </c>
      <c r="C42" s="1" t="s">
        <v>245</v>
      </c>
      <c r="D42" s="1" t="s">
        <v>153</v>
      </c>
      <c r="E42" s="1" t="s">
        <v>209</v>
      </c>
      <c r="F42" s="22" t="s">
        <v>241</v>
      </c>
      <c r="G42" s="9">
        <v>12918</v>
      </c>
      <c r="H42" s="23" t="s">
        <v>247</v>
      </c>
      <c r="I42" s="21" t="s">
        <v>135</v>
      </c>
      <c r="J42" s="2" t="s">
        <v>159</v>
      </c>
      <c r="K42" s="19">
        <v>44572</v>
      </c>
      <c r="L42" s="16">
        <v>17000</v>
      </c>
      <c r="M42" s="9">
        <v>13222</v>
      </c>
      <c r="N42" s="15">
        <v>44572</v>
      </c>
      <c r="O42" s="15">
        <v>44926</v>
      </c>
      <c r="P42" s="1">
        <v>1</v>
      </c>
      <c r="Q42" s="11" t="s">
        <v>247</v>
      </c>
      <c r="R42" s="16"/>
      <c r="S42" s="16"/>
      <c r="T42" s="1" t="s">
        <v>146</v>
      </c>
      <c r="U42" s="1"/>
      <c r="V42" s="1"/>
      <c r="W42" s="1"/>
      <c r="X42" s="1"/>
      <c r="Y42" s="22"/>
      <c r="Z42" s="1"/>
      <c r="AA42" s="1"/>
      <c r="AB42" s="1"/>
      <c r="AC42" s="1"/>
      <c r="AD42" s="16"/>
      <c r="AE42" s="16"/>
      <c r="AF42" s="1"/>
      <c r="AG42" s="1"/>
      <c r="AH42" s="16"/>
      <c r="AI42" s="16"/>
      <c r="AJ42" s="16">
        <v>0</v>
      </c>
      <c r="AK42" s="16">
        <v>0</v>
      </c>
      <c r="AL42" s="29">
        <f t="shared" si="1"/>
        <v>0</v>
      </c>
      <c r="AM42" s="1" t="s">
        <v>242</v>
      </c>
      <c r="AN42" s="9">
        <v>12963</v>
      </c>
      <c r="AO42" s="1" t="s">
        <v>249</v>
      </c>
      <c r="AP42" s="9">
        <v>13222</v>
      </c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x14ac:dyDescent="0.25">
      <c r="A43" s="5">
        <v>6</v>
      </c>
      <c r="B43" s="11" t="s">
        <v>154</v>
      </c>
      <c r="C43" s="1" t="s">
        <v>143</v>
      </c>
      <c r="D43" s="11" t="s">
        <v>155</v>
      </c>
      <c r="E43" s="1" t="s">
        <v>210</v>
      </c>
      <c r="F43" s="22" t="s">
        <v>137</v>
      </c>
      <c r="G43" s="9">
        <v>12990</v>
      </c>
      <c r="H43" s="23" t="s">
        <v>140</v>
      </c>
      <c r="I43" s="21" t="s">
        <v>136</v>
      </c>
      <c r="J43" s="2" t="s">
        <v>161</v>
      </c>
      <c r="K43" s="15">
        <v>44372</v>
      </c>
      <c r="L43" s="16">
        <v>500000</v>
      </c>
      <c r="M43" s="9">
        <v>13074</v>
      </c>
      <c r="N43" s="15">
        <v>44372</v>
      </c>
      <c r="O43" s="15">
        <v>44737</v>
      </c>
      <c r="P43" s="1">
        <v>1</v>
      </c>
      <c r="Q43" s="11" t="s">
        <v>140</v>
      </c>
      <c r="R43" s="16"/>
      <c r="S43" s="16"/>
      <c r="T43" s="1" t="s">
        <v>147</v>
      </c>
      <c r="U43" s="1"/>
      <c r="V43" s="1"/>
      <c r="W43" s="1"/>
      <c r="X43" s="1"/>
      <c r="Y43" s="22"/>
      <c r="Z43" s="1"/>
      <c r="AA43" s="1"/>
      <c r="AB43" s="1"/>
      <c r="AC43" s="1"/>
      <c r="AD43" s="16"/>
      <c r="AE43" s="16"/>
      <c r="AF43" s="1"/>
      <c r="AG43" s="1"/>
      <c r="AH43" s="16"/>
      <c r="AI43" s="16"/>
      <c r="AJ43" s="16">
        <v>436136.25</v>
      </c>
      <c r="AK43" s="16">
        <v>13085.59</v>
      </c>
      <c r="AL43" s="29">
        <f t="shared" si="1"/>
        <v>449221.84</v>
      </c>
      <c r="AM43" s="1" t="s">
        <v>156</v>
      </c>
      <c r="AN43" s="9">
        <v>13041</v>
      </c>
      <c r="AO43" s="1" t="s">
        <v>157</v>
      </c>
      <c r="AP43" s="9">
        <v>13074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45" x14ac:dyDescent="0.25">
      <c r="A44" s="5">
        <v>7</v>
      </c>
      <c r="B44" s="1" t="s">
        <v>166</v>
      </c>
      <c r="C44" s="1" t="s">
        <v>165</v>
      </c>
      <c r="D44" s="11" t="s">
        <v>155</v>
      </c>
      <c r="E44" s="1" t="s">
        <v>209</v>
      </c>
      <c r="F44" s="22" t="s">
        <v>164</v>
      </c>
      <c r="G44" s="9">
        <v>12891</v>
      </c>
      <c r="H44" s="5" t="s">
        <v>169</v>
      </c>
      <c r="I44" s="21" t="s">
        <v>167</v>
      </c>
      <c r="J44" s="2" t="s">
        <v>168</v>
      </c>
      <c r="K44" s="15">
        <v>44517</v>
      </c>
      <c r="L44" s="16">
        <v>193803</v>
      </c>
      <c r="M44" s="9">
        <v>13170</v>
      </c>
      <c r="N44" s="15">
        <v>44525</v>
      </c>
      <c r="O44" s="15">
        <v>44890</v>
      </c>
      <c r="P44" s="1">
        <v>1</v>
      </c>
      <c r="Q44" s="1" t="s">
        <v>169</v>
      </c>
      <c r="R44" s="16"/>
      <c r="S44" s="16"/>
      <c r="T44" s="1" t="s">
        <v>146</v>
      </c>
      <c r="U44" s="1"/>
      <c r="V44" s="1"/>
      <c r="W44" s="1"/>
      <c r="X44" s="1"/>
      <c r="Y44" s="22"/>
      <c r="Z44" s="1"/>
      <c r="AA44" s="1"/>
      <c r="AB44" s="1"/>
      <c r="AC44" s="1"/>
      <c r="AD44" s="16"/>
      <c r="AE44" s="16"/>
      <c r="AF44" s="1"/>
      <c r="AG44" s="1"/>
      <c r="AH44" s="16"/>
      <c r="AI44" s="16"/>
      <c r="AJ44" s="16">
        <v>13975.32</v>
      </c>
      <c r="AK44" s="16">
        <v>14958.05</v>
      </c>
      <c r="AL44" s="29">
        <f t="shared" si="1"/>
        <v>28933.37</v>
      </c>
      <c r="AM44" s="1" t="s">
        <v>170</v>
      </c>
      <c r="AN44" s="9">
        <v>12944</v>
      </c>
      <c r="AO44" s="1" t="s">
        <v>171</v>
      </c>
      <c r="AP44" s="9">
        <v>13170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0" x14ac:dyDescent="0.25">
      <c r="A45" s="5">
        <v>8</v>
      </c>
      <c r="B45" s="11" t="s">
        <v>212</v>
      </c>
      <c r="C45" s="1" t="s">
        <v>184</v>
      </c>
      <c r="D45" s="11" t="s">
        <v>152</v>
      </c>
      <c r="E45" s="1" t="s">
        <v>209</v>
      </c>
      <c r="F45" s="2" t="s">
        <v>181</v>
      </c>
      <c r="G45" s="1"/>
      <c r="H45" s="23" t="s">
        <v>183</v>
      </c>
      <c r="I45" s="21" t="s">
        <v>172</v>
      </c>
      <c r="J45" s="2" t="s">
        <v>160</v>
      </c>
      <c r="K45" s="19">
        <v>44456</v>
      </c>
      <c r="L45" s="16">
        <v>1278276.06</v>
      </c>
      <c r="M45" s="9">
        <v>13168</v>
      </c>
      <c r="N45" s="15">
        <v>44456</v>
      </c>
      <c r="O45" s="15">
        <v>44547</v>
      </c>
      <c r="P45" s="1">
        <v>1</v>
      </c>
      <c r="Q45" s="11" t="s">
        <v>183</v>
      </c>
      <c r="R45" s="16"/>
      <c r="S45" s="16"/>
      <c r="T45" s="1" t="s">
        <v>144</v>
      </c>
      <c r="U45" s="1"/>
      <c r="V45" s="1"/>
      <c r="W45" s="1"/>
      <c r="X45" s="1"/>
      <c r="Y45" s="22"/>
      <c r="Z45" s="1"/>
      <c r="AA45" s="1"/>
      <c r="AB45" s="1"/>
      <c r="AC45" s="1"/>
      <c r="AD45" s="16"/>
      <c r="AE45" s="16"/>
      <c r="AF45" s="1"/>
      <c r="AG45" s="1"/>
      <c r="AH45" s="16"/>
      <c r="AI45" s="16"/>
      <c r="AJ45" s="16">
        <v>940141.95</v>
      </c>
      <c r="AK45" s="16">
        <v>233962.87</v>
      </c>
      <c r="AL45" s="29">
        <f t="shared" si="1"/>
        <v>1174104.8199999998</v>
      </c>
      <c r="AM45" s="1"/>
      <c r="AN45" s="1"/>
      <c r="AO45" s="1"/>
      <c r="AP45" s="1"/>
      <c r="AQ45" s="1" t="s">
        <v>187</v>
      </c>
      <c r="AR45" s="9">
        <v>8666</v>
      </c>
      <c r="AS45" s="9">
        <v>13138</v>
      </c>
      <c r="AT45" s="15">
        <v>44469</v>
      </c>
      <c r="AU45" s="9">
        <v>13138</v>
      </c>
      <c r="AV45" s="15">
        <v>44469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75" x14ac:dyDescent="0.25">
      <c r="A46" s="5">
        <v>9</v>
      </c>
      <c r="B46" s="11" t="s">
        <v>186</v>
      </c>
      <c r="C46" s="11" t="s">
        <v>189</v>
      </c>
      <c r="D46" s="11" t="s">
        <v>187</v>
      </c>
      <c r="E46" s="1" t="s">
        <v>209</v>
      </c>
      <c r="F46" s="2" t="s">
        <v>188</v>
      </c>
      <c r="G46" s="1"/>
      <c r="H46" s="23" t="s">
        <v>192</v>
      </c>
      <c r="I46" s="21" t="s">
        <v>190</v>
      </c>
      <c r="J46" s="2" t="s">
        <v>191</v>
      </c>
      <c r="K46" s="19">
        <v>44539</v>
      </c>
      <c r="L46" s="16">
        <v>63600</v>
      </c>
      <c r="M46" s="9">
        <v>13187</v>
      </c>
      <c r="N46" s="15">
        <v>44539</v>
      </c>
      <c r="O46" s="15">
        <v>44904</v>
      </c>
      <c r="P46" s="1">
        <v>1</v>
      </c>
      <c r="Q46" s="11" t="s">
        <v>192</v>
      </c>
      <c r="R46" s="16"/>
      <c r="S46" s="16"/>
      <c r="T46" s="1" t="s">
        <v>145</v>
      </c>
      <c r="U46" s="1"/>
      <c r="V46" s="1"/>
      <c r="W46" s="1"/>
      <c r="X46" s="1"/>
      <c r="Y46" s="22"/>
      <c r="Z46" s="1"/>
      <c r="AA46" s="1"/>
      <c r="AB46" s="1"/>
      <c r="AC46" s="1"/>
      <c r="AD46" s="16"/>
      <c r="AE46" s="16"/>
      <c r="AF46" s="1"/>
      <c r="AG46" s="1"/>
      <c r="AH46" s="16"/>
      <c r="AI46" s="16"/>
      <c r="AJ46" s="16">
        <v>0</v>
      </c>
      <c r="AK46" s="16">
        <v>10600</v>
      </c>
      <c r="AL46" s="29">
        <f t="shared" si="1"/>
        <v>10600</v>
      </c>
      <c r="AM46" s="1"/>
      <c r="AN46" s="1"/>
      <c r="AO46" s="1"/>
      <c r="AP46" s="1"/>
      <c r="AQ46" s="1" t="s">
        <v>187</v>
      </c>
      <c r="AR46" s="9">
        <v>8666</v>
      </c>
      <c r="AS46" s="9">
        <v>13171</v>
      </c>
      <c r="AT46" s="15">
        <v>44525</v>
      </c>
      <c r="AU46" s="9">
        <v>13176</v>
      </c>
      <c r="AV46" s="15">
        <v>44532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x14ac:dyDescent="0.25">
      <c r="A47" s="5">
        <v>10</v>
      </c>
      <c r="B47" s="11" t="s">
        <v>193</v>
      </c>
      <c r="C47" s="1" t="s">
        <v>194</v>
      </c>
      <c r="D47" s="1" t="s">
        <v>185</v>
      </c>
      <c r="E47" s="1" t="s">
        <v>209</v>
      </c>
      <c r="F47" s="2" t="s">
        <v>195</v>
      </c>
      <c r="G47" s="9">
        <v>13153</v>
      </c>
      <c r="H47" s="23" t="s">
        <v>196</v>
      </c>
      <c r="I47" s="21" t="s">
        <v>197</v>
      </c>
      <c r="J47" s="2" t="s">
        <v>198</v>
      </c>
      <c r="K47" s="19">
        <v>44539</v>
      </c>
      <c r="L47" s="16">
        <v>271999.92</v>
      </c>
      <c r="M47" s="9">
        <v>13186</v>
      </c>
      <c r="N47" s="15">
        <v>44539</v>
      </c>
      <c r="O47" s="15">
        <v>44539</v>
      </c>
      <c r="P47" s="1">
        <v>1</v>
      </c>
      <c r="Q47" s="11" t="s">
        <v>196</v>
      </c>
      <c r="R47" s="16"/>
      <c r="S47" s="16"/>
      <c r="T47" s="1" t="s">
        <v>144</v>
      </c>
      <c r="U47" s="1"/>
      <c r="V47" s="1"/>
      <c r="W47" s="1"/>
      <c r="X47" s="1"/>
      <c r="Y47" s="22"/>
      <c r="Z47" s="1"/>
      <c r="AA47" s="1"/>
      <c r="AB47" s="1"/>
      <c r="AC47" s="1"/>
      <c r="AD47" s="16"/>
      <c r="AE47" s="16"/>
      <c r="AF47" s="1"/>
      <c r="AG47" s="1"/>
      <c r="AH47" s="16"/>
      <c r="AI47" s="16"/>
      <c r="AJ47" s="16">
        <v>0</v>
      </c>
      <c r="AK47" s="16">
        <v>30666.66</v>
      </c>
      <c r="AL47" s="29">
        <f t="shared" si="1"/>
        <v>30666.66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x14ac:dyDescent="0.25">
      <c r="A48" s="5">
        <v>11</v>
      </c>
      <c r="B48" s="11" t="s">
        <v>193</v>
      </c>
      <c r="C48" s="1" t="s">
        <v>194</v>
      </c>
      <c r="D48" s="1" t="s">
        <v>185</v>
      </c>
      <c r="E48" s="1" t="s">
        <v>209</v>
      </c>
      <c r="F48" s="2" t="s">
        <v>195</v>
      </c>
      <c r="G48" s="9">
        <v>13153</v>
      </c>
      <c r="H48" s="23" t="s">
        <v>199</v>
      </c>
      <c r="I48" s="21" t="s">
        <v>200</v>
      </c>
      <c r="J48" s="2" t="s">
        <v>201</v>
      </c>
      <c r="K48" s="19">
        <v>44539</v>
      </c>
      <c r="L48" s="16">
        <v>167499.96</v>
      </c>
      <c r="M48" s="9">
        <v>13185</v>
      </c>
      <c r="N48" s="15">
        <v>44539</v>
      </c>
      <c r="O48" s="15">
        <v>44539</v>
      </c>
      <c r="P48" s="1">
        <v>1</v>
      </c>
      <c r="Q48" s="11" t="s">
        <v>199</v>
      </c>
      <c r="R48" s="16"/>
      <c r="S48" s="16"/>
      <c r="T48" s="1" t="s">
        <v>144</v>
      </c>
      <c r="U48" s="1"/>
      <c r="V48" s="1"/>
      <c r="W48" s="1"/>
      <c r="X48" s="1"/>
      <c r="Y48" s="22"/>
      <c r="Z48" s="1"/>
      <c r="AA48" s="1"/>
      <c r="AB48" s="1"/>
      <c r="AC48" s="1"/>
      <c r="AD48" s="16"/>
      <c r="AE48" s="16"/>
      <c r="AF48" s="1"/>
      <c r="AG48" s="1"/>
      <c r="AH48" s="16"/>
      <c r="AI48" s="16"/>
      <c r="AJ48" s="16"/>
      <c r="AK48" s="16">
        <v>0</v>
      </c>
      <c r="AL48" s="29">
        <f t="shared" si="1"/>
        <v>0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x14ac:dyDescent="0.25">
      <c r="A49" s="5">
        <v>12</v>
      </c>
      <c r="B49" s="11" t="s">
        <v>193</v>
      </c>
      <c r="C49" s="1" t="s">
        <v>194</v>
      </c>
      <c r="D49" s="1" t="s">
        <v>185</v>
      </c>
      <c r="E49" s="1" t="s">
        <v>209</v>
      </c>
      <c r="F49" s="2" t="s">
        <v>195</v>
      </c>
      <c r="G49" s="9">
        <v>13153</v>
      </c>
      <c r="H49" s="23" t="s">
        <v>202</v>
      </c>
      <c r="I49" s="21" t="s">
        <v>203</v>
      </c>
      <c r="J49" s="2" t="s">
        <v>204</v>
      </c>
      <c r="K49" s="19">
        <v>44539</v>
      </c>
      <c r="L49" s="16">
        <v>64999.92</v>
      </c>
      <c r="M49" s="9">
        <v>13185</v>
      </c>
      <c r="N49" s="15">
        <v>44539</v>
      </c>
      <c r="O49" s="15">
        <v>44539</v>
      </c>
      <c r="P49" s="1">
        <v>1</v>
      </c>
      <c r="Q49" s="11" t="s">
        <v>202</v>
      </c>
      <c r="R49" s="16"/>
      <c r="S49" s="16"/>
      <c r="T49" s="1" t="s">
        <v>144</v>
      </c>
      <c r="U49" s="1"/>
      <c r="V49" s="1"/>
      <c r="W49" s="1"/>
      <c r="X49" s="1"/>
      <c r="Y49" s="22"/>
      <c r="Z49" s="1"/>
      <c r="AA49" s="1"/>
      <c r="AB49" s="1"/>
      <c r="AC49" s="1"/>
      <c r="AD49" s="16"/>
      <c r="AE49" s="16"/>
      <c r="AF49" s="1"/>
      <c r="AG49" s="1"/>
      <c r="AH49" s="16"/>
      <c r="AI49" s="16"/>
      <c r="AJ49" s="16">
        <v>0</v>
      </c>
      <c r="AK49" s="16">
        <v>10833.32</v>
      </c>
      <c r="AL49" s="29">
        <f t="shared" si="1"/>
        <v>10833.32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.75" thickBot="1" x14ac:dyDescent="0.3">
      <c r="A50" s="56">
        <v>13</v>
      </c>
      <c r="B50" s="8" t="s">
        <v>206</v>
      </c>
      <c r="C50" s="7" t="s">
        <v>205</v>
      </c>
      <c r="D50" s="8" t="s">
        <v>152</v>
      </c>
      <c r="E50" s="7" t="s">
        <v>209</v>
      </c>
      <c r="F50" s="57" t="s">
        <v>173</v>
      </c>
      <c r="G50" s="7"/>
      <c r="H50" s="69" t="s">
        <v>207</v>
      </c>
      <c r="I50" s="59" t="s">
        <v>172</v>
      </c>
      <c r="J50" s="58" t="s">
        <v>160</v>
      </c>
      <c r="K50" s="60">
        <v>44553</v>
      </c>
      <c r="L50" s="13">
        <v>1919042.25</v>
      </c>
      <c r="M50" s="12">
        <v>13074</v>
      </c>
      <c r="N50" s="10">
        <v>44553</v>
      </c>
      <c r="O50" s="10">
        <v>44643</v>
      </c>
      <c r="P50" s="7">
        <v>1</v>
      </c>
      <c r="Q50" s="58" t="s">
        <v>207</v>
      </c>
      <c r="R50" s="13"/>
      <c r="S50" s="13"/>
      <c r="T50" s="7" t="s">
        <v>144</v>
      </c>
      <c r="U50" s="7"/>
      <c r="V50" s="7"/>
      <c r="W50" s="7"/>
      <c r="X50" s="7"/>
      <c r="Y50" s="57"/>
      <c r="Z50" s="7"/>
      <c r="AA50" s="7"/>
      <c r="AB50" s="7"/>
      <c r="AC50" s="7"/>
      <c r="AD50" s="13"/>
      <c r="AE50" s="13"/>
      <c r="AF50" s="7"/>
      <c r="AG50" s="7"/>
      <c r="AH50" s="13"/>
      <c r="AI50" s="13"/>
      <c r="AJ50" s="13">
        <v>0</v>
      </c>
      <c r="AK50" s="13">
        <v>640170.55000000005</v>
      </c>
      <c r="AL50" s="29">
        <f t="shared" si="1"/>
        <v>640170.55000000005</v>
      </c>
      <c r="AM50" s="7"/>
      <c r="AN50" s="7"/>
      <c r="AO50" s="7"/>
      <c r="AP50" s="7" t="s">
        <v>148</v>
      </c>
      <c r="AQ50" s="7" t="s">
        <v>187</v>
      </c>
      <c r="AR50" s="12">
        <v>8666</v>
      </c>
      <c r="AS50" s="12">
        <v>13194</v>
      </c>
      <c r="AT50" s="10">
        <v>44560</v>
      </c>
      <c r="AU50" s="12">
        <v>13194</v>
      </c>
      <c r="AV50" s="10">
        <v>44560</v>
      </c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.75" thickBot="1" x14ac:dyDescent="0.3">
      <c r="A51" s="61" t="s">
        <v>251</v>
      </c>
      <c r="B51" s="62"/>
      <c r="C51" s="62"/>
      <c r="D51" s="62"/>
      <c r="E51" s="62"/>
      <c r="F51" s="62"/>
      <c r="G51" s="63"/>
      <c r="H51" s="63"/>
      <c r="I51" s="63"/>
      <c r="J51" s="63"/>
      <c r="K51" s="63"/>
      <c r="L51" s="65">
        <f>SUM(L19:L50)</f>
        <v>33378125.220000006</v>
      </c>
      <c r="M51" s="63"/>
      <c r="N51" s="63"/>
      <c r="O51" s="63"/>
      <c r="P51" s="63"/>
      <c r="Q51" s="63"/>
      <c r="R51" s="65"/>
      <c r="S51" s="65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5">
        <f>SUM(AD19:AD50)</f>
        <v>3166173.4499999997</v>
      </c>
      <c r="AE51" s="65">
        <f>SUM(AE19:AE50)</f>
        <v>531643.20000000007</v>
      </c>
      <c r="AF51" s="64"/>
      <c r="AG51" s="64"/>
      <c r="AH51" s="65">
        <f>SUM(AH19:AH50)</f>
        <v>83179.97</v>
      </c>
      <c r="AI51" s="65">
        <f>SUM(AI19:AI50)</f>
        <v>39728181.649999991</v>
      </c>
      <c r="AJ51" s="65">
        <f>SUM(AJ19:AJ50)</f>
        <v>15588605.969999999</v>
      </c>
      <c r="AK51" s="65">
        <f>SUM(AK19:AK50)</f>
        <v>1904884.6300000001</v>
      </c>
      <c r="AL51" s="65">
        <f>SUM(AL19:AL50)</f>
        <v>17493490.599999998</v>
      </c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7"/>
    </row>
    <row r="52" spans="1:60" s="47" customFormat="1" x14ac:dyDescent="0.25">
      <c r="A52" s="42" t="s">
        <v>119</v>
      </c>
      <c r="B52" s="42"/>
      <c r="C52" s="42"/>
      <c r="D52" s="42"/>
      <c r="E52" s="42"/>
      <c r="F52" s="43"/>
      <c r="G52" s="43"/>
      <c r="H52" s="43"/>
      <c r="I52" s="43"/>
      <c r="J52" s="43"/>
      <c r="K52" s="43"/>
      <c r="L52" s="76"/>
      <c r="M52" s="44"/>
      <c r="N52" s="44"/>
      <c r="O52" s="44"/>
      <c r="P52" s="44"/>
      <c r="Q52" s="44"/>
      <c r="R52" s="76"/>
      <c r="S52" s="76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76"/>
      <c r="AE52" s="76"/>
      <c r="AF52" s="45"/>
      <c r="AG52" s="45"/>
      <c r="AH52" s="76"/>
      <c r="AI52" s="76"/>
      <c r="AJ52" s="76"/>
      <c r="AK52" s="76"/>
      <c r="AL52" s="76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</row>
    <row r="53" spans="1:60" s="47" customForma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76"/>
      <c r="M53" s="44"/>
      <c r="N53" s="44"/>
      <c r="O53" s="44"/>
      <c r="P53" s="44"/>
      <c r="Q53" s="44"/>
      <c r="R53" s="76"/>
      <c r="S53" s="76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76"/>
      <c r="AE53" s="76"/>
      <c r="AF53" s="45"/>
      <c r="AG53" s="45"/>
      <c r="AH53" s="76"/>
      <c r="AI53" s="76"/>
      <c r="AJ53" s="76"/>
      <c r="AK53" s="76"/>
      <c r="AL53" s="76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</row>
    <row r="54" spans="1:60" s="47" customFormat="1" x14ac:dyDescent="0.25">
      <c r="A54" s="48" t="s">
        <v>254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:60" s="47" customFormat="1" x14ac:dyDescent="0.25">
      <c r="A55" s="37" t="s">
        <v>252</v>
      </c>
      <c r="B55" s="37"/>
      <c r="C55" s="37"/>
      <c r="D55" s="37"/>
      <c r="H55" s="70"/>
      <c r="I55" s="70"/>
      <c r="L55" s="77"/>
      <c r="R55" s="77"/>
      <c r="S55" s="77"/>
      <c r="AD55" s="77"/>
      <c r="AE55" s="77"/>
      <c r="AH55" s="77"/>
      <c r="AI55" s="77"/>
      <c r="AJ55" s="77"/>
      <c r="AK55" s="77"/>
      <c r="AL55" s="77"/>
    </row>
    <row r="56" spans="1:60" s="47" customFormat="1" x14ac:dyDescent="0.25">
      <c r="A56" s="48" t="s">
        <v>253</v>
      </c>
      <c r="B56" s="48"/>
      <c r="C56" s="48"/>
      <c r="D56" s="48"/>
      <c r="E56" s="48"/>
      <c r="F56" s="48"/>
      <c r="G56" s="48"/>
      <c r="H56" s="70"/>
      <c r="I56" s="70"/>
      <c r="L56" s="77"/>
      <c r="R56" s="77"/>
      <c r="S56" s="77"/>
      <c r="AD56" s="77"/>
      <c r="AE56" s="77"/>
      <c r="AH56" s="77"/>
      <c r="AI56" s="77"/>
      <c r="AJ56" s="77"/>
      <c r="AK56" s="77"/>
      <c r="AL56" s="77"/>
    </row>
    <row r="57" spans="1:60" s="47" customFormat="1" x14ac:dyDescent="0.25">
      <c r="H57" s="70"/>
      <c r="I57" s="70"/>
      <c r="L57" s="77"/>
      <c r="R57" s="77"/>
      <c r="S57" s="77"/>
      <c r="AD57" s="77"/>
      <c r="AE57" s="77"/>
      <c r="AH57" s="77"/>
      <c r="AI57" s="77"/>
      <c r="AJ57" s="77"/>
      <c r="AK57" s="77"/>
      <c r="AL57" s="77"/>
    </row>
    <row r="58" spans="1:60" s="47" customFormat="1" x14ac:dyDescent="0.25">
      <c r="H58" s="70"/>
      <c r="I58" s="70"/>
      <c r="L58" s="77"/>
      <c r="R58" s="77"/>
      <c r="S58" s="77"/>
      <c r="AD58" s="77"/>
      <c r="AE58" s="77"/>
      <c r="AH58" s="77"/>
      <c r="AI58" s="77"/>
      <c r="AJ58" s="77"/>
      <c r="AK58" s="77"/>
      <c r="AL58" s="77"/>
    </row>
  </sheetData>
  <mergeCells count="48">
    <mergeCell ref="F19:F28"/>
    <mergeCell ref="F29:F37"/>
    <mergeCell ref="F38:F40"/>
    <mergeCell ref="A56:G56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I19:I28"/>
    <mergeCell ref="I29:I37"/>
    <mergeCell ref="I38:I40"/>
    <mergeCell ref="A51:F51"/>
    <mergeCell ref="BF15:BH15"/>
    <mergeCell ref="BD15:BD17"/>
    <mergeCell ref="A29:A37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A38:A40"/>
    <mergeCell ref="BG16:BG17"/>
    <mergeCell ref="BH16:BH17"/>
    <mergeCell ref="AO15:AO17"/>
    <mergeCell ref="A54:AW54"/>
    <mergeCell ref="A52:E52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P15:AP17"/>
    <mergeCell ref="A19:A28"/>
  </mergeCells>
  <pageMargins left="0.51181102362204722" right="0.51181102362204722" top="0.78740157480314965" bottom="0.78740157480314965" header="0.31496062992125984" footer="0.31496062992125984"/>
  <pageSetup paperSize="9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FEV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2021-11-29T19:32:46Z</cp:lastPrinted>
  <dcterms:created xsi:type="dcterms:W3CDTF">2013-10-11T22:10:57Z</dcterms:created>
  <dcterms:modified xsi:type="dcterms:W3CDTF">2022-04-01T23:07:49Z</dcterms:modified>
</cp:coreProperties>
</file>