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40"/>
  </bookViews>
  <sheets>
    <sheet name="SEMEIA LICITAÇÕES MAR 2023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19" i="1"/>
  <c r="AH45" i="1"/>
  <c r="AJ45" i="1"/>
  <c r="AK45" i="1"/>
  <c r="AL45" i="1"/>
  <c r="AD45" i="1"/>
  <c r="AE45" i="1"/>
  <c r="S45" i="1"/>
  <c r="R45" i="1"/>
  <c r="L45" i="1"/>
  <c r="AI45" i="1" l="1"/>
</calcChain>
</file>

<file path=xl/sharedStrings.xml><?xml version="1.0" encoding="utf-8"?>
<sst xmlns="http://schemas.openxmlformats.org/spreadsheetml/2006/main" count="391" uniqueCount="266">
  <si>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</si>
  <si>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</si>
  <si>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</si>
  <si>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</si>
  <si>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</si>
  <si>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</si>
  <si>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</si>
  <si>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</si>
  <si>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</si>
  <si>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</si>
  <si>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</si>
  <si>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</si>
  <si>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</si>
  <si>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</si>
  <si>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</si>
  <si>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</si>
  <si>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</si>
  <si>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</si>
  <si>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</si>
  <si>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</si>
  <si>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</si>
  <si>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</si>
  <si>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</si>
  <si>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</si>
  <si>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</si>
  <si>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</si>
  <si>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</si>
  <si>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</si>
  <si>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</si>
  <si>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</si>
  <si>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</si>
  <si>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</si>
  <si>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</si>
  <si>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</si>
  <si>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</si>
  <si>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</si>
  <si>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</si>
  <si>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</si>
  <si>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</si>
  <si>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</si>
  <si>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</si>
  <si>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</si>
  <si>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</si>
  <si>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</si>
  <si>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</si>
  <si>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</si>
  <si>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</si>
  <si>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</si>
  <si>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</si>
  <si>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</si>
  <si>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</si>
  <si>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</si>
  <si>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</si>
  <si>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</si>
  <si>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</si>
  <si>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</si>
  <si>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</si>
  <si>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</si>
  <si>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</si>
  <si>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</si>
  <si>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</si>
  <si>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</si>
  <si>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</si>
  <si>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</si>
  <si>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</si>
  <si>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</si>
  <si>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</si>
  <si>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</si>
  <si>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</si>
  <si>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</si>
  <si>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</si>
  <si>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</si>
  <si>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</si>
  <si>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</si>
  <si>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</si>
  <si>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</si>
  <si>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</si>
  <si>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</si>
  <si>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</si>
  <si>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</si>
  <si>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</si>
  <si>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</si>
  <si>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</si>
  <si>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</si>
  <si>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</si>
  <si>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</si>
  <si>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</si>
  <si>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</si>
  <si>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</si>
  <si>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</si>
  <si>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</si>
  <si>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</si>
  <si>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</si>
  <si>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</si>
  <si>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</si>
  <si>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</si>
  <si>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</si>
  <si>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</si>
  <si>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</si>
  <si>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</si>
  <si>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</si>
  <si>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</si>
  <si>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</si>
  <si>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</si>
  <si>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</si>
  <si>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</si>
  <si>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</si>
  <si>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</si>
  <si>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</si>
  <si>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</si>
  <si>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</si>
  <si>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</si>
  <si>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</si>
  <si>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</si>
  <si>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</si>
  <si>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</si>
  <si>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</si>
  <si>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</si>
  <si>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</si>
  <si>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</si>
  <si>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</si>
  <si>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</si>
  <si>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</si>
  <si>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</si>
  <si>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</si>
  <si>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</si>
  <si>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</si>
  <si>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</si>
  <si>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</si>
  <si>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</si>
  <si>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</si>
  <si>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</si>
  <si>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</si>
  <si>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</si>
  <si>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</si>
  <si>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</si>
  <si>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</si>
  <si>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</si>
  <si>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</si>
  <si>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</si>
  <si>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</si>
  <si>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</si>
  <si>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</si>
  <si>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</si>
  <si>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</si>
  <si>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</si>
  <si>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</si>
  <si>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</si>
  <si>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</si>
  <si>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</si>
  <si>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</si>
  <si>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</si>
  <si>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</si>
  <si>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</si>
  <si>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</si>
  <si>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</si>
  <si>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</si>
  <si>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</si>
  <si>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</si>
  <si>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</si>
  <si>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</si>
  <si>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</si>
  <si>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</si>
  <si>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</si>
  <si>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</si>
  <si>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</si>
  <si>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</si>
  <si>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</si>
  <si>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</si>
  <si>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</si>
  <si>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</si>
  <si>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</si>
  <si>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</si>
  <si>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</si>
  <si>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01150004/2022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</si>
  <si>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</si>
  <si>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</si>
  <si>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</si>
  <si>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</si>
  <si>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</si>
  <si>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</si>
  <si>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</si>
  <si>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</si>
  <si>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</si>
  <si>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</si>
  <si>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</si>
  <si>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</si>
  <si>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</si>
  <si>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</si>
  <si>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</si>
  <si>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</si>
  <si>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</si>
  <si>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</si>
  <si>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</si>
  <si>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</si>
  <si>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</si>
  <si>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</si>
  <si>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</si>
  <si>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</si>
  <si>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</si>
  <si>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</si>
  <si>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</si>
  <si>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</si>
  <si>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</si>
  <si>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</si>
  <si>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</si>
  <si>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</si>
  <si>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</si>
  <si>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</si>
  <si>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</si>
  <si>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</si>
  <si>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</si>
  <si>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</si>
  <si>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</si>
  <si>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</si>
  <si>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</si>
  <si>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</si>
  <si>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</si>
  <si>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027/2022</t>
  </si>
  <si>
    <t>01150027/2022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</si>
  <si>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</si>
  <si>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</si>
  <si>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</si>
  <si>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</si>
  <si>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</si>
  <si>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</si>
  <si>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</si>
  <si>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</si>
  <si>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</si>
  <si>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</si>
  <si>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</si>
  <si>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</si>
  <si>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</si>
  <si>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</si>
  <si>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</si>
  <si>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</si>
  <si>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</si>
  <si>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</si>
  <si>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</si>
  <si>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</si>
  <si>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</si>
  <si>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</si>
  <si>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</si>
  <si>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</si>
  <si>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</si>
  <si>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</si>
  <si>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25/112022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</si>
  <si>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</si>
  <si>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</si>
  <si>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</si>
  <si>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</si>
  <si>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</si>
  <si>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</si>
  <si>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t>311/12/2023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</si>
  <si>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</si>
  <si>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</si>
  <si>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</si>
  <si>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</si>
  <si>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MARÇO/2023</t>
    </r>
  </si>
  <si>
    <t>TOTAL</t>
  </si>
  <si>
    <t>Data da emissão: 12/04/2023</t>
  </si>
  <si>
    <t>Nome do responsável pela elaboração: Romário de Oliveira Teodoro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</si>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</sst>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[$R$ -416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44" fontId="2" fillId="0" borderId="8" xfId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/>
    </xf>
    <xf numFmtId="14" fontId="4" fillId="0" borderId="13" xfId="0" applyNumberFormat="1" applyFont="1" applyFill="1" applyBorder="1" applyAlignment="1">
      <alignment vertical="center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4" fontId="3" fillId="0" borderId="0" xfId="1" applyFont="1" applyFill="1" applyAlignment="1">
      <alignment horizontal="left" vertical="center"/>
    </xf>
    <xf numFmtId="44" fontId="4" fillId="0" borderId="16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13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9"/>
  <sheetViews>
    <sheetView tabSelected="1" zoomScaleNormal="100" workbookViewId="0">
      <selection activeCell="B20" sqref="B20"/>
    </sheetView>
  </sheetViews>
  <sheetFormatPr defaultRowHeight="12.75" x14ac:dyDescent="0.25"/>
  <cols>
    <col min="1" max="1" width="6.5703125" style="4" customWidth="1"/>
    <col min="2" max="2" width="12.5703125" style="4" bestFit="1" customWidth="1"/>
    <col min="3" max="3" width="12.42578125" style="4" bestFit="1" customWidth="1"/>
    <col min="4" max="4" width="15" style="4" bestFit="1" customWidth="1"/>
    <col min="5" max="5" width="13.5703125" style="4" bestFit="1" customWidth="1"/>
    <col min="6" max="6" width="55.7109375" style="4" customWidth="1"/>
    <col min="7" max="7" width="12.28515625" style="4" customWidth="1"/>
    <col min="8" max="8" width="14" style="65" bestFit="1" customWidth="1"/>
    <col min="9" max="9" width="45" style="65" customWidth="1"/>
    <col min="10" max="10" width="17.42578125" style="4" bestFit="1" customWidth="1"/>
    <col min="11" max="11" width="10.42578125" style="4" bestFit="1" customWidth="1"/>
    <col min="12" max="12" width="16" style="91" bestFit="1" customWidth="1"/>
    <col min="13" max="13" width="10.5703125" style="4" customWidth="1"/>
    <col min="14" max="14" width="10.42578125" style="4" bestFit="1" customWidth="1"/>
    <col min="15" max="15" width="11.42578125" style="4" bestFit="1" customWidth="1"/>
    <col min="16" max="16" width="8" style="4" bestFit="1" customWidth="1"/>
    <col min="17" max="17" width="14.28515625" style="4" bestFit="1" customWidth="1"/>
    <col min="18" max="18" width="10.42578125" style="91" bestFit="1" customWidth="1"/>
    <col min="19" max="19" width="12.7109375" style="91" customWidth="1"/>
    <col min="20" max="20" width="11" style="4" bestFit="1" customWidth="1"/>
    <col min="21" max="21" width="6.5703125" style="4" bestFit="1" customWidth="1"/>
    <col min="22" max="22" width="6.140625" style="4" bestFit="1" customWidth="1"/>
    <col min="23" max="23" width="10.42578125" style="4" bestFit="1" customWidth="1"/>
    <col min="24" max="24" width="11.42578125" style="4" bestFit="1" customWidth="1"/>
    <col min="25" max="25" width="21" style="4" bestFit="1" customWidth="1"/>
    <col min="26" max="27" width="10.42578125" style="4" bestFit="1" customWidth="1"/>
    <col min="28" max="29" width="8.7109375" style="4" bestFit="1" customWidth="1"/>
    <col min="30" max="30" width="13.28515625" style="91" bestFit="1" customWidth="1"/>
    <col min="31" max="31" width="8.7109375" style="91" bestFit="1" customWidth="1"/>
    <col min="32" max="32" width="11.28515625" style="4" bestFit="1" customWidth="1"/>
    <col min="33" max="33" width="10.5703125" style="4" customWidth="1"/>
    <col min="34" max="34" width="15" style="91" bestFit="1" customWidth="1"/>
    <col min="35" max="35" width="21.85546875" style="91" bestFit="1" customWidth="1"/>
    <col min="36" max="36" width="17" style="91" bestFit="1" customWidth="1"/>
    <col min="37" max="37" width="15" style="91" bestFit="1" customWidth="1"/>
    <col min="38" max="38" width="16" style="91" bestFit="1" customWidth="1"/>
    <col min="39" max="39" width="8.7109375" style="4" bestFit="1" customWidth="1"/>
    <col min="40" max="40" width="13.85546875" style="4" customWidth="1"/>
    <col min="41" max="41" width="15.85546875" style="4" bestFit="1" customWidth="1"/>
    <col min="42" max="42" width="13.140625" style="4" customWidth="1"/>
    <col min="43" max="43" width="13.7109375" style="4" bestFit="1" customWidth="1"/>
    <col min="44" max="44" width="14.42578125" style="4" customWidth="1"/>
    <col min="45" max="45" width="13.85546875" style="4" customWidth="1"/>
    <col min="46" max="46" width="13.5703125" style="4" customWidth="1"/>
    <col min="47" max="47" width="13.42578125" style="4" customWidth="1"/>
    <col min="48" max="48" width="10.7109375" style="4" bestFit="1" customWidth="1"/>
    <col min="49" max="49" width="4.42578125" style="4" bestFit="1" customWidth="1"/>
    <col min="50" max="54" width="9.140625" style="4"/>
    <col min="55" max="55" width="11.140625" style="4" bestFit="1" customWidth="1"/>
    <col min="56" max="56" width="12.140625" style="4" customWidth="1"/>
    <col min="57" max="57" width="10.140625" style="4" customWidth="1"/>
    <col min="58" max="58" width="9.140625" style="4"/>
    <col min="59" max="59" width="9.42578125" style="4" customWidth="1"/>
    <col min="60" max="60" width="6.5703125" style="4" bestFit="1" customWidth="1"/>
    <col min="61" max="16384" width="9.140625" style="4"/>
  </cols>
  <sheetData>
    <row r="1" spans="1:60" s="38" customFormat="1" ht="15" x14ac:dyDescent="0.25">
      <c r="H1" s="39"/>
      <c r="I1" s="39"/>
      <c r="L1" s="85"/>
      <c r="R1" s="85"/>
      <c r="S1" s="85"/>
      <c r="AD1" s="85"/>
      <c r="AE1" s="85"/>
      <c r="AH1" s="85"/>
      <c r="AI1" s="85"/>
      <c r="AJ1" s="85"/>
      <c r="AK1" s="85"/>
      <c r="AL1" s="85"/>
    </row>
    <row r="2" spans="1:60" s="38" customFormat="1" ht="15" x14ac:dyDescent="0.25">
      <c r="H2" s="39"/>
      <c r="I2" s="39"/>
      <c r="L2" s="85"/>
      <c r="R2" s="85"/>
      <c r="S2" s="85"/>
      <c r="AD2" s="85"/>
      <c r="AE2" s="85"/>
      <c r="AH2" s="85"/>
      <c r="AI2" s="85"/>
      <c r="AJ2" s="85"/>
      <c r="AK2" s="85"/>
      <c r="AL2" s="85"/>
    </row>
    <row r="3" spans="1:60" s="38" customFormat="1" ht="15" x14ac:dyDescent="0.25">
      <c r="H3" s="39"/>
      <c r="I3" s="39"/>
      <c r="L3" s="85"/>
      <c r="R3" s="85"/>
      <c r="S3" s="85"/>
      <c r="AD3" s="85"/>
      <c r="AE3" s="85"/>
      <c r="AH3" s="85"/>
      <c r="AI3" s="85"/>
      <c r="AJ3" s="85"/>
      <c r="AK3" s="85"/>
      <c r="AL3" s="85"/>
    </row>
    <row r="4" spans="1:60" s="38" customFormat="1" ht="15" x14ac:dyDescent="0.25">
      <c r="A4" s="39" t="s">
        <v>255</v>
      </c>
      <c r="H4" s="39"/>
      <c r="I4" s="39"/>
      <c r="L4" s="85"/>
      <c r="R4" s="85"/>
      <c r="S4" s="85"/>
      <c r="AD4" s="85"/>
      <c r="AE4" s="85"/>
      <c r="AH4" s="85"/>
      <c r="AI4" s="85"/>
      <c r="AJ4" s="85"/>
      <c r="AK4" s="85"/>
      <c r="AL4" s="85"/>
    </row>
    <row r="5" spans="1:60" s="38" customFormat="1" ht="15" x14ac:dyDescent="0.25">
      <c r="H5" s="39"/>
      <c r="I5" s="39"/>
      <c r="L5" s="85"/>
      <c r="R5" s="85"/>
      <c r="S5" s="85"/>
      <c r="AD5" s="85"/>
      <c r="AE5" s="85"/>
      <c r="AH5" s="85"/>
      <c r="AI5" s="85"/>
      <c r="AJ5" s="85"/>
      <c r="AK5" s="85"/>
      <c r="AL5" s="85"/>
    </row>
    <row r="6" spans="1:60" s="38" customFormat="1" ht="15" x14ac:dyDescent="0.25">
      <c r="A6" s="39" t="s">
        <v>256</v>
      </c>
      <c r="H6" s="39"/>
      <c r="I6" s="39"/>
      <c r="L6" s="85"/>
      <c r="R6" s="85"/>
      <c r="S6" s="85"/>
      <c r="AD6" s="85"/>
      <c r="AE6" s="85"/>
      <c r="AH6" s="85"/>
      <c r="AI6" s="85"/>
      <c r="AJ6" s="85"/>
      <c r="AK6" s="85"/>
      <c r="AL6" s="85"/>
    </row>
    <row r="7" spans="1:60" s="38" customFormat="1" ht="15" x14ac:dyDescent="0.25">
      <c r="A7" s="38" t="s">
        <v>93</v>
      </c>
      <c r="H7" s="39"/>
      <c r="I7" s="39"/>
      <c r="L7" s="85"/>
      <c r="R7" s="85"/>
      <c r="S7" s="85"/>
      <c r="AD7" s="85"/>
      <c r="AE7" s="85"/>
      <c r="AH7" s="85"/>
      <c r="AI7" s="85"/>
      <c r="AJ7" s="85"/>
      <c r="AK7" s="85"/>
      <c r="AL7" s="85"/>
    </row>
    <row r="8" spans="1:60" s="38" customFormat="1" ht="15" x14ac:dyDescent="0.25">
      <c r="A8" s="38" t="s">
        <v>257</v>
      </c>
      <c r="H8" s="39"/>
      <c r="I8" s="39"/>
      <c r="L8" s="85"/>
      <c r="R8" s="85"/>
      <c r="S8" s="85"/>
      <c r="AD8" s="85"/>
      <c r="AE8" s="85"/>
      <c r="AH8" s="85"/>
      <c r="AI8" s="85"/>
      <c r="AJ8" s="85"/>
      <c r="AK8" s="85"/>
      <c r="AL8" s="85"/>
    </row>
    <row r="9" spans="1:60" s="38" customFormat="1" ht="15" x14ac:dyDescent="0.25">
      <c r="H9" s="39"/>
      <c r="I9" s="39"/>
      <c r="L9" s="85"/>
      <c r="R9" s="85"/>
      <c r="S9" s="85"/>
      <c r="AD9" s="85"/>
      <c r="AE9" s="85"/>
      <c r="AH9" s="85"/>
      <c r="AI9" s="85"/>
      <c r="AJ9" s="85"/>
      <c r="AK9" s="85"/>
      <c r="AL9" s="85"/>
    </row>
    <row r="10" spans="1:60" s="38" customFormat="1" ht="15" x14ac:dyDescent="0.25">
      <c r="A10" s="38" t="s">
        <v>254</v>
      </c>
      <c r="H10" s="39"/>
      <c r="I10" s="39"/>
      <c r="L10" s="85"/>
      <c r="R10" s="85"/>
      <c r="S10" s="85"/>
      <c r="AD10" s="85"/>
      <c r="AE10" s="85"/>
      <c r="AH10" s="85"/>
      <c r="AI10" s="85"/>
      <c r="AJ10" s="85"/>
      <c r="AK10" s="85"/>
      <c r="AL10" s="85"/>
    </row>
    <row r="11" spans="1:60" s="38" customFormat="1" ht="15" x14ac:dyDescent="0.25">
      <c r="A11" s="38" t="s">
        <v>258</v>
      </c>
      <c r="H11" s="39"/>
      <c r="I11" s="39"/>
      <c r="L11" s="85"/>
      <c r="R11" s="85"/>
      <c r="S11" s="85"/>
      <c r="AD11" s="85"/>
      <c r="AE11" s="85"/>
      <c r="AH11" s="85"/>
      <c r="AI11" s="85"/>
      <c r="AJ11" s="85"/>
      <c r="AK11" s="85"/>
      <c r="AL11" s="85"/>
    </row>
    <row r="12" spans="1:60" s="38" customFormat="1" ht="15" x14ac:dyDescent="0.25">
      <c r="H12" s="39"/>
      <c r="I12" s="39"/>
      <c r="L12" s="85"/>
      <c r="R12" s="85"/>
      <c r="S12" s="85"/>
      <c r="AD12" s="85"/>
      <c r="AE12" s="85"/>
      <c r="AH12" s="85"/>
      <c r="AI12" s="85"/>
      <c r="AJ12" s="85"/>
      <c r="AK12" s="85"/>
      <c r="AL12" s="85"/>
    </row>
    <row r="13" spans="1:60" ht="13.5" thickBot="1" x14ac:dyDescent="0.3">
      <c r="A13" s="40" t="s">
        <v>70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</row>
    <row r="14" spans="1:60" x14ac:dyDescent="0.25">
      <c r="A14" s="75" t="s">
        <v>51</v>
      </c>
      <c r="B14" s="6" t="s">
        <v>20</v>
      </c>
      <c r="C14" s="6"/>
      <c r="D14" s="6"/>
      <c r="E14" s="6"/>
      <c r="F14" s="6"/>
      <c r="G14" s="6"/>
      <c r="H14" s="6" t="s">
        <v>71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 t="s">
        <v>75</v>
      </c>
      <c r="AN14" s="6"/>
      <c r="AO14" s="6"/>
      <c r="AP14" s="6"/>
      <c r="AQ14" s="6" t="s">
        <v>92</v>
      </c>
      <c r="AR14" s="6"/>
      <c r="AS14" s="6"/>
      <c r="AT14" s="6"/>
      <c r="AU14" s="6"/>
      <c r="AV14" s="6"/>
      <c r="AW14" s="6" t="s">
        <v>72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7"/>
    </row>
    <row r="15" spans="1:60" x14ac:dyDescent="0.25">
      <c r="A15" s="76"/>
      <c r="B15" s="8"/>
      <c r="C15" s="8"/>
      <c r="D15" s="8"/>
      <c r="E15" s="8"/>
      <c r="F15" s="8"/>
      <c r="G15" s="8"/>
      <c r="H15" s="8" t="s">
        <v>49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103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 t="s">
        <v>95</v>
      </c>
      <c r="AG15" s="8"/>
      <c r="AH15" s="8"/>
      <c r="AI15" s="92" t="s">
        <v>50</v>
      </c>
      <c r="AJ15" s="92"/>
      <c r="AK15" s="92"/>
      <c r="AL15" s="92"/>
      <c r="AM15" s="8" t="s">
        <v>77</v>
      </c>
      <c r="AN15" s="8" t="s">
        <v>78</v>
      </c>
      <c r="AO15" s="8" t="s">
        <v>76</v>
      </c>
      <c r="AP15" s="8" t="s">
        <v>112</v>
      </c>
      <c r="AQ15" s="8" t="s">
        <v>82</v>
      </c>
      <c r="AR15" s="8" t="s">
        <v>83</v>
      </c>
      <c r="AS15" s="8" t="s">
        <v>84</v>
      </c>
      <c r="AT15" s="8" t="s">
        <v>86</v>
      </c>
      <c r="AU15" s="8" t="s">
        <v>85</v>
      </c>
      <c r="AV15" s="8" t="s">
        <v>86</v>
      </c>
      <c r="AW15" s="8" t="s">
        <v>1</v>
      </c>
      <c r="AX15" s="8" t="s">
        <v>56</v>
      </c>
      <c r="AY15" s="9" t="s">
        <v>59</v>
      </c>
      <c r="AZ15" s="9"/>
      <c r="BA15" s="9"/>
      <c r="BB15" s="9" t="s">
        <v>122</v>
      </c>
      <c r="BC15" s="9"/>
      <c r="BD15" s="8" t="s">
        <v>264</v>
      </c>
      <c r="BE15" s="8" t="s">
        <v>265</v>
      </c>
      <c r="BF15" s="9" t="s">
        <v>61</v>
      </c>
      <c r="BG15" s="9"/>
      <c r="BH15" s="10"/>
    </row>
    <row r="16" spans="1:60" x14ac:dyDescent="0.25">
      <c r="A16" s="7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 t="s">
        <v>94</v>
      </c>
      <c r="AA16" s="8"/>
      <c r="AB16" s="8" t="s">
        <v>97</v>
      </c>
      <c r="AC16" s="8"/>
      <c r="AD16" s="8"/>
      <c r="AE16" s="8"/>
      <c r="AF16" s="8" t="s">
        <v>96</v>
      </c>
      <c r="AG16" s="8"/>
      <c r="AH16" s="8"/>
      <c r="AI16" s="33"/>
      <c r="AJ16" s="92" t="s">
        <v>104</v>
      </c>
      <c r="AK16" s="92"/>
      <c r="AL16" s="92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9"/>
      <c r="AZ16" s="9"/>
      <c r="BA16" s="9"/>
      <c r="BB16" s="9"/>
      <c r="BC16" s="9"/>
      <c r="BD16" s="8"/>
      <c r="BE16" s="8"/>
      <c r="BF16" s="8" t="s">
        <v>120</v>
      </c>
      <c r="BG16" s="8" t="s">
        <v>121</v>
      </c>
      <c r="BH16" s="10" t="s">
        <v>60</v>
      </c>
    </row>
    <row r="17" spans="1:60" ht="51" x14ac:dyDescent="0.25">
      <c r="A17" s="76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42" t="s">
        <v>118</v>
      </c>
      <c r="I17" s="11" t="s">
        <v>3</v>
      </c>
      <c r="J17" s="11" t="s">
        <v>18</v>
      </c>
      <c r="K17" s="11" t="s">
        <v>9</v>
      </c>
      <c r="L17" s="33" t="s">
        <v>47</v>
      </c>
      <c r="M17" s="11" t="s">
        <v>13</v>
      </c>
      <c r="N17" s="11" t="s">
        <v>12</v>
      </c>
      <c r="O17" s="11" t="s">
        <v>11</v>
      </c>
      <c r="P17" s="11" t="s">
        <v>4</v>
      </c>
      <c r="Q17" s="11" t="s">
        <v>263</v>
      </c>
      <c r="R17" s="33" t="s">
        <v>52</v>
      </c>
      <c r="S17" s="33" t="s">
        <v>53</v>
      </c>
      <c r="T17" s="11" t="s">
        <v>5</v>
      </c>
      <c r="U17" s="11" t="s">
        <v>1</v>
      </c>
      <c r="V17" s="11" t="s">
        <v>107</v>
      </c>
      <c r="W17" s="11" t="s">
        <v>9</v>
      </c>
      <c r="X17" s="11" t="s">
        <v>13</v>
      </c>
      <c r="Y17" s="11" t="s">
        <v>10</v>
      </c>
      <c r="Z17" s="11" t="s">
        <v>12</v>
      </c>
      <c r="AA17" s="11" t="s">
        <v>11</v>
      </c>
      <c r="AB17" s="11" t="s">
        <v>14</v>
      </c>
      <c r="AC17" s="11" t="s">
        <v>15</v>
      </c>
      <c r="AD17" s="33" t="s">
        <v>16</v>
      </c>
      <c r="AE17" s="33" t="s">
        <v>17</v>
      </c>
      <c r="AF17" s="11" t="s">
        <v>102</v>
      </c>
      <c r="AG17" s="11" t="s">
        <v>101</v>
      </c>
      <c r="AH17" s="33" t="s">
        <v>100</v>
      </c>
      <c r="AI17" s="33" t="s">
        <v>21</v>
      </c>
      <c r="AJ17" s="33" t="s">
        <v>228</v>
      </c>
      <c r="AK17" s="33" t="s">
        <v>227</v>
      </c>
      <c r="AL17" s="33" t="s">
        <v>19</v>
      </c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12" t="s">
        <v>57</v>
      </c>
      <c r="AZ17" s="12" t="s">
        <v>58</v>
      </c>
      <c r="BA17" s="11" t="s">
        <v>119</v>
      </c>
      <c r="BB17" s="11" t="s">
        <v>123</v>
      </c>
      <c r="BC17" s="11" t="s">
        <v>124</v>
      </c>
      <c r="BD17" s="8"/>
      <c r="BE17" s="8"/>
      <c r="BF17" s="8"/>
      <c r="BG17" s="8"/>
      <c r="BH17" s="10"/>
    </row>
    <row r="18" spans="1:60" ht="13.5" thickBot="1" x14ac:dyDescent="0.3">
      <c r="A18" s="77"/>
      <c r="B18" s="78" t="s">
        <v>22</v>
      </c>
      <c r="C18" s="78" t="s">
        <v>23</v>
      </c>
      <c r="D18" s="79" t="s">
        <v>46</v>
      </c>
      <c r="E18" s="78" t="s">
        <v>24</v>
      </c>
      <c r="F18" s="78" t="s">
        <v>25</v>
      </c>
      <c r="G18" s="78" t="s">
        <v>26</v>
      </c>
      <c r="H18" s="79" t="s">
        <v>27</v>
      </c>
      <c r="I18" s="78" t="s">
        <v>28</v>
      </c>
      <c r="J18" s="78" t="s">
        <v>29</v>
      </c>
      <c r="K18" s="78" t="s">
        <v>30</v>
      </c>
      <c r="L18" s="86" t="s">
        <v>31</v>
      </c>
      <c r="M18" s="78" t="s">
        <v>32</v>
      </c>
      <c r="N18" s="78" t="s">
        <v>33</v>
      </c>
      <c r="O18" s="78" t="s">
        <v>34</v>
      </c>
      <c r="P18" s="78" t="s">
        <v>35</v>
      </c>
      <c r="Q18" s="78" t="s">
        <v>36</v>
      </c>
      <c r="R18" s="86" t="s">
        <v>37</v>
      </c>
      <c r="S18" s="86" t="s">
        <v>48</v>
      </c>
      <c r="T18" s="78" t="s">
        <v>38</v>
      </c>
      <c r="U18" s="78" t="s">
        <v>106</v>
      </c>
      <c r="V18" s="78" t="s">
        <v>39</v>
      </c>
      <c r="W18" s="78" t="s">
        <v>40</v>
      </c>
      <c r="X18" s="78" t="s">
        <v>41</v>
      </c>
      <c r="Y18" s="78" t="s">
        <v>42</v>
      </c>
      <c r="Z18" s="78" t="s">
        <v>43</v>
      </c>
      <c r="AA18" s="78" t="s">
        <v>44</v>
      </c>
      <c r="AB18" s="78" t="s">
        <v>54</v>
      </c>
      <c r="AC18" s="78" t="s">
        <v>45</v>
      </c>
      <c r="AD18" s="86" t="s">
        <v>73</v>
      </c>
      <c r="AE18" s="86" t="s">
        <v>98</v>
      </c>
      <c r="AF18" s="78" t="s">
        <v>55</v>
      </c>
      <c r="AG18" s="78" t="s">
        <v>99</v>
      </c>
      <c r="AH18" s="86" t="s">
        <v>108</v>
      </c>
      <c r="AI18" s="86" t="s">
        <v>109</v>
      </c>
      <c r="AJ18" s="86" t="s">
        <v>62</v>
      </c>
      <c r="AK18" s="86" t="s">
        <v>110</v>
      </c>
      <c r="AL18" s="86" t="s">
        <v>111</v>
      </c>
      <c r="AM18" s="78" t="s">
        <v>63</v>
      </c>
      <c r="AN18" s="78" t="s">
        <v>64</v>
      </c>
      <c r="AO18" s="78" t="s">
        <v>65</v>
      </c>
      <c r="AP18" s="80" t="s">
        <v>66</v>
      </c>
      <c r="AQ18" s="80" t="s">
        <v>67</v>
      </c>
      <c r="AR18" s="80" t="s">
        <v>68</v>
      </c>
      <c r="AS18" s="80" t="s">
        <v>69</v>
      </c>
      <c r="AT18" s="80" t="s">
        <v>74</v>
      </c>
      <c r="AU18" s="80" t="s">
        <v>79</v>
      </c>
      <c r="AV18" s="80" t="s">
        <v>80</v>
      </c>
      <c r="AW18" s="80" t="s">
        <v>113</v>
      </c>
      <c r="AX18" s="80" t="s">
        <v>81</v>
      </c>
      <c r="AY18" s="80" t="s">
        <v>87</v>
      </c>
      <c r="AZ18" s="80" t="s">
        <v>88</v>
      </c>
      <c r="BA18" s="80" t="s">
        <v>89</v>
      </c>
      <c r="BB18" s="80" t="s">
        <v>90</v>
      </c>
      <c r="BC18" s="80" t="s">
        <v>91</v>
      </c>
      <c r="BD18" s="80" t="s">
        <v>105</v>
      </c>
      <c r="BE18" s="80" t="s">
        <v>114</v>
      </c>
      <c r="BF18" s="80" t="s">
        <v>115</v>
      </c>
      <c r="BG18" s="80" t="s">
        <v>116</v>
      </c>
      <c r="BH18" s="81" t="s">
        <v>117</v>
      </c>
    </row>
    <row r="19" spans="1:60" ht="25.5" x14ac:dyDescent="0.25">
      <c r="A19" s="27">
        <v>1</v>
      </c>
      <c r="B19" s="67" t="s">
        <v>149</v>
      </c>
      <c r="C19" s="68" t="s">
        <v>130</v>
      </c>
      <c r="D19" s="67" t="s">
        <v>150</v>
      </c>
      <c r="E19" s="68" t="s">
        <v>166</v>
      </c>
      <c r="F19" s="96" t="s">
        <v>151</v>
      </c>
      <c r="G19" s="69">
        <v>12421</v>
      </c>
      <c r="H19" s="82" t="s">
        <v>168</v>
      </c>
      <c r="I19" s="93" t="s">
        <v>125</v>
      </c>
      <c r="J19" s="70" t="s">
        <v>152</v>
      </c>
      <c r="K19" s="71">
        <v>43754</v>
      </c>
      <c r="L19" s="87">
        <v>2543078.66</v>
      </c>
      <c r="M19" s="69">
        <v>12661</v>
      </c>
      <c r="N19" s="71">
        <v>43754</v>
      </c>
      <c r="O19" s="71">
        <v>43769</v>
      </c>
      <c r="P19" s="72">
        <v>1</v>
      </c>
      <c r="Q19" s="67" t="s">
        <v>129</v>
      </c>
      <c r="R19" s="74"/>
      <c r="S19" s="74"/>
      <c r="T19" s="68" t="s">
        <v>131</v>
      </c>
      <c r="U19" s="68" t="s">
        <v>165</v>
      </c>
      <c r="V19" s="67" t="s">
        <v>169</v>
      </c>
      <c r="W19" s="71">
        <v>43759</v>
      </c>
      <c r="X19" s="69"/>
      <c r="Y19" s="68" t="s">
        <v>172</v>
      </c>
      <c r="Z19" s="71">
        <v>43759</v>
      </c>
      <c r="AA19" s="71"/>
      <c r="AB19" s="73"/>
      <c r="AC19" s="68"/>
      <c r="AD19" s="74"/>
      <c r="AE19" s="74"/>
      <c r="AF19" s="68"/>
      <c r="AG19" s="68"/>
      <c r="AH19" s="74"/>
      <c r="AI19" s="74">
        <f>L19-AE19+AD19+AH19</f>
        <v>2543078.66</v>
      </c>
      <c r="AJ19" s="74"/>
      <c r="AK19" s="74"/>
      <c r="AL19" s="74">
        <f>AJ19+AK19</f>
        <v>0</v>
      </c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</row>
    <row r="20" spans="1:60" ht="25.5" x14ac:dyDescent="0.25">
      <c r="A20" s="41"/>
      <c r="B20" s="17"/>
      <c r="C20" s="15"/>
      <c r="D20" s="17"/>
      <c r="E20" s="15"/>
      <c r="F20" s="97"/>
      <c r="G20" s="19"/>
      <c r="H20" s="42"/>
      <c r="I20" s="94"/>
      <c r="J20" s="21"/>
      <c r="K20" s="25"/>
      <c r="L20" s="29">
        <v>2543078.66</v>
      </c>
      <c r="M20" s="15"/>
      <c r="N20" s="22"/>
      <c r="O20" s="22"/>
      <c r="P20" s="23"/>
      <c r="Q20" s="17"/>
      <c r="R20" s="1"/>
      <c r="S20" s="1"/>
      <c r="T20" s="15"/>
      <c r="U20" s="15" t="s">
        <v>165</v>
      </c>
      <c r="V20" s="17" t="s">
        <v>170</v>
      </c>
      <c r="W20" s="22">
        <v>44118</v>
      </c>
      <c r="X20" s="19">
        <v>12902</v>
      </c>
      <c r="Y20" s="15" t="s">
        <v>153</v>
      </c>
      <c r="Z20" s="22">
        <v>44118</v>
      </c>
      <c r="AA20" s="22">
        <v>44483</v>
      </c>
      <c r="AB20" s="24">
        <v>7.3133199999999995E-2</v>
      </c>
      <c r="AC20" s="15"/>
      <c r="AD20" s="1">
        <v>185983.48</v>
      </c>
      <c r="AE20" s="1"/>
      <c r="AF20" s="15"/>
      <c r="AG20" s="15"/>
      <c r="AH20" s="1"/>
      <c r="AI20" s="74">
        <f t="shared" ref="AI20:AI44" si="0">L20-AE20+AD20+AH20</f>
        <v>2729062.14</v>
      </c>
      <c r="AJ20" s="1"/>
      <c r="AK20" s="26"/>
      <c r="AL20" s="74">
        <f t="shared" ref="AL20:AL44" si="1">AJ20+AK20</f>
        <v>0</v>
      </c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</row>
    <row r="21" spans="1:60" ht="25.5" x14ac:dyDescent="0.25">
      <c r="A21" s="41"/>
      <c r="B21" s="17"/>
      <c r="C21" s="15"/>
      <c r="D21" s="17"/>
      <c r="E21" s="15"/>
      <c r="F21" s="97"/>
      <c r="G21" s="19"/>
      <c r="H21" s="42"/>
      <c r="I21" s="94"/>
      <c r="J21" s="21"/>
      <c r="K21" s="25"/>
      <c r="L21" s="29"/>
      <c r="M21" s="15"/>
      <c r="N21" s="22"/>
      <c r="O21" s="22"/>
      <c r="P21" s="23"/>
      <c r="Q21" s="17"/>
      <c r="R21" s="1"/>
      <c r="S21" s="1"/>
      <c r="T21" s="15"/>
      <c r="U21" s="15" t="s">
        <v>165</v>
      </c>
      <c r="V21" s="17" t="s">
        <v>171</v>
      </c>
      <c r="W21" s="22">
        <v>44483</v>
      </c>
      <c r="X21" s="19">
        <v>13213</v>
      </c>
      <c r="Y21" s="15" t="s">
        <v>133</v>
      </c>
      <c r="Z21" s="22">
        <v>44483</v>
      </c>
      <c r="AA21" s="22">
        <v>44848</v>
      </c>
      <c r="AB21" s="15"/>
      <c r="AC21" s="15"/>
      <c r="AD21" s="1"/>
      <c r="AE21" s="1"/>
      <c r="AF21" s="15"/>
      <c r="AG21" s="15"/>
      <c r="AH21" s="1"/>
      <c r="AI21" s="74">
        <f t="shared" si="0"/>
        <v>0</v>
      </c>
      <c r="AJ21" s="1"/>
      <c r="AK21" s="26"/>
      <c r="AL21" s="74">
        <f t="shared" si="1"/>
        <v>0</v>
      </c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</row>
    <row r="22" spans="1:60" x14ac:dyDescent="0.25">
      <c r="A22" s="41"/>
      <c r="B22" s="17"/>
      <c r="C22" s="15"/>
      <c r="D22" s="17"/>
      <c r="E22" s="15"/>
      <c r="F22" s="97"/>
      <c r="G22" s="19"/>
      <c r="H22" s="42"/>
      <c r="I22" s="94"/>
      <c r="J22" s="21"/>
      <c r="K22" s="25"/>
      <c r="L22" s="29"/>
      <c r="M22" s="15"/>
      <c r="N22" s="22"/>
      <c r="O22" s="22"/>
      <c r="P22" s="23"/>
      <c r="Q22" s="17"/>
      <c r="R22" s="1"/>
      <c r="S22" s="1"/>
      <c r="T22" s="15"/>
      <c r="U22" s="15"/>
      <c r="V22" s="17"/>
      <c r="W22" s="22"/>
      <c r="X22" s="19"/>
      <c r="Y22" s="15"/>
      <c r="Z22" s="22"/>
      <c r="AA22" s="22"/>
      <c r="AB22" s="15"/>
      <c r="AC22" s="15"/>
      <c r="AD22" s="1"/>
      <c r="AE22" s="1"/>
      <c r="AF22" s="22">
        <v>44743</v>
      </c>
      <c r="AG22" s="2">
        <v>0.05</v>
      </c>
      <c r="AH22" s="1">
        <v>134755.20000000001</v>
      </c>
      <c r="AI22" s="74">
        <f t="shared" si="0"/>
        <v>134755.20000000001</v>
      </c>
      <c r="AJ22" s="1"/>
      <c r="AK22" s="26"/>
      <c r="AL22" s="74">
        <f t="shared" si="1"/>
        <v>0</v>
      </c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</row>
    <row r="23" spans="1:60" x14ac:dyDescent="0.25">
      <c r="A23" s="41"/>
      <c r="B23" s="17"/>
      <c r="C23" s="15"/>
      <c r="D23" s="17"/>
      <c r="E23" s="15"/>
      <c r="F23" s="97"/>
      <c r="G23" s="19"/>
      <c r="H23" s="42"/>
      <c r="I23" s="94"/>
      <c r="J23" s="21"/>
      <c r="K23" s="25"/>
      <c r="L23" s="29"/>
      <c r="M23" s="15"/>
      <c r="N23" s="22"/>
      <c r="O23" s="22"/>
      <c r="P23" s="23"/>
      <c r="Q23" s="17"/>
      <c r="R23" s="1"/>
      <c r="S23" s="1"/>
      <c r="T23" s="15"/>
      <c r="U23" s="15"/>
      <c r="V23" s="17"/>
      <c r="W23" s="22"/>
      <c r="X23" s="19"/>
      <c r="Y23" s="15"/>
      <c r="Z23" s="22"/>
      <c r="AA23" s="22"/>
      <c r="AB23" s="15"/>
      <c r="AC23" s="15"/>
      <c r="AD23" s="1"/>
      <c r="AE23" s="1"/>
      <c r="AF23" s="22">
        <v>44743</v>
      </c>
      <c r="AG23" s="3" t="s">
        <v>193</v>
      </c>
      <c r="AH23" s="1">
        <v>888928.91</v>
      </c>
      <c r="AI23" s="74">
        <f t="shared" si="0"/>
        <v>888928.91</v>
      </c>
      <c r="AJ23" s="1">
        <v>6603502.1200000001</v>
      </c>
      <c r="AK23" s="26"/>
      <c r="AL23" s="74">
        <f t="shared" si="1"/>
        <v>6603502.1200000001</v>
      </c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</row>
    <row r="24" spans="1:60" ht="25.5" x14ac:dyDescent="0.25">
      <c r="A24" s="41"/>
      <c r="B24" s="17"/>
      <c r="C24" s="15"/>
      <c r="D24" s="17"/>
      <c r="E24" s="15"/>
      <c r="F24" s="98"/>
      <c r="G24" s="19"/>
      <c r="H24" s="42"/>
      <c r="I24" s="95"/>
      <c r="J24" s="21"/>
      <c r="K24" s="25"/>
      <c r="L24" s="29"/>
      <c r="M24" s="15"/>
      <c r="N24" s="22"/>
      <c r="O24" s="22"/>
      <c r="P24" s="23"/>
      <c r="Q24" s="17"/>
      <c r="R24" s="1"/>
      <c r="S24" s="1"/>
      <c r="T24" s="15"/>
      <c r="U24" s="15" t="s">
        <v>165</v>
      </c>
      <c r="V24" s="17" t="s">
        <v>207</v>
      </c>
      <c r="W24" s="22">
        <v>44848</v>
      </c>
      <c r="X24" s="19"/>
      <c r="Y24" s="15" t="s">
        <v>153</v>
      </c>
      <c r="Z24" s="22">
        <v>44848</v>
      </c>
      <c r="AA24" s="22">
        <v>45213</v>
      </c>
      <c r="AB24" s="15"/>
      <c r="AC24" s="15"/>
      <c r="AD24" s="1">
        <v>401398.35</v>
      </c>
      <c r="AE24" s="1"/>
      <c r="AF24" s="22"/>
      <c r="AG24" s="3"/>
      <c r="AH24" s="1"/>
      <c r="AI24" s="74">
        <f t="shared" si="0"/>
        <v>401398.35</v>
      </c>
      <c r="AJ24" s="26">
        <v>476319.98</v>
      </c>
      <c r="AK24" s="26">
        <v>793866.63</v>
      </c>
      <c r="AL24" s="74">
        <f t="shared" si="1"/>
        <v>1270186.6099999999</v>
      </c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</row>
    <row r="25" spans="1:60" ht="38.25" x14ac:dyDescent="0.25">
      <c r="A25" s="23">
        <v>2</v>
      </c>
      <c r="B25" s="15" t="s">
        <v>141</v>
      </c>
      <c r="C25" s="15" t="s">
        <v>140</v>
      </c>
      <c r="D25" s="17" t="s">
        <v>134</v>
      </c>
      <c r="E25" s="15" t="s">
        <v>166</v>
      </c>
      <c r="F25" s="28" t="s">
        <v>139</v>
      </c>
      <c r="G25" s="19">
        <v>12891</v>
      </c>
      <c r="H25" s="11" t="s">
        <v>144</v>
      </c>
      <c r="I25" s="20" t="s">
        <v>142</v>
      </c>
      <c r="J25" s="21" t="s">
        <v>143</v>
      </c>
      <c r="K25" s="22">
        <v>44517</v>
      </c>
      <c r="L25" s="1">
        <v>193803</v>
      </c>
      <c r="M25" s="19">
        <v>13170</v>
      </c>
      <c r="N25" s="22">
        <v>44525</v>
      </c>
      <c r="O25" s="22">
        <v>44890</v>
      </c>
      <c r="P25" s="15">
        <v>1</v>
      </c>
      <c r="Q25" s="15" t="s">
        <v>144</v>
      </c>
      <c r="R25" s="1"/>
      <c r="S25" s="1"/>
      <c r="T25" s="15" t="s">
        <v>132</v>
      </c>
      <c r="U25" s="15" t="s">
        <v>165</v>
      </c>
      <c r="V25" s="15">
        <v>1</v>
      </c>
      <c r="W25" s="15" t="s">
        <v>246</v>
      </c>
      <c r="X25" s="19">
        <v>13420</v>
      </c>
      <c r="Y25" s="15" t="s">
        <v>133</v>
      </c>
      <c r="Z25" s="22">
        <v>44890</v>
      </c>
      <c r="AA25" s="22">
        <v>45255</v>
      </c>
      <c r="AB25" s="15"/>
      <c r="AC25" s="15"/>
      <c r="AD25" s="1">
        <v>46396.32</v>
      </c>
      <c r="AE25" s="1"/>
      <c r="AF25" s="15"/>
      <c r="AG25" s="15"/>
      <c r="AH25" s="1"/>
      <c r="AI25" s="74">
        <f t="shared" si="0"/>
        <v>240199.32</v>
      </c>
      <c r="AJ25" s="1">
        <v>188279.51</v>
      </c>
      <c r="AK25" s="1">
        <v>57011.01</v>
      </c>
      <c r="AL25" s="74">
        <f t="shared" si="1"/>
        <v>245290.52000000002</v>
      </c>
      <c r="AM25" s="15" t="s">
        <v>145</v>
      </c>
      <c r="AN25" s="19">
        <v>12944</v>
      </c>
      <c r="AO25" s="15" t="s">
        <v>146</v>
      </c>
      <c r="AP25" s="19">
        <v>13256</v>
      </c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</row>
    <row r="26" spans="1:60" ht="25.5" x14ac:dyDescent="0.25">
      <c r="A26" s="23">
        <v>3</v>
      </c>
      <c r="B26" s="17" t="s">
        <v>173</v>
      </c>
      <c r="C26" s="15" t="s">
        <v>155</v>
      </c>
      <c r="D26" s="23" t="s">
        <v>154</v>
      </c>
      <c r="E26" s="15" t="s">
        <v>166</v>
      </c>
      <c r="F26" s="18" t="s">
        <v>156</v>
      </c>
      <c r="G26" s="19">
        <v>13153</v>
      </c>
      <c r="H26" s="42" t="s">
        <v>157</v>
      </c>
      <c r="I26" s="20" t="s">
        <v>158</v>
      </c>
      <c r="J26" s="21" t="s">
        <v>159</v>
      </c>
      <c r="K26" s="25">
        <v>44539</v>
      </c>
      <c r="L26" s="29">
        <v>271999.92</v>
      </c>
      <c r="M26" s="19">
        <v>13186</v>
      </c>
      <c r="N26" s="22">
        <v>44539</v>
      </c>
      <c r="O26" s="22">
        <v>44904</v>
      </c>
      <c r="P26" s="23">
        <v>1</v>
      </c>
      <c r="Q26" s="17" t="s">
        <v>157</v>
      </c>
      <c r="R26" s="1"/>
      <c r="S26" s="1"/>
      <c r="T26" s="15" t="s">
        <v>131</v>
      </c>
      <c r="U26" s="15" t="s">
        <v>165</v>
      </c>
      <c r="V26" s="15">
        <v>1</v>
      </c>
      <c r="W26" s="22">
        <v>44904</v>
      </c>
      <c r="X26" s="19">
        <v>13429</v>
      </c>
      <c r="Y26" s="15" t="s">
        <v>133</v>
      </c>
      <c r="Z26" s="22">
        <v>44904</v>
      </c>
      <c r="AA26" s="22">
        <v>45269</v>
      </c>
      <c r="AB26" s="15"/>
      <c r="AC26" s="15"/>
      <c r="AD26" s="1"/>
      <c r="AE26" s="1"/>
      <c r="AF26" s="15"/>
      <c r="AG26" s="15"/>
      <c r="AH26" s="1"/>
      <c r="AI26" s="74">
        <f t="shared" si="0"/>
        <v>271999.92</v>
      </c>
      <c r="AJ26" s="1">
        <v>270433.32</v>
      </c>
      <c r="AK26" s="1">
        <v>54399.98</v>
      </c>
      <c r="AL26" s="74">
        <f t="shared" si="1"/>
        <v>324833.3</v>
      </c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ht="25.5" x14ac:dyDescent="0.25">
      <c r="A27" s="23">
        <v>4</v>
      </c>
      <c r="B27" s="17" t="s">
        <v>173</v>
      </c>
      <c r="C27" s="15" t="s">
        <v>155</v>
      </c>
      <c r="D27" s="23" t="s">
        <v>154</v>
      </c>
      <c r="E27" s="15" t="s">
        <v>166</v>
      </c>
      <c r="F27" s="18" t="s">
        <v>156</v>
      </c>
      <c r="G27" s="19">
        <v>13153</v>
      </c>
      <c r="H27" s="42" t="s">
        <v>160</v>
      </c>
      <c r="I27" s="20" t="s">
        <v>161</v>
      </c>
      <c r="J27" s="21" t="s">
        <v>162</v>
      </c>
      <c r="K27" s="25">
        <v>44539</v>
      </c>
      <c r="L27" s="29">
        <v>167499.96</v>
      </c>
      <c r="M27" s="19">
        <v>13185</v>
      </c>
      <c r="N27" s="22">
        <v>44539</v>
      </c>
      <c r="O27" s="22">
        <v>44904</v>
      </c>
      <c r="P27" s="23">
        <v>1</v>
      </c>
      <c r="Q27" s="17" t="s">
        <v>160</v>
      </c>
      <c r="R27" s="1"/>
      <c r="S27" s="1"/>
      <c r="T27" s="15" t="s">
        <v>131</v>
      </c>
      <c r="U27" s="15" t="s">
        <v>165</v>
      </c>
      <c r="V27" s="15">
        <v>1</v>
      </c>
      <c r="W27" s="22">
        <v>44904</v>
      </c>
      <c r="X27" s="19">
        <v>13429</v>
      </c>
      <c r="Y27" s="15" t="s">
        <v>133</v>
      </c>
      <c r="Z27" s="22">
        <v>44904</v>
      </c>
      <c r="AA27" s="22">
        <v>45269</v>
      </c>
      <c r="AB27" s="15"/>
      <c r="AC27" s="15"/>
      <c r="AD27" s="1"/>
      <c r="AE27" s="1"/>
      <c r="AF27" s="15"/>
      <c r="AG27" s="15"/>
      <c r="AH27" s="1"/>
      <c r="AI27" s="74">
        <f t="shared" si="0"/>
        <v>167499.96</v>
      </c>
      <c r="AJ27" s="1">
        <v>149541.63</v>
      </c>
      <c r="AK27" s="1">
        <v>25833.32</v>
      </c>
      <c r="AL27" s="74">
        <f t="shared" si="1"/>
        <v>175374.95</v>
      </c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ht="25.5" x14ac:dyDescent="0.25">
      <c r="A28" s="23">
        <v>5</v>
      </c>
      <c r="B28" s="17" t="s">
        <v>173</v>
      </c>
      <c r="C28" s="15" t="s">
        <v>155</v>
      </c>
      <c r="D28" s="23" t="s">
        <v>154</v>
      </c>
      <c r="E28" s="15" t="s">
        <v>166</v>
      </c>
      <c r="F28" s="18" t="s">
        <v>156</v>
      </c>
      <c r="G28" s="19">
        <v>13153</v>
      </c>
      <c r="H28" s="42" t="s">
        <v>206</v>
      </c>
      <c r="I28" s="20" t="s">
        <v>163</v>
      </c>
      <c r="J28" s="21" t="s">
        <v>164</v>
      </c>
      <c r="K28" s="25">
        <v>44539</v>
      </c>
      <c r="L28" s="29">
        <v>64999.92</v>
      </c>
      <c r="M28" s="19">
        <v>13185</v>
      </c>
      <c r="N28" s="22">
        <v>44539</v>
      </c>
      <c r="O28" s="22">
        <v>44904</v>
      </c>
      <c r="P28" s="23">
        <v>1</v>
      </c>
      <c r="Q28" s="17" t="s">
        <v>206</v>
      </c>
      <c r="R28" s="1"/>
      <c r="S28" s="1"/>
      <c r="T28" s="15" t="s">
        <v>131</v>
      </c>
      <c r="U28" s="15" t="s">
        <v>165</v>
      </c>
      <c r="V28" s="15">
        <v>1</v>
      </c>
      <c r="W28" s="22">
        <v>44904</v>
      </c>
      <c r="X28" s="19">
        <v>13429</v>
      </c>
      <c r="Y28" s="15" t="s">
        <v>133</v>
      </c>
      <c r="Z28" s="22">
        <v>44904</v>
      </c>
      <c r="AA28" s="22">
        <v>45269</v>
      </c>
      <c r="AB28" s="15"/>
      <c r="AC28" s="15"/>
      <c r="AD28" s="1"/>
      <c r="AE28" s="1"/>
      <c r="AF28" s="15"/>
      <c r="AG28" s="15"/>
      <c r="AH28" s="1"/>
      <c r="AI28" s="74">
        <f t="shared" si="0"/>
        <v>64999.92</v>
      </c>
      <c r="AJ28" s="1">
        <v>64999.98</v>
      </c>
      <c r="AK28" s="1">
        <v>16249.98</v>
      </c>
      <c r="AL28" s="74">
        <f t="shared" si="1"/>
        <v>81249.960000000006</v>
      </c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  <row r="29" spans="1:60" ht="25.5" x14ac:dyDescent="0.25">
      <c r="A29" s="23">
        <v>6</v>
      </c>
      <c r="B29" s="17" t="s">
        <v>173</v>
      </c>
      <c r="C29" s="15" t="s">
        <v>155</v>
      </c>
      <c r="D29" s="23" t="s">
        <v>154</v>
      </c>
      <c r="E29" s="15" t="s">
        <v>166</v>
      </c>
      <c r="F29" s="18" t="s">
        <v>156</v>
      </c>
      <c r="G29" s="19">
        <v>13153</v>
      </c>
      <c r="H29" s="44" t="s">
        <v>177</v>
      </c>
      <c r="I29" s="20" t="s">
        <v>175</v>
      </c>
      <c r="J29" s="21" t="s">
        <v>176</v>
      </c>
      <c r="K29" s="25">
        <v>44599</v>
      </c>
      <c r="L29" s="1">
        <v>273240</v>
      </c>
      <c r="M29" s="19">
        <v>13243</v>
      </c>
      <c r="N29" s="22">
        <v>44599</v>
      </c>
      <c r="O29" s="22">
        <v>44964</v>
      </c>
      <c r="P29" s="23">
        <v>1</v>
      </c>
      <c r="Q29" s="21" t="s">
        <v>174</v>
      </c>
      <c r="R29" s="1"/>
      <c r="S29" s="1"/>
      <c r="T29" s="15" t="s">
        <v>131</v>
      </c>
      <c r="U29" s="15" t="s">
        <v>165</v>
      </c>
      <c r="V29" s="15">
        <v>1</v>
      </c>
      <c r="W29" s="22">
        <v>44963</v>
      </c>
      <c r="X29" s="19">
        <v>13471</v>
      </c>
      <c r="Y29" s="15" t="s">
        <v>133</v>
      </c>
      <c r="Z29" s="22">
        <v>44965</v>
      </c>
      <c r="AA29" s="22">
        <v>45330</v>
      </c>
      <c r="AB29" s="15"/>
      <c r="AC29" s="15"/>
      <c r="AD29" s="1"/>
      <c r="AE29" s="1"/>
      <c r="AF29" s="15"/>
      <c r="AG29" s="15"/>
      <c r="AH29" s="1"/>
      <c r="AI29" s="74">
        <f t="shared" si="0"/>
        <v>273240</v>
      </c>
      <c r="AJ29" s="1">
        <v>241362</v>
      </c>
      <c r="AK29" s="1">
        <v>54648</v>
      </c>
      <c r="AL29" s="74">
        <f t="shared" si="1"/>
        <v>296010</v>
      </c>
      <c r="AM29" s="15"/>
      <c r="AN29" s="15"/>
      <c r="AO29" s="15"/>
      <c r="AP29" s="15"/>
      <c r="AQ29" s="23"/>
      <c r="AR29" s="30"/>
      <c r="AS29" s="30"/>
      <c r="AT29" s="31"/>
      <c r="AU29" s="30"/>
      <c r="AV29" s="31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</row>
    <row r="30" spans="1:60" ht="25.5" x14ac:dyDescent="0.25">
      <c r="A30" s="23">
        <v>7</v>
      </c>
      <c r="B30" s="17" t="s">
        <v>173</v>
      </c>
      <c r="C30" s="15" t="s">
        <v>155</v>
      </c>
      <c r="D30" s="23" t="s">
        <v>154</v>
      </c>
      <c r="E30" s="15" t="s">
        <v>166</v>
      </c>
      <c r="F30" s="18" t="s">
        <v>180</v>
      </c>
      <c r="G30" s="19">
        <v>13153</v>
      </c>
      <c r="H30" s="44" t="s">
        <v>179</v>
      </c>
      <c r="I30" s="20" t="s">
        <v>175</v>
      </c>
      <c r="J30" s="21" t="s">
        <v>176</v>
      </c>
      <c r="K30" s="25">
        <v>44648</v>
      </c>
      <c r="L30" s="1">
        <v>91080</v>
      </c>
      <c r="M30" s="19">
        <v>13259</v>
      </c>
      <c r="N30" s="22">
        <v>44648</v>
      </c>
      <c r="O30" s="22">
        <v>45013</v>
      </c>
      <c r="P30" s="23">
        <v>1</v>
      </c>
      <c r="Q30" s="21" t="s">
        <v>179</v>
      </c>
      <c r="R30" s="1"/>
      <c r="S30" s="1"/>
      <c r="T30" s="15" t="s">
        <v>131</v>
      </c>
      <c r="U30" s="15" t="s">
        <v>165</v>
      </c>
      <c r="V30" s="15">
        <v>1</v>
      </c>
      <c r="W30" s="22">
        <v>45013</v>
      </c>
      <c r="X30" s="19">
        <v>13502</v>
      </c>
      <c r="Y30" s="15" t="s">
        <v>133</v>
      </c>
      <c r="Z30" s="22">
        <v>45014</v>
      </c>
      <c r="AA30" s="22">
        <v>45380</v>
      </c>
      <c r="AB30" s="15"/>
      <c r="AC30" s="15"/>
      <c r="AD30" s="1"/>
      <c r="AE30" s="1"/>
      <c r="AF30" s="15"/>
      <c r="AG30" s="15"/>
      <c r="AH30" s="1"/>
      <c r="AI30" s="74">
        <f t="shared" si="0"/>
        <v>91080</v>
      </c>
      <c r="AJ30" s="1">
        <v>65274</v>
      </c>
      <c r="AK30" s="1">
        <v>18216</v>
      </c>
      <c r="AL30" s="74">
        <f t="shared" si="1"/>
        <v>83490</v>
      </c>
      <c r="AM30" s="15"/>
      <c r="AN30" s="15"/>
      <c r="AO30" s="15"/>
      <c r="AP30" s="15"/>
      <c r="AQ30" s="23"/>
      <c r="AR30" s="30"/>
      <c r="AS30" s="30"/>
      <c r="AT30" s="31"/>
      <c r="AU30" s="30"/>
      <c r="AV30" s="31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</row>
    <row r="31" spans="1:60" ht="25.5" x14ac:dyDescent="0.25">
      <c r="A31" s="23">
        <v>8</v>
      </c>
      <c r="B31" s="17" t="s">
        <v>173</v>
      </c>
      <c r="C31" s="15" t="s">
        <v>155</v>
      </c>
      <c r="D31" s="23" t="s">
        <v>154</v>
      </c>
      <c r="E31" s="15" t="s">
        <v>166</v>
      </c>
      <c r="F31" s="18" t="s">
        <v>180</v>
      </c>
      <c r="G31" s="19">
        <v>13153</v>
      </c>
      <c r="H31" s="44" t="s">
        <v>181</v>
      </c>
      <c r="I31" s="20" t="s">
        <v>175</v>
      </c>
      <c r="J31" s="21" t="s">
        <v>176</v>
      </c>
      <c r="K31" s="25">
        <v>44690</v>
      </c>
      <c r="L31" s="1">
        <v>182160</v>
      </c>
      <c r="M31" s="19"/>
      <c r="N31" s="25">
        <v>44690</v>
      </c>
      <c r="O31" s="22">
        <v>45055</v>
      </c>
      <c r="P31" s="23">
        <v>1</v>
      </c>
      <c r="Q31" s="21" t="s">
        <v>181</v>
      </c>
      <c r="R31" s="1"/>
      <c r="S31" s="1"/>
      <c r="T31" s="15" t="s">
        <v>131</v>
      </c>
      <c r="U31" s="15"/>
      <c r="V31" s="15"/>
      <c r="W31" s="15"/>
      <c r="X31" s="15"/>
      <c r="Y31" s="15"/>
      <c r="Z31" s="15"/>
      <c r="AA31" s="15"/>
      <c r="AB31" s="15"/>
      <c r="AC31" s="15"/>
      <c r="AD31" s="1"/>
      <c r="AE31" s="1"/>
      <c r="AF31" s="15"/>
      <c r="AG31" s="15"/>
      <c r="AH31" s="1"/>
      <c r="AI31" s="74">
        <f t="shared" si="0"/>
        <v>182160</v>
      </c>
      <c r="AJ31" s="1">
        <v>100188</v>
      </c>
      <c r="AK31" s="1">
        <v>36432</v>
      </c>
      <c r="AL31" s="74">
        <f t="shared" si="1"/>
        <v>136620</v>
      </c>
      <c r="AM31" s="15"/>
      <c r="AN31" s="15"/>
      <c r="AO31" s="15"/>
      <c r="AP31" s="15"/>
      <c r="AQ31" s="23"/>
      <c r="AR31" s="30"/>
      <c r="AS31" s="30"/>
      <c r="AT31" s="31"/>
      <c r="AU31" s="30"/>
      <c r="AV31" s="31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</row>
    <row r="32" spans="1:60" ht="25.5" x14ac:dyDescent="0.25">
      <c r="A32" s="23">
        <v>9</v>
      </c>
      <c r="B32" s="17" t="s">
        <v>173</v>
      </c>
      <c r="C32" s="15" t="s">
        <v>155</v>
      </c>
      <c r="D32" s="23" t="s">
        <v>154</v>
      </c>
      <c r="E32" s="15" t="s">
        <v>166</v>
      </c>
      <c r="F32" s="18" t="s">
        <v>180</v>
      </c>
      <c r="G32" s="19">
        <v>13153</v>
      </c>
      <c r="H32" s="44" t="s">
        <v>182</v>
      </c>
      <c r="I32" s="20" t="s">
        <v>183</v>
      </c>
      <c r="J32" s="21" t="s">
        <v>184</v>
      </c>
      <c r="K32" s="25">
        <v>44690</v>
      </c>
      <c r="L32" s="1">
        <v>207999.84</v>
      </c>
      <c r="M32" s="19">
        <v>13309</v>
      </c>
      <c r="N32" s="22">
        <v>44690</v>
      </c>
      <c r="O32" s="22">
        <v>45055</v>
      </c>
      <c r="P32" s="23">
        <v>1</v>
      </c>
      <c r="Q32" s="21" t="s">
        <v>182</v>
      </c>
      <c r="R32" s="1"/>
      <c r="S32" s="1"/>
      <c r="T32" s="15" t="s">
        <v>131</v>
      </c>
      <c r="U32" s="15"/>
      <c r="V32" s="15"/>
      <c r="W32" s="15"/>
      <c r="X32" s="15"/>
      <c r="Y32" s="15"/>
      <c r="Z32" s="15"/>
      <c r="AA32" s="15"/>
      <c r="AB32" s="15"/>
      <c r="AC32" s="15"/>
      <c r="AD32" s="1"/>
      <c r="AE32" s="1"/>
      <c r="AF32" s="15"/>
      <c r="AG32" s="15"/>
      <c r="AH32" s="1"/>
      <c r="AI32" s="74">
        <f t="shared" si="0"/>
        <v>207999.84</v>
      </c>
      <c r="AJ32" s="1">
        <v>138666.62</v>
      </c>
      <c r="AK32" s="1">
        <v>51999.96</v>
      </c>
      <c r="AL32" s="74">
        <f t="shared" si="1"/>
        <v>190666.58</v>
      </c>
      <c r="AM32" s="15"/>
      <c r="AN32" s="15"/>
      <c r="AO32" s="15"/>
      <c r="AP32" s="15"/>
      <c r="AQ32" s="23"/>
      <c r="AR32" s="30"/>
      <c r="AS32" s="30"/>
      <c r="AT32" s="31"/>
      <c r="AU32" s="30"/>
      <c r="AV32" s="31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</row>
    <row r="33" spans="1:60" ht="25.5" x14ac:dyDescent="0.25">
      <c r="A33" s="23">
        <v>10</v>
      </c>
      <c r="B33" s="17" t="s">
        <v>196</v>
      </c>
      <c r="C33" s="15" t="s">
        <v>195</v>
      </c>
      <c r="D33" s="17" t="s">
        <v>134</v>
      </c>
      <c r="E33" s="15" t="s">
        <v>167</v>
      </c>
      <c r="F33" s="32" t="s">
        <v>128</v>
      </c>
      <c r="G33" s="19">
        <v>13215</v>
      </c>
      <c r="H33" s="44" t="s">
        <v>194</v>
      </c>
      <c r="I33" s="20" t="s">
        <v>127</v>
      </c>
      <c r="J33" s="21" t="s">
        <v>138</v>
      </c>
      <c r="K33" s="25">
        <v>44783</v>
      </c>
      <c r="L33" s="1">
        <v>300000</v>
      </c>
      <c r="M33" s="19">
        <v>13149</v>
      </c>
      <c r="N33" s="22">
        <v>44783</v>
      </c>
      <c r="O33" s="22">
        <v>45148</v>
      </c>
      <c r="P33" s="23">
        <v>1</v>
      </c>
      <c r="Q33" s="21" t="s">
        <v>194</v>
      </c>
      <c r="R33" s="1"/>
      <c r="S33" s="1"/>
      <c r="T33" s="15" t="s">
        <v>178</v>
      </c>
      <c r="U33" s="15"/>
      <c r="V33" s="15"/>
      <c r="W33" s="15"/>
      <c r="X33" s="15"/>
      <c r="Y33" s="15"/>
      <c r="Z33" s="15"/>
      <c r="AA33" s="15"/>
      <c r="AB33" s="15"/>
      <c r="AC33" s="15"/>
      <c r="AD33" s="1"/>
      <c r="AE33" s="1"/>
      <c r="AF33" s="15"/>
      <c r="AG33" s="15"/>
      <c r="AH33" s="1"/>
      <c r="AI33" s="74">
        <f t="shared" si="0"/>
        <v>300000</v>
      </c>
      <c r="AJ33" s="1">
        <v>299780.65999999997</v>
      </c>
      <c r="AK33" s="1">
        <v>74992.479999999996</v>
      </c>
      <c r="AL33" s="74">
        <f t="shared" si="1"/>
        <v>374773.13999999996</v>
      </c>
      <c r="AM33" s="15" t="s">
        <v>197</v>
      </c>
      <c r="AN33" s="19">
        <v>13277</v>
      </c>
      <c r="AO33" s="15" t="s">
        <v>135</v>
      </c>
      <c r="AP33" s="19">
        <v>13346</v>
      </c>
      <c r="AQ33" s="23"/>
      <c r="AR33" s="30"/>
      <c r="AS33" s="30"/>
      <c r="AT33" s="31"/>
      <c r="AU33" s="30"/>
      <c r="AV33" s="31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</row>
    <row r="34" spans="1:60" ht="51" x14ac:dyDescent="0.25">
      <c r="A34" s="23">
        <v>11</v>
      </c>
      <c r="B34" s="17" t="s">
        <v>201</v>
      </c>
      <c r="C34" s="17" t="s">
        <v>201</v>
      </c>
      <c r="D34" s="23" t="s">
        <v>154</v>
      </c>
      <c r="E34" s="15" t="s">
        <v>166</v>
      </c>
      <c r="F34" s="18" t="s">
        <v>202</v>
      </c>
      <c r="G34" s="19"/>
      <c r="H34" s="44" t="s">
        <v>199</v>
      </c>
      <c r="I34" s="20" t="s">
        <v>198</v>
      </c>
      <c r="J34" s="21" t="s">
        <v>200</v>
      </c>
      <c r="K34" s="25">
        <v>44795</v>
      </c>
      <c r="L34" s="1">
        <v>2239999.75</v>
      </c>
      <c r="M34" s="19">
        <v>13373</v>
      </c>
      <c r="N34" s="22">
        <v>44795</v>
      </c>
      <c r="O34" s="22">
        <v>45160</v>
      </c>
      <c r="P34" s="23">
        <v>1</v>
      </c>
      <c r="Q34" s="21" t="s">
        <v>199</v>
      </c>
      <c r="R34" s="1"/>
      <c r="S34" s="1"/>
      <c r="T34" s="15" t="s">
        <v>131</v>
      </c>
      <c r="U34" s="15"/>
      <c r="V34" s="15"/>
      <c r="W34" s="15"/>
      <c r="X34" s="15"/>
      <c r="Y34" s="15"/>
      <c r="Z34" s="15"/>
      <c r="AA34" s="15"/>
      <c r="AB34" s="15"/>
      <c r="AC34" s="15"/>
      <c r="AD34" s="1"/>
      <c r="AE34" s="1"/>
      <c r="AF34" s="15"/>
      <c r="AG34" s="15"/>
      <c r="AH34" s="1"/>
      <c r="AI34" s="74">
        <f t="shared" si="0"/>
        <v>2239999.75</v>
      </c>
      <c r="AJ34" s="1">
        <v>129580.31</v>
      </c>
      <c r="AK34" s="1">
        <v>115152.68</v>
      </c>
      <c r="AL34" s="74">
        <f t="shared" si="1"/>
        <v>244732.99</v>
      </c>
      <c r="AM34" s="15"/>
      <c r="AN34" s="19"/>
      <c r="AO34" s="15"/>
      <c r="AP34" s="19"/>
      <c r="AQ34" s="23"/>
      <c r="AR34" s="30"/>
      <c r="AS34" s="30"/>
      <c r="AT34" s="31"/>
      <c r="AU34" s="30"/>
      <c r="AV34" s="31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</row>
    <row r="35" spans="1:60" ht="25.5" x14ac:dyDescent="0.25">
      <c r="A35" s="23">
        <v>12</v>
      </c>
      <c r="B35" s="17" t="s">
        <v>205</v>
      </c>
      <c r="C35" s="17" t="s">
        <v>204</v>
      </c>
      <c r="D35" s="23" t="s">
        <v>154</v>
      </c>
      <c r="E35" s="15" t="s">
        <v>166</v>
      </c>
      <c r="F35" s="28" t="s">
        <v>148</v>
      </c>
      <c r="G35" s="19">
        <v>13217</v>
      </c>
      <c r="H35" s="44" t="s">
        <v>203</v>
      </c>
      <c r="I35" s="20" t="s">
        <v>147</v>
      </c>
      <c r="J35" s="21" t="s">
        <v>137</v>
      </c>
      <c r="K35" s="25">
        <v>44824</v>
      </c>
      <c r="L35" s="1">
        <v>11983404.119999999</v>
      </c>
      <c r="M35" s="19">
        <v>13374</v>
      </c>
      <c r="N35" s="22">
        <v>44824</v>
      </c>
      <c r="O35" s="22">
        <v>45189</v>
      </c>
      <c r="P35" s="23">
        <v>1</v>
      </c>
      <c r="Q35" s="21" t="s">
        <v>203</v>
      </c>
      <c r="R35" s="1"/>
      <c r="S35" s="1"/>
      <c r="T35" s="15" t="s">
        <v>131</v>
      </c>
      <c r="U35" s="15"/>
      <c r="V35" s="15"/>
      <c r="W35" s="15"/>
      <c r="X35" s="15"/>
      <c r="Y35" s="15"/>
      <c r="Z35" s="15"/>
      <c r="AA35" s="15"/>
      <c r="AB35" s="15"/>
      <c r="AC35" s="15"/>
      <c r="AD35" s="1"/>
      <c r="AE35" s="1"/>
      <c r="AF35" s="15"/>
      <c r="AG35" s="15"/>
      <c r="AH35" s="1"/>
      <c r="AI35" s="74">
        <f t="shared" si="0"/>
        <v>11983404.119999999</v>
      </c>
      <c r="AJ35" s="1">
        <v>1918833.72</v>
      </c>
      <c r="AK35" s="1">
        <v>2690830.91</v>
      </c>
      <c r="AL35" s="74">
        <f t="shared" si="1"/>
        <v>4609664.63</v>
      </c>
      <c r="AM35" s="15"/>
      <c r="AN35" s="19"/>
      <c r="AO35" s="15"/>
      <c r="AP35" s="19"/>
      <c r="AQ35" s="23"/>
      <c r="AR35" s="30"/>
      <c r="AS35" s="30"/>
      <c r="AT35" s="31"/>
      <c r="AU35" s="30"/>
      <c r="AV35" s="31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</row>
    <row r="36" spans="1:60" x14ac:dyDescent="0.25">
      <c r="A36" s="23">
        <v>13</v>
      </c>
      <c r="B36" s="17" t="s">
        <v>218</v>
      </c>
      <c r="C36" s="17" t="s">
        <v>238</v>
      </c>
      <c r="D36" s="23" t="s">
        <v>154</v>
      </c>
      <c r="E36" s="15" t="s">
        <v>166</v>
      </c>
      <c r="F36" s="28" t="s">
        <v>217</v>
      </c>
      <c r="G36" s="19">
        <v>13393</v>
      </c>
      <c r="H36" s="44" t="s">
        <v>219</v>
      </c>
      <c r="I36" s="20" t="s">
        <v>216</v>
      </c>
      <c r="J36" s="21" t="s">
        <v>229</v>
      </c>
      <c r="K36" s="25">
        <v>44901</v>
      </c>
      <c r="L36" s="1">
        <v>60000</v>
      </c>
      <c r="M36" s="19">
        <v>13439</v>
      </c>
      <c r="N36" s="22">
        <v>44901</v>
      </c>
      <c r="O36" s="22">
        <v>45266</v>
      </c>
      <c r="P36" s="23">
        <v>1</v>
      </c>
      <c r="Q36" s="21" t="s">
        <v>219</v>
      </c>
      <c r="R36" s="1"/>
      <c r="S36" s="1"/>
      <c r="T36" s="15" t="s">
        <v>230</v>
      </c>
      <c r="U36" s="15"/>
      <c r="V36" s="15"/>
      <c r="W36" s="15"/>
      <c r="X36" s="15"/>
      <c r="Y36" s="15"/>
      <c r="Z36" s="15"/>
      <c r="AA36" s="15"/>
      <c r="AB36" s="15"/>
      <c r="AC36" s="15"/>
      <c r="AD36" s="1"/>
      <c r="AE36" s="1"/>
      <c r="AF36" s="15"/>
      <c r="AG36" s="15"/>
      <c r="AH36" s="1"/>
      <c r="AI36" s="74">
        <f t="shared" si="0"/>
        <v>60000</v>
      </c>
      <c r="AJ36" s="1"/>
      <c r="AK36" s="1"/>
      <c r="AL36" s="74">
        <f t="shared" si="1"/>
        <v>0</v>
      </c>
      <c r="AM36" s="15"/>
      <c r="AN36" s="19"/>
      <c r="AO36" s="15"/>
      <c r="AP36" s="19"/>
      <c r="AQ36" s="23"/>
      <c r="AR36" s="30"/>
      <c r="AS36" s="30"/>
      <c r="AT36" s="31"/>
      <c r="AU36" s="30"/>
      <c r="AV36" s="31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</row>
    <row r="37" spans="1:60" x14ac:dyDescent="0.25">
      <c r="A37" s="23">
        <v>14</v>
      </c>
      <c r="B37" s="17" t="s">
        <v>233</v>
      </c>
      <c r="C37" s="17" t="s">
        <v>235</v>
      </c>
      <c r="D37" s="23" t="s">
        <v>134</v>
      </c>
      <c r="E37" s="15" t="s">
        <v>166</v>
      </c>
      <c r="F37" s="43" t="s">
        <v>221</v>
      </c>
      <c r="G37" s="19">
        <v>13257</v>
      </c>
      <c r="H37" s="44" t="s">
        <v>222</v>
      </c>
      <c r="I37" s="20" t="s">
        <v>220</v>
      </c>
      <c r="J37" s="21" t="s">
        <v>234</v>
      </c>
      <c r="K37" s="25">
        <v>44928</v>
      </c>
      <c r="L37" s="1">
        <v>55720</v>
      </c>
      <c r="M37" s="19">
        <v>13445</v>
      </c>
      <c r="N37" s="22">
        <v>44928</v>
      </c>
      <c r="O37" s="22">
        <v>45293</v>
      </c>
      <c r="P37" s="23">
        <v>1</v>
      </c>
      <c r="Q37" s="21" t="s">
        <v>222</v>
      </c>
      <c r="R37" s="1"/>
      <c r="S37" s="1"/>
      <c r="T37" s="15" t="s">
        <v>178</v>
      </c>
      <c r="U37" s="15"/>
      <c r="V37" s="15"/>
      <c r="W37" s="15"/>
      <c r="X37" s="15"/>
      <c r="Y37" s="15"/>
      <c r="Z37" s="15"/>
      <c r="AA37" s="15"/>
      <c r="AB37" s="15"/>
      <c r="AC37" s="15"/>
      <c r="AD37" s="1"/>
      <c r="AE37" s="1"/>
      <c r="AF37" s="15"/>
      <c r="AG37" s="15"/>
      <c r="AH37" s="1"/>
      <c r="AI37" s="74">
        <f t="shared" si="0"/>
        <v>55720</v>
      </c>
      <c r="AJ37" s="1"/>
      <c r="AK37" s="1">
        <v>3956.12</v>
      </c>
      <c r="AL37" s="74">
        <f t="shared" si="1"/>
        <v>3956.12</v>
      </c>
      <c r="AM37" s="17" t="s">
        <v>236</v>
      </c>
      <c r="AN37" s="19">
        <v>13314</v>
      </c>
      <c r="AO37" s="15" t="s">
        <v>237</v>
      </c>
      <c r="AP37" s="19"/>
      <c r="AQ37" s="23"/>
      <c r="AR37" s="30"/>
      <c r="AS37" s="30"/>
      <c r="AT37" s="31"/>
      <c r="AU37" s="30"/>
      <c r="AV37" s="31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</row>
    <row r="38" spans="1:60" ht="38.25" x14ac:dyDescent="0.25">
      <c r="A38" s="23">
        <v>15</v>
      </c>
      <c r="B38" s="17" t="s">
        <v>223</v>
      </c>
      <c r="C38" s="17" t="s">
        <v>231</v>
      </c>
      <c r="D38" s="23" t="s">
        <v>154</v>
      </c>
      <c r="E38" s="15" t="s">
        <v>166</v>
      </c>
      <c r="F38" s="43" t="s">
        <v>224</v>
      </c>
      <c r="G38" s="19">
        <v>13423</v>
      </c>
      <c r="H38" s="44" t="s">
        <v>225</v>
      </c>
      <c r="I38" s="20" t="s">
        <v>226</v>
      </c>
      <c r="J38" s="21" t="s">
        <v>232</v>
      </c>
      <c r="K38" s="25">
        <v>44928</v>
      </c>
      <c r="L38" s="1">
        <v>9400</v>
      </c>
      <c r="M38" s="19">
        <v>13447</v>
      </c>
      <c r="N38" s="22">
        <v>44928</v>
      </c>
      <c r="O38" s="22">
        <v>45291</v>
      </c>
      <c r="P38" s="23">
        <v>1</v>
      </c>
      <c r="Q38" s="21" t="s">
        <v>225</v>
      </c>
      <c r="R38" s="1"/>
      <c r="S38" s="1"/>
      <c r="T38" s="15" t="s">
        <v>230</v>
      </c>
      <c r="U38" s="15"/>
      <c r="V38" s="15"/>
      <c r="W38" s="15"/>
      <c r="X38" s="15"/>
      <c r="Y38" s="15"/>
      <c r="Z38" s="15"/>
      <c r="AA38" s="15"/>
      <c r="AB38" s="15"/>
      <c r="AC38" s="15"/>
      <c r="AD38" s="1"/>
      <c r="AE38" s="1"/>
      <c r="AF38" s="15"/>
      <c r="AG38" s="15"/>
      <c r="AH38" s="1"/>
      <c r="AI38" s="74">
        <f t="shared" si="0"/>
        <v>9400</v>
      </c>
      <c r="AJ38" s="1"/>
      <c r="AK38" s="1">
        <v>9400</v>
      </c>
      <c r="AL38" s="74">
        <f t="shared" si="1"/>
        <v>9400</v>
      </c>
      <c r="AM38" s="15"/>
      <c r="AN38" s="19"/>
      <c r="AO38" s="15"/>
      <c r="AP38" s="19"/>
      <c r="AQ38" s="23"/>
      <c r="AR38" s="30"/>
      <c r="AS38" s="30"/>
      <c r="AT38" s="31"/>
      <c r="AU38" s="30"/>
      <c r="AV38" s="31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</row>
    <row r="39" spans="1:60" ht="51" x14ac:dyDescent="0.25">
      <c r="A39" s="23">
        <v>16</v>
      </c>
      <c r="B39" s="17" t="s">
        <v>208</v>
      </c>
      <c r="C39" s="15" t="s">
        <v>185</v>
      </c>
      <c r="D39" s="23" t="s">
        <v>154</v>
      </c>
      <c r="E39" s="15" t="s">
        <v>166</v>
      </c>
      <c r="F39" s="18" t="s">
        <v>186</v>
      </c>
      <c r="G39" s="19">
        <v>13258</v>
      </c>
      <c r="H39" s="44" t="s">
        <v>212</v>
      </c>
      <c r="I39" s="20" t="s">
        <v>126</v>
      </c>
      <c r="J39" s="21" t="s">
        <v>136</v>
      </c>
      <c r="K39" s="25">
        <v>44930</v>
      </c>
      <c r="L39" s="1">
        <v>15428.88</v>
      </c>
      <c r="M39" s="19">
        <v>13447</v>
      </c>
      <c r="N39" s="22">
        <v>44930</v>
      </c>
      <c r="O39" s="22">
        <v>45291</v>
      </c>
      <c r="P39" s="23">
        <v>1</v>
      </c>
      <c r="Q39" s="21" t="s">
        <v>212</v>
      </c>
      <c r="R39" s="1"/>
      <c r="S39" s="1"/>
      <c r="T39" s="15" t="s">
        <v>178</v>
      </c>
      <c r="U39" s="15"/>
      <c r="V39" s="15"/>
      <c r="W39" s="15"/>
      <c r="X39" s="15"/>
      <c r="Y39" s="15"/>
      <c r="Z39" s="15"/>
      <c r="AA39" s="15"/>
      <c r="AB39" s="15"/>
      <c r="AC39" s="15"/>
      <c r="AD39" s="1"/>
      <c r="AE39" s="1"/>
      <c r="AF39" s="15"/>
      <c r="AG39" s="15"/>
      <c r="AH39" s="1"/>
      <c r="AI39" s="74">
        <f t="shared" si="0"/>
        <v>15428.88</v>
      </c>
      <c r="AJ39" s="1"/>
      <c r="AK39" s="1">
        <v>1367.48</v>
      </c>
      <c r="AL39" s="74">
        <f t="shared" si="1"/>
        <v>1367.48</v>
      </c>
      <c r="AM39" s="15"/>
      <c r="AN39" s="19"/>
      <c r="AO39" s="15"/>
      <c r="AP39" s="19"/>
      <c r="AQ39" s="23"/>
      <c r="AR39" s="30"/>
      <c r="AS39" s="30"/>
      <c r="AT39" s="31"/>
      <c r="AU39" s="30"/>
      <c r="AV39" s="31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</row>
    <row r="40" spans="1:60" ht="51" x14ac:dyDescent="0.25">
      <c r="A40" s="23">
        <v>17</v>
      </c>
      <c r="B40" s="17" t="s">
        <v>209</v>
      </c>
      <c r="C40" s="15" t="s">
        <v>185</v>
      </c>
      <c r="D40" s="23" t="s">
        <v>154</v>
      </c>
      <c r="E40" s="15" t="s">
        <v>166</v>
      </c>
      <c r="F40" s="18" t="s">
        <v>186</v>
      </c>
      <c r="G40" s="19">
        <v>13258</v>
      </c>
      <c r="H40" s="44" t="s">
        <v>213</v>
      </c>
      <c r="I40" s="20" t="s">
        <v>187</v>
      </c>
      <c r="J40" s="21" t="s">
        <v>188</v>
      </c>
      <c r="K40" s="25">
        <v>44930</v>
      </c>
      <c r="L40" s="1">
        <v>12580.2</v>
      </c>
      <c r="M40" s="19">
        <v>13447</v>
      </c>
      <c r="N40" s="22">
        <v>44930</v>
      </c>
      <c r="O40" s="22">
        <v>45291</v>
      </c>
      <c r="P40" s="23">
        <v>1</v>
      </c>
      <c r="Q40" s="21" t="s">
        <v>213</v>
      </c>
      <c r="R40" s="1"/>
      <c r="S40" s="1"/>
      <c r="T40" s="15" t="s">
        <v>178</v>
      </c>
      <c r="U40" s="15"/>
      <c r="V40" s="15"/>
      <c r="W40" s="15"/>
      <c r="X40" s="15"/>
      <c r="Y40" s="15"/>
      <c r="Z40" s="15"/>
      <c r="AA40" s="15"/>
      <c r="AB40" s="15"/>
      <c r="AC40" s="15"/>
      <c r="AD40" s="1"/>
      <c r="AE40" s="1"/>
      <c r="AF40" s="15"/>
      <c r="AG40" s="15"/>
      <c r="AH40" s="1"/>
      <c r="AI40" s="74">
        <f t="shared" si="0"/>
        <v>12580.2</v>
      </c>
      <c r="AJ40" s="1"/>
      <c r="AK40" s="1">
        <v>433.8</v>
      </c>
      <c r="AL40" s="74">
        <f t="shared" si="1"/>
        <v>433.8</v>
      </c>
      <c r="AM40" s="15"/>
      <c r="AN40" s="19"/>
      <c r="AO40" s="15"/>
      <c r="AP40" s="19"/>
      <c r="AQ40" s="23"/>
      <c r="AR40" s="30"/>
      <c r="AS40" s="30"/>
      <c r="AT40" s="31"/>
      <c r="AU40" s="30"/>
      <c r="AV40" s="31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</row>
    <row r="41" spans="1:60" ht="51" x14ac:dyDescent="0.25">
      <c r="A41" s="23">
        <v>18</v>
      </c>
      <c r="B41" s="17" t="s">
        <v>210</v>
      </c>
      <c r="C41" s="15" t="s">
        <v>185</v>
      </c>
      <c r="D41" s="23" t="s">
        <v>154</v>
      </c>
      <c r="E41" s="15" t="s">
        <v>166</v>
      </c>
      <c r="F41" s="18" t="s">
        <v>186</v>
      </c>
      <c r="G41" s="19">
        <v>13258</v>
      </c>
      <c r="H41" s="44" t="s">
        <v>214</v>
      </c>
      <c r="I41" s="20" t="s">
        <v>189</v>
      </c>
      <c r="J41" s="21" t="s">
        <v>190</v>
      </c>
      <c r="K41" s="25">
        <v>44930</v>
      </c>
      <c r="L41" s="1">
        <v>181700.95</v>
      </c>
      <c r="M41" s="19">
        <v>13447</v>
      </c>
      <c r="N41" s="22">
        <v>44930</v>
      </c>
      <c r="O41" s="22">
        <v>45291</v>
      </c>
      <c r="P41" s="23">
        <v>1</v>
      </c>
      <c r="Q41" s="21" t="s">
        <v>214</v>
      </c>
      <c r="R41" s="1"/>
      <c r="S41" s="1"/>
      <c r="T41" s="15" t="s">
        <v>178</v>
      </c>
      <c r="U41" s="15"/>
      <c r="V41" s="15"/>
      <c r="W41" s="15"/>
      <c r="X41" s="15"/>
      <c r="Y41" s="15"/>
      <c r="Z41" s="15"/>
      <c r="AA41" s="15"/>
      <c r="AB41" s="15"/>
      <c r="AC41" s="15"/>
      <c r="AD41" s="1"/>
      <c r="AE41" s="1"/>
      <c r="AF41" s="15"/>
      <c r="AG41" s="15"/>
      <c r="AH41" s="1"/>
      <c r="AI41" s="74">
        <f t="shared" si="0"/>
        <v>181700.95</v>
      </c>
      <c r="AJ41" s="1"/>
      <c r="AK41" s="1">
        <v>45391.65</v>
      </c>
      <c r="AL41" s="74">
        <f t="shared" si="1"/>
        <v>45391.65</v>
      </c>
      <c r="AM41" s="15"/>
      <c r="AN41" s="19"/>
      <c r="AO41" s="15"/>
      <c r="AP41" s="19"/>
      <c r="AQ41" s="23"/>
      <c r="AR41" s="30"/>
      <c r="AS41" s="30"/>
      <c r="AT41" s="31"/>
      <c r="AU41" s="30"/>
      <c r="AV41" s="31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</row>
    <row r="42" spans="1:60" ht="51" x14ac:dyDescent="0.25">
      <c r="A42" s="23">
        <v>19</v>
      </c>
      <c r="B42" s="17" t="s">
        <v>211</v>
      </c>
      <c r="C42" s="15" t="s">
        <v>185</v>
      </c>
      <c r="D42" s="23" t="s">
        <v>154</v>
      </c>
      <c r="E42" s="15" t="s">
        <v>166</v>
      </c>
      <c r="F42" s="18" t="s">
        <v>186</v>
      </c>
      <c r="G42" s="19">
        <v>13258</v>
      </c>
      <c r="H42" s="44" t="s">
        <v>215</v>
      </c>
      <c r="I42" s="20" t="s">
        <v>191</v>
      </c>
      <c r="J42" s="21" t="s">
        <v>192</v>
      </c>
      <c r="K42" s="25">
        <v>44930</v>
      </c>
      <c r="L42" s="1">
        <v>46292.24</v>
      </c>
      <c r="M42" s="19">
        <v>13447</v>
      </c>
      <c r="N42" s="22">
        <v>44930</v>
      </c>
      <c r="O42" s="22">
        <v>45291</v>
      </c>
      <c r="P42" s="23">
        <v>1</v>
      </c>
      <c r="Q42" s="21" t="s">
        <v>215</v>
      </c>
      <c r="R42" s="1"/>
      <c r="S42" s="1"/>
      <c r="T42" s="15" t="s">
        <v>178</v>
      </c>
      <c r="U42" s="15"/>
      <c r="V42" s="15"/>
      <c r="W42" s="15"/>
      <c r="X42" s="15"/>
      <c r="Y42" s="15"/>
      <c r="Z42" s="15"/>
      <c r="AA42" s="15"/>
      <c r="AB42" s="15"/>
      <c r="AC42" s="15"/>
      <c r="AD42" s="1"/>
      <c r="AE42" s="1"/>
      <c r="AF42" s="15"/>
      <c r="AG42" s="15"/>
      <c r="AH42" s="1"/>
      <c r="AI42" s="74">
        <f t="shared" si="0"/>
        <v>46292.24</v>
      </c>
      <c r="AJ42" s="1"/>
      <c r="AK42" s="1">
        <v>23272.17</v>
      </c>
      <c r="AL42" s="74">
        <f t="shared" si="1"/>
        <v>23272.17</v>
      </c>
      <c r="AM42" s="15"/>
      <c r="AN42" s="19"/>
      <c r="AO42" s="15"/>
      <c r="AP42" s="19"/>
      <c r="AQ42" s="23"/>
      <c r="AR42" s="30"/>
      <c r="AS42" s="30"/>
      <c r="AT42" s="31"/>
      <c r="AU42" s="30"/>
      <c r="AV42" s="31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</row>
    <row r="43" spans="1:60" ht="25.5" x14ac:dyDescent="0.25">
      <c r="A43" s="23">
        <v>20</v>
      </c>
      <c r="B43" s="17" t="s">
        <v>244</v>
      </c>
      <c r="C43" s="15" t="s">
        <v>245</v>
      </c>
      <c r="D43" s="23" t="s">
        <v>134</v>
      </c>
      <c r="E43" s="15" t="s">
        <v>166</v>
      </c>
      <c r="F43" s="18" t="s">
        <v>239</v>
      </c>
      <c r="G43" s="19">
        <v>13242</v>
      </c>
      <c r="H43" s="44" t="s">
        <v>240</v>
      </c>
      <c r="I43" s="20" t="s">
        <v>241</v>
      </c>
      <c r="J43" s="21" t="s">
        <v>242</v>
      </c>
      <c r="K43" s="25">
        <v>44740</v>
      </c>
      <c r="L43" s="1">
        <v>79633</v>
      </c>
      <c r="M43" s="19">
        <v>13329</v>
      </c>
      <c r="N43" s="22">
        <v>44740</v>
      </c>
      <c r="O43" s="22">
        <v>44926</v>
      </c>
      <c r="P43" s="23">
        <v>1</v>
      </c>
      <c r="Q43" s="21" t="s">
        <v>240</v>
      </c>
      <c r="R43" s="1"/>
      <c r="S43" s="1"/>
      <c r="T43" s="15" t="s">
        <v>131</v>
      </c>
      <c r="U43" s="15"/>
      <c r="V43" s="15"/>
      <c r="W43" s="15"/>
      <c r="X43" s="15"/>
      <c r="Y43" s="15"/>
      <c r="Z43" s="15"/>
      <c r="AA43" s="15"/>
      <c r="AB43" s="15"/>
      <c r="AC43" s="15"/>
      <c r="AD43" s="1"/>
      <c r="AE43" s="1"/>
      <c r="AF43" s="15"/>
      <c r="AG43" s="15"/>
      <c r="AH43" s="1"/>
      <c r="AI43" s="74">
        <f t="shared" si="0"/>
        <v>79633</v>
      </c>
      <c r="AJ43" s="1">
        <v>8909.2999999999993</v>
      </c>
      <c r="AK43" s="1">
        <v>3784</v>
      </c>
      <c r="AL43" s="74">
        <f t="shared" si="1"/>
        <v>12693.3</v>
      </c>
      <c r="AM43" s="15" t="s">
        <v>243</v>
      </c>
      <c r="AN43" s="19">
        <v>13276</v>
      </c>
      <c r="AO43" s="15" t="s">
        <v>135</v>
      </c>
      <c r="AP43" s="19">
        <v>13328</v>
      </c>
      <c r="AQ43" s="23"/>
      <c r="AR43" s="30"/>
      <c r="AS43" s="30"/>
      <c r="AT43" s="31"/>
      <c r="AU43" s="30"/>
      <c r="AV43" s="31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</row>
    <row r="44" spans="1:60" ht="51.75" thickBot="1" x14ac:dyDescent="0.3">
      <c r="A44" s="16">
        <v>21</v>
      </c>
      <c r="B44" s="14" t="s">
        <v>249</v>
      </c>
      <c r="C44" s="14" t="s">
        <v>249</v>
      </c>
      <c r="D44" s="16" t="s">
        <v>251</v>
      </c>
      <c r="E44" s="13" t="s">
        <v>166</v>
      </c>
      <c r="F44" s="45" t="s">
        <v>250</v>
      </c>
      <c r="G44" s="46"/>
      <c r="H44" s="83" t="s">
        <v>248</v>
      </c>
      <c r="I44" s="84" t="s">
        <v>247</v>
      </c>
      <c r="J44" s="47" t="s">
        <v>252</v>
      </c>
      <c r="K44" s="48">
        <v>44958</v>
      </c>
      <c r="L44" s="49">
        <v>17600</v>
      </c>
      <c r="M44" s="46">
        <v>13469</v>
      </c>
      <c r="N44" s="50">
        <v>44958</v>
      </c>
      <c r="O44" s="50" t="s">
        <v>253</v>
      </c>
      <c r="P44" s="16">
        <v>1</v>
      </c>
      <c r="Q44" s="47" t="s">
        <v>248</v>
      </c>
      <c r="R44" s="49"/>
      <c r="S44" s="49"/>
      <c r="T44" s="13" t="s">
        <v>230</v>
      </c>
      <c r="U44" s="13"/>
      <c r="V44" s="13"/>
      <c r="W44" s="13"/>
      <c r="X44" s="13"/>
      <c r="Y44" s="13"/>
      <c r="Z44" s="13"/>
      <c r="AA44" s="13"/>
      <c r="AB44" s="13"/>
      <c r="AC44" s="13"/>
      <c r="AD44" s="49"/>
      <c r="AE44" s="49"/>
      <c r="AF44" s="13"/>
      <c r="AG44" s="13"/>
      <c r="AH44" s="49"/>
      <c r="AI44" s="74">
        <f t="shared" si="0"/>
        <v>17600</v>
      </c>
      <c r="AJ44" s="49"/>
      <c r="AK44" s="49">
        <v>17600</v>
      </c>
      <c r="AL44" s="74">
        <f t="shared" si="1"/>
        <v>17600</v>
      </c>
      <c r="AM44" s="13"/>
      <c r="AN44" s="46"/>
      <c r="AO44" s="13"/>
      <c r="AP44" s="46"/>
      <c r="AQ44" s="16"/>
      <c r="AR44" s="51"/>
      <c r="AS44" s="51"/>
      <c r="AT44" s="52"/>
      <c r="AU44" s="51"/>
      <c r="AV44" s="52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ht="13.5" thickBot="1" x14ac:dyDescent="0.3">
      <c r="A45" s="53" t="s">
        <v>259</v>
      </c>
      <c r="B45" s="54"/>
      <c r="C45" s="54"/>
      <c r="D45" s="54"/>
      <c r="E45" s="54"/>
      <c r="F45" s="55"/>
      <c r="G45" s="56"/>
      <c r="H45" s="57"/>
      <c r="I45" s="58"/>
      <c r="J45" s="59"/>
      <c r="K45" s="60"/>
      <c r="L45" s="88">
        <f>SUM(L19:L44)</f>
        <v>21540699.099999994</v>
      </c>
      <c r="M45" s="56"/>
      <c r="N45" s="61"/>
      <c r="O45" s="61"/>
      <c r="P45" s="62"/>
      <c r="Q45" s="57"/>
      <c r="R45" s="88">
        <f>SUM(R19:R44)</f>
        <v>0</v>
      </c>
      <c r="S45" s="88">
        <f>SUM(S19:S44)</f>
        <v>0</v>
      </c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88">
        <f>SUM(AD19:AD44)</f>
        <v>633778.14999999991</v>
      </c>
      <c r="AE45" s="88">
        <f>SUM(AE19:AE44)</f>
        <v>0</v>
      </c>
      <c r="AF45" s="63"/>
      <c r="AG45" s="63"/>
      <c r="AH45" s="88">
        <f>SUM(AH19:AH44)</f>
        <v>1023684.1100000001</v>
      </c>
      <c r="AI45" s="88">
        <f>SUM(AI19:AI44)</f>
        <v>23198161.359999996</v>
      </c>
      <c r="AJ45" s="88">
        <f>SUM(AJ19:AJ44)</f>
        <v>10655671.150000002</v>
      </c>
      <c r="AK45" s="88">
        <f>SUM(AK19:AK44)</f>
        <v>4094838.17</v>
      </c>
      <c r="AL45" s="88">
        <f>SUM(AL19:AL44)</f>
        <v>14750509.320000002</v>
      </c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4"/>
    </row>
    <row r="46" spans="1:60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89"/>
      <c r="M46" s="35"/>
      <c r="N46" s="35"/>
      <c r="O46" s="35"/>
      <c r="P46" s="35"/>
      <c r="Q46" s="35"/>
      <c r="R46" s="89"/>
      <c r="S46" s="89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89"/>
      <c r="AE46" s="89"/>
      <c r="AF46" s="36"/>
      <c r="AG46" s="36"/>
      <c r="AH46" s="89"/>
      <c r="AI46" s="89"/>
      <c r="AJ46" s="89"/>
      <c r="AK46" s="89"/>
      <c r="AL46" s="89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7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s="65" customFormat="1" x14ac:dyDescent="0.25">
      <c r="A47" s="65" t="s">
        <v>260</v>
      </c>
      <c r="L47" s="90"/>
      <c r="R47" s="90"/>
      <c r="S47" s="90"/>
      <c r="AD47" s="90"/>
      <c r="AE47" s="90"/>
      <c r="AH47" s="90"/>
      <c r="AI47" s="90"/>
      <c r="AJ47" s="90"/>
      <c r="AK47" s="90"/>
      <c r="AL47" s="90"/>
    </row>
    <row r="48" spans="1:60" s="65" customFormat="1" x14ac:dyDescent="0.25">
      <c r="A48" s="66" t="s">
        <v>261</v>
      </c>
      <c r="B48" s="66"/>
      <c r="C48" s="66"/>
      <c r="D48" s="66"/>
      <c r="L48" s="90"/>
      <c r="R48" s="90"/>
      <c r="S48" s="90"/>
      <c r="AD48" s="90"/>
      <c r="AE48" s="90"/>
      <c r="AH48" s="90"/>
      <c r="AI48" s="90"/>
      <c r="AJ48" s="90"/>
      <c r="AK48" s="90"/>
      <c r="AL48" s="90"/>
    </row>
    <row r="49" spans="1:38" s="65" customFormat="1" x14ac:dyDescent="0.25">
      <c r="A49" s="65" t="s">
        <v>262</v>
      </c>
      <c r="L49" s="90"/>
      <c r="R49" s="90"/>
      <c r="S49" s="90"/>
      <c r="AD49" s="90"/>
      <c r="AE49" s="90"/>
      <c r="AH49" s="90"/>
      <c r="AI49" s="90"/>
      <c r="AJ49" s="90"/>
      <c r="AK49" s="90"/>
      <c r="AL49" s="90"/>
    </row>
  </sheetData>
  <mergeCells count="40">
    <mergeCell ref="A45:F45"/>
    <mergeCell ref="I19:I24"/>
    <mergeCell ref="F19:F24"/>
    <mergeCell ref="A19:A24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F15:BH15"/>
    <mergeCell ref="BH16:BH17"/>
    <mergeCell ref="BD15:BD17"/>
    <mergeCell ref="U15:AE15"/>
    <mergeCell ref="AJ16:AL16"/>
    <mergeCell ref="B14:G16"/>
    <mergeCell ref="H15:T16"/>
    <mergeCell ref="U16:Y16"/>
    <mergeCell ref="AO15:AO17"/>
    <mergeCell ref="AM15:AM17"/>
    <mergeCell ref="AN15:AN17"/>
    <mergeCell ref="AP15:AP17"/>
    <mergeCell ref="AI15:AL15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13:BH13"/>
    <mergeCell ref="BE15:BE17"/>
    <mergeCell ref="BG16:BG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MAR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2023-03-08T14:18:52Z</cp:lastPrinted>
  <dcterms:created xsi:type="dcterms:W3CDTF">2013-10-11T22:10:57Z</dcterms:created>
  <dcterms:modified xsi:type="dcterms:W3CDTF">2023-04-13T20:16:43Z</dcterms:modified>
</cp:coreProperties>
</file>