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821"/>
  </bookViews>
  <sheets>
    <sheet name="SEMEIA LICITAÇÕES DEZ 219" sheetId="15" r:id="rId1"/>
  </sheets>
  <calcPr calcId="145621"/>
</workbook>
</file>

<file path=xl/calcChain.xml><?xml version="1.0" encoding="utf-8"?>
<calcChain xmlns="http://schemas.openxmlformats.org/spreadsheetml/2006/main">
  <c r="AH137" i="15" l="1"/>
  <c r="AG137" i="15"/>
  <c r="AF137" i="15"/>
  <c r="AE137" i="15"/>
  <c r="AD137" i="15"/>
  <c r="AC137" i="15"/>
  <c r="L137" i="15"/>
  <c r="AH22" i="15" l="1"/>
  <c r="AH23" i="15"/>
  <c r="AE75" i="15" l="1"/>
  <c r="AE77" i="15"/>
  <c r="AE76" i="15"/>
  <c r="AE74" i="15"/>
  <c r="AE37" i="15"/>
  <c r="AE58" i="15" l="1"/>
  <c r="AE59" i="15" s="1"/>
  <c r="AE60" i="15" s="1"/>
  <c r="AE61" i="15" s="1"/>
  <c r="AE62" i="15" s="1"/>
  <c r="AE63" i="15" s="1"/>
  <c r="AE38" i="15"/>
  <c r="AE39" i="15" s="1"/>
  <c r="AE40" i="15" s="1"/>
  <c r="AE41" i="15" s="1"/>
  <c r="AE42" i="15" s="1"/>
  <c r="AE51" i="15"/>
  <c r="AE52" i="15" s="1"/>
  <c r="AE53" i="15" s="1"/>
  <c r="AE69" i="15" l="1"/>
  <c r="AE70" i="15" s="1"/>
  <c r="AE71" i="15" s="1"/>
  <c r="AE73" i="15"/>
  <c r="AE54" i="15"/>
  <c r="AE55" i="15" s="1"/>
  <c r="AE56" i="15" s="1"/>
  <c r="AE57" i="15" s="1"/>
  <c r="AE65" i="15"/>
  <c r="AE66" i="15" s="1"/>
  <c r="AE67" i="15" s="1"/>
  <c r="AE46" i="15"/>
  <c r="AE47" i="15" s="1"/>
  <c r="AE48" i="15" l="1"/>
  <c r="AE49" i="15" s="1"/>
  <c r="AE18" i="15"/>
  <c r="AE19" i="15" s="1"/>
</calcChain>
</file>

<file path=xl/sharedStrings.xml><?xml version="1.0" encoding="utf-8"?>
<sst xmlns="http://schemas.openxmlformats.org/spreadsheetml/2006/main" count="922" uniqueCount="428">
  <si>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</si>
  <si>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</si>
  <si>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</si>
  <si>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</si>
  <si>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</si>
  <si>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</si>
  <si>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</si>
  <si>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</si>
  <si>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</si>
  <si>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</si>
  <si>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</si>
  <si>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</si>
  <si>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</si>
  <si>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</si>
  <si>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</si>
  <si>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</si>
  <si>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</si>
  <si>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</si>
  <si>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</si>
  <si>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</si>
  <si>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</si>
  <si>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</si>
  <si>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</si>
  <si>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</si>
  <si>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Valor contratado</t>
  </si>
  <si>
    <t>Especificações do Contrato</t>
  </si>
  <si>
    <t>Especificações de Termo Aditivo</t>
  </si>
  <si>
    <t xml:space="preserve">Execução Financeira </t>
  </si>
  <si>
    <t>Parte Concedente</t>
  </si>
  <si>
    <t>Contrapartida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</si>
  <si>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</si>
  <si>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</si>
  <si>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</si>
  <si>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</si>
  <si>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</si>
  <si>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</si>
  <si>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</si>
  <si>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</si>
  <si>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</si>
  <si>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</si>
  <si>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</si>
  <si>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 xml:space="preserve"> DEMONSTRATIVO DE LICITAÇÕES, CONTRATOS  E OBRAS CONTRATADAS</t>
  </si>
  <si>
    <t>Contrato e Termo Aditivo</t>
  </si>
  <si>
    <t>Especificação de obras e serviços de engenharia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</si>
  <si>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</si>
  <si>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</si>
  <si>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</si>
  <si>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</si>
  <si>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</si>
  <si>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</si>
  <si>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</si>
  <si>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</si>
  <si>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</si>
  <si>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</si>
  <si>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</si>
  <si>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Dispensa ou Inexigibilidade de Licitação</t>
  </si>
  <si>
    <t>RESOLUÇÃO Nº 87, DE 28 DE NOVEMBRO DE 2013 - TRIBUNAL DE CONTAS DO ESTADO DO ACRE</t>
  </si>
  <si>
    <t>Prorrogação de vigência</t>
  </si>
  <si>
    <t>495.148.652-00</t>
  </si>
  <si>
    <t>008/2014</t>
  </si>
  <si>
    <t>006/2014</t>
  </si>
  <si>
    <t>33.90.39.00</t>
  </si>
  <si>
    <t>MARIA LIMA DA SILVA</t>
  </si>
  <si>
    <t>33.90.36.00</t>
  </si>
  <si>
    <t>363/2014</t>
  </si>
  <si>
    <t>127/2014</t>
  </si>
  <si>
    <t xml:space="preserve">JAYSON ALEXANDRO BARBOZA DE FREITAS </t>
  </si>
  <si>
    <t>743.640.732-53</t>
  </si>
  <si>
    <t>041/2015</t>
  </si>
  <si>
    <t>RISOMAR NASCIMENTO DE BRITO</t>
  </si>
  <si>
    <t>00.556.792-41</t>
  </si>
  <si>
    <t>002/2015</t>
  </si>
  <si>
    <t>008/2015</t>
  </si>
  <si>
    <t>023/2015</t>
  </si>
  <si>
    <t>VENILTON SOUZA DE LEMOS</t>
  </si>
  <si>
    <t>527.983.562-53</t>
  </si>
  <si>
    <t>534/2012</t>
  </si>
  <si>
    <t>030/2015</t>
  </si>
  <si>
    <t>14.268.627/0001-32</t>
  </si>
  <si>
    <t>CÂMARA MUNICIPAL DE RIO BRANCO</t>
  </si>
  <si>
    <t>534/2013</t>
  </si>
  <si>
    <t>043/2015</t>
  </si>
  <si>
    <t>024/2015</t>
  </si>
  <si>
    <t>RP</t>
  </si>
  <si>
    <t>259/2016</t>
  </si>
  <si>
    <t>001/2017</t>
  </si>
  <si>
    <t>04.090.759/0001-63</t>
  </si>
  <si>
    <t>015/2016</t>
  </si>
  <si>
    <t>013/2016</t>
  </si>
  <si>
    <t>025/2017</t>
  </si>
  <si>
    <t>ISAO CONSULTORIA ORGANIZACIONAL LTDA.</t>
  </si>
  <si>
    <t>17.189.998/0001-17</t>
  </si>
  <si>
    <t>082/2016</t>
  </si>
  <si>
    <t>014/2017</t>
  </si>
  <si>
    <t>CORDEIRO &amp; BATISTA LTDA.</t>
  </si>
  <si>
    <t>565/2016</t>
  </si>
  <si>
    <t>029/2017</t>
  </si>
  <si>
    <t>RS FRETIAS JUCA</t>
  </si>
  <si>
    <t>07.190.927/0001-80</t>
  </si>
  <si>
    <t>FUNDAÇÃO HOSPITALAR DO ESTADO DO ACRE</t>
  </si>
  <si>
    <t>33.90.30.00</t>
  </si>
  <si>
    <t>150/2015</t>
  </si>
  <si>
    <t>057/2015</t>
  </si>
  <si>
    <t>018/2016</t>
  </si>
  <si>
    <t>021/2016</t>
  </si>
  <si>
    <t>PREGÃO</t>
  </si>
  <si>
    <t>MENOR PREÇO</t>
  </si>
  <si>
    <t>038/2017</t>
  </si>
  <si>
    <t>025/2015</t>
  </si>
  <si>
    <t>JWC MULTISERVIÇOS LTDA</t>
  </si>
  <si>
    <t>RS FRETIAS JUCÁ - ME</t>
  </si>
  <si>
    <t>ACCA SERVIÇOS</t>
  </si>
  <si>
    <t>13.344.554/0001-58</t>
  </si>
  <si>
    <t>ACRESCIMO DE 1 POSTO</t>
  </si>
  <si>
    <t>PRORROGAÇÃO DE VIGÊNCIA</t>
  </si>
  <si>
    <t>REAJUSTE DE PREÇO</t>
  </si>
  <si>
    <t>SUPRESSÃO DE POSTO</t>
  </si>
  <si>
    <t>SERVIÇOS TERCEIRIZADOS</t>
  </si>
  <si>
    <t>LOCAÇÃO DE VEICULO TIPO CAMINHÃO COM CONDUTOR</t>
  </si>
  <si>
    <t>LOCAÇÃO DE VEICULO TIPO PASSEIO COM CONDUTOR</t>
  </si>
  <si>
    <t>LOCAÇÃO DE COMPUTADORES</t>
  </si>
  <si>
    <t>LOCAÇÃO DE IMPRESSORA</t>
  </si>
  <si>
    <t>11.789</t>
  </si>
  <si>
    <t>11.228</t>
  </si>
  <si>
    <t>221/2015</t>
  </si>
  <si>
    <t>01/2015</t>
  </si>
  <si>
    <t>CONCORRÊNCIA PARA REGISTRO DE PREÇOS</t>
  </si>
  <si>
    <t>TÉCNICA E PREÇO</t>
  </si>
  <si>
    <t>CONTRATAÇÃO DE SERVIÇOS TÉCNICOS ESPECIALIZADOS PARA ASSESSORIA NA IMPLEMENTAÇÃO DA PRIMEIRA FASE DO PLANO MUNICIPAL DE GESTÃO INTEGRADA DE RESÍDUOS SÓLIDOS</t>
  </si>
  <si>
    <t>I&amp;T INFORMAÇÕES E TÉCNICAS EM CONSTRUÇÃO CIVIL LTDA</t>
  </si>
  <si>
    <t>69101889/0001-08</t>
  </si>
  <si>
    <t>33.90.35.00</t>
  </si>
  <si>
    <t>058/2016</t>
  </si>
  <si>
    <t>004/2016</t>
  </si>
  <si>
    <t>14776/2015</t>
  </si>
  <si>
    <t>Fundação Banco do Brasil</t>
  </si>
  <si>
    <t>-</t>
  </si>
  <si>
    <t>TOMADA DE PREÇOS</t>
  </si>
  <si>
    <t>44.90.51.00</t>
  </si>
  <si>
    <t>PRORROGAÇÃO DE VIGÊNCIA E ADEQUAÇÃO DE PLANILHA ORÇAMENTÁRIA</t>
  </si>
  <si>
    <t>310/2016</t>
  </si>
  <si>
    <t xml:space="preserve">     032/2016                   </t>
  </si>
  <si>
    <t>CONTRATAÇÃO DE EMPRESA DE ENGENHARIA PARA EXECUÇÃO DE SERVIÇOS DE CONSTRUÇÃO DE ÁREA DE TRANSBORDO E TRIAGEM DE RESÍDUOS - ATTR, 2ª ETAPA</t>
  </si>
  <si>
    <t>AZ COMÉRCIO, SERVIÇOS E REPRESENTAÇÃO, IMPORTAÇÃO E EXPORTAÇÃO</t>
  </si>
  <si>
    <t>08078762/0001-12</t>
  </si>
  <si>
    <t>035/2016</t>
  </si>
  <si>
    <t>CONTRATAÇÃO DE EMPRESA PARA REALIZAR A DESMONTAGEM E MONTAGEM DA PLANTA DE RECICLAGEM DE RESÍDUOS DA CONSTRUÇÃO CIVIL (TRITURADOR)</t>
  </si>
  <si>
    <t>001/2016</t>
  </si>
  <si>
    <t>PRORROGAÇÃO DE VIGÊNCIA E REPACTUAÇÃO DE VALORES</t>
  </si>
  <si>
    <t>ADITIVO DE 25% E SUPRESSÃO</t>
  </si>
  <si>
    <t>082/2017</t>
  </si>
  <si>
    <t>004/2018</t>
  </si>
  <si>
    <t>RICHARD S MIRANDA-ME</t>
  </si>
  <si>
    <t>MATERIAL DE CONSUMO - PAPELARIA</t>
  </si>
  <si>
    <t>208/2017</t>
  </si>
  <si>
    <t>064/2017</t>
  </si>
  <si>
    <t>07.650.136/0001-96</t>
  </si>
  <si>
    <t>030/2018</t>
  </si>
  <si>
    <t>031/2018</t>
  </si>
  <si>
    <t>OMEGACAR</t>
  </si>
  <si>
    <t>J.M.L BARROSO LTDA</t>
  </si>
  <si>
    <t>110/2018</t>
  </si>
  <si>
    <t>059/2018</t>
  </si>
  <si>
    <t>LOCAÇÃO DE VEICULO</t>
  </si>
  <si>
    <t>14.458.781/0001-77</t>
  </si>
  <si>
    <t>08.859.610/0001-57</t>
  </si>
  <si>
    <t xml:space="preserve">ADITIVO DE 6,5% </t>
  </si>
  <si>
    <t>01/012019</t>
  </si>
  <si>
    <t>ADITIVO DE 25%</t>
  </si>
  <si>
    <t>ADITIVO DE SUPRESSÃO DE 2 EQUIPAMENTOS</t>
  </si>
  <si>
    <t>01/0/2019</t>
  </si>
  <si>
    <t xml:space="preserve">ADITIVO DE 20% </t>
  </si>
  <si>
    <t xml:space="preserve">ADITIVO DE 25% </t>
  </si>
  <si>
    <t>ADITIVO DE 25% e 9,68%</t>
  </si>
  <si>
    <t>036/2018</t>
  </si>
  <si>
    <t>037/2018</t>
  </si>
  <si>
    <t>V.L.F GASPAR</t>
  </si>
  <si>
    <t>CETM</t>
  </si>
  <si>
    <t>ADITIVO SUPRESSÃO</t>
  </si>
  <si>
    <t>181/2018</t>
  </si>
  <si>
    <t>078/2018</t>
  </si>
  <si>
    <t>LOCAÇÃO DE FILTRO DE ÁGUA</t>
  </si>
  <si>
    <t>06.255.086/0001-80</t>
  </si>
  <si>
    <t>158/2018</t>
  </si>
  <si>
    <t>058/2018</t>
  </si>
  <si>
    <t>LOCAÇÃO DE VEICULO TIPO CAMINHÃO PIPA</t>
  </si>
  <si>
    <t>28.279.895/0001-64</t>
  </si>
  <si>
    <t>33.90.39.01</t>
  </si>
  <si>
    <t>01//04/2019</t>
  </si>
  <si>
    <t>PRESTAÇÃO DE CONTAS MENSAL - EXERCÍCIO 2019</t>
  </si>
  <si>
    <t>181/2019</t>
  </si>
  <si>
    <t>078/2019</t>
  </si>
  <si>
    <t>CAIXA REFRIGERADORA</t>
  </si>
  <si>
    <t>002/2019</t>
  </si>
  <si>
    <t>056/2018</t>
  </si>
  <si>
    <t>028/2018</t>
  </si>
  <si>
    <t>INSUMOS AGROPECUÁRIOS</t>
  </si>
  <si>
    <t>001/2019</t>
  </si>
  <si>
    <t>ABREU DE SOUZA E CIA LTDA</t>
  </si>
  <si>
    <t>21.214.851/0001-70</t>
  </si>
  <si>
    <t>RIO NEGRO IMPORTAÇÃO - EIRELI</t>
  </si>
  <si>
    <t>12.911.227/0001-78</t>
  </si>
  <si>
    <t>007/2019</t>
  </si>
  <si>
    <t>103/2018</t>
  </si>
  <si>
    <t>FURADEIRA DE IMPACTO E ESMERIL DE BANCADA</t>
  </si>
  <si>
    <t>44.90.52.00</t>
  </si>
  <si>
    <t>256/2018</t>
  </si>
  <si>
    <t>008/2019</t>
  </si>
  <si>
    <t>D.L RAMOS - ME</t>
  </si>
  <si>
    <t>05.146.814/0001-52</t>
  </si>
  <si>
    <t>DISPENSA</t>
  </si>
  <si>
    <t>COLOCAÇÃO ESTRUTURAL DE DIVISÓRIAS</t>
  </si>
  <si>
    <t>10.158.677/0001/06</t>
  </si>
  <si>
    <t>TENDA COMÉRCIO E CONSTRUÇÃO LTDA</t>
  </si>
  <si>
    <t>009/2019</t>
  </si>
  <si>
    <t>DSIPENSA</t>
  </si>
  <si>
    <t>334/2018</t>
  </si>
  <si>
    <t>003/2018</t>
  </si>
  <si>
    <t>MATERIAL DE EXPEDIENTE - MATERIAL GRÁFICO</t>
  </si>
  <si>
    <t>010/2019</t>
  </si>
  <si>
    <t>011/2019</t>
  </si>
  <si>
    <t xml:space="preserve">J.S CORDEIRO </t>
  </si>
  <si>
    <t>18.255.882/0001-00</t>
  </si>
  <si>
    <t>017/2019</t>
  </si>
  <si>
    <t>ADESÃO A ATA DE REGISTRO DE PREÇO Nº 001/2019</t>
  </si>
  <si>
    <t>FORNECIMENTO DE REFEIÇÃO TIPO MARMITEX</t>
  </si>
  <si>
    <t>ADESÃO</t>
  </si>
  <si>
    <t>012/2019</t>
  </si>
  <si>
    <t>C. CALIL E CALIL LTDA  - ME</t>
  </si>
  <si>
    <t>07.810.876/0001-42</t>
  </si>
  <si>
    <t>016/2019</t>
  </si>
  <si>
    <t>AQUISIÇÃO DE 01 (UMA) BALANÇA P/ PARQUE CHICOS MENDES</t>
  </si>
  <si>
    <t>PARANORTE COM. DE MÁQUINAS E LTDA - EPP</t>
  </si>
  <si>
    <t>84.328.129/0001-39</t>
  </si>
  <si>
    <t>AQUISIÇÃO DE MEDICAMENTOS P/ PARQUE CHICO MENDES</t>
  </si>
  <si>
    <t>21.214.851/0001-07</t>
  </si>
  <si>
    <t>AQUISIÇÃO DE COLETES DE IDENTIFICAÇÃO E CHAPÉUS AUSTRALIANOS</t>
  </si>
  <si>
    <t>018/2019</t>
  </si>
  <si>
    <t>OLIVEIRA &amp; ALVES LTDA</t>
  </si>
  <si>
    <t>03.978.576/0001-16</t>
  </si>
  <si>
    <t>CV</t>
  </si>
  <si>
    <t>019/2019</t>
  </si>
  <si>
    <t xml:space="preserve">AQUISIÇÃO DE PNEUS PRA CARROR OFICIAS DA SECRETARIA </t>
  </si>
  <si>
    <t>ÁGUIA AZUL PNEUS LTDA</t>
  </si>
  <si>
    <t>05.391.917/0001-88</t>
  </si>
  <si>
    <t>020/2019</t>
  </si>
  <si>
    <t>FORNECIMENTO DE ÁGUA MINERAL E GÁS DE COZINHA</t>
  </si>
  <si>
    <t>FRANCISCO NUNES PEREIRA - ME</t>
  </si>
  <si>
    <t>23.502.269/0001-71</t>
  </si>
  <si>
    <t>021/2019</t>
  </si>
  <si>
    <t>022/2019</t>
  </si>
  <si>
    <t>023/2019</t>
  </si>
  <si>
    <t>A. CARNEIRO DE LIMA JUNIOR</t>
  </si>
  <si>
    <t>MANUTENÇÃO PREVENTIVA E CORRETIVA</t>
  </si>
  <si>
    <t>AQUISIÇÃO DE MOTOPODAS</t>
  </si>
  <si>
    <t>MAJU MAQUINAS EIRELI</t>
  </si>
  <si>
    <t xml:space="preserve">                                                                                                                                                                                                                            </t>
  </si>
  <si>
    <t>AQUISIÇÃO DE EQUIPAMENTOS DE PROTEÇÃO INDIVIDUAL</t>
  </si>
  <si>
    <t>013/2019</t>
  </si>
  <si>
    <t>EQUIPAMENTOS PERMANENTE (ROÇADEIRA)</t>
  </si>
  <si>
    <t>04.034.583/0001-22</t>
  </si>
  <si>
    <t>054/2018</t>
  </si>
  <si>
    <t xml:space="preserve">10.443.477/0001-03 </t>
  </si>
  <si>
    <t>024/2019</t>
  </si>
  <si>
    <t>025/2019</t>
  </si>
  <si>
    <t>026/2019</t>
  </si>
  <si>
    <t>027/2019</t>
  </si>
  <si>
    <t>028/2019</t>
  </si>
  <si>
    <t>029/2019</t>
  </si>
  <si>
    <t>030/2019</t>
  </si>
  <si>
    <t>031/2019</t>
  </si>
  <si>
    <t>032/2019</t>
  </si>
  <si>
    <t>033/2019</t>
  </si>
  <si>
    <t>034/2019</t>
  </si>
  <si>
    <t>035/2019</t>
  </si>
  <si>
    <t>037/2019</t>
  </si>
  <si>
    <t>036/2019</t>
  </si>
  <si>
    <t>038/2019</t>
  </si>
  <si>
    <t>039/2019</t>
  </si>
  <si>
    <t>040/2019</t>
  </si>
  <si>
    <t>041/2019</t>
  </si>
  <si>
    <t>042/2019</t>
  </si>
  <si>
    <t>043/2019</t>
  </si>
  <si>
    <t>044/2019</t>
  </si>
  <si>
    <t>334/2019</t>
  </si>
  <si>
    <t>PREGAO</t>
  </si>
  <si>
    <t>MENOR PRECO</t>
  </si>
  <si>
    <t>MATERIAL DE EXPEDIENTE</t>
  </si>
  <si>
    <t>RICHARD S. MIRANDA</t>
  </si>
  <si>
    <t>AQUISIÇÃO MATERIAL PERMANENTE</t>
  </si>
  <si>
    <t>S&amp;S COMERCIO E REPRESENTAÇÃO DE TINTAS LTDA</t>
  </si>
  <si>
    <t>07.338.922/0001-52</t>
  </si>
  <si>
    <t>FMMA</t>
  </si>
  <si>
    <t>045/2019</t>
  </si>
  <si>
    <t>046/2019</t>
  </si>
  <si>
    <t>047/2019</t>
  </si>
  <si>
    <t>048/2019</t>
  </si>
  <si>
    <t>049/2019</t>
  </si>
  <si>
    <t>050/2019</t>
  </si>
  <si>
    <t>051/2019</t>
  </si>
  <si>
    <t>052/2019</t>
  </si>
  <si>
    <t>053/2019</t>
  </si>
  <si>
    <t>054/2019</t>
  </si>
  <si>
    <t>055/2019</t>
  </si>
  <si>
    <t>056/2019</t>
  </si>
  <si>
    <t>057/2019</t>
  </si>
  <si>
    <t>058/2019</t>
  </si>
  <si>
    <t>MENOR PRÇO</t>
  </si>
  <si>
    <t>CAMERAS DE MONITORAMENTO</t>
  </si>
  <si>
    <t>D &amp; R SEGURANÇA ELETRONICA</t>
  </si>
  <si>
    <t>28.860.158/0001-50</t>
  </si>
  <si>
    <t>0015680-2/2018</t>
  </si>
  <si>
    <t>PREGÃO ELETRONICO</t>
  </si>
  <si>
    <t>AQUISIÇÃO DE RAÇÃO CANINO ADULTO</t>
  </si>
  <si>
    <t>AUTARQUIA COMERCIO E SAUDE ANIMAL LTDA</t>
  </si>
  <si>
    <t>07.764.000/0001-07</t>
  </si>
  <si>
    <t>2019.02.007169</t>
  </si>
  <si>
    <t>029/2018</t>
  </si>
  <si>
    <t>AQUISIÇÃO E RECARGA DE EXTINTORES</t>
  </si>
  <si>
    <t>G.L.O MAGALHAES EXTINTORES E SERVIÇOS ME</t>
  </si>
  <si>
    <t>29.946.443/0001-51</t>
  </si>
  <si>
    <t>FORNECIMENTO LINK DE ACESSO A INTERNET</t>
  </si>
  <si>
    <t>STAFF COMPUTER EIRELI</t>
  </si>
  <si>
    <t>04.101.555/0001-80</t>
  </si>
  <si>
    <t>33.90.39.58</t>
  </si>
  <si>
    <t>059/2019</t>
  </si>
  <si>
    <t>060/2019</t>
  </si>
  <si>
    <t>239/2019</t>
  </si>
  <si>
    <t>090/2019</t>
  </si>
  <si>
    <t>061/2019</t>
  </si>
  <si>
    <t>062/2019</t>
  </si>
  <si>
    <t>063/2019</t>
  </si>
  <si>
    <t>064/2019</t>
  </si>
  <si>
    <t>PREGÃO PRESENCIAL</t>
  </si>
  <si>
    <t>REGISTRO DE PREÇOS</t>
  </si>
  <si>
    <t>PRESTAÇÃO DE SERVIÇOS DE TRANSPORTES</t>
  </si>
  <si>
    <t>MAXUEL SANTIAGO ALMEIDA</t>
  </si>
  <si>
    <t>PRESTAÇÃO DE SERVIÇOS DE TRANSPORTES TERRETRE</t>
  </si>
  <si>
    <t>IZABELA NASCIMENTO DE BRITO</t>
  </si>
  <si>
    <t>BRUNO DOS SANTOS MOURA</t>
  </si>
  <si>
    <t>PINTO &amp; CIA LTDA</t>
  </si>
  <si>
    <t>07.909.967/0001-30</t>
  </si>
  <si>
    <t>005.556.792-41</t>
  </si>
  <si>
    <t>326/2018</t>
  </si>
  <si>
    <t>003/2019</t>
  </si>
  <si>
    <t>GENEROS ALIMENTICIOS ANIMAIS PARQUE CHICO MENDES</t>
  </si>
  <si>
    <t>AUGUSTO S. DE ARAUJO</t>
  </si>
  <si>
    <t>05.511.061/0001-37</t>
  </si>
  <si>
    <t>N. F. MARRUCH-ME</t>
  </si>
  <si>
    <t>14.291.256/0001-00</t>
  </si>
  <si>
    <t>N.F. MARRUCH-ME</t>
  </si>
  <si>
    <t>SB DISTRIBUIDORA EIRELI</t>
  </si>
  <si>
    <t>00.415.832/0001-79</t>
  </si>
  <si>
    <t>ABREU DE SOUZA &amp; CIA LTDA EPP</t>
  </si>
  <si>
    <t>201/2019</t>
  </si>
  <si>
    <t>095/2019</t>
  </si>
  <si>
    <t>MATERIAL DE CONSUMO E INSUMOS DIVERSOS</t>
  </si>
  <si>
    <t>A.A.DE SOUZA - EIRELI</t>
  </si>
  <si>
    <t>33.873.300/0001-34</t>
  </si>
  <si>
    <t>DISPENSA Nº 016/2019</t>
  </si>
  <si>
    <t>AQUISIÇÃO DE MATERIAL PERMANENTE</t>
  </si>
  <si>
    <t>RICHARD S.MIRANDA- ME</t>
  </si>
  <si>
    <t>236/2019</t>
  </si>
  <si>
    <t>MATERIAL GRAFICO</t>
  </si>
  <si>
    <t>R.A. DANTAS - ME</t>
  </si>
  <si>
    <t>30.610.999/0001-51</t>
  </si>
  <si>
    <t>ANA N DE SOUZA CASTRO</t>
  </si>
  <si>
    <t>32.916.978/0001-94</t>
  </si>
  <si>
    <t>PRESTAÇÃO DE SERVIÇOS DE TRANSPORTE TERRESTRE</t>
  </si>
  <si>
    <t>VALDEMIR BARBOSA DOS SANTOS JUNIOR</t>
  </si>
  <si>
    <t>982.155.072-04</t>
  </si>
  <si>
    <t>FOCUS SERVIÇOS EIRELI-ME</t>
  </si>
  <si>
    <t>08.304.243/0001-25</t>
  </si>
  <si>
    <t>RAIMUNDO JOSÉ CORREA DE ANDRADE</t>
  </si>
  <si>
    <t>339.671.992-15</t>
  </si>
  <si>
    <t>DISPENSA Nº 011/2019</t>
  </si>
  <si>
    <t>PRESTAÇÃO DE SERVIÇOS DE LMPESA E MANUTENÇÃO AR CONDICIONADOS</t>
  </si>
  <si>
    <t>A.J.P. DA CUNHA/OK REFRIGERAÇÃO YH PEÇAS E SERVIÇOS</t>
  </si>
  <si>
    <t>15.504.352/0001-51</t>
  </si>
  <si>
    <t>319/2018</t>
  </si>
  <si>
    <t>TOMADA DE PREÇO</t>
  </si>
  <si>
    <t>E.C.P. SOLUÇÕES EM SERVIÇOS GERAIS EIRELI</t>
  </si>
  <si>
    <t>10.726.497/0001-83</t>
  </si>
  <si>
    <t>1 e 06</t>
  </si>
  <si>
    <t>RP /COVENIOS</t>
  </si>
  <si>
    <t>SISTEMA INFORMATIZADO DE ABASTECIMENTO DE COMBUSTIVEIS</t>
  </si>
  <si>
    <t>006/2018</t>
  </si>
  <si>
    <t>LINK CARD ADMINISTRADORA DE BENEFICIOS EIRELI</t>
  </si>
  <si>
    <t>12.039.966/0001-11</t>
  </si>
  <si>
    <t>MATERIAL DE CONSUMO</t>
  </si>
  <si>
    <t>MS LIMA EIRELI EPP</t>
  </si>
  <si>
    <t xml:space="preserve">INEXIIGIBILIDADE DE LICITAÇÃO </t>
  </si>
  <si>
    <t>SERVIÇOS DE MANUTENÇÃO PREVENTIVA E CORRETIVA</t>
  </si>
  <si>
    <t>A FERREIRA VASCONCELOS</t>
  </si>
  <si>
    <t>15.750.248/0001-47</t>
  </si>
  <si>
    <t>DISPENSA Nº 015/2019</t>
  </si>
  <si>
    <t>MATERIAL DE CONSUMO (PLANTAS)</t>
  </si>
  <si>
    <t>EXECUTIVA EMPREITER LTDA - EPP</t>
  </si>
  <si>
    <t>01.878.439/0001-84</t>
  </si>
  <si>
    <t>BALANÇA E MOTOBOMBA</t>
  </si>
  <si>
    <t>MASATOSHI B. NISHIZAWA</t>
  </si>
  <si>
    <t>14.524.596/0001-33</t>
  </si>
  <si>
    <t>DISPENSA Nº 014/2019</t>
  </si>
  <si>
    <t>ANA N DE SOUSA CASTRO</t>
  </si>
  <si>
    <t>33.90.39.71</t>
  </si>
  <si>
    <t>112/2019</t>
  </si>
  <si>
    <t>ABREU DE SOUZA</t>
  </si>
  <si>
    <t>210/2019</t>
  </si>
  <si>
    <t>097/2019</t>
  </si>
  <si>
    <t>MANUTENÇÃO PREDIAL PREVENTIVA E CORRETIVA</t>
  </si>
  <si>
    <t>GAMA CONSTRUÇÕES COMERCIO E REPRESENTAÇÕES LTDA</t>
  </si>
  <si>
    <t>09.374.006/0001-01</t>
  </si>
  <si>
    <t>01 e 10</t>
  </si>
  <si>
    <t>MATERIAL PERMANENTE (SERRA MARMORE E SERRA TICO TICO)</t>
  </si>
  <si>
    <t>RIO NEGRO IMPORTAÇÕES E EXPORTAÇÕES EIRELI EPP</t>
  </si>
  <si>
    <t>12.388.147/0001-80</t>
  </si>
  <si>
    <t>TOTAL</t>
  </si>
  <si>
    <t>Manual de Referência - 6ª EDIÇÃO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</si>
  <si>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MEIO AMBIENTE - SEMEIA</t>
    </r>
  </si>
  <si>
    <r>
      <t xml:space="preserve">MÊS/ANO: </t>
    </r>
    <r>
      <rPr>
        <b/>
        <sz val="11"/>
        <rFont val="Calibri"/>
        <family val="2"/>
        <scheme val="minor"/>
      </rPr>
      <t>JANEIRO A DEZEMBRO/2019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</si>
  <si>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31/12/2019</t>
    </r>
  </si>
  <si>
    <r>
      <t xml:space="preserve">Nome do responsável pela elaboração: </t>
    </r>
    <r>
      <rPr>
        <b/>
        <sz val="10"/>
        <rFont val="Calibri"/>
        <family val="2"/>
        <scheme val="minor"/>
      </rPr>
      <t>Yndaiara da Cunha Gomes</t>
    </r>
  </si>
  <si>
    <r>
      <t>Nome do titular do Órgão/Entidade:</t>
    </r>
    <r>
      <rPr>
        <b/>
        <sz val="10"/>
        <rFont val="Calibri"/>
        <family val="2"/>
        <scheme val="minor"/>
      </rPr>
      <t xml:space="preserve"> Aberson Carvalho de Sousa</t>
    </r>
  </si>
  <si>
    <t xml:space="preserve"> Executado no Exercício 2019</t>
  </si>
  <si>
    <t>Executado até 2018</t>
  </si>
  <si>
    <t>Concluída em 2019</t>
  </si>
  <si>
    <t>Em andamento em 2019</t>
  </si>
  <si>
    <t>PODER EXECUTIVO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</si>
</sst>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43" fontId="3" fillId="0" borderId="1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14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3" fontId="2" fillId="0" borderId="24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4" fontId="2" fillId="0" borderId="24" xfId="0" applyNumberFormat="1" applyFont="1" applyFill="1" applyBorder="1" applyAlignment="1">
      <alignment horizontal="center" vertical="center" wrapText="1"/>
    </xf>
    <xf numFmtId="0" fontId="2" fillId="0" borderId="24" xfId="0" applyNumberFormat="1" applyFont="1" applyFill="1" applyBorder="1" applyAlignment="1">
      <alignment horizontal="center" vertical="center" wrapText="1"/>
    </xf>
    <xf numFmtId="2" fontId="2" fillId="0" borderId="24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horizontal="left" vertical="center" wrapText="1"/>
    </xf>
    <xf numFmtId="44" fontId="2" fillId="0" borderId="11" xfId="2" applyFont="1" applyFill="1" applyBorder="1" applyAlignment="1">
      <alignment horizontal="center" vertical="center" wrapText="1"/>
    </xf>
    <xf numFmtId="44" fontId="3" fillId="0" borderId="3" xfId="2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/>
    </xf>
    <xf numFmtId="44" fontId="3" fillId="0" borderId="3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2" xfId="2" applyFont="1" applyFill="1" applyBorder="1" applyAlignment="1">
      <alignment horizontal="center" vertical="center"/>
    </xf>
    <xf numFmtId="44" fontId="2" fillId="0" borderId="24" xfId="2" applyFont="1" applyFill="1" applyBorder="1" applyAlignment="1">
      <alignment horizontal="center" vertical="center"/>
    </xf>
    <xf numFmtId="44" fontId="3" fillId="0" borderId="0" xfId="2" applyFont="1" applyFill="1" applyAlignment="1">
      <alignment horizontal="center" vertical="center"/>
    </xf>
    <xf numFmtId="44" fontId="3" fillId="0" borderId="2" xfId="2" applyFont="1" applyFill="1" applyBorder="1" applyAlignment="1">
      <alignment horizontal="center" vertical="center" wrapText="1"/>
    </xf>
    <xf numFmtId="44" fontId="2" fillId="0" borderId="2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3" fillId="0" borderId="3" xfId="2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5</xdr:row>
      <xdr:rowOff>0</xdr:rowOff>
    </xdr:from>
    <xdr:ext cx="0" cy="457200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39650" y="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</xdr:row>
      <xdr:rowOff>0</xdr:rowOff>
    </xdr:from>
    <xdr:ext cx="0" cy="457200"/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5575" y="99822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95829</xdr:colOff>
      <xdr:row>0</xdr:row>
      <xdr:rowOff>70532</xdr:rowOff>
    </xdr:from>
    <xdr:ext cx="589972" cy="510493"/>
    <xdr:pic>
      <xdr:nvPicPr>
        <xdr:cNvPr id="6" name="Imagem 5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5454" y="70532"/>
          <a:ext cx="589972" cy="5104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9"/>
  <sheetViews>
    <sheetView tabSelected="1" zoomScaleNormal="100" workbookViewId="0">
      <selection activeCell="A4" sqref="A4"/>
    </sheetView>
  </sheetViews>
  <sheetFormatPr defaultColWidth="9.140625" defaultRowHeight="12.75" x14ac:dyDescent="0.25"/>
  <cols>
    <col min="1" max="1" width="5.7109375" style="2" customWidth="1"/>
    <col min="2" max="2" width="19.5703125" style="2" customWidth="1"/>
    <col min="3" max="3" width="12.42578125" style="2" bestFit="1" customWidth="1"/>
    <col min="4" max="4" width="18" style="2" bestFit="1" customWidth="1"/>
    <col min="5" max="5" width="28.7109375" style="2" bestFit="1" customWidth="1"/>
    <col min="6" max="6" width="60.7109375" style="3" customWidth="1"/>
    <col min="7" max="7" width="12.28515625" style="2" customWidth="1"/>
    <col min="8" max="8" width="10.5703125" style="52" bestFit="1" customWidth="1"/>
    <col min="9" max="9" width="48" style="4" customWidth="1"/>
    <col min="10" max="10" width="17.85546875" style="2" bestFit="1" customWidth="1"/>
    <col min="11" max="11" width="15.28515625" style="2" bestFit="1" customWidth="1"/>
    <col min="12" max="12" width="15" style="120" bestFit="1" customWidth="1"/>
    <col min="13" max="13" width="13" style="2" customWidth="1"/>
    <col min="14" max="14" width="14" style="2" customWidth="1"/>
    <col min="15" max="15" width="10.42578125" style="2" bestFit="1" customWidth="1"/>
    <col min="16" max="16" width="8" style="2" bestFit="1" customWidth="1"/>
    <col min="17" max="17" width="9.5703125" style="2" customWidth="1"/>
    <col min="18" max="18" width="14.140625" style="2" bestFit="1" customWidth="1"/>
    <col min="19" max="19" width="12.28515625" style="120" bestFit="1" customWidth="1"/>
    <col min="20" max="20" width="14.7109375" style="2" customWidth="1"/>
    <col min="21" max="21" width="6.5703125" style="2" bestFit="1" customWidth="1"/>
    <col min="22" max="22" width="15.28515625" style="2" bestFit="1" customWidth="1"/>
    <col min="23" max="23" width="13.140625" style="2" customWidth="1"/>
    <col min="24" max="24" width="46.85546875" style="3" bestFit="1" customWidth="1"/>
    <col min="25" max="25" width="10.42578125" style="2" bestFit="1" customWidth="1"/>
    <col min="26" max="26" width="11.140625" style="2" bestFit="1" customWidth="1"/>
    <col min="27" max="28" width="8.7109375" style="2" bestFit="1" customWidth="1"/>
    <col min="29" max="29" width="16.28515625" style="120" bestFit="1" customWidth="1"/>
    <col min="30" max="30" width="16.140625" style="120" bestFit="1" customWidth="1"/>
    <col min="31" max="31" width="19.7109375" style="120" bestFit="1" customWidth="1"/>
    <col min="32" max="32" width="17" style="120" bestFit="1" customWidth="1"/>
    <col min="33" max="33" width="13.28515625" style="120" bestFit="1" customWidth="1"/>
    <col min="34" max="34" width="14.5703125" style="120" bestFit="1" customWidth="1"/>
    <col min="35" max="35" width="8.7109375" style="2" bestFit="1" customWidth="1"/>
    <col min="36" max="36" width="13" style="2" customWidth="1"/>
    <col min="37" max="37" width="29.85546875" style="2" customWidth="1"/>
    <col min="38" max="38" width="13.140625" style="2" customWidth="1"/>
    <col min="39" max="39" width="13.7109375" style="2" bestFit="1" customWidth="1"/>
    <col min="40" max="40" width="14.140625" style="2" customWidth="1"/>
    <col min="41" max="41" width="12.28515625" style="2" customWidth="1"/>
    <col min="42" max="42" width="10.7109375" style="2" bestFit="1" customWidth="1"/>
    <col min="43" max="43" width="13.28515625" style="2" customWidth="1"/>
    <col min="44" max="44" width="12.28515625" style="2" customWidth="1"/>
    <col min="45" max="45" width="4.28515625" style="2" bestFit="1" customWidth="1"/>
    <col min="46" max="46" width="8.5703125" style="2" customWidth="1"/>
    <col min="47" max="47" width="5" style="2" bestFit="1" customWidth="1"/>
    <col min="48" max="48" width="7.5703125" style="2" bestFit="1" customWidth="1"/>
    <col min="49" max="49" width="2.28515625" style="2" bestFit="1" customWidth="1"/>
    <col min="50" max="50" width="3.140625" style="2" bestFit="1" customWidth="1"/>
    <col min="51" max="51" width="6.140625" style="2" bestFit="1" customWidth="1"/>
    <col min="52" max="52" width="9.140625" style="2"/>
    <col min="53" max="53" width="10.140625" style="1" customWidth="1"/>
    <col min="54" max="54" width="5" style="1" bestFit="1" customWidth="1"/>
    <col min="55" max="55" width="7" style="1" bestFit="1" customWidth="1"/>
    <col min="56" max="56" width="6.5703125" style="1" bestFit="1" customWidth="1"/>
    <col min="57" max="16384" width="9.140625" style="1"/>
  </cols>
  <sheetData>
    <row r="1" spans="1:56" s="53" customFormat="1" ht="15" x14ac:dyDescent="0.25">
      <c r="H1" s="54"/>
      <c r="I1" s="54"/>
      <c r="L1" s="109"/>
      <c r="S1" s="109"/>
      <c r="AC1" s="109"/>
      <c r="AD1" s="109"/>
      <c r="AE1" s="109"/>
      <c r="AF1" s="109"/>
      <c r="AG1" s="109"/>
      <c r="AH1" s="109"/>
    </row>
    <row r="2" spans="1:56" s="53" customFormat="1" ht="15" x14ac:dyDescent="0.25">
      <c r="H2" s="54"/>
      <c r="I2" s="54"/>
      <c r="L2" s="109"/>
      <c r="S2" s="109"/>
      <c r="AC2" s="109"/>
      <c r="AD2" s="109"/>
      <c r="AE2" s="109"/>
      <c r="AF2" s="109"/>
      <c r="AG2" s="109"/>
      <c r="AH2" s="109"/>
    </row>
    <row r="3" spans="1:56" s="53" customFormat="1" ht="15" x14ac:dyDescent="0.25">
      <c r="H3" s="54"/>
      <c r="I3" s="54"/>
      <c r="L3" s="109"/>
      <c r="S3" s="109"/>
      <c r="AC3" s="109"/>
      <c r="AD3" s="109"/>
      <c r="AE3" s="109"/>
      <c r="AF3" s="109"/>
      <c r="AG3" s="109"/>
      <c r="AH3" s="109"/>
    </row>
    <row r="4" spans="1:56" s="53" customFormat="1" ht="15" x14ac:dyDescent="0.25">
      <c r="A4" s="54" t="s">
        <v>427</v>
      </c>
      <c r="H4" s="54"/>
      <c r="I4" s="54"/>
      <c r="L4" s="109"/>
      <c r="S4" s="109"/>
      <c r="AC4" s="109"/>
      <c r="AD4" s="109"/>
      <c r="AE4" s="109"/>
      <c r="AF4" s="109"/>
      <c r="AG4" s="109"/>
      <c r="AH4" s="109"/>
    </row>
    <row r="5" spans="1:56" s="53" customFormat="1" ht="15" x14ac:dyDescent="0.25">
      <c r="H5" s="54"/>
      <c r="I5" s="54"/>
      <c r="L5" s="109"/>
      <c r="S5" s="109"/>
      <c r="AC5" s="109"/>
      <c r="AD5" s="109"/>
      <c r="AE5" s="109"/>
      <c r="AF5" s="109"/>
      <c r="AG5" s="109"/>
      <c r="AH5" s="109"/>
    </row>
    <row r="6" spans="1:56" s="53" customFormat="1" ht="15" x14ac:dyDescent="0.25">
      <c r="A6" s="54" t="s">
        <v>189</v>
      </c>
      <c r="H6" s="54"/>
      <c r="I6" s="54"/>
      <c r="L6" s="109"/>
      <c r="S6" s="109"/>
      <c r="AC6" s="109"/>
      <c r="AD6" s="109"/>
      <c r="AE6" s="109"/>
      <c r="AF6" s="109"/>
      <c r="AG6" s="109"/>
      <c r="AH6" s="109"/>
    </row>
    <row r="7" spans="1:56" s="53" customFormat="1" ht="15" x14ac:dyDescent="0.25">
      <c r="A7" s="53" t="s">
        <v>56</v>
      </c>
      <c r="H7" s="54"/>
      <c r="I7" s="54"/>
      <c r="L7" s="109"/>
      <c r="S7" s="109"/>
      <c r="AC7" s="109"/>
      <c r="AD7" s="109"/>
      <c r="AE7" s="109"/>
      <c r="AF7" s="109"/>
      <c r="AG7" s="109"/>
      <c r="AH7" s="109"/>
    </row>
    <row r="8" spans="1:56" s="53" customFormat="1" ht="15" x14ac:dyDescent="0.25">
      <c r="A8" s="53" t="s">
        <v>417</v>
      </c>
      <c r="H8" s="54"/>
      <c r="I8" s="54"/>
      <c r="L8" s="109"/>
      <c r="S8" s="109"/>
      <c r="AC8" s="109"/>
      <c r="AD8" s="109"/>
      <c r="AE8" s="109"/>
      <c r="AF8" s="109"/>
      <c r="AG8" s="109"/>
      <c r="AH8" s="109"/>
    </row>
    <row r="9" spans="1:56" s="53" customFormat="1" ht="15" x14ac:dyDescent="0.25">
      <c r="H9" s="54"/>
      <c r="I9" s="54"/>
      <c r="L9" s="109"/>
      <c r="S9" s="109"/>
      <c r="AC9" s="109"/>
      <c r="AD9" s="109"/>
      <c r="AE9" s="109"/>
      <c r="AF9" s="109"/>
      <c r="AG9" s="109"/>
      <c r="AH9" s="109"/>
    </row>
    <row r="10" spans="1:56" s="53" customFormat="1" ht="15" x14ac:dyDescent="0.25">
      <c r="A10" s="53" t="s">
        <v>418</v>
      </c>
      <c r="H10" s="54"/>
      <c r="I10" s="54"/>
      <c r="L10" s="109"/>
      <c r="S10" s="109"/>
      <c r="AC10" s="109"/>
      <c r="AD10" s="109"/>
      <c r="AE10" s="109"/>
      <c r="AF10" s="109"/>
      <c r="AG10" s="109"/>
      <c r="AH10" s="109"/>
    </row>
    <row r="11" spans="1:56" s="53" customFormat="1" ht="15" x14ac:dyDescent="0.25">
      <c r="A11" s="53" t="s">
        <v>419</v>
      </c>
      <c r="H11" s="54"/>
      <c r="I11" s="54"/>
      <c r="L11" s="109"/>
      <c r="S11" s="109"/>
      <c r="AC11" s="109"/>
      <c r="AD11" s="109"/>
      <c r="AE11" s="109"/>
      <c r="AF11" s="109"/>
      <c r="AG11" s="109"/>
      <c r="AH11" s="109"/>
    </row>
    <row r="12" spans="1:56" s="53" customFormat="1" ht="15" x14ac:dyDescent="0.25">
      <c r="A12" s="53" t="s">
        <v>420</v>
      </c>
      <c r="H12" s="54"/>
      <c r="I12" s="54"/>
      <c r="L12" s="109"/>
      <c r="S12" s="109"/>
      <c r="AC12" s="109"/>
      <c r="AD12" s="109"/>
      <c r="AE12" s="109"/>
      <c r="AF12" s="109"/>
      <c r="AG12" s="109"/>
      <c r="AH12" s="109"/>
    </row>
    <row r="13" spans="1:56" s="53" customFormat="1" ht="15" x14ac:dyDescent="0.25">
      <c r="H13" s="54"/>
      <c r="I13" s="54"/>
      <c r="L13" s="109"/>
      <c r="S13" s="109"/>
      <c r="AC13" s="109"/>
      <c r="AD13" s="109"/>
      <c r="AE13" s="109"/>
      <c r="AF13" s="109"/>
      <c r="AG13" s="109"/>
      <c r="AH13" s="109"/>
    </row>
    <row r="14" spans="1:56" s="54" customFormat="1" ht="15.75" thickBot="1" x14ac:dyDescent="0.3">
      <c r="A14" s="55" t="s">
        <v>41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110"/>
      <c r="M14" s="56"/>
      <c r="N14" s="56"/>
      <c r="O14" s="56"/>
      <c r="P14" s="56"/>
      <c r="Q14" s="56"/>
      <c r="R14" s="56"/>
      <c r="S14" s="110"/>
      <c r="T14" s="56"/>
      <c r="U14" s="56"/>
      <c r="V14" s="56"/>
      <c r="W14" s="56"/>
      <c r="X14" s="56"/>
      <c r="Y14" s="56"/>
      <c r="Z14" s="56"/>
      <c r="AA14" s="56"/>
      <c r="AB14" s="56"/>
      <c r="AC14" s="110"/>
      <c r="AD14" s="110"/>
      <c r="AE14" s="110"/>
      <c r="AF14" s="110"/>
      <c r="AG14" s="110"/>
      <c r="AH14" s="110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</row>
    <row r="15" spans="1:56" s="7" customFormat="1" x14ac:dyDescent="0.25">
      <c r="A15" s="64" t="s">
        <v>22</v>
      </c>
      <c r="B15" s="65"/>
      <c r="C15" s="65"/>
      <c r="D15" s="65"/>
      <c r="E15" s="65"/>
      <c r="F15" s="65"/>
      <c r="G15" s="65"/>
      <c r="H15" s="65" t="s">
        <v>42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 t="s">
        <v>45</v>
      </c>
      <c r="AJ15" s="65"/>
      <c r="AK15" s="65"/>
      <c r="AL15" s="65"/>
      <c r="AM15" s="65" t="s">
        <v>55</v>
      </c>
      <c r="AN15" s="65"/>
      <c r="AO15" s="65"/>
      <c r="AP15" s="65"/>
      <c r="AQ15" s="65"/>
      <c r="AR15" s="65"/>
      <c r="AS15" s="65" t="s">
        <v>43</v>
      </c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6"/>
    </row>
    <row r="16" spans="1:56" s="7" customFormat="1" x14ac:dyDescent="0.25">
      <c r="A16" s="67"/>
      <c r="B16" s="8"/>
      <c r="C16" s="8"/>
      <c r="D16" s="8"/>
      <c r="E16" s="8"/>
      <c r="F16" s="8"/>
      <c r="G16" s="8"/>
      <c r="H16" s="8" t="s">
        <v>25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 t="s">
        <v>26</v>
      </c>
      <c r="V16" s="8"/>
      <c r="W16" s="8"/>
      <c r="X16" s="8"/>
      <c r="Y16" s="8"/>
      <c r="Z16" s="8"/>
      <c r="AA16" s="8"/>
      <c r="AB16" s="8"/>
      <c r="AC16" s="8"/>
      <c r="AD16" s="8"/>
      <c r="AE16" s="123" t="s">
        <v>27</v>
      </c>
      <c r="AF16" s="123"/>
      <c r="AG16" s="123"/>
      <c r="AH16" s="123"/>
      <c r="AI16" s="8" t="s">
        <v>47</v>
      </c>
      <c r="AJ16" s="8" t="s">
        <v>48</v>
      </c>
      <c r="AK16" s="8" t="s">
        <v>46</v>
      </c>
      <c r="AL16" s="8" t="s">
        <v>49</v>
      </c>
      <c r="AM16" s="8" t="s">
        <v>50</v>
      </c>
      <c r="AN16" s="8" t="s">
        <v>51</v>
      </c>
      <c r="AO16" s="8" t="s">
        <v>52</v>
      </c>
      <c r="AP16" s="8" t="s">
        <v>54</v>
      </c>
      <c r="AQ16" s="8" t="s">
        <v>53</v>
      </c>
      <c r="AR16" s="8" t="s">
        <v>54</v>
      </c>
      <c r="AS16" s="8" t="s">
        <v>1</v>
      </c>
      <c r="AT16" s="8" t="s">
        <v>30</v>
      </c>
      <c r="AU16" s="9" t="s">
        <v>34</v>
      </c>
      <c r="AV16" s="9"/>
      <c r="AW16" s="9"/>
      <c r="AX16" s="9" t="s">
        <v>37</v>
      </c>
      <c r="AY16" s="9"/>
      <c r="AZ16" s="8" t="s">
        <v>425</v>
      </c>
      <c r="BA16" s="8" t="s">
        <v>426</v>
      </c>
      <c r="BB16" s="9" t="s">
        <v>40</v>
      </c>
      <c r="BC16" s="9"/>
      <c r="BD16" s="68"/>
    </row>
    <row r="17" spans="1:56" s="7" customFormat="1" ht="39" thickBot="1" x14ac:dyDescent="0.3">
      <c r="A17" s="69" t="s">
        <v>35</v>
      </c>
      <c r="B17" s="70" t="s">
        <v>6</v>
      </c>
      <c r="C17" s="70" t="s">
        <v>7</v>
      </c>
      <c r="D17" s="70" t="s">
        <v>0</v>
      </c>
      <c r="E17" s="70" t="s">
        <v>1</v>
      </c>
      <c r="F17" s="71" t="s">
        <v>2</v>
      </c>
      <c r="G17" s="70" t="s">
        <v>8</v>
      </c>
      <c r="H17" s="72" t="s">
        <v>9</v>
      </c>
      <c r="I17" s="70" t="s">
        <v>3</v>
      </c>
      <c r="J17" s="70" t="s">
        <v>20</v>
      </c>
      <c r="K17" s="70" t="s">
        <v>10</v>
      </c>
      <c r="L17" s="111" t="s">
        <v>24</v>
      </c>
      <c r="M17" s="70" t="s">
        <v>15</v>
      </c>
      <c r="N17" s="70" t="s">
        <v>14</v>
      </c>
      <c r="O17" s="70" t="s">
        <v>13</v>
      </c>
      <c r="P17" s="70" t="s">
        <v>4</v>
      </c>
      <c r="Q17" s="70" t="s">
        <v>44</v>
      </c>
      <c r="R17" s="70" t="s">
        <v>28</v>
      </c>
      <c r="S17" s="111" t="s">
        <v>29</v>
      </c>
      <c r="T17" s="70" t="s">
        <v>5</v>
      </c>
      <c r="U17" s="70" t="s">
        <v>11</v>
      </c>
      <c r="V17" s="70" t="s">
        <v>10</v>
      </c>
      <c r="W17" s="70" t="s">
        <v>15</v>
      </c>
      <c r="X17" s="71" t="s">
        <v>12</v>
      </c>
      <c r="Y17" s="70" t="s">
        <v>14</v>
      </c>
      <c r="Z17" s="70" t="s">
        <v>13</v>
      </c>
      <c r="AA17" s="70" t="s">
        <v>16</v>
      </c>
      <c r="AB17" s="70" t="s">
        <v>17</v>
      </c>
      <c r="AC17" s="111" t="s">
        <v>18</v>
      </c>
      <c r="AD17" s="111" t="s">
        <v>19</v>
      </c>
      <c r="AE17" s="111" t="s">
        <v>23</v>
      </c>
      <c r="AF17" s="111" t="s">
        <v>424</v>
      </c>
      <c r="AG17" s="111" t="s">
        <v>423</v>
      </c>
      <c r="AH17" s="111" t="s">
        <v>21</v>
      </c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4" t="s">
        <v>31</v>
      </c>
      <c r="AV17" s="74" t="s">
        <v>32</v>
      </c>
      <c r="AW17" s="74" t="s">
        <v>33</v>
      </c>
      <c r="AX17" s="74" t="s">
        <v>35</v>
      </c>
      <c r="AY17" s="70" t="s">
        <v>36</v>
      </c>
      <c r="AZ17" s="73"/>
      <c r="BA17" s="73"/>
      <c r="BB17" s="74" t="s">
        <v>31</v>
      </c>
      <c r="BC17" s="74" t="s">
        <v>39</v>
      </c>
      <c r="BD17" s="75" t="s">
        <v>38</v>
      </c>
    </row>
    <row r="18" spans="1:56" x14ac:dyDescent="0.25">
      <c r="A18" s="85"/>
      <c r="B18" s="76"/>
      <c r="C18" s="31"/>
      <c r="D18" s="31"/>
      <c r="E18" s="31"/>
      <c r="F18" s="33"/>
      <c r="G18" s="31"/>
      <c r="H18" s="104"/>
      <c r="I18" s="57"/>
      <c r="J18" s="31"/>
      <c r="K18" s="58"/>
      <c r="L18" s="112"/>
      <c r="M18" s="32"/>
      <c r="N18" s="34"/>
      <c r="O18" s="34"/>
      <c r="P18" s="32"/>
      <c r="Q18" s="32"/>
      <c r="R18" s="32"/>
      <c r="S18" s="115"/>
      <c r="T18" s="32"/>
      <c r="U18" s="59">
        <v>4</v>
      </c>
      <c r="V18" s="60">
        <v>41271</v>
      </c>
      <c r="W18" s="59">
        <v>10972</v>
      </c>
      <c r="X18" s="61" t="s">
        <v>57</v>
      </c>
      <c r="Y18" s="60">
        <v>41307</v>
      </c>
      <c r="Z18" s="60">
        <v>41639</v>
      </c>
      <c r="AA18" s="59"/>
      <c r="AB18" s="59"/>
      <c r="AC18" s="124">
        <v>36000</v>
      </c>
      <c r="AD18" s="124"/>
      <c r="AE18" s="124" t="e">
        <f>#REF!+AC18</f>
        <v>#REF!</v>
      </c>
      <c r="AF18" s="115"/>
      <c r="AG18" s="115"/>
      <c r="AH18" s="115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59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</row>
    <row r="19" spans="1:56" x14ac:dyDescent="0.25">
      <c r="A19" s="86"/>
      <c r="B19" s="49"/>
      <c r="C19" s="12"/>
      <c r="D19" s="12"/>
      <c r="E19" s="12"/>
      <c r="F19" s="13"/>
      <c r="G19" s="12"/>
      <c r="H19" s="105"/>
      <c r="I19" s="15"/>
      <c r="J19" s="12"/>
      <c r="K19" s="16"/>
      <c r="L19" s="113"/>
      <c r="M19" s="17"/>
      <c r="N19" s="18"/>
      <c r="O19" s="18"/>
      <c r="P19" s="17"/>
      <c r="Q19" s="17"/>
      <c r="R19" s="17"/>
      <c r="S19" s="116"/>
      <c r="T19" s="17"/>
      <c r="U19" s="19">
        <v>5</v>
      </c>
      <c r="V19" s="20">
        <v>41638</v>
      </c>
      <c r="W19" s="19">
        <v>11241</v>
      </c>
      <c r="X19" s="21" t="s">
        <v>57</v>
      </c>
      <c r="Y19" s="20">
        <v>41640</v>
      </c>
      <c r="Z19" s="20">
        <v>42004</v>
      </c>
      <c r="AA19" s="19"/>
      <c r="AB19" s="19"/>
      <c r="AC19" s="117">
        <v>36000</v>
      </c>
      <c r="AD19" s="117"/>
      <c r="AE19" s="117" t="e">
        <f>AE18+AC19</f>
        <v>#REF!</v>
      </c>
      <c r="AF19" s="116"/>
      <c r="AG19" s="116"/>
      <c r="AH19" s="116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19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</row>
    <row r="20" spans="1:56" ht="38.25" x14ac:dyDescent="0.25">
      <c r="A20" s="87">
        <v>1</v>
      </c>
      <c r="B20" s="77" t="s">
        <v>124</v>
      </c>
      <c r="C20" s="24" t="s">
        <v>125</v>
      </c>
      <c r="D20" s="19" t="s">
        <v>126</v>
      </c>
      <c r="E20" s="23" t="s">
        <v>127</v>
      </c>
      <c r="F20" s="21" t="s">
        <v>128</v>
      </c>
      <c r="G20" s="25">
        <v>11618</v>
      </c>
      <c r="H20" s="106" t="s">
        <v>132</v>
      </c>
      <c r="I20" s="10" t="s">
        <v>129</v>
      </c>
      <c r="J20" s="23" t="s">
        <v>130</v>
      </c>
      <c r="K20" s="26">
        <v>42679</v>
      </c>
      <c r="L20" s="114">
        <v>126420</v>
      </c>
      <c r="M20" s="28">
        <v>11927</v>
      </c>
      <c r="N20" s="20">
        <v>42677</v>
      </c>
      <c r="O20" s="20">
        <v>42801</v>
      </c>
      <c r="P20" s="19">
        <v>1</v>
      </c>
      <c r="Q20" s="19" t="s">
        <v>83</v>
      </c>
      <c r="R20" s="19" t="s">
        <v>136</v>
      </c>
      <c r="S20" s="117" t="s">
        <v>136</v>
      </c>
      <c r="T20" s="19" t="s">
        <v>131</v>
      </c>
      <c r="U20" s="19">
        <v>4</v>
      </c>
      <c r="V20" s="20">
        <v>43467</v>
      </c>
      <c r="W20" s="28"/>
      <c r="X20" s="21" t="s">
        <v>114</v>
      </c>
      <c r="Y20" s="20">
        <v>43467</v>
      </c>
      <c r="Z20" s="20">
        <v>43646</v>
      </c>
      <c r="AA20" s="19"/>
      <c r="AB20" s="19"/>
      <c r="AC20" s="117"/>
      <c r="AD20" s="117"/>
      <c r="AE20" s="117"/>
      <c r="AF20" s="117"/>
      <c r="AG20" s="117"/>
      <c r="AH20" s="117">
        <v>0</v>
      </c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19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</row>
    <row r="21" spans="1:56" ht="38.25" x14ac:dyDescent="0.25">
      <c r="A21" s="87">
        <v>2</v>
      </c>
      <c r="B21" s="77" t="s">
        <v>124</v>
      </c>
      <c r="C21" s="24" t="s">
        <v>125</v>
      </c>
      <c r="D21" s="19" t="s">
        <v>126</v>
      </c>
      <c r="E21" s="23" t="s">
        <v>127</v>
      </c>
      <c r="F21" s="21" t="s">
        <v>128</v>
      </c>
      <c r="G21" s="25">
        <v>11618</v>
      </c>
      <c r="H21" s="106" t="s">
        <v>133</v>
      </c>
      <c r="I21" s="10" t="s">
        <v>129</v>
      </c>
      <c r="J21" s="23" t="s">
        <v>130</v>
      </c>
      <c r="K21" s="26">
        <v>42383</v>
      </c>
      <c r="L21" s="114">
        <v>59015</v>
      </c>
      <c r="M21" s="28">
        <v>11733</v>
      </c>
      <c r="N21" s="20">
        <v>42383</v>
      </c>
      <c r="O21" s="20">
        <v>42781</v>
      </c>
      <c r="P21" s="19">
        <v>6</v>
      </c>
      <c r="Q21" s="19" t="s">
        <v>134</v>
      </c>
      <c r="R21" s="19" t="s">
        <v>135</v>
      </c>
      <c r="S21" s="117">
        <v>74220</v>
      </c>
      <c r="T21" s="19" t="s">
        <v>131</v>
      </c>
      <c r="U21" s="19">
        <v>4</v>
      </c>
      <c r="V21" s="20">
        <v>43467</v>
      </c>
      <c r="W21" s="29"/>
      <c r="X21" s="21" t="s">
        <v>114</v>
      </c>
      <c r="Y21" s="20">
        <v>43467</v>
      </c>
      <c r="Z21" s="20">
        <v>43646</v>
      </c>
      <c r="AA21" s="19"/>
      <c r="AB21" s="19"/>
      <c r="AC21" s="117"/>
      <c r="AD21" s="117"/>
      <c r="AE21" s="117"/>
      <c r="AF21" s="117"/>
      <c r="AG21" s="117"/>
      <c r="AH21" s="117">
        <v>47212</v>
      </c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19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</row>
    <row r="22" spans="1:56" ht="38.25" x14ac:dyDescent="0.25">
      <c r="A22" s="87">
        <v>3</v>
      </c>
      <c r="B22" s="77" t="s">
        <v>140</v>
      </c>
      <c r="C22" s="24" t="s">
        <v>141</v>
      </c>
      <c r="D22" s="19" t="s">
        <v>137</v>
      </c>
      <c r="E22" s="23" t="s">
        <v>106</v>
      </c>
      <c r="F22" s="21" t="s">
        <v>142</v>
      </c>
      <c r="G22" s="25">
        <v>11946</v>
      </c>
      <c r="H22" s="106" t="s">
        <v>107</v>
      </c>
      <c r="I22" s="10" t="s">
        <v>143</v>
      </c>
      <c r="J22" s="25" t="s">
        <v>144</v>
      </c>
      <c r="K22" s="26">
        <v>42900</v>
      </c>
      <c r="L22" s="114">
        <v>183068.09</v>
      </c>
      <c r="M22" s="28">
        <v>12079</v>
      </c>
      <c r="N22" s="20">
        <v>42900</v>
      </c>
      <c r="O22" s="20">
        <v>43053</v>
      </c>
      <c r="P22" s="19">
        <v>6</v>
      </c>
      <c r="Q22" s="19" t="s">
        <v>134</v>
      </c>
      <c r="R22" s="19" t="s">
        <v>135</v>
      </c>
      <c r="S22" s="117">
        <v>74220</v>
      </c>
      <c r="T22" s="19" t="s">
        <v>138</v>
      </c>
      <c r="U22" s="19">
        <v>3</v>
      </c>
      <c r="V22" s="20">
        <v>43453</v>
      </c>
      <c r="W22" s="28">
        <v>12167</v>
      </c>
      <c r="X22" s="21" t="s">
        <v>139</v>
      </c>
      <c r="Y22" s="20">
        <v>43466</v>
      </c>
      <c r="Z22" s="20" t="s">
        <v>188</v>
      </c>
      <c r="AA22" s="30"/>
      <c r="AB22" s="19"/>
      <c r="AC22" s="117"/>
      <c r="AD22" s="117"/>
      <c r="AE22" s="117"/>
      <c r="AF22" s="117">
        <v>95563.33</v>
      </c>
      <c r="AG22" s="117">
        <v>102152.87</v>
      </c>
      <c r="AH22" s="117">
        <f>AF22+AG22</f>
        <v>197716.2</v>
      </c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19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</row>
    <row r="23" spans="1:56" ht="38.25" x14ac:dyDescent="0.25">
      <c r="A23" s="87">
        <v>4</v>
      </c>
      <c r="B23" s="77" t="s">
        <v>145</v>
      </c>
      <c r="C23" s="24" t="s">
        <v>147</v>
      </c>
      <c r="D23" s="19" t="s">
        <v>126</v>
      </c>
      <c r="E23" s="23" t="s">
        <v>127</v>
      </c>
      <c r="F23" s="21" t="s">
        <v>146</v>
      </c>
      <c r="G23" s="25">
        <v>11745</v>
      </c>
      <c r="H23" s="106" t="s">
        <v>104</v>
      </c>
      <c r="I23" s="10" t="s">
        <v>143</v>
      </c>
      <c r="J23" s="25" t="s">
        <v>144</v>
      </c>
      <c r="K23" s="26">
        <v>42464</v>
      </c>
      <c r="L23" s="114">
        <v>193777.77</v>
      </c>
      <c r="M23" s="28">
        <v>11776</v>
      </c>
      <c r="N23" s="20">
        <v>42464</v>
      </c>
      <c r="O23" s="20">
        <v>42804</v>
      </c>
      <c r="P23" s="19">
        <v>6</v>
      </c>
      <c r="Q23" s="19" t="s">
        <v>134</v>
      </c>
      <c r="R23" s="19" t="s">
        <v>135</v>
      </c>
      <c r="S23" s="117">
        <v>74220</v>
      </c>
      <c r="T23" s="19" t="s">
        <v>138</v>
      </c>
      <c r="U23" s="19">
        <v>3</v>
      </c>
      <c r="V23" s="20">
        <v>43453</v>
      </c>
      <c r="W23" s="28">
        <v>12455</v>
      </c>
      <c r="X23" s="21" t="s">
        <v>114</v>
      </c>
      <c r="Y23" s="20">
        <v>43466</v>
      </c>
      <c r="Z23" s="20" t="s">
        <v>188</v>
      </c>
      <c r="AA23" s="19"/>
      <c r="AB23" s="19"/>
      <c r="AC23" s="117"/>
      <c r="AD23" s="117"/>
      <c r="AE23" s="117"/>
      <c r="AF23" s="117">
        <v>0</v>
      </c>
      <c r="AG23" s="117">
        <v>164711.1</v>
      </c>
      <c r="AH23" s="117">
        <f>AG23+AF23</f>
        <v>164711.1</v>
      </c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19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</row>
    <row r="24" spans="1:56" s="2" customFormat="1" x14ac:dyDescent="0.25">
      <c r="A24" s="88">
        <v>5</v>
      </c>
      <c r="B24" s="78" t="s">
        <v>71</v>
      </c>
      <c r="C24" s="17" t="s">
        <v>72</v>
      </c>
      <c r="D24" s="17" t="s">
        <v>105</v>
      </c>
      <c r="E24" s="17" t="s">
        <v>106</v>
      </c>
      <c r="F24" s="13" t="s">
        <v>119</v>
      </c>
      <c r="G24" s="36"/>
      <c r="H24" s="107" t="s">
        <v>73</v>
      </c>
      <c r="I24" s="35" t="s">
        <v>74</v>
      </c>
      <c r="J24" s="17" t="s">
        <v>75</v>
      </c>
      <c r="K24" s="18">
        <v>42095</v>
      </c>
      <c r="L24" s="116">
        <v>26400</v>
      </c>
      <c r="M24" s="36">
        <v>11550</v>
      </c>
      <c r="N24" s="18">
        <v>42095</v>
      </c>
      <c r="O24" s="18">
        <v>42369</v>
      </c>
      <c r="P24" s="17">
        <v>1</v>
      </c>
      <c r="Q24" s="17" t="s">
        <v>83</v>
      </c>
      <c r="R24" s="17"/>
      <c r="S24" s="116"/>
      <c r="T24" s="17" t="s">
        <v>63</v>
      </c>
      <c r="U24" s="19">
        <v>1</v>
      </c>
      <c r="V24" s="20">
        <v>42367</v>
      </c>
      <c r="W24" s="28">
        <v>11715</v>
      </c>
      <c r="X24" s="21" t="s">
        <v>114</v>
      </c>
      <c r="Y24" s="20">
        <v>42370</v>
      </c>
      <c r="Z24" s="20">
        <v>42735</v>
      </c>
      <c r="AA24" s="19"/>
      <c r="AB24" s="19"/>
      <c r="AC24" s="117">
        <v>39600</v>
      </c>
      <c r="AD24" s="117"/>
      <c r="AE24" s="117">
        <v>66000</v>
      </c>
      <c r="AF24" s="117"/>
      <c r="AG24" s="117"/>
      <c r="AH24" s="117"/>
      <c r="AI24" s="19"/>
      <c r="AJ24" s="19"/>
      <c r="AK24" s="22"/>
      <c r="AL24" s="19"/>
      <c r="AM24" s="22"/>
      <c r="AN24" s="22"/>
      <c r="AO24" s="22"/>
      <c r="AP24" s="22"/>
      <c r="AQ24" s="22"/>
      <c r="AR24" s="22"/>
      <c r="AS24" s="19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</row>
    <row r="25" spans="1:56" s="2" customFormat="1" x14ac:dyDescent="0.25">
      <c r="A25" s="89"/>
      <c r="B25" s="79"/>
      <c r="C25" s="17"/>
      <c r="D25" s="17"/>
      <c r="E25" s="17"/>
      <c r="F25" s="13"/>
      <c r="G25" s="36"/>
      <c r="H25" s="107"/>
      <c r="I25" s="35"/>
      <c r="J25" s="17"/>
      <c r="K25" s="18"/>
      <c r="L25" s="116"/>
      <c r="M25" s="36"/>
      <c r="N25" s="18"/>
      <c r="O25" s="18"/>
      <c r="P25" s="17"/>
      <c r="Q25" s="17"/>
      <c r="R25" s="17"/>
      <c r="S25" s="116"/>
      <c r="T25" s="17"/>
      <c r="U25" s="19">
        <v>2</v>
      </c>
      <c r="V25" s="20">
        <v>42732</v>
      </c>
      <c r="W25" s="28">
        <v>11988</v>
      </c>
      <c r="X25" s="21" t="s">
        <v>114</v>
      </c>
      <c r="Y25" s="20">
        <v>42736</v>
      </c>
      <c r="Z25" s="20">
        <v>43100</v>
      </c>
      <c r="AA25" s="19"/>
      <c r="AB25" s="19"/>
      <c r="AC25" s="117">
        <v>39600</v>
      </c>
      <c r="AD25" s="117"/>
      <c r="AE25" s="117">
        <v>105600</v>
      </c>
      <c r="AF25" s="117"/>
      <c r="AG25" s="117"/>
      <c r="AH25" s="117"/>
      <c r="AI25" s="19"/>
      <c r="AJ25" s="19"/>
      <c r="AK25" s="22"/>
      <c r="AL25" s="19"/>
      <c r="AM25" s="22"/>
      <c r="AN25" s="22"/>
      <c r="AO25" s="22"/>
      <c r="AP25" s="22"/>
      <c r="AQ25" s="22"/>
      <c r="AR25" s="22"/>
      <c r="AS25" s="19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</row>
    <row r="26" spans="1:56" s="2" customFormat="1" x14ac:dyDescent="0.25">
      <c r="A26" s="89"/>
      <c r="B26" s="79"/>
      <c r="C26" s="17"/>
      <c r="D26" s="17"/>
      <c r="E26" s="17"/>
      <c r="F26" s="13"/>
      <c r="G26" s="36"/>
      <c r="H26" s="107"/>
      <c r="I26" s="35"/>
      <c r="J26" s="17"/>
      <c r="K26" s="18"/>
      <c r="L26" s="116"/>
      <c r="M26" s="36"/>
      <c r="N26" s="18"/>
      <c r="O26" s="18"/>
      <c r="P26" s="17"/>
      <c r="Q26" s="17"/>
      <c r="R26" s="17"/>
      <c r="S26" s="116"/>
      <c r="T26" s="17"/>
      <c r="U26" s="19">
        <v>3</v>
      </c>
      <c r="V26" s="20">
        <v>43097</v>
      </c>
      <c r="W26" s="28">
        <v>12239</v>
      </c>
      <c r="X26" s="21" t="s">
        <v>114</v>
      </c>
      <c r="Y26" s="20">
        <v>43101</v>
      </c>
      <c r="Z26" s="20">
        <v>43465</v>
      </c>
      <c r="AA26" s="19"/>
      <c r="AB26" s="19"/>
      <c r="AC26" s="117">
        <v>39600</v>
      </c>
      <c r="AD26" s="117"/>
      <c r="AE26" s="117">
        <v>145200</v>
      </c>
      <c r="AF26" s="117"/>
      <c r="AG26" s="117"/>
      <c r="AH26" s="117"/>
      <c r="AI26" s="19"/>
      <c r="AJ26" s="19"/>
      <c r="AK26" s="22"/>
      <c r="AL26" s="19"/>
      <c r="AM26" s="22"/>
      <c r="AN26" s="22"/>
      <c r="AO26" s="22"/>
      <c r="AP26" s="22"/>
      <c r="AQ26" s="22"/>
      <c r="AR26" s="22"/>
      <c r="AS26" s="19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</row>
    <row r="27" spans="1:56" s="2" customFormat="1" x14ac:dyDescent="0.25">
      <c r="A27" s="90"/>
      <c r="B27" s="80"/>
      <c r="C27" s="17"/>
      <c r="D27" s="17"/>
      <c r="E27" s="17"/>
      <c r="F27" s="13"/>
      <c r="G27" s="36"/>
      <c r="H27" s="107"/>
      <c r="I27" s="35"/>
      <c r="J27" s="17"/>
      <c r="K27" s="18"/>
      <c r="L27" s="116"/>
      <c r="M27" s="36"/>
      <c r="N27" s="18"/>
      <c r="O27" s="18"/>
      <c r="P27" s="17"/>
      <c r="Q27" s="17"/>
      <c r="R27" s="17"/>
      <c r="S27" s="116"/>
      <c r="T27" s="17"/>
      <c r="U27" s="19">
        <v>4</v>
      </c>
      <c r="V27" s="20">
        <v>43451</v>
      </c>
      <c r="W27" s="28">
        <v>12474</v>
      </c>
      <c r="X27" s="21" t="s">
        <v>114</v>
      </c>
      <c r="Y27" s="20">
        <v>43466</v>
      </c>
      <c r="Z27" s="20">
        <v>43830</v>
      </c>
      <c r="AA27" s="19"/>
      <c r="AB27" s="19"/>
      <c r="AC27" s="117">
        <v>40764.269999999997</v>
      </c>
      <c r="AD27" s="117"/>
      <c r="AE27" s="117">
        <v>185964.27</v>
      </c>
      <c r="AF27" s="117"/>
      <c r="AG27" s="117"/>
      <c r="AH27" s="117"/>
      <c r="AI27" s="19"/>
      <c r="AJ27" s="19"/>
      <c r="AK27" s="22"/>
      <c r="AL27" s="19"/>
      <c r="AM27" s="22"/>
      <c r="AN27" s="22"/>
      <c r="AO27" s="22"/>
      <c r="AP27" s="22"/>
      <c r="AQ27" s="22"/>
      <c r="AR27" s="22"/>
      <c r="AS27" s="19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</row>
    <row r="28" spans="1:56" s="2" customFormat="1" x14ac:dyDescent="0.25">
      <c r="A28" s="86">
        <v>6</v>
      </c>
      <c r="B28" s="81" t="s">
        <v>71</v>
      </c>
      <c r="C28" s="17" t="s">
        <v>72</v>
      </c>
      <c r="D28" s="17" t="s">
        <v>105</v>
      </c>
      <c r="E28" s="17" t="s">
        <v>106</v>
      </c>
      <c r="F28" s="13" t="s">
        <v>118</v>
      </c>
      <c r="G28" s="17"/>
      <c r="H28" s="8" t="s">
        <v>82</v>
      </c>
      <c r="I28" s="35" t="s">
        <v>62</v>
      </c>
      <c r="J28" s="17" t="s">
        <v>58</v>
      </c>
      <c r="K28" s="18">
        <v>42065</v>
      </c>
      <c r="L28" s="116">
        <v>35000</v>
      </c>
      <c r="M28" s="36">
        <v>11550</v>
      </c>
      <c r="N28" s="18">
        <v>42065</v>
      </c>
      <c r="O28" s="18">
        <v>42369</v>
      </c>
      <c r="P28" s="17">
        <v>1</v>
      </c>
      <c r="Q28" s="17" t="s">
        <v>83</v>
      </c>
      <c r="R28" s="17"/>
      <c r="S28" s="116"/>
      <c r="T28" s="17" t="s">
        <v>63</v>
      </c>
      <c r="U28" s="19">
        <v>1</v>
      </c>
      <c r="V28" s="20">
        <v>42367</v>
      </c>
      <c r="W28" s="19"/>
      <c r="X28" s="21" t="s">
        <v>114</v>
      </c>
      <c r="Y28" s="20">
        <v>42370</v>
      </c>
      <c r="Z28" s="20">
        <v>42735</v>
      </c>
      <c r="AA28" s="19"/>
      <c r="AB28" s="19"/>
      <c r="AC28" s="117">
        <v>42000</v>
      </c>
      <c r="AD28" s="117"/>
      <c r="AE28" s="117">
        <v>77000</v>
      </c>
      <c r="AF28" s="117"/>
      <c r="AG28" s="117"/>
      <c r="AH28" s="117"/>
      <c r="AI28" s="22"/>
      <c r="AJ28" s="22"/>
      <c r="AK28" s="22"/>
      <c r="AL28" s="22"/>
      <c r="AM28" s="19"/>
      <c r="AN28" s="19"/>
      <c r="AO28" s="22"/>
      <c r="AP28" s="22"/>
      <c r="AQ28" s="22"/>
      <c r="AR28" s="22"/>
      <c r="AS28" s="19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</row>
    <row r="29" spans="1:56" s="2" customFormat="1" x14ac:dyDescent="0.25">
      <c r="A29" s="86"/>
      <c r="B29" s="81"/>
      <c r="C29" s="17"/>
      <c r="D29" s="17"/>
      <c r="E29" s="17"/>
      <c r="F29" s="13"/>
      <c r="G29" s="17"/>
      <c r="H29" s="8"/>
      <c r="I29" s="35"/>
      <c r="J29" s="17"/>
      <c r="K29" s="18"/>
      <c r="L29" s="116"/>
      <c r="M29" s="17"/>
      <c r="N29" s="18"/>
      <c r="O29" s="18"/>
      <c r="P29" s="17"/>
      <c r="Q29" s="17"/>
      <c r="R29" s="17"/>
      <c r="S29" s="116"/>
      <c r="T29" s="17"/>
      <c r="U29" s="19">
        <v>2</v>
      </c>
      <c r="V29" s="20">
        <v>42732</v>
      </c>
      <c r="W29" s="19"/>
      <c r="X29" s="21" t="s">
        <v>114</v>
      </c>
      <c r="Y29" s="20">
        <v>42736</v>
      </c>
      <c r="Z29" s="20">
        <v>43100</v>
      </c>
      <c r="AA29" s="19"/>
      <c r="AB29" s="19"/>
      <c r="AC29" s="117">
        <v>42000</v>
      </c>
      <c r="AD29" s="117"/>
      <c r="AE29" s="117">
        <v>119000</v>
      </c>
      <c r="AF29" s="117"/>
      <c r="AG29" s="117"/>
      <c r="AH29" s="117"/>
      <c r="AI29" s="22"/>
      <c r="AJ29" s="22"/>
      <c r="AK29" s="22"/>
      <c r="AL29" s="22"/>
      <c r="AM29" s="19"/>
      <c r="AN29" s="19"/>
      <c r="AO29" s="22"/>
      <c r="AP29" s="22"/>
      <c r="AQ29" s="22"/>
      <c r="AR29" s="22"/>
      <c r="AS29" s="19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</row>
    <row r="30" spans="1:56" s="2" customFormat="1" x14ac:dyDescent="0.25">
      <c r="A30" s="86"/>
      <c r="B30" s="81"/>
      <c r="C30" s="17"/>
      <c r="D30" s="17"/>
      <c r="E30" s="17"/>
      <c r="F30" s="13"/>
      <c r="G30" s="17"/>
      <c r="H30" s="8"/>
      <c r="I30" s="35"/>
      <c r="J30" s="17"/>
      <c r="K30" s="18"/>
      <c r="L30" s="116"/>
      <c r="M30" s="17"/>
      <c r="N30" s="18"/>
      <c r="O30" s="18"/>
      <c r="P30" s="17"/>
      <c r="Q30" s="17"/>
      <c r="R30" s="17"/>
      <c r="S30" s="116"/>
      <c r="T30" s="17"/>
      <c r="U30" s="19">
        <v>3</v>
      </c>
      <c r="V30" s="20">
        <v>42919</v>
      </c>
      <c r="W30" s="28">
        <v>12106</v>
      </c>
      <c r="X30" s="21" t="s">
        <v>115</v>
      </c>
      <c r="Y30" s="20">
        <v>42919</v>
      </c>
      <c r="Z30" s="20">
        <v>43100</v>
      </c>
      <c r="AA30" s="19"/>
      <c r="AB30" s="19"/>
      <c r="AC30" s="117">
        <v>1978.2</v>
      </c>
      <c r="AD30" s="117"/>
      <c r="AE30" s="117">
        <v>120978.2</v>
      </c>
      <c r="AF30" s="117"/>
      <c r="AG30" s="117"/>
      <c r="AH30" s="117"/>
      <c r="AI30" s="22"/>
      <c r="AJ30" s="22"/>
      <c r="AK30" s="22"/>
      <c r="AL30" s="22"/>
      <c r="AM30" s="19"/>
      <c r="AN30" s="19"/>
      <c r="AO30" s="22"/>
      <c r="AP30" s="22"/>
      <c r="AQ30" s="22"/>
      <c r="AR30" s="22"/>
      <c r="AS30" s="19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</row>
    <row r="31" spans="1:56" s="2" customFormat="1" x14ac:dyDescent="0.25">
      <c r="A31" s="86"/>
      <c r="B31" s="81"/>
      <c r="C31" s="17"/>
      <c r="D31" s="17"/>
      <c r="E31" s="17"/>
      <c r="F31" s="13"/>
      <c r="G31" s="17"/>
      <c r="H31" s="8"/>
      <c r="I31" s="35"/>
      <c r="J31" s="17"/>
      <c r="K31" s="18"/>
      <c r="L31" s="116"/>
      <c r="M31" s="17"/>
      <c r="N31" s="18"/>
      <c r="O31" s="18"/>
      <c r="P31" s="17"/>
      <c r="Q31" s="17"/>
      <c r="R31" s="17"/>
      <c r="S31" s="116"/>
      <c r="T31" s="17"/>
      <c r="U31" s="19">
        <v>4</v>
      </c>
      <c r="V31" s="20">
        <v>43097</v>
      </c>
      <c r="W31" s="28">
        <v>12236</v>
      </c>
      <c r="X31" s="21" t="s">
        <v>114</v>
      </c>
      <c r="Y31" s="20">
        <v>43101</v>
      </c>
      <c r="Z31" s="20">
        <v>43465</v>
      </c>
      <c r="AA31" s="19"/>
      <c r="AB31" s="19"/>
      <c r="AC31" s="117">
        <v>44637.599999999999</v>
      </c>
      <c r="AD31" s="117"/>
      <c r="AE31" s="117">
        <v>165615.79999999999</v>
      </c>
      <c r="AF31" s="117"/>
      <c r="AG31" s="117"/>
      <c r="AH31" s="117"/>
      <c r="AI31" s="22"/>
      <c r="AJ31" s="22"/>
      <c r="AK31" s="22"/>
      <c r="AL31" s="22"/>
      <c r="AM31" s="19"/>
      <c r="AN31" s="19"/>
      <c r="AO31" s="22"/>
      <c r="AP31" s="22"/>
      <c r="AQ31" s="22"/>
      <c r="AR31" s="22"/>
      <c r="AS31" s="19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</row>
    <row r="32" spans="1:56" s="2" customFormat="1" x14ac:dyDescent="0.25">
      <c r="A32" s="86"/>
      <c r="B32" s="81"/>
      <c r="C32" s="17"/>
      <c r="D32" s="17"/>
      <c r="E32" s="17"/>
      <c r="F32" s="13"/>
      <c r="G32" s="17"/>
      <c r="H32" s="8"/>
      <c r="I32" s="35"/>
      <c r="J32" s="17"/>
      <c r="K32" s="18"/>
      <c r="L32" s="116"/>
      <c r="M32" s="17"/>
      <c r="N32" s="18"/>
      <c r="O32" s="18"/>
      <c r="P32" s="17"/>
      <c r="Q32" s="17"/>
      <c r="R32" s="17"/>
      <c r="S32" s="116"/>
      <c r="T32" s="17"/>
      <c r="U32" s="19">
        <v>5</v>
      </c>
      <c r="V32" s="20">
        <v>43451</v>
      </c>
      <c r="W32" s="28">
        <v>12474</v>
      </c>
      <c r="X32" s="21" t="s">
        <v>114</v>
      </c>
      <c r="Y32" s="20">
        <v>43466</v>
      </c>
      <c r="Z32" s="20">
        <v>43830</v>
      </c>
      <c r="AA32" s="19"/>
      <c r="AB32" s="19"/>
      <c r="AC32" s="117">
        <v>44637.599999999999</v>
      </c>
      <c r="AD32" s="117"/>
      <c r="AE32" s="117">
        <v>210253.4</v>
      </c>
      <c r="AF32" s="117"/>
      <c r="AG32" s="117"/>
      <c r="AH32" s="117"/>
      <c r="AI32" s="22"/>
      <c r="AJ32" s="22"/>
      <c r="AK32" s="22"/>
      <c r="AL32" s="22"/>
      <c r="AM32" s="19"/>
      <c r="AN32" s="19"/>
      <c r="AO32" s="22"/>
      <c r="AP32" s="22"/>
      <c r="AQ32" s="22"/>
      <c r="AR32" s="22"/>
      <c r="AS32" s="19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</row>
    <row r="33" spans="1:56" s="2" customFormat="1" x14ac:dyDescent="0.25">
      <c r="A33" s="86">
        <v>7</v>
      </c>
      <c r="B33" s="81" t="s">
        <v>64</v>
      </c>
      <c r="C33" s="17" t="s">
        <v>65</v>
      </c>
      <c r="D33" s="17" t="s">
        <v>105</v>
      </c>
      <c r="E33" s="17" t="s">
        <v>106</v>
      </c>
      <c r="F33" s="13" t="s">
        <v>119</v>
      </c>
      <c r="G33" s="36"/>
      <c r="H33" s="107" t="s">
        <v>108</v>
      </c>
      <c r="I33" s="35" t="s">
        <v>66</v>
      </c>
      <c r="J33" s="17" t="s">
        <v>67</v>
      </c>
      <c r="K33" s="18">
        <v>42103</v>
      </c>
      <c r="L33" s="116">
        <v>13090</v>
      </c>
      <c r="M33" s="36">
        <v>11550</v>
      </c>
      <c r="N33" s="18">
        <v>42103</v>
      </c>
      <c r="O33" s="18">
        <v>42369</v>
      </c>
      <c r="P33" s="17">
        <v>1</v>
      </c>
      <c r="Q33" s="17" t="s">
        <v>83</v>
      </c>
      <c r="R33" s="17"/>
      <c r="S33" s="116"/>
      <c r="T33" s="17" t="s">
        <v>63</v>
      </c>
      <c r="U33" s="19">
        <v>1</v>
      </c>
      <c r="V33" s="20">
        <v>42367</v>
      </c>
      <c r="W33" s="28">
        <v>11715</v>
      </c>
      <c r="X33" s="21" t="s">
        <v>114</v>
      </c>
      <c r="Y33" s="20">
        <v>42370</v>
      </c>
      <c r="Z33" s="20">
        <v>42735</v>
      </c>
      <c r="AA33" s="19"/>
      <c r="AB33" s="19"/>
      <c r="AC33" s="117">
        <v>20400</v>
      </c>
      <c r="AD33" s="117"/>
      <c r="AE33" s="117">
        <v>33490</v>
      </c>
      <c r="AF33" s="117"/>
      <c r="AG33" s="117"/>
      <c r="AH33" s="117"/>
      <c r="AI33" s="19"/>
      <c r="AJ33" s="19"/>
      <c r="AK33" s="22"/>
      <c r="AL33" s="19"/>
      <c r="AM33" s="22"/>
      <c r="AN33" s="22"/>
      <c r="AO33" s="22"/>
      <c r="AP33" s="22"/>
      <c r="AQ33" s="22"/>
      <c r="AR33" s="22"/>
      <c r="AS33" s="19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</row>
    <row r="34" spans="1:56" s="2" customFormat="1" x14ac:dyDescent="0.25">
      <c r="A34" s="86"/>
      <c r="B34" s="81"/>
      <c r="C34" s="17"/>
      <c r="D34" s="17"/>
      <c r="E34" s="17"/>
      <c r="F34" s="13"/>
      <c r="G34" s="36"/>
      <c r="H34" s="107"/>
      <c r="I34" s="35"/>
      <c r="J34" s="17"/>
      <c r="K34" s="18"/>
      <c r="L34" s="116"/>
      <c r="M34" s="36"/>
      <c r="N34" s="18"/>
      <c r="O34" s="18"/>
      <c r="P34" s="17"/>
      <c r="Q34" s="17"/>
      <c r="R34" s="17"/>
      <c r="S34" s="116"/>
      <c r="T34" s="17"/>
      <c r="U34" s="19">
        <v>2</v>
      </c>
      <c r="V34" s="20">
        <v>42733</v>
      </c>
      <c r="W34" s="28">
        <v>11988</v>
      </c>
      <c r="X34" s="21" t="s">
        <v>114</v>
      </c>
      <c r="Y34" s="20">
        <v>42736</v>
      </c>
      <c r="Z34" s="20">
        <v>43100</v>
      </c>
      <c r="AA34" s="19"/>
      <c r="AB34" s="19"/>
      <c r="AC34" s="117">
        <v>20400</v>
      </c>
      <c r="AD34" s="117"/>
      <c r="AE34" s="117">
        <v>53890</v>
      </c>
      <c r="AF34" s="117"/>
      <c r="AG34" s="117"/>
      <c r="AH34" s="117"/>
      <c r="AI34" s="19"/>
      <c r="AJ34" s="19"/>
      <c r="AK34" s="22"/>
      <c r="AL34" s="19"/>
      <c r="AM34" s="22"/>
      <c r="AN34" s="22"/>
      <c r="AO34" s="22"/>
      <c r="AP34" s="22"/>
      <c r="AQ34" s="22"/>
      <c r="AR34" s="22"/>
      <c r="AS34" s="19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</row>
    <row r="35" spans="1:56" s="2" customFormat="1" x14ac:dyDescent="0.25">
      <c r="A35" s="86"/>
      <c r="B35" s="81"/>
      <c r="C35" s="17"/>
      <c r="D35" s="17"/>
      <c r="E35" s="17"/>
      <c r="F35" s="13"/>
      <c r="G35" s="36"/>
      <c r="H35" s="107"/>
      <c r="I35" s="35"/>
      <c r="J35" s="17"/>
      <c r="K35" s="18"/>
      <c r="L35" s="116"/>
      <c r="M35" s="36"/>
      <c r="N35" s="18"/>
      <c r="O35" s="18"/>
      <c r="P35" s="17"/>
      <c r="Q35" s="17"/>
      <c r="R35" s="17"/>
      <c r="S35" s="116"/>
      <c r="T35" s="17"/>
      <c r="U35" s="19">
        <v>3</v>
      </c>
      <c r="V35" s="20">
        <v>42919</v>
      </c>
      <c r="W35" s="28">
        <v>12106</v>
      </c>
      <c r="X35" s="21" t="s">
        <v>115</v>
      </c>
      <c r="Y35" s="20">
        <v>42919</v>
      </c>
      <c r="Z35" s="20">
        <v>43100</v>
      </c>
      <c r="AA35" s="19"/>
      <c r="AB35" s="19"/>
      <c r="AC35" s="117">
        <v>960.84</v>
      </c>
      <c r="AD35" s="117"/>
      <c r="AE35" s="117">
        <v>34450.839999999997</v>
      </c>
      <c r="AF35" s="117"/>
      <c r="AG35" s="117"/>
      <c r="AH35" s="117"/>
      <c r="AI35" s="19"/>
      <c r="AJ35" s="19"/>
      <c r="AK35" s="22"/>
      <c r="AL35" s="19"/>
      <c r="AM35" s="22"/>
      <c r="AN35" s="22"/>
      <c r="AO35" s="22"/>
      <c r="AP35" s="22"/>
      <c r="AQ35" s="22"/>
      <c r="AR35" s="22"/>
      <c r="AS35" s="19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</row>
    <row r="36" spans="1:56" s="2" customFormat="1" x14ac:dyDescent="0.25">
      <c r="A36" s="86"/>
      <c r="B36" s="81"/>
      <c r="C36" s="17"/>
      <c r="D36" s="17"/>
      <c r="E36" s="17"/>
      <c r="F36" s="13"/>
      <c r="G36" s="36"/>
      <c r="H36" s="107"/>
      <c r="I36" s="35"/>
      <c r="J36" s="17"/>
      <c r="K36" s="18"/>
      <c r="L36" s="116"/>
      <c r="M36" s="36"/>
      <c r="N36" s="18"/>
      <c r="O36" s="18"/>
      <c r="P36" s="17"/>
      <c r="Q36" s="17"/>
      <c r="R36" s="17"/>
      <c r="S36" s="116"/>
      <c r="T36" s="17"/>
      <c r="U36" s="19">
        <v>4</v>
      </c>
      <c r="V36" s="20">
        <v>43097</v>
      </c>
      <c r="W36" s="28">
        <v>12241</v>
      </c>
      <c r="X36" s="21" t="s">
        <v>114</v>
      </c>
      <c r="Y36" s="20">
        <v>43101</v>
      </c>
      <c r="Z36" s="20">
        <v>43465</v>
      </c>
      <c r="AA36" s="19"/>
      <c r="AB36" s="19"/>
      <c r="AC36" s="117">
        <v>21681.119999999999</v>
      </c>
      <c r="AD36" s="117"/>
      <c r="AE36" s="117">
        <v>55171.12</v>
      </c>
      <c r="AF36" s="117"/>
      <c r="AG36" s="117"/>
      <c r="AH36" s="117"/>
      <c r="AI36" s="19"/>
      <c r="AJ36" s="19"/>
      <c r="AK36" s="22"/>
      <c r="AL36" s="19"/>
      <c r="AM36" s="22"/>
      <c r="AN36" s="22"/>
      <c r="AO36" s="22"/>
      <c r="AP36" s="22"/>
      <c r="AQ36" s="22"/>
      <c r="AR36" s="22"/>
      <c r="AS36" s="19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</row>
    <row r="37" spans="1:56" s="2" customFormat="1" x14ac:dyDescent="0.25">
      <c r="A37" s="86"/>
      <c r="B37" s="81"/>
      <c r="C37" s="17"/>
      <c r="D37" s="17"/>
      <c r="E37" s="17"/>
      <c r="F37" s="13"/>
      <c r="G37" s="36"/>
      <c r="H37" s="107"/>
      <c r="I37" s="35"/>
      <c r="J37" s="17"/>
      <c r="K37" s="18"/>
      <c r="L37" s="116"/>
      <c r="M37" s="36"/>
      <c r="N37" s="18"/>
      <c r="O37" s="18"/>
      <c r="P37" s="17"/>
      <c r="Q37" s="17"/>
      <c r="R37" s="17"/>
      <c r="S37" s="116"/>
      <c r="T37" s="17"/>
      <c r="U37" s="19">
        <v>5</v>
      </c>
      <c r="V37" s="20">
        <v>43451</v>
      </c>
      <c r="W37" s="28">
        <v>43101</v>
      </c>
      <c r="X37" s="21" t="s">
        <v>114</v>
      </c>
      <c r="Y37" s="20">
        <v>43466</v>
      </c>
      <c r="Z37" s="20">
        <v>43830</v>
      </c>
      <c r="AA37" s="19"/>
      <c r="AB37" s="19"/>
      <c r="AC37" s="117">
        <v>21681.119999999999</v>
      </c>
      <c r="AD37" s="117"/>
      <c r="AE37" s="117">
        <f>AE36+AC37</f>
        <v>76852.240000000005</v>
      </c>
      <c r="AF37" s="117"/>
      <c r="AG37" s="117"/>
      <c r="AH37" s="117"/>
      <c r="AI37" s="19"/>
      <c r="AJ37" s="19"/>
      <c r="AK37" s="22"/>
      <c r="AL37" s="19"/>
      <c r="AM37" s="22"/>
      <c r="AN37" s="22"/>
      <c r="AO37" s="22"/>
      <c r="AP37" s="22"/>
      <c r="AQ37" s="22"/>
      <c r="AR37" s="22"/>
      <c r="AS37" s="19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</row>
    <row r="38" spans="1:56" s="2" customFormat="1" x14ac:dyDescent="0.25">
      <c r="A38" s="86">
        <v>8</v>
      </c>
      <c r="B38" s="81" t="s">
        <v>76</v>
      </c>
      <c r="C38" s="17" t="s">
        <v>59</v>
      </c>
      <c r="D38" s="17" t="s">
        <v>105</v>
      </c>
      <c r="E38" s="17" t="s">
        <v>106</v>
      </c>
      <c r="F38" s="13" t="s">
        <v>117</v>
      </c>
      <c r="G38" s="36"/>
      <c r="H38" s="107" t="s">
        <v>77</v>
      </c>
      <c r="I38" s="35" t="s">
        <v>111</v>
      </c>
      <c r="J38" s="17" t="s">
        <v>78</v>
      </c>
      <c r="K38" s="18">
        <v>42135</v>
      </c>
      <c r="L38" s="116">
        <v>135575.79999999999</v>
      </c>
      <c r="M38" s="36">
        <v>11552</v>
      </c>
      <c r="N38" s="18">
        <v>42135</v>
      </c>
      <c r="O38" s="18">
        <v>42369</v>
      </c>
      <c r="P38" s="37">
        <v>1</v>
      </c>
      <c r="Q38" s="17" t="s">
        <v>83</v>
      </c>
      <c r="R38" s="17"/>
      <c r="S38" s="116"/>
      <c r="T38" s="17" t="s">
        <v>61</v>
      </c>
      <c r="U38" s="19">
        <v>1</v>
      </c>
      <c r="V38" s="20">
        <v>42367</v>
      </c>
      <c r="W38" s="28">
        <v>11715</v>
      </c>
      <c r="X38" s="21" t="s">
        <v>114</v>
      </c>
      <c r="Y38" s="20">
        <v>42370</v>
      </c>
      <c r="Z38" s="20">
        <v>42735</v>
      </c>
      <c r="AA38" s="19"/>
      <c r="AB38" s="19"/>
      <c r="AC38" s="117">
        <v>212205.6</v>
      </c>
      <c r="AD38" s="117"/>
      <c r="AE38" s="117">
        <f>L38+AC38</f>
        <v>347781.4</v>
      </c>
      <c r="AF38" s="117"/>
      <c r="AG38" s="117"/>
      <c r="AH38" s="117"/>
      <c r="AI38" s="19" t="s">
        <v>60</v>
      </c>
      <c r="AJ38" s="28">
        <v>11354</v>
      </c>
      <c r="AK38" s="22" t="s">
        <v>79</v>
      </c>
      <c r="AL38" s="19"/>
      <c r="AM38" s="22"/>
      <c r="AN38" s="22"/>
      <c r="AO38" s="22"/>
      <c r="AP38" s="22"/>
      <c r="AQ38" s="22"/>
      <c r="AR38" s="22"/>
      <c r="AS38" s="19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</row>
    <row r="39" spans="1:56" s="2" customFormat="1" x14ac:dyDescent="0.25">
      <c r="A39" s="86"/>
      <c r="B39" s="81"/>
      <c r="C39" s="17"/>
      <c r="D39" s="17"/>
      <c r="E39" s="17"/>
      <c r="F39" s="13"/>
      <c r="G39" s="36"/>
      <c r="H39" s="107"/>
      <c r="I39" s="35"/>
      <c r="J39" s="17"/>
      <c r="K39" s="18"/>
      <c r="L39" s="116"/>
      <c r="M39" s="36"/>
      <c r="N39" s="18"/>
      <c r="O39" s="18"/>
      <c r="P39" s="37"/>
      <c r="Q39" s="17"/>
      <c r="R39" s="17"/>
      <c r="S39" s="116"/>
      <c r="T39" s="17"/>
      <c r="U39" s="19">
        <v>2</v>
      </c>
      <c r="V39" s="20">
        <v>42732</v>
      </c>
      <c r="W39" s="19"/>
      <c r="X39" s="21" t="s">
        <v>114</v>
      </c>
      <c r="Y39" s="20">
        <v>42736</v>
      </c>
      <c r="Z39" s="20">
        <v>43100</v>
      </c>
      <c r="AA39" s="30"/>
      <c r="AB39" s="19"/>
      <c r="AC39" s="117">
        <v>249421.2</v>
      </c>
      <c r="AD39" s="117"/>
      <c r="AE39" s="117">
        <f>AE38+AC39</f>
        <v>597202.60000000009</v>
      </c>
      <c r="AF39" s="117"/>
      <c r="AG39" s="117"/>
      <c r="AH39" s="117"/>
      <c r="AI39" s="19"/>
      <c r="AJ39" s="28"/>
      <c r="AK39" s="22"/>
      <c r="AL39" s="19"/>
      <c r="AM39" s="22"/>
      <c r="AN39" s="22"/>
      <c r="AO39" s="22"/>
      <c r="AP39" s="22"/>
      <c r="AQ39" s="22"/>
      <c r="AR39" s="22"/>
      <c r="AS39" s="19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</row>
    <row r="40" spans="1:56" s="2" customFormat="1" x14ac:dyDescent="0.25">
      <c r="A40" s="86"/>
      <c r="B40" s="81"/>
      <c r="C40" s="17"/>
      <c r="D40" s="17"/>
      <c r="E40" s="17"/>
      <c r="F40" s="13"/>
      <c r="G40" s="36"/>
      <c r="H40" s="107"/>
      <c r="I40" s="35"/>
      <c r="J40" s="17"/>
      <c r="K40" s="18"/>
      <c r="L40" s="116"/>
      <c r="M40" s="36"/>
      <c r="N40" s="18"/>
      <c r="O40" s="18"/>
      <c r="P40" s="37"/>
      <c r="Q40" s="17"/>
      <c r="R40" s="17"/>
      <c r="S40" s="116"/>
      <c r="T40" s="17"/>
      <c r="U40" s="19">
        <v>3</v>
      </c>
      <c r="V40" s="20">
        <v>43098</v>
      </c>
      <c r="W40" s="28">
        <v>12241</v>
      </c>
      <c r="X40" s="21" t="s">
        <v>114</v>
      </c>
      <c r="Y40" s="20">
        <v>43101</v>
      </c>
      <c r="Z40" s="20">
        <v>43465</v>
      </c>
      <c r="AA40" s="30"/>
      <c r="AB40" s="19"/>
      <c r="AC40" s="117">
        <v>260392.8</v>
      </c>
      <c r="AD40" s="117"/>
      <c r="AE40" s="117">
        <f>AE39+AC40</f>
        <v>857595.40000000014</v>
      </c>
      <c r="AF40" s="117"/>
      <c r="AG40" s="117"/>
      <c r="AH40" s="117"/>
      <c r="AI40" s="19"/>
      <c r="AJ40" s="19"/>
      <c r="AK40" s="22"/>
      <c r="AL40" s="19"/>
      <c r="AM40" s="22"/>
      <c r="AN40" s="22"/>
      <c r="AO40" s="22"/>
      <c r="AP40" s="22"/>
      <c r="AQ40" s="22"/>
      <c r="AR40" s="22"/>
      <c r="AS40" s="19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</row>
    <row r="41" spans="1:56" s="2" customFormat="1" x14ac:dyDescent="0.25">
      <c r="A41" s="86"/>
      <c r="B41" s="81"/>
      <c r="C41" s="17"/>
      <c r="D41" s="17"/>
      <c r="E41" s="17"/>
      <c r="F41" s="13"/>
      <c r="G41" s="36"/>
      <c r="H41" s="107"/>
      <c r="I41" s="35"/>
      <c r="J41" s="17"/>
      <c r="K41" s="18"/>
      <c r="L41" s="116"/>
      <c r="M41" s="36"/>
      <c r="N41" s="18"/>
      <c r="O41" s="18"/>
      <c r="P41" s="37"/>
      <c r="Q41" s="17"/>
      <c r="R41" s="17"/>
      <c r="S41" s="116"/>
      <c r="T41" s="17"/>
      <c r="U41" s="19">
        <v>5</v>
      </c>
      <c r="V41" s="20">
        <v>43451</v>
      </c>
      <c r="W41" s="28">
        <v>12474</v>
      </c>
      <c r="X41" s="21" t="s">
        <v>114</v>
      </c>
      <c r="Y41" s="20">
        <v>43466</v>
      </c>
      <c r="Z41" s="20">
        <v>43830</v>
      </c>
      <c r="AA41" s="30"/>
      <c r="AB41" s="19"/>
      <c r="AC41" s="117">
        <v>271105.2</v>
      </c>
      <c r="AD41" s="117"/>
      <c r="AE41" s="117">
        <f>AE40+AC41</f>
        <v>1128700.6000000001</v>
      </c>
      <c r="AF41" s="117"/>
      <c r="AG41" s="117"/>
      <c r="AH41" s="117"/>
      <c r="AI41" s="19"/>
      <c r="AJ41" s="28"/>
      <c r="AK41" s="22"/>
      <c r="AL41" s="19"/>
      <c r="AM41" s="22"/>
      <c r="AN41" s="22"/>
      <c r="AO41" s="22"/>
      <c r="AP41" s="22"/>
      <c r="AQ41" s="22"/>
      <c r="AR41" s="22"/>
      <c r="AS41" s="19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</row>
    <row r="42" spans="1:56" s="2" customFormat="1" x14ac:dyDescent="0.25">
      <c r="A42" s="86"/>
      <c r="B42" s="81"/>
      <c r="C42" s="17"/>
      <c r="D42" s="17"/>
      <c r="E42" s="17"/>
      <c r="F42" s="13"/>
      <c r="G42" s="36"/>
      <c r="H42" s="107"/>
      <c r="I42" s="35"/>
      <c r="J42" s="17"/>
      <c r="K42" s="18"/>
      <c r="L42" s="116"/>
      <c r="M42" s="36"/>
      <c r="N42" s="18"/>
      <c r="O42" s="18"/>
      <c r="P42" s="37"/>
      <c r="Q42" s="17"/>
      <c r="R42" s="17"/>
      <c r="S42" s="116"/>
      <c r="T42" s="17"/>
      <c r="U42" s="19">
        <v>6</v>
      </c>
      <c r="V42" s="20">
        <v>43521</v>
      </c>
      <c r="W42" s="28">
        <v>12504</v>
      </c>
      <c r="X42" s="21" t="s">
        <v>172</v>
      </c>
      <c r="Y42" s="20">
        <v>43525</v>
      </c>
      <c r="Z42" s="20">
        <v>43830</v>
      </c>
      <c r="AA42" s="30"/>
      <c r="AB42" s="19"/>
      <c r="AC42" s="117">
        <v>45184.2</v>
      </c>
      <c r="AD42" s="117"/>
      <c r="AE42" s="117">
        <f>AE41+AC42</f>
        <v>1173884.8</v>
      </c>
      <c r="AF42" s="117"/>
      <c r="AG42" s="117"/>
      <c r="AH42" s="117"/>
      <c r="AI42" s="19"/>
      <c r="AJ42" s="28"/>
      <c r="AK42" s="22"/>
      <c r="AL42" s="19"/>
      <c r="AM42" s="22"/>
      <c r="AN42" s="22"/>
      <c r="AO42" s="22"/>
      <c r="AP42" s="22"/>
      <c r="AQ42" s="22"/>
      <c r="AR42" s="22"/>
      <c r="AS42" s="19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</row>
    <row r="43" spans="1:56" s="2" customFormat="1" x14ac:dyDescent="0.25">
      <c r="A43" s="86">
        <v>9</v>
      </c>
      <c r="B43" s="81" t="s">
        <v>64</v>
      </c>
      <c r="C43" s="17" t="s">
        <v>65</v>
      </c>
      <c r="D43" s="17" t="s">
        <v>105</v>
      </c>
      <c r="E43" s="17" t="s">
        <v>106</v>
      </c>
      <c r="F43" s="13" t="s">
        <v>119</v>
      </c>
      <c r="G43" s="36"/>
      <c r="H43" s="107" t="s">
        <v>68</v>
      </c>
      <c r="I43" s="35" t="s">
        <v>69</v>
      </c>
      <c r="J43" s="17" t="s">
        <v>70</v>
      </c>
      <c r="K43" s="18">
        <v>42205</v>
      </c>
      <c r="L43" s="116">
        <v>7663.33</v>
      </c>
      <c r="M43" s="36">
        <v>11609</v>
      </c>
      <c r="N43" s="18">
        <v>42205</v>
      </c>
      <c r="O43" s="18">
        <v>42369</v>
      </c>
      <c r="P43" s="17">
        <v>1</v>
      </c>
      <c r="Q43" s="17" t="s">
        <v>83</v>
      </c>
      <c r="R43" s="17"/>
      <c r="S43" s="116"/>
      <c r="T43" s="17" t="s">
        <v>63</v>
      </c>
      <c r="U43" s="19">
        <v>1</v>
      </c>
      <c r="V43" s="20">
        <v>42367</v>
      </c>
      <c r="W43" s="28">
        <v>11715</v>
      </c>
      <c r="X43" s="21" t="s">
        <v>114</v>
      </c>
      <c r="Y43" s="20">
        <v>42370</v>
      </c>
      <c r="Z43" s="20">
        <v>42725</v>
      </c>
      <c r="AA43" s="19"/>
      <c r="AB43" s="19"/>
      <c r="AC43" s="117">
        <v>22800</v>
      </c>
      <c r="AD43" s="117"/>
      <c r="AE43" s="117">
        <v>30463.33</v>
      </c>
      <c r="AF43" s="117"/>
      <c r="AG43" s="117"/>
      <c r="AH43" s="117"/>
      <c r="AI43" s="19"/>
      <c r="AJ43" s="19"/>
      <c r="AK43" s="22"/>
      <c r="AL43" s="19"/>
      <c r="AM43" s="22"/>
      <c r="AN43" s="22"/>
      <c r="AO43" s="22"/>
      <c r="AP43" s="22"/>
      <c r="AQ43" s="22"/>
      <c r="AR43" s="22"/>
      <c r="AS43" s="19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</row>
    <row r="44" spans="1:56" s="2" customFormat="1" x14ac:dyDescent="0.25">
      <c r="A44" s="86"/>
      <c r="B44" s="81"/>
      <c r="C44" s="17"/>
      <c r="D44" s="17"/>
      <c r="E44" s="17"/>
      <c r="F44" s="13"/>
      <c r="G44" s="36"/>
      <c r="H44" s="107"/>
      <c r="I44" s="35"/>
      <c r="J44" s="17"/>
      <c r="K44" s="18"/>
      <c r="L44" s="116"/>
      <c r="M44" s="36"/>
      <c r="N44" s="18"/>
      <c r="O44" s="18"/>
      <c r="P44" s="17"/>
      <c r="Q44" s="17"/>
      <c r="R44" s="17"/>
      <c r="S44" s="116"/>
      <c r="T44" s="17"/>
      <c r="U44" s="19">
        <v>2</v>
      </c>
      <c r="V44" s="20">
        <v>42732</v>
      </c>
      <c r="W44" s="28">
        <v>11988</v>
      </c>
      <c r="X44" s="21" t="s">
        <v>114</v>
      </c>
      <c r="Y44" s="20">
        <v>42736</v>
      </c>
      <c r="Z44" s="20">
        <v>43100</v>
      </c>
      <c r="AA44" s="19"/>
      <c r="AB44" s="19"/>
      <c r="AC44" s="117">
        <v>22800</v>
      </c>
      <c r="AD44" s="117"/>
      <c r="AE44" s="117">
        <v>53263.33</v>
      </c>
      <c r="AF44" s="117"/>
      <c r="AG44" s="117"/>
      <c r="AH44" s="117"/>
      <c r="AI44" s="19"/>
      <c r="AJ44" s="19"/>
      <c r="AK44" s="22"/>
      <c r="AL44" s="19"/>
      <c r="AM44" s="22"/>
      <c r="AN44" s="22"/>
      <c r="AO44" s="22"/>
      <c r="AP44" s="22"/>
      <c r="AQ44" s="22"/>
      <c r="AR44" s="22"/>
      <c r="AS44" s="19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</row>
    <row r="45" spans="1:56" s="2" customFormat="1" x14ac:dyDescent="0.25">
      <c r="A45" s="86"/>
      <c r="B45" s="81"/>
      <c r="C45" s="17"/>
      <c r="D45" s="17"/>
      <c r="E45" s="17"/>
      <c r="F45" s="13"/>
      <c r="G45" s="36"/>
      <c r="H45" s="107"/>
      <c r="I45" s="35"/>
      <c r="J45" s="17"/>
      <c r="K45" s="18"/>
      <c r="L45" s="116"/>
      <c r="M45" s="36"/>
      <c r="N45" s="18"/>
      <c r="O45" s="18"/>
      <c r="P45" s="17"/>
      <c r="Q45" s="17"/>
      <c r="R45" s="17"/>
      <c r="S45" s="116"/>
      <c r="T45" s="17"/>
      <c r="U45" s="19">
        <v>3</v>
      </c>
      <c r="V45" s="20">
        <v>42919</v>
      </c>
      <c r="W45" s="28">
        <v>12106</v>
      </c>
      <c r="X45" s="21" t="s">
        <v>115</v>
      </c>
      <c r="Y45" s="20">
        <v>42919</v>
      </c>
      <c r="Z45" s="20">
        <v>43100</v>
      </c>
      <c r="AA45" s="19"/>
      <c r="AB45" s="19"/>
      <c r="AC45" s="117">
        <v>1079.8800000000001</v>
      </c>
      <c r="AD45" s="117"/>
      <c r="AE45" s="117">
        <v>54343.21</v>
      </c>
      <c r="AF45" s="117"/>
      <c r="AG45" s="117"/>
      <c r="AH45" s="117"/>
      <c r="AI45" s="19"/>
      <c r="AJ45" s="19"/>
      <c r="AK45" s="22"/>
      <c r="AL45" s="19"/>
      <c r="AM45" s="22"/>
      <c r="AN45" s="22"/>
      <c r="AO45" s="22"/>
      <c r="AP45" s="22"/>
      <c r="AQ45" s="22"/>
      <c r="AR45" s="22"/>
      <c r="AS45" s="19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</row>
    <row r="46" spans="1:56" s="2" customFormat="1" x14ac:dyDescent="0.25">
      <c r="A46" s="86"/>
      <c r="B46" s="81"/>
      <c r="C46" s="17"/>
      <c r="D46" s="17"/>
      <c r="E46" s="17"/>
      <c r="F46" s="13"/>
      <c r="G46" s="36"/>
      <c r="H46" s="107"/>
      <c r="I46" s="35"/>
      <c r="J46" s="17"/>
      <c r="K46" s="18"/>
      <c r="L46" s="116"/>
      <c r="M46" s="36"/>
      <c r="N46" s="18"/>
      <c r="O46" s="18"/>
      <c r="P46" s="17"/>
      <c r="Q46" s="17"/>
      <c r="R46" s="17"/>
      <c r="S46" s="116"/>
      <c r="T46" s="17"/>
      <c r="U46" s="19">
        <v>4</v>
      </c>
      <c r="V46" s="20">
        <v>43097</v>
      </c>
      <c r="W46" s="28">
        <v>12236</v>
      </c>
      <c r="X46" s="21" t="s">
        <v>114</v>
      </c>
      <c r="Y46" s="20">
        <v>43101</v>
      </c>
      <c r="Z46" s="20">
        <v>43465</v>
      </c>
      <c r="AA46" s="19"/>
      <c r="AB46" s="19"/>
      <c r="AC46" s="117">
        <v>24231.84</v>
      </c>
      <c r="AD46" s="117"/>
      <c r="AE46" s="117">
        <f>AE45+AC46</f>
        <v>78575.05</v>
      </c>
      <c r="AF46" s="117"/>
      <c r="AG46" s="117"/>
      <c r="AH46" s="117"/>
      <c r="AI46" s="19"/>
      <c r="AJ46" s="19"/>
      <c r="AK46" s="22"/>
      <c r="AL46" s="19"/>
      <c r="AM46" s="22"/>
      <c r="AN46" s="22"/>
      <c r="AO46" s="22"/>
      <c r="AP46" s="22"/>
      <c r="AQ46" s="22"/>
      <c r="AR46" s="22"/>
      <c r="AS46" s="19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</row>
    <row r="47" spans="1:56" s="2" customFormat="1" x14ac:dyDescent="0.25">
      <c r="A47" s="86"/>
      <c r="B47" s="81"/>
      <c r="C47" s="17"/>
      <c r="D47" s="17"/>
      <c r="E47" s="17"/>
      <c r="F47" s="13"/>
      <c r="G47" s="36"/>
      <c r="H47" s="107"/>
      <c r="I47" s="35"/>
      <c r="J47" s="17"/>
      <c r="K47" s="18"/>
      <c r="L47" s="116"/>
      <c r="M47" s="36"/>
      <c r="N47" s="18"/>
      <c r="O47" s="18"/>
      <c r="P47" s="17"/>
      <c r="Q47" s="17"/>
      <c r="R47" s="17"/>
      <c r="S47" s="116"/>
      <c r="T47" s="17"/>
      <c r="U47" s="19">
        <v>5</v>
      </c>
      <c r="V47" s="20">
        <v>43451</v>
      </c>
      <c r="W47" s="28">
        <v>12474</v>
      </c>
      <c r="X47" s="21" t="s">
        <v>114</v>
      </c>
      <c r="Y47" s="20" t="s">
        <v>167</v>
      </c>
      <c r="Z47" s="20">
        <v>43830</v>
      </c>
      <c r="AA47" s="19"/>
      <c r="AB47" s="19"/>
      <c r="AC47" s="117">
        <v>24231.84</v>
      </c>
      <c r="AD47" s="117"/>
      <c r="AE47" s="117">
        <f>AE46+AC47</f>
        <v>102806.89</v>
      </c>
      <c r="AF47" s="117"/>
      <c r="AG47" s="117"/>
      <c r="AH47" s="117"/>
      <c r="AI47" s="19"/>
      <c r="AJ47" s="19"/>
      <c r="AK47" s="22"/>
      <c r="AL47" s="19"/>
      <c r="AM47" s="22"/>
      <c r="AN47" s="22"/>
      <c r="AO47" s="22"/>
      <c r="AP47" s="22"/>
      <c r="AQ47" s="22"/>
      <c r="AR47" s="22"/>
      <c r="AS47" s="19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</row>
    <row r="48" spans="1:56" s="2" customFormat="1" x14ac:dyDescent="0.25">
      <c r="A48" s="86">
        <v>10</v>
      </c>
      <c r="B48" s="81" t="s">
        <v>80</v>
      </c>
      <c r="C48" s="17" t="s">
        <v>59</v>
      </c>
      <c r="D48" s="17" t="s">
        <v>105</v>
      </c>
      <c r="E48" s="17" t="s">
        <v>106</v>
      </c>
      <c r="F48" s="13" t="s">
        <v>117</v>
      </c>
      <c r="G48" s="36"/>
      <c r="H48" s="107" t="s">
        <v>81</v>
      </c>
      <c r="I48" s="35" t="s">
        <v>111</v>
      </c>
      <c r="J48" s="17" t="s">
        <v>78</v>
      </c>
      <c r="K48" s="18">
        <v>42186</v>
      </c>
      <c r="L48" s="116">
        <v>60867.53</v>
      </c>
      <c r="M48" s="36">
        <v>11619</v>
      </c>
      <c r="N48" s="18">
        <v>42186</v>
      </c>
      <c r="O48" s="18">
        <v>42369</v>
      </c>
      <c r="P48" s="17">
        <v>1</v>
      </c>
      <c r="Q48" s="17" t="s">
        <v>83</v>
      </c>
      <c r="R48" s="17"/>
      <c r="S48" s="116"/>
      <c r="T48" s="17" t="s">
        <v>61</v>
      </c>
      <c r="U48" s="19">
        <v>1</v>
      </c>
      <c r="V48" s="20">
        <v>42367</v>
      </c>
      <c r="W48" s="28">
        <v>11715</v>
      </c>
      <c r="X48" s="21" t="s">
        <v>114</v>
      </c>
      <c r="Y48" s="20">
        <v>42370</v>
      </c>
      <c r="Z48" s="20">
        <v>42735</v>
      </c>
      <c r="AA48" s="30"/>
      <c r="AB48" s="19"/>
      <c r="AC48" s="117">
        <v>134983.44</v>
      </c>
      <c r="AD48" s="117"/>
      <c r="AE48" s="117">
        <f>AC48+L48</f>
        <v>195850.97</v>
      </c>
      <c r="AF48" s="117"/>
      <c r="AG48" s="117"/>
      <c r="AH48" s="117"/>
      <c r="AI48" s="19" t="s">
        <v>60</v>
      </c>
      <c r="AJ48" s="28">
        <v>11354</v>
      </c>
      <c r="AK48" s="22" t="s">
        <v>79</v>
      </c>
      <c r="AL48" s="19"/>
      <c r="AM48" s="22"/>
      <c r="AN48" s="22"/>
      <c r="AO48" s="22"/>
      <c r="AP48" s="22"/>
      <c r="AQ48" s="22"/>
      <c r="AR48" s="22"/>
      <c r="AS48" s="19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</row>
    <row r="49" spans="1:56" s="2" customFormat="1" x14ac:dyDescent="0.25">
      <c r="A49" s="86"/>
      <c r="B49" s="81"/>
      <c r="C49" s="17"/>
      <c r="D49" s="17"/>
      <c r="E49" s="17"/>
      <c r="F49" s="13"/>
      <c r="G49" s="17"/>
      <c r="H49" s="107"/>
      <c r="I49" s="35"/>
      <c r="J49" s="17"/>
      <c r="K49" s="18"/>
      <c r="L49" s="116"/>
      <c r="M49" s="36"/>
      <c r="N49" s="18"/>
      <c r="O49" s="18"/>
      <c r="P49" s="17"/>
      <c r="Q49" s="17"/>
      <c r="R49" s="17"/>
      <c r="S49" s="116"/>
      <c r="T49" s="17"/>
      <c r="U49" s="19">
        <v>2</v>
      </c>
      <c r="V49" s="20">
        <v>42518</v>
      </c>
      <c r="W49" s="28">
        <v>11825</v>
      </c>
      <c r="X49" s="21" t="s">
        <v>116</v>
      </c>
      <c r="Y49" s="20">
        <v>42519</v>
      </c>
      <c r="Z49" s="20">
        <v>42735</v>
      </c>
      <c r="AA49" s="30"/>
      <c r="AB49" s="19"/>
      <c r="AC49" s="117"/>
      <c r="AD49" s="117">
        <v>13248.37</v>
      </c>
      <c r="AE49" s="117">
        <f>AE48-AD49</f>
        <v>182602.6</v>
      </c>
      <c r="AF49" s="117"/>
      <c r="AG49" s="117"/>
      <c r="AH49" s="117"/>
      <c r="AI49" s="19"/>
      <c r="AJ49" s="28"/>
      <c r="AK49" s="22"/>
      <c r="AL49" s="19"/>
      <c r="AM49" s="22"/>
      <c r="AN49" s="22"/>
      <c r="AO49" s="22"/>
      <c r="AP49" s="22"/>
      <c r="AQ49" s="22"/>
      <c r="AR49" s="22"/>
      <c r="AS49" s="19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</row>
    <row r="50" spans="1:56" s="2" customFormat="1" x14ac:dyDescent="0.25">
      <c r="A50" s="86"/>
      <c r="B50" s="81"/>
      <c r="C50" s="17"/>
      <c r="D50" s="17"/>
      <c r="E50" s="17"/>
      <c r="F50" s="13"/>
      <c r="G50" s="17"/>
      <c r="H50" s="107"/>
      <c r="I50" s="35"/>
      <c r="J50" s="17"/>
      <c r="K50" s="18"/>
      <c r="L50" s="116"/>
      <c r="M50" s="36"/>
      <c r="N50" s="18"/>
      <c r="O50" s="18"/>
      <c r="P50" s="17"/>
      <c r="Q50" s="17"/>
      <c r="R50" s="17"/>
      <c r="S50" s="116"/>
      <c r="T50" s="17"/>
      <c r="U50" s="19">
        <v>3</v>
      </c>
      <c r="V50" s="20">
        <v>42732</v>
      </c>
      <c r="W50" s="28"/>
      <c r="X50" s="21" t="s">
        <v>114</v>
      </c>
      <c r="Y50" s="20">
        <v>42736</v>
      </c>
      <c r="Z50" s="20">
        <v>43100</v>
      </c>
      <c r="AA50" s="30"/>
      <c r="AB50" s="19"/>
      <c r="AC50" s="117">
        <v>133019.4</v>
      </c>
      <c r="AD50" s="117"/>
      <c r="AE50" s="117">
        <v>268002.84000000003</v>
      </c>
      <c r="AF50" s="117"/>
      <c r="AG50" s="117"/>
      <c r="AH50" s="117"/>
      <c r="AI50" s="19"/>
      <c r="AJ50" s="28"/>
      <c r="AK50" s="22"/>
      <c r="AL50" s="19"/>
      <c r="AM50" s="22"/>
      <c r="AN50" s="22"/>
      <c r="AO50" s="22"/>
      <c r="AP50" s="22"/>
      <c r="AQ50" s="22"/>
      <c r="AR50" s="22"/>
      <c r="AS50" s="19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</row>
    <row r="51" spans="1:56" s="2" customFormat="1" x14ac:dyDescent="0.25">
      <c r="A51" s="86"/>
      <c r="B51" s="81"/>
      <c r="C51" s="17"/>
      <c r="D51" s="17"/>
      <c r="E51" s="17"/>
      <c r="F51" s="13"/>
      <c r="G51" s="17"/>
      <c r="H51" s="107"/>
      <c r="I51" s="35"/>
      <c r="J51" s="17"/>
      <c r="K51" s="18"/>
      <c r="L51" s="116"/>
      <c r="M51" s="36"/>
      <c r="N51" s="18"/>
      <c r="O51" s="18"/>
      <c r="P51" s="17"/>
      <c r="Q51" s="17"/>
      <c r="R51" s="17"/>
      <c r="S51" s="116"/>
      <c r="T51" s="17"/>
      <c r="U51" s="19">
        <v>5</v>
      </c>
      <c r="V51" s="20">
        <v>43098</v>
      </c>
      <c r="W51" s="28">
        <v>12241</v>
      </c>
      <c r="X51" s="21" t="s">
        <v>114</v>
      </c>
      <c r="Y51" s="20">
        <v>43101</v>
      </c>
      <c r="Z51" s="20">
        <v>43465</v>
      </c>
      <c r="AA51" s="30"/>
      <c r="AB51" s="19"/>
      <c r="AC51" s="117">
        <v>138218.4</v>
      </c>
      <c r="AD51" s="117"/>
      <c r="AE51" s="117">
        <f>AE50+AC51</f>
        <v>406221.24</v>
      </c>
      <c r="AF51" s="117"/>
      <c r="AG51" s="117"/>
      <c r="AH51" s="117"/>
      <c r="AI51" s="19"/>
      <c r="AJ51" s="28"/>
      <c r="AK51" s="22"/>
      <c r="AL51" s="19"/>
      <c r="AM51" s="22"/>
      <c r="AN51" s="22"/>
      <c r="AO51" s="22"/>
      <c r="AP51" s="22"/>
      <c r="AQ51" s="22"/>
      <c r="AR51" s="22"/>
      <c r="AS51" s="19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</row>
    <row r="52" spans="1:56" s="2" customFormat="1" x14ac:dyDescent="0.25">
      <c r="A52" s="86"/>
      <c r="B52" s="81"/>
      <c r="C52" s="17"/>
      <c r="D52" s="17"/>
      <c r="E52" s="17"/>
      <c r="F52" s="13"/>
      <c r="G52" s="17"/>
      <c r="H52" s="107"/>
      <c r="I52" s="35"/>
      <c r="J52" s="17"/>
      <c r="K52" s="18"/>
      <c r="L52" s="116"/>
      <c r="M52" s="36"/>
      <c r="N52" s="18"/>
      <c r="O52" s="18"/>
      <c r="P52" s="17"/>
      <c r="Q52" s="17"/>
      <c r="R52" s="17"/>
      <c r="S52" s="116"/>
      <c r="T52" s="17"/>
      <c r="U52" s="19">
        <v>6</v>
      </c>
      <c r="V52" s="20">
        <v>43451</v>
      </c>
      <c r="W52" s="28">
        <v>12477</v>
      </c>
      <c r="X52" s="21" t="s">
        <v>114</v>
      </c>
      <c r="Y52" s="20">
        <v>43466</v>
      </c>
      <c r="Z52" s="20">
        <v>43830</v>
      </c>
      <c r="AA52" s="30"/>
      <c r="AB52" s="19"/>
      <c r="AC52" s="117">
        <v>144760.20000000001</v>
      </c>
      <c r="AD52" s="117"/>
      <c r="AE52" s="117">
        <f>AE51+AC52</f>
        <v>550981.43999999994</v>
      </c>
      <c r="AF52" s="117"/>
      <c r="AG52" s="117"/>
      <c r="AH52" s="117"/>
      <c r="AI52" s="19"/>
      <c r="AJ52" s="28"/>
      <c r="AK52" s="22"/>
      <c r="AL52" s="19"/>
      <c r="AM52" s="22"/>
      <c r="AN52" s="22"/>
      <c r="AO52" s="22"/>
      <c r="AP52" s="22"/>
      <c r="AQ52" s="22"/>
      <c r="AR52" s="22"/>
      <c r="AS52" s="19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</row>
    <row r="53" spans="1:56" s="2" customFormat="1" x14ac:dyDescent="0.25">
      <c r="A53" s="86"/>
      <c r="B53" s="81"/>
      <c r="C53" s="17"/>
      <c r="D53" s="17"/>
      <c r="E53" s="17"/>
      <c r="F53" s="13"/>
      <c r="G53" s="17"/>
      <c r="H53" s="107"/>
      <c r="I53" s="35"/>
      <c r="J53" s="17"/>
      <c r="K53" s="18"/>
      <c r="L53" s="116"/>
      <c r="M53" s="36"/>
      <c r="N53" s="18"/>
      <c r="O53" s="18"/>
      <c r="P53" s="17"/>
      <c r="Q53" s="17"/>
      <c r="R53" s="17"/>
      <c r="S53" s="116"/>
      <c r="T53" s="17"/>
      <c r="U53" s="19">
        <v>7</v>
      </c>
      <c r="V53" s="20">
        <v>43521</v>
      </c>
      <c r="W53" s="28">
        <v>12504</v>
      </c>
      <c r="X53" s="21" t="s">
        <v>171</v>
      </c>
      <c r="Y53" s="20">
        <v>43525</v>
      </c>
      <c r="Z53" s="20">
        <v>43830</v>
      </c>
      <c r="AA53" s="30"/>
      <c r="AB53" s="19"/>
      <c r="AC53" s="117">
        <v>24126.7</v>
      </c>
      <c r="AD53" s="117"/>
      <c r="AE53" s="117">
        <f>AE52+AC53</f>
        <v>575108.1399999999</v>
      </c>
      <c r="AF53" s="117"/>
      <c r="AG53" s="117"/>
      <c r="AH53" s="117"/>
      <c r="AI53" s="19"/>
      <c r="AJ53" s="28"/>
      <c r="AK53" s="22"/>
      <c r="AL53" s="19"/>
      <c r="AM53" s="22"/>
      <c r="AN53" s="22"/>
      <c r="AO53" s="22"/>
      <c r="AP53" s="22"/>
      <c r="AQ53" s="22"/>
      <c r="AR53" s="22"/>
      <c r="AS53" s="19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</row>
    <row r="54" spans="1:56" s="2" customFormat="1" x14ac:dyDescent="0.25">
      <c r="A54" s="88">
        <v>11</v>
      </c>
      <c r="B54" s="78" t="s">
        <v>101</v>
      </c>
      <c r="C54" s="17" t="s">
        <v>102</v>
      </c>
      <c r="D54" s="17" t="s">
        <v>105</v>
      </c>
      <c r="E54" s="17" t="s">
        <v>106</v>
      </c>
      <c r="F54" s="13" t="s">
        <v>121</v>
      </c>
      <c r="G54" s="17"/>
      <c r="H54" s="107" t="s">
        <v>103</v>
      </c>
      <c r="I54" s="35" t="s">
        <v>110</v>
      </c>
      <c r="J54" s="17" t="s">
        <v>98</v>
      </c>
      <c r="K54" s="18">
        <v>42430</v>
      </c>
      <c r="L54" s="116">
        <v>7110</v>
      </c>
      <c r="M54" s="36">
        <v>11764</v>
      </c>
      <c r="N54" s="18">
        <v>42430</v>
      </c>
      <c r="O54" s="18">
        <v>42735</v>
      </c>
      <c r="P54" s="17">
        <v>1</v>
      </c>
      <c r="Q54" s="17" t="s">
        <v>83</v>
      </c>
      <c r="R54" s="17"/>
      <c r="S54" s="116"/>
      <c r="T54" s="17" t="s">
        <v>61</v>
      </c>
      <c r="U54" s="19">
        <v>1</v>
      </c>
      <c r="V54" s="20">
        <v>42535</v>
      </c>
      <c r="W54" s="28">
        <v>12230</v>
      </c>
      <c r="X54" s="21" t="s">
        <v>169</v>
      </c>
      <c r="Y54" s="20">
        <v>42537</v>
      </c>
      <c r="Z54" s="20">
        <v>42735</v>
      </c>
      <c r="AA54" s="30"/>
      <c r="AB54" s="19"/>
      <c r="AC54" s="117"/>
      <c r="AD54" s="117">
        <v>869</v>
      </c>
      <c r="AE54" s="117">
        <f>L54-AD54</f>
        <v>6241</v>
      </c>
      <c r="AF54" s="117"/>
      <c r="AG54" s="117"/>
      <c r="AH54" s="117"/>
      <c r="AI54" s="19"/>
      <c r="AJ54" s="28"/>
      <c r="AK54" s="22"/>
      <c r="AL54" s="19"/>
      <c r="AM54" s="22"/>
      <c r="AN54" s="22"/>
      <c r="AO54" s="22"/>
      <c r="AP54" s="22"/>
      <c r="AQ54" s="22"/>
      <c r="AR54" s="22"/>
      <c r="AS54" s="19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</row>
    <row r="55" spans="1:56" s="2" customFormat="1" x14ac:dyDescent="0.25">
      <c r="A55" s="89"/>
      <c r="B55" s="79"/>
      <c r="C55" s="17"/>
      <c r="D55" s="17"/>
      <c r="E55" s="17"/>
      <c r="F55" s="13"/>
      <c r="G55" s="17"/>
      <c r="H55" s="107"/>
      <c r="I55" s="35"/>
      <c r="J55" s="17"/>
      <c r="K55" s="18"/>
      <c r="L55" s="116"/>
      <c r="M55" s="36"/>
      <c r="N55" s="18"/>
      <c r="O55" s="18"/>
      <c r="P55" s="17"/>
      <c r="Q55" s="17"/>
      <c r="R55" s="17"/>
      <c r="S55" s="116"/>
      <c r="T55" s="17"/>
      <c r="U55" s="19">
        <v>2</v>
      </c>
      <c r="V55" s="20">
        <v>42732</v>
      </c>
      <c r="W55" s="19"/>
      <c r="X55" s="21" t="s">
        <v>114</v>
      </c>
      <c r="Y55" s="20">
        <v>42736</v>
      </c>
      <c r="Z55" s="20">
        <v>43100</v>
      </c>
      <c r="AA55" s="30"/>
      <c r="AB55" s="19"/>
      <c r="AC55" s="117">
        <v>6636</v>
      </c>
      <c r="AD55" s="117"/>
      <c r="AE55" s="117">
        <f>AE54+AC55</f>
        <v>12877</v>
      </c>
      <c r="AF55" s="117"/>
      <c r="AG55" s="117"/>
      <c r="AH55" s="117"/>
      <c r="AI55" s="19"/>
      <c r="AJ55" s="28"/>
      <c r="AK55" s="22"/>
      <c r="AL55" s="19"/>
      <c r="AM55" s="22"/>
      <c r="AN55" s="22"/>
      <c r="AO55" s="22"/>
      <c r="AP55" s="22"/>
      <c r="AQ55" s="22"/>
      <c r="AR55" s="22"/>
      <c r="AS55" s="19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</row>
    <row r="56" spans="1:56" s="2" customFormat="1" x14ac:dyDescent="0.25">
      <c r="A56" s="89"/>
      <c r="B56" s="79"/>
      <c r="C56" s="17"/>
      <c r="D56" s="17"/>
      <c r="E56" s="17"/>
      <c r="F56" s="13"/>
      <c r="G56" s="17"/>
      <c r="H56" s="107"/>
      <c r="I56" s="35"/>
      <c r="J56" s="17"/>
      <c r="K56" s="18"/>
      <c r="L56" s="116"/>
      <c r="M56" s="36"/>
      <c r="N56" s="18"/>
      <c r="O56" s="18"/>
      <c r="P56" s="17"/>
      <c r="Q56" s="17"/>
      <c r="R56" s="17"/>
      <c r="S56" s="116"/>
      <c r="T56" s="17"/>
      <c r="U56" s="19">
        <v>3</v>
      </c>
      <c r="V56" s="20">
        <v>43098</v>
      </c>
      <c r="W56" s="28">
        <v>12235</v>
      </c>
      <c r="X56" s="21" t="s">
        <v>114</v>
      </c>
      <c r="Y56" s="20">
        <v>43101</v>
      </c>
      <c r="Z56" s="20">
        <v>43465</v>
      </c>
      <c r="AA56" s="19"/>
      <c r="AB56" s="19"/>
      <c r="AC56" s="117">
        <v>6636</v>
      </c>
      <c r="AD56" s="117"/>
      <c r="AE56" s="117">
        <f>AE55+AC56</f>
        <v>19513</v>
      </c>
      <c r="AF56" s="117"/>
      <c r="AG56" s="117"/>
      <c r="AH56" s="117"/>
      <c r="AI56" s="19"/>
      <c r="AJ56" s="28"/>
      <c r="AK56" s="22"/>
      <c r="AL56" s="19"/>
      <c r="AM56" s="22"/>
      <c r="AN56" s="22"/>
      <c r="AO56" s="22"/>
      <c r="AP56" s="22"/>
      <c r="AQ56" s="22"/>
      <c r="AR56" s="22"/>
      <c r="AS56" s="19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</row>
    <row r="57" spans="1:56" s="2" customFormat="1" x14ac:dyDescent="0.25">
      <c r="A57" s="89"/>
      <c r="B57" s="79"/>
      <c r="C57" s="17"/>
      <c r="D57" s="17"/>
      <c r="E57" s="17"/>
      <c r="F57" s="13"/>
      <c r="G57" s="17"/>
      <c r="H57" s="107"/>
      <c r="I57" s="35"/>
      <c r="J57" s="17"/>
      <c r="K57" s="18"/>
      <c r="L57" s="116"/>
      <c r="M57" s="36"/>
      <c r="N57" s="18"/>
      <c r="O57" s="18"/>
      <c r="P57" s="17"/>
      <c r="Q57" s="17"/>
      <c r="R57" s="17"/>
      <c r="S57" s="116"/>
      <c r="T57" s="17"/>
      <c r="U57" s="19">
        <v>4</v>
      </c>
      <c r="V57" s="20">
        <v>43454</v>
      </c>
      <c r="W57" s="28">
        <v>12476</v>
      </c>
      <c r="X57" s="21" t="s">
        <v>114</v>
      </c>
      <c r="Y57" s="20">
        <v>43466</v>
      </c>
      <c r="Z57" s="20">
        <v>43830</v>
      </c>
      <c r="AA57" s="19"/>
      <c r="AB57" s="19"/>
      <c r="AC57" s="117">
        <v>6636</v>
      </c>
      <c r="AD57" s="117"/>
      <c r="AE57" s="117">
        <f>AE56+AC57</f>
        <v>26149</v>
      </c>
      <c r="AF57" s="117"/>
      <c r="AG57" s="117"/>
      <c r="AH57" s="117"/>
      <c r="AI57" s="19"/>
      <c r="AJ57" s="28"/>
      <c r="AK57" s="22"/>
      <c r="AL57" s="19"/>
      <c r="AM57" s="22"/>
      <c r="AN57" s="22"/>
      <c r="AO57" s="22"/>
      <c r="AP57" s="22"/>
      <c r="AQ57" s="22"/>
      <c r="AR57" s="22"/>
      <c r="AS57" s="19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</row>
    <row r="58" spans="1:56" s="2" customFormat="1" x14ac:dyDescent="0.25">
      <c r="A58" s="88">
        <v>12</v>
      </c>
      <c r="B58" s="78" t="s">
        <v>84</v>
      </c>
      <c r="C58" s="17" t="s">
        <v>150</v>
      </c>
      <c r="D58" s="12" t="s">
        <v>105</v>
      </c>
      <c r="E58" s="12" t="s">
        <v>106</v>
      </c>
      <c r="F58" s="13" t="s">
        <v>117</v>
      </c>
      <c r="G58" s="17"/>
      <c r="H58" s="105" t="s">
        <v>85</v>
      </c>
      <c r="I58" s="15" t="s">
        <v>109</v>
      </c>
      <c r="J58" s="17" t="s">
        <v>86</v>
      </c>
      <c r="K58" s="18">
        <v>42737</v>
      </c>
      <c r="L58" s="113">
        <v>2263759.6800000002</v>
      </c>
      <c r="M58" s="14" t="s">
        <v>122</v>
      </c>
      <c r="N58" s="18">
        <v>42737</v>
      </c>
      <c r="O58" s="18">
        <v>43100</v>
      </c>
      <c r="P58" s="12">
        <v>1</v>
      </c>
      <c r="Q58" s="17" t="s">
        <v>83</v>
      </c>
      <c r="R58" s="17"/>
      <c r="S58" s="116"/>
      <c r="T58" s="17" t="s">
        <v>61</v>
      </c>
      <c r="U58" s="19">
        <v>1</v>
      </c>
      <c r="V58" s="20">
        <v>43067</v>
      </c>
      <c r="W58" s="24" t="s">
        <v>123</v>
      </c>
      <c r="X58" s="21" t="s">
        <v>113</v>
      </c>
      <c r="Y58" s="20">
        <v>43067</v>
      </c>
      <c r="Z58" s="20">
        <v>43100</v>
      </c>
      <c r="AA58" s="30"/>
      <c r="AB58" s="19"/>
      <c r="AC58" s="114">
        <v>4277.97</v>
      </c>
      <c r="AD58" s="117"/>
      <c r="AE58" s="117">
        <f>L58+AC59</f>
        <v>4753322.21</v>
      </c>
      <c r="AF58" s="117"/>
      <c r="AG58" s="117"/>
      <c r="AH58" s="117"/>
      <c r="AI58" s="19"/>
      <c r="AJ58" s="19"/>
      <c r="AK58" s="22"/>
      <c r="AL58" s="19"/>
      <c r="AM58" s="22"/>
      <c r="AN58" s="22"/>
      <c r="AO58" s="22"/>
      <c r="AP58" s="22"/>
      <c r="AQ58" s="22"/>
      <c r="AR58" s="22"/>
      <c r="AS58" s="19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</row>
    <row r="59" spans="1:56" s="2" customFormat="1" x14ac:dyDescent="0.25">
      <c r="A59" s="89"/>
      <c r="B59" s="79"/>
      <c r="C59" s="17"/>
      <c r="D59" s="12"/>
      <c r="E59" s="12"/>
      <c r="F59" s="13"/>
      <c r="G59" s="17"/>
      <c r="H59" s="105"/>
      <c r="I59" s="15"/>
      <c r="J59" s="17"/>
      <c r="K59" s="18"/>
      <c r="L59" s="113"/>
      <c r="M59" s="14"/>
      <c r="N59" s="18"/>
      <c r="O59" s="18"/>
      <c r="P59" s="12"/>
      <c r="Q59" s="17"/>
      <c r="R59" s="17"/>
      <c r="S59" s="116"/>
      <c r="T59" s="17"/>
      <c r="U59" s="19">
        <v>2</v>
      </c>
      <c r="V59" s="20">
        <v>43098</v>
      </c>
      <c r="W59" s="28">
        <v>12239</v>
      </c>
      <c r="X59" s="38" t="s">
        <v>148</v>
      </c>
      <c r="Y59" s="20">
        <v>43101</v>
      </c>
      <c r="Z59" s="20">
        <v>43465</v>
      </c>
      <c r="AA59" s="19"/>
      <c r="AB59" s="19"/>
      <c r="AC59" s="117">
        <v>2489562.5299999998</v>
      </c>
      <c r="AD59" s="117"/>
      <c r="AE59" s="117">
        <f>AE58+AC60-AD60</f>
        <v>4481687.91</v>
      </c>
      <c r="AF59" s="117"/>
      <c r="AG59" s="117"/>
      <c r="AH59" s="117"/>
      <c r="AI59" s="19"/>
      <c r="AJ59" s="19"/>
      <c r="AK59" s="22"/>
      <c r="AL59" s="19"/>
      <c r="AM59" s="22"/>
      <c r="AN59" s="22"/>
      <c r="AO59" s="22"/>
      <c r="AP59" s="22"/>
      <c r="AQ59" s="22"/>
      <c r="AR59" s="22"/>
      <c r="AS59" s="19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</row>
    <row r="60" spans="1:56" s="2" customFormat="1" x14ac:dyDescent="0.25">
      <c r="A60" s="89"/>
      <c r="B60" s="79"/>
      <c r="C60" s="17"/>
      <c r="D60" s="12"/>
      <c r="E60" s="12"/>
      <c r="F60" s="13"/>
      <c r="G60" s="17"/>
      <c r="H60" s="105"/>
      <c r="I60" s="15"/>
      <c r="J60" s="17"/>
      <c r="K60" s="18"/>
      <c r="L60" s="113"/>
      <c r="M60" s="14"/>
      <c r="N60" s="18"/>
      <c r="O60" s="18"/>
      <c r="P60" s="12"/>
      <c r="Q60" s="17"/>
      <c r="R60" s="17"/>
      <c r="S60" s="116"/>
      <c r="T60" s="17"/>
      <c r="U60" s="19">
        <v>3</v>
      </c>
      <c r="V60" s="20">
        <v>43158</v>
      </c>
      <c r="W60" s="28">
        <v>12263</v>
      </c>
      <c r="X60" s="21" t="s">
        <v>149</v>
      </c>
      <c r="Y60" s="20">
        <v>43160</v>
      </c>
      <c r="Z60" s="20">
        <v>43465</v>
      </c>
      <c r="AA60" s="19"/>
      <c r="AB60" s="19"/>
      <c r="AC60" s="117">
        <v>37801.300000000003</v>
      </c>
      <c r="AD60" s="117">
        <v>309435.59999999998</v>
      </c>
      <c r="AE60" s="117">
        <f>AE59+AC61</f>
        <v>4496599.53</v>
      </c>
      <c r="AF60" s="117"/>
      <c r="AG60" s="117"/>
      <c r="AH60" s="117"/>
      <c r="AI60" s="19"/>
      <c r="AJ60" s="19"/>
      <c r="AK60" s="22"/>
      <c r="AL60" s="19"/>
      <c r="AM60" s="22"/>
      <c r="AN60" s="22"/>
      <c r="AO60" s="22"/>
      <c r="AP60" s="22"/>
      <c r="AQ60" s="22"/>
      <c r="AR60" s="22"/>
      <c r="AS60" s="19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</row>
    <row r="61" spans="1:56" s="2" customFormat="1" x14ac:dyDescent="0.25">
      <c r="A61" s="89"/>
      <c r="B61" s="79"/>
      <c r="C61" s="17"/>
      <c r="D61" s="12"/>
      <c r="E61" s="12"/>
      <c r="F61" s="13"/>
      <c r="G61" s="17"/>
      <c r="H61" s="105"/>
      <c r="I61" s="15"/>
      <c r="J61" s="17"/>
      <c r="K61" s="18"/>
      <c r="L61" s="113"/>
      <c r="M61" s="14"/>
      <c r="N61" s="18"/>
      <c r="O61" s="18"/>
      <c r="P61" s="12"/>
      <c r="Q61" s="17"/>
      <c r="R61" s="17"/>
      <c r="S61" s="116"/>
      <c r="T61" s="17"/>
      <c r="U61" s="19">
        <v>4</v>
      </c>
      <c r="V61" s="20">
        <v>43355</v>
      </c>
      <c r="W61" s="28">
        <v>12390</v>
      </c>
      <c r="X61" s="21" t="s">
        <v>166</v>
      </c>
      <c r="Y61" s="20">
        <v>43374</v>
      </c>
      <c r="Z61" s="20">
        <v>43465</v>
      </c>
      <c r="AA61" s="19"/>
      <c r="AB61" s="19"/>
      <c r="AC61" s="117">
        <v>14911.62</v>
      </c>
      <c r="AD61" s="117"/>
      <c r="AE61" s="117">
        <f>AE60+AC61</f>
        <v>4511511.1500000004</v>
      </c>
      <c r="AF61" s="117"/>
      <c r="AG61" s="117"/>
      <c r="AH61" s="117"/>
      <c r="AI61" s="19"/>
      <c r="AJ61" s="19"/>
      <c r="AK61" s="22"/>
      <c r="AL61" s="19"/>
      <c r="AM61" s="22"/>
      <c r="AN61" s="22"/>
      <c r="AO61" s="22"/>
      <c r="AP61" s="22"/>
      <c r="AQ61" s="22"/>
      <c r="AR61" s="22"/>
      <c r="AS61" s="19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</row>
    <row r="62" spans="1:56" s="2" customFormat="1" x14ac:dyDescent="0.25">
      <c r="A62" s="89"/>
      <c r="B62" s="79"/>
      <c r="C62" s="17"/>
      <c r="D62" s="12"/>
      <c r="E62" s="12"/>
      <c r="F62" s="13"/>
      <c r="G62" s="17"/>
      <c r="H62" s="105"/>
      <c r="I62" s="15"/>
      <c r="J62" s="17"/>
      <c r="K62" s="18"/>
      <c r="L62" s="113"/>
      <c r="M62" s="14"/>
      <c r="N62" s="18"/>
      <c r="O62" s="18"/>
      <c r="P62" s="12"/>
      <c r="Q62" s="17"/>
      <c r="R62" s="17"/>
      <c r="S62" s="116"/>
      <c r="T62" s="17"/>
      <c r="U62" s="19">
        <v>5</v>
      </c>
      <c r="V62" s="20">
        <v>43451</v>
      </c>
      <c r="W62" s="28">
        <v>12474</v>
      </c>
      <c r="X62" s="21" t="s">
        <v>114</v>
      </c>
      <c r="Y62" s="20">
        <v>43466</v>
      </c>
      <c r="Z62" s="20">
        <v>43830</v>
      </c>
      <c r="AA62" s="19"/>
      <c r="AB62" s="19"/>
      <c r="AC62" s="117">
        <v>2241080.7599999998</v>
      </c>
      <c r="AD62" s="117"/>
      <c r="AE62" s="117">
        <f>AE61+AC62</f>
        <v>6752591.9100000001</v>
      </c>
      <c r="AF62" s="117"/>
      <c r="AG62" s="117"/>
      <c r="AH62" s="117"/>
      <c r="AI62" s="19"/>
      <c r="AJ62" s="19"/>
      <c r="AK62" s="22"/>
      <c r="AL62" s="19"/>
      <c r="AM62" s="22"/>
      <c r="AN62" s="22"/>
      <c r="AO62" s="22"/>
      <c r="AP62" s="22"/>
      <c r="AQ62" s="22"/>
      <c r="AR62" s="22"/>
      <c r="AS62" s="19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</row>
    <row r="63" spans="1:56" s="2" customFormat="1" x14ac:dyDescent="0.25">
      <c r="A63" s="90"/>
      <c r="B63" s="80"/>
      <c r="C63" s="17"/>
      <c r="D63" s="12"/>
      <c r="E63" s="12"/>
      <c r="F63" s="13"/>
      <c r="G63" s="17"/>
      <c r="H63" s="105"/>
      <c r="I63" s="15"/>
      <c r="J63" s="17"/>
      <c r="K63" s="18"/>
      <c r="L63" s="113"/>
      <c r="M63" s="14"/>
      <c r="N63" s="18"/>
      <c r="O63" s="18"/>
      <c r="P63" s="12"/>
      <c r="Q63" s="17"/>
      <c r="R63" s="17"/>
      <c r="S63" s="116"/>
      <c r="T63" s="17"/>
      <c r="U63" s="19">
        <v>6</v>
      </c>
      <c r="V63" s="20">
        <v>43521</v>
      </c>
      <c r="W63" s="28">
        <v>12504</v>
      </c>
      <c r="X63" s="21" t="s">
        <v>173</v>
      </c>
      <c r="Y63" s="20">
        <v>43525</v>
      </c>
      <c r="Z63" s="20">
        <v>43830</v>
      </c>
      <c r="AA63" s="19"/>
      <c r="AB63" s="19"/>
      <c r="AC63" s="117">
        <v>233022.3</v>
      </c>
      <c r="AD63" s="117"/>
      <c r="AE63" s="117">
        <f>AE62+AC63</f>
        <v>6985614.21</v>
      </c>
      <c r="AF63" s="117"/>
      <c r="AG63" s="117"/>
      <c r="AH63" s="117"/>
      <c r="AI63" s="19"/>
      <c r="AJ63" s="19"/>
      <c r="AK63" s="22"/>
      <c r="AL63" s="19"/>
      <c r="AM63" s="22"/>
      <c r="AN63" s="22"/>
      <c r="AO63" s="22"/>
      <c r="AP63" s="22"/>
      <c r="AQ63" s="22"/>
      <c r="AR63" s="22"/>
      <c r="AS63" s="19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</row>
    <row r="64" spans="1:56" s="2" customFormat="1" x14ac:dyDescent="0.25">
      <c r="A64" s="88">
        <v>13</v>
      </c>
      <c r="B64" s="78" t="s">
        <v>84</v>
      </c>
      <c r="C64" s="17" t="s">
        <v>92</v>
      </c>
      <c r="D64" s="17" t="s">
        <v>105</v>
      </c>
      <c r="E64" s="17" t="s">
        <v>106</v>
      </c>
      <c r="F64" s="13" t="s">
        <v>117</v>
      </c>
      <c r="G64" s="36">
        <v>11864</v>
      </c>
      <c r="H64" s="107" t="s">
        <v>93</v>
      </c>
      <c r="I64" s="35" t="s">
        <v>94</v>
      </c>
      <c r="J64" s="17" t="s">
        <v>112</v>
      </c>
      <c r="K64" s="18">
        <v>42767</v>
      </c>
      <c r="L64" s="116">
        <v>305435.68</v>
      </c>
      <c r="M64" s="36">
        <v>12008</v>
      </c>
      <c r="N64" s="18">
        <v>42767</v>
      </c>
      <c r="O64" s="18">
        <v>43100</v>
      </c>
      <c r="P64" s="17">
        <v>1</v>
      </c>
      <c r="Q64" s="17" t="s">
        <v>83</v>
      </c>
      <c r="R64" s="17"/>
      <c r="S64" s="116"/>
      <c r="T64" s="17" t="s">
        <v>61</v>
      </c>
      <c r="U64" s="19">
        <v>1</v>
      </c>
      <c r="V64" s="20">
        <v>43098</v>
      </c>
      <c r="W64" s="28">
        <v>12246</v>
      </c>
      <c r="X64" s="21" t="s">
        <v>114</v>
      </c>
      <c r="Y64" s="20">
        <v>43101</v>
      </c>
      <c r="Z64" s="20">
        <v>43465</v>
      </c>
      <c r="AA64" s="19"/>
      <c r="AB64" s="19"/>
      <c r="AC64" s="117">
        <v>333202.56</v>
      </c>
      <c r="AD64" s="117"/>
      <c r="AE64" s="117">
        <v>638638.24</v>
      </c>
      <c r="AF64" s="117"/>
      <c r="AG64" s="117"/>
      <c r="AH64" s="117"/>
      <c r="AI64" s="19"/>
      <c r="AJ64" s="19"/>
      <c r="AK64" s="22"/>
      <c r="AL64" s="19"/>
      <c r="AM64" s="22"/>
      <c r="AN64" s="22"/>
      <c r="AO64" s="22"/>
      <c r="AP64" s="22"/>
      <c r="AQ64" s="22"/>
      <c r="AR64" s="22"/>
      <c r="AS64" s="19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</row>
    <row r="65" spans="1:56" s="2" customFormat="1" x14ac:dyDescent="0.25">
      <c r="A65" s="89"/>
      <c r="B65" s="79"/>
      <c r="C65" s="17"/>
      <c r="D65" s="17"/>
      <c r="E65" s="17"/>
      <c r="F65" s="13"/>
      <c r="G65" s="36"/>
      <c r="H65" s="107"/>
      <c r="I65" s="35"/>
      <c r="J65" s="17"/>
      <c r="K65" s="18"/>
      <c r="L65" s="116"/>
      <c r="M65" s="36"/>
      <c r="N65" s="18"/>
      <c r="O65" s="18"/>
      <c r="P65" s="17"/>
      <c r="Q65" s="17"/>
      <c r="R65" s="17"/>
      <c r="S65" s="116"/>
      <c r="T65" s="17"/>
      <c r="U65" s="19">
        <v>2</v>
      </c>
      <c r="V65" s="20">
        <v>43178</v>
      </c>
      <c r="W65" s="28">
        <v>12277</v>
      </c>
      <c r="X65" s="21" t="s">
        <v>115</v>
      </c>
      <c r="Y65" s="20">
        <v>42767</v>
      </c>
      <c r="Z65" s="20">
        <v>43465</v>
      </c>
      <c r="AA65" s="19"/>
      <c r="AB65" s="19"/>
      <c r="AC65" s="117">
        <v>20994.240000000002</v>
      </c>
      <c r="AD65" s="117"/>
      <c r="AE65" s="117">
        <f>AE64+AC65</f>
        <v>659632.48</v>
      </c>
      <c r="AF65" s="117"/>
      <c r="AG65" s="117"/>
      <c r="AH65" s="117"/>
      <c r="AI65" s="19"/>
      <c r="AJ65" s="19"/>
      <c r="AK65" s="22"/>
      <c r="AL65" s="19"/>
      <c r="AM65" s="22"/>
      <c r="AN65" s="22"/>
      <c r="AO65" s="22"/>
      <c r="AP65" s="22"/>
      <c r="AQ65" s="22"/>
      <c r="AR65" s="22"/>
      <c r="AS65" s="19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</row>
    <row r="66" spans="1:56" s="2" customFormat="1" x14ac:dyDescent="0.25">
      <c r="A66" s="89"/>
      <c r="B66" s="79"/>
      <c r="C66" s="17"/>
      <c r="D66" s="17"/>
      <c r="E66" s="17"/>
      <c r="F66" s="13"/>
      <c r="G66" s="36"/>
      <c r="H66" s="107"/>
      <c r="I66" s="35"/>
      <c r="J66" s="17"/>
      <c r="K66" s="18"/>
      <c r="L66" s="116"/>
      <c r="M66" s="36"/>
      <c r="N66" s="18"/>
      <c r="O66" s="18"/>
      <c r="P66" s="17"/>
      <c r="Q66" s="17"/>
      <c r="R66" s="17"/>
      <c r="S66" s="116"/>
      <c r="T66" s="17"/>
      <c r="U66" s="19">
        <v>3</v>
      </c>
      <c r="V66" s="20">
        <v>43455</v>
      </c>
      <c r="W66" s="28">
        <v>12474</v>
      </c>
      <c r="X66" s="21" t="s">
        <v>114</v>
      </c>
      <c r="Y66" s="20">
        <v>43466</v>
      </c>
      <c r="Z66" s="20">
        <v>43830</v>
      </c>
      <c r="AA66" s="19"/>
      <c r="AB66" s="19"/>
      <c r="AC66" s="117">
        <v>354196.8</v>
      </c>
      <c r="AD66" s="117"/>
      <c r="AE66" s="117">
        <f>AE65+AC66</f>
        <v>1013829.28</v>
      </c>
      <c r="AF66" s="117"/>
      <c r="AG66" s="117"/>
      <c r="AH66" s="117"/>
      <c r="AI66" s="19"/>
      <c r="AJ66" s="19"/>
      <c r="AK66" s="22"/>
      <c r="AL66" s="19"/>
      <c r="AM66" s="22"/>
      <c r="AN66" s="22"/>
      <c r="AO66" s="22"/>
      <c r="AP66" s="22"/>
      <c r="AQ66" s="22"/>
      <c r="AR66" s="22"/>
      <c r="AS66" s="19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</row>
    <row r="67" spans="1:56" s="2" customFormat="1" x14ac:dyDescent="0.25">
      <c r="A67" s="89"/>
      <c r="B67" s="79"/>
      <c r="C67" s="17"/>
      <c r="D67" s="17"/>
      <c r="E67" s="17"/>
      <c r="F67" s="13"/>
      <c r="G67" s="36"/>
      <c r="H67" s="107"/>
      <c r="I67" s="35"/>
      <c r="J67" s="17"/>
      <c r="K67" s="18"/>
      <c r="L67" s="116"/>
      <c r="M67" s="36"/>
      <c r="N67" s="18"/>
      <c r="O67" s="18"/>
      <c r="P67" s="17"/>
      <c r="Q67" s="17"/>
      <c r="R67" s="17"/>
      <c r="S67" s="116"/>
      <c r="T67" s="17"/>
      <c r="U67" s="19">
        <v>4</v>
      </c>
      <c r="V67" s="20">
        <v>43521</v>
      </c>
      <c r="W67" s="28">
        <v>12504</v>
      </c>
      <c r="X67" s="21" t="s">
        <v>168</v>
      </c>
      <c r="Y67" s="20">
        <v>43525</v>
      </c>
      <c r="Z67" s="20">
        <v>43830</v>
      </c>
      <c r="AA67" s="19"/>
      <c r="AB67" s="19"/>
      <c r="AC67" s="117">
        <v>73791</v>
      </c>
      <c r="AD67" s="117"/>
      <c r="AE67" s="117">
        <f>AE66+AC67</f>
        <v>1087620.28</v>
      </c>
      <c r="AF67" s="117"/>
      <c r="AG67" s="117"/>
      <c r="AH67" s="117"/>
      <c r="AI67" s="19"/>
      <c r="AJ67" s="19"/>
      <c r="AK67" s="22"/>
      <c r="AL67" s="19"/>
      <c r="AM67" s="22"/>
      <c r="AN67" s="22"/>
      <c r="AO67" s="22"/>
      <c r="AP67" s="22"/>
      <c r="AQ67" s="22"/>
      <c r="AR67" s="22"/>
      <c r="AS67" s="19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</row>
    <row r="68" spans="1:56" s="2" customFormat="1" x14ac:dyDescent="0.25">
      <c r="A68" s="88">
        <v>14</v>
      </c>
      <c r="B68" s="78" t="s">
        <v>87</v>
      </c>
      <c r="C68" s="17" t="s">
        <v>88</v>
      </c>
      <c r="D68" s="17" t="s">
        <v>105</v>
      </c>
      <c r="E68" s="17" t="s">
        <v>106</v>
      </c>
      <c r="F68" s="13" t="s">
        <v>117</v>
      </c>
      <c r="G68" s="36"/>
      <c r="H68" s="107" t="s">
        <v>89</v>
      </c>
      <c r="I68" s="35" t="s">
        <v>90</v>
      </c>
      <c r="J68" s="17" t="s">
        <v>91</v>
      </c>
      <c r="K68" s="18">
        <v>42780</v>
      </c>
      <c r="L68" s="116">
        <v>464828.32</v>
      </c>
      <c r="M68" s="36">
        <v>12000</v>
      </c>
      <c r="N68" s="18">
        <v>42780</v>
      </c>
      <c r="O68" s="18">
        <v>43100</v>
      </c>
      <c r="P68" s="17">
        <v>1</v>
      </c>
      <c r="Q68" s="17" t="s">
        <v>83</v>
      </c>
      <c r="R68" s="17"/>
      <c r="S68" s="116"/>
      <c r="T68" s="17" t="s">
        <v>61</v>
      </c>
      <c r="U68" s="19">
        <v>1</v>
      </c>
      <c r="V68" s="20">
        <v>43098</v>
      </c>
      <c r="W68" s="28">
        <v>12235</v>
      </c>
      <c r="X68" s="21" t="s">
        <v>114</v>
      </c>
      <c r="Y68" s="20">
        <v>43101</v>
      </c>
      <c r="Z68" s="20">
        <v>43465</v>
      </c>
      <c r="AA68" s="19"/>
      <c r="AB68" s="19"/>
      <c r="AC68" s="117">
        <v>507085.44</v>
      </c>
      <c r="AD68" s="117"/>
      <c r="AE68" s="117">
        <v>971913.76</v>
      </c>
      <c r="AF68" s="117"/>
      <c r="AG68" s="117"/>
      <c r="AH68" s="117"/>
      <c r="AI68" s="19"/>
      <c r="AJ68" s="19"/>
      <c r="AK68" s="22"/>
      <c r="AL68" s="19"/>
      <c r="AM68" s="22"/>
      <c r="AN68" s="22"/>
      <c r="AO68" s="22"/>
      <c r="AP68" s="22"/>
      <c r="AQ68" s="22"/>
      <c r="AR68" s="22"/>
      <c r="AS68" s="19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</row>
    <row r="69" spans="1:56" s="2" customFormat="1" x14ac:dyDescent="0.25">
      <c r="A69" s="89"/>
      <c r="B69" s="79"/>
      <c r="C69" s="17"/>
      <c r="D69" s="17"/>
      <c r="E69" s="17"/>
      <c r="F69" s="13"/>
      <c r="G69" s="36"/>
      <c r="H69" s="107"/>
      <c r="I69" s="35"/>
      <c r="J69" s="17"/>
      <c r="K69" s="18"/>
      <c r="L69" s="116"/>
      <c r="M69" s="36"/>
      <c r="N69" s="18"/>
      <c r="O69" s="18"/>
      <c r="P69" s="17"/>
      <c r="Q69" s="17"/>
      <c r="R69" s="17"/>
      <c r="S69" s="116"/>
      <c r="T69" s="17"/>
      <c r="U69" s="19">
        <v>2</v>
      </c>
      <c r="V69" s="20">
        <v>43136</v>
      </c>
      <c r="W69" s="28">
        <v>12258</v>
      </c>
      <c r="X69" s="21" t="s">
        <v>116</v>
      </c>
      <c r="Y69" s="20">
        <v>43160</v>
      </c>
      <c r="Z69" s="20">
        <v>43465</v>
      </c>
      <c r="AA69" s="19"/>
      <c r="AB69" s="19"/>
      <c r="AC69" s="117"/>
      <c r="AD69" s="117">
        <v>190157.04</v>
      </c>
      <c r="AE69" s="117">
        <f>AE68-AD69</f>
        <v>781756.72</v>
      </c>
      <c r="AF69" s="117"/>
      <c r="AG69" s="117"/>
      <c r="AH69" s="117"/>
      <c r="AI69" s="19"/>
      <c r="AJ69" s="39"/>
      <c r="AK69" s="19"/>
      <c r="AL69" s="19"/>
      <c r="AM69" s="19"/>
      <c r="AN69" s="22"/>
      <c r="AO69" s="22"/>
      <c r="AP69" s="22"/>
      <c r="AQ69" s="22"/>
      <c r="AR69" s="22"/>
      <c r="AS69" s="19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</row>
    <row r="70" spans="1:56" s="2" customFormat="1" x14ac:dyDescent="0.25">
      <c r="A70" s="89"/>
      <c r="B70" s="79"/>
      <c r="C70" s="17"/>
      <c r="D70" s="17"/>
      <c r="E70" s="17"/>
      <c r="F70" s="13"/>
      <c r="G70" s="36"/>
      <c r="H70" s="107"/>
      <c r="I70" s="35"/>
      <c r="J70" s="17"/>
      <c r="K70" s="18"/>
      <c r="L70" s="116"/>
      <c r="M70" s="36"/>
      <c r="N70" s="18"/>
      <c r="O70" s="18"/>
      <c r="P70" s="17"/>
      <c r="Q70" s="17"/>
      <c r="R70" s="17"/>
      <c r="S70" s="116"/>
      <c r="T70" s="17"/>
      <c r="U70" s="19">
        <v>3</v>
      </c>
      <c r="V70" s="20">
        <v>43460</v>
      </c>
      <c r="W70" s="28">
        <v>12474</v>
      </c>
      <c r="X70" s="21" t="s">
        <v>114</v>
      </c>
      <c r="Y70" s="20" t="s">
        <v>170</v>
      </c>
      <c r="Z70" s="20">
        <v>43830</v>
      </c>
      <c r="AA70" s="19"/>
      <c r="AB70" s="19"/>
      <c r="AC70" s="117">
        <v>316928.40000000002</v>
      </c>
      <c r="AD70" s="117"/>
      <c r="AE70" s="117">
        <f>AE69+AC70</f>
        <v>1098685.1200000001</v>
      </c>
      <c r="AF70" s="117"/>
      <c r="AG70" s="117"/>
      <c r="AH70" s="117"/>
      <c r="AI70" s="19"/>
      <c r="AJ70" s="19"/>
      <c r="AK70" s="22"/>
      <c r="AL70" s="19"/>
      <c r="AM70" s="22"/>
      <c r="AN70" s="22"/>
      <c r="AO70" s="22"/>
      <c r="AP70" s="22"/>
      <c r="AQ70" s="22"/>
      <c r="AR70" s="22"/>
      <c r="AS70" s="19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</row>
    <row r="71" spans="1:56" s="2" customFormat="1" x14ac:dyDescent="0.25">
      <c r="A71" s="90"/>
      <c r="B71" s="80"/>
      <c r="C71" s="17"/>
      <c r="D71" s="17"/>
      <c r="E71" s="17"/>
      <c r="F71" s="13"/>
      <c r="G71" s="36"/>
      <c r="H71" s="107"/>
      <c r="I71" s="35"/>
      <c r="J71" s="17"/>
      <c r="K71" s="18"/>
      <c r="L71" s="116"/>
      <c r="M71" s="36"/>
      <c r="N71" s="18"/>
      <c r="O71" s="18"/>
      <c r="P71" s="17"/>
      <c r="Q71" s="17"/>
      <c r="R71" s="17"/>
      <c r="S71" s="116"/>
      <c r="T71" s="17"/>
      <c r="U71" s="19">
        <v>4</v>
      </c>
      <c r="V71" s="20">
        <v>43521</v>
      </c>
      <c r="W71" s="28">
        <v>12504</v>
      </c>
      <c r="X71" s="21" t="s">
        <v>168</v>
      </c>
      <c r="Y71" s="20">
        <v>43525</v>
      </c>
      <c r="Z71" s="20">
        <v>43830</v>
      </c>
      <c r="AA71" s="19"/>
      <c r="AB71" s="19"/>
      <c r="AC71" s="117">
        <v>52821.4</v>
      </c>
      <c r="AD71" s="117"/>
      <c r="AE71" s="117">
        <f>AE70+AC71</f>
        <v>1151506.52</v>
      </c>
      <c r="AF71" s="117"/>
      <c r="AG71" s="117"/>
      <c r="AH71" s="117"/>
      <c r="AI71" s="19"/>
      <c r="AJ71" s="39"/>
      <c r="AK71" s="19"/>
      <c r="AL71" s="19"/>
      <c r="AM71" s="19"/>
      <c r="AN71" s="22"/>
      <c r="AO71" s="22"/>
      <c r="AP71" s="22"/>
      <c r="AQ71" s="22"/>
      <c r="AR71" s="22"/>
      <c r="AS71" s="19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</row>
    <row r="72" spans="1:56" s="2" customFormat="1" ht="25.5" x14ac:dyDescent="0.25">
      <c r="A72" s="88">
        <v>15</v>
      </c>
      <c r="B72" s="78"/>
      <c r="C72" s="17" t="s">
        <v>95</v>
      </c>
      <c r="D72" s="17" t="s">
        <v>105</v>
      </c>
      <c r="E72" s="17" t="s">
        <v>106</v>
      </c>
      <c r="F72" s="13" t="s">
        <v>120</v>
      </c>
      <c r="G72" s="36"/>
      <c r="H72" s="125" t="s">
        <v>96</v>
      </c>
      <c r="I72" s="35" t="s">
        <v>97</v>
      </c>
      <c r="J72" s="17" t="s">
        <v>98</v>
      </c>
      <c r="K72" s="18">
        <v>42886</v>
      </c>
      <c r="L72" s="116">
        <v>14000</v>
      </c>
      <c r="M72" s="36">
        <v>12115</v>
      </c>
      <c r="N72" s="18">
        <v>42886</v>
      </c>
      <c r="O72" s="18">
        <v>43090</v>
      </c>
      <c r="P72" s="17">
        <v>1</v>
      </c>
      <c r="Q72" s="17" t="s">
        <v>83</v>
      </c>
      <c r="R72" s="17"/>
      <c r="S72" s="116"/>
      <c r="T72" s="12" t="s">
        <v>61</v>
      </c>
      <c r="U72" s="19">
        <v>1</v>
      </c>
      <c r="V72" s="20">
        <v>43098</v>
      </c>
      <c r="W72" s="28">
        <v>12235</v>
      </c>
      <c r="X72" s="21" t="s">
        <v>114</v>
      </c>
      <c r="Y72" s="20">
        <v>43101</v>
      </c>
      <c r="Z72" s="20">
        <v>43465</v>
      </c>
      <c r="AA72" s="19"/>
      <c r="AB72" s="19"/>
      <c r="AC72" s="117">
        <v>33600</v>
      </c>
      <c r="AD72" s="117"/>
      <c r="AE72" s="117">
        <v>81200</v>
      </c>
      <c r="AF72" s="117"/>
      <c r="AG72" s="117"/>
      <c r="AH72" s="117"/>
      <c r="AI72" s="29">
        <v>42795</v>
      </c>
      <c r="AJ72" s="19">
        <v>11982</v>
      </c>
      <c r="AK72" s="22" t="s">
        <v>99</v>
      </c>
      <c r="AL72" s="19"/>
      <c r="AM72" s="22"/>
      <c r="AN72" s="22"/>
      <c r="AO72" s="22"/>
      <c r="AP72" s="22"/>
      <c r="AQ72" s="22"/>
      <c r="AR72" s="22"/>
      <c r="AS72" s="19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</row>
    <row r="73" spans="1:56" s="2" customFormat="1" ht="25.5" x14ac:dyDescent="0.25">
      <c r="A73" s="90"/>
      <c r="B73" s="80"/>
      <c r="C73" s="17"/>
      <c r="D73" s="17"/>
      <c r="E73" s="17"/>
      <c r="F73" s="13"/>
      <c r="G73" s="36"/>
      <c r="H73" s="125"/>
      <c r="I73" s="35"/>
      <c r="J73" s="17"/>
      <c r="K73" s="18"/>
      <c r="L73" s="116"/>
      <c r="M73" s="36"/>
      <c r="N73" s="18"/>
      <c r="O73" s="18"/>
      <c r="P73" s="17"/>
      <c r="Q73" s="17"/>
      <c r="R73" s="17"/>
      <c r="S73" s="116"/>
      <c r="T73" s="12"/>
      <c r="U73" s="19">
        <v>2</v>
      </c>
      <c r="V73" s="20">
        <v>43451</v>
      </c>
      <c r="W73" s="28">
        <v>12481</v>
      </c>
      <c r="X73" s="21" t="s">
        <v>114</v>
      </c>
      <c r="Y73" s="20">
        <v>43466</v>
      </c>
      <c r="Z73" s="20">
        <v>43830</v>
      </c>
      <c r="AA73" s="19"/>
      <c r="AB73" s="19"/>
      <c r="AC73" s="117">
        <v>25200</v>
      </c>
      <c r="AD73" s="117"/>
      <c r="AE73" s="117">
        <f>AE72+AC73</f>
        <v>106400</v>
      </c>
      <c r="AF73" s="117"/>
      <c r="AG73" s="117"/>
      <c r="AH73" s="117"/>
      <c r="AI73" s="29">
        <v>42795</v>
      </c>
      <c r="AJ73" s="19">
        <v>11982</v>
      </c>
      <c r="AK73" s="22" t="s">
        <v>99</v>
      </c>
      <c r="AL73" s="19"/>
      <c r="AM73" s="22"/>
      <c r="AN73" s="22"/>
      <c r="AO73" s="22"/>
      <c r="AP73" s="22"/>
      <c r="AQ73" s="22"/>
      <c r="AR73" s="22"/>
      <c r="AS73" s="19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</row>
    <row r="74" spans="1:56" s="2" customFormat="1" x14ac:dyDescent="0.25">
      <c r="A74" s="87">
        <v>16</v>
      </c>
      <c r="B74" s="82" t="s">
        <v>154</v>
      </c>
      <c r="C74" s="19" t="s">
        <v>155</v>
      </c>
      <c r="D74" s="19" t="s">
        <v>105</v>
      </c>
      <c r="E74" s="19" t="s">
        <v>106</v>
      </c>
      <c r="F74" s="21" t="s">
        <v>153</v>
      </c>
      <c r="G74" s="28">
        <v>12171</v>
      </c>
      <c r="H74" s="11" t="s">
        <v>151</v>
      </c>
      <c r="I74" s="10" t="s">
        <v>152</v>
      </c>
      <c r="J74" s="19" t="s">
        <v>156</v>
      </c>
      <c r="K74" s="20">
        <v>43102</v>
      </c>
      <c r="L74" s="117">
        <v>25851.200000000001</v>
      </c>
      <c r="M74" s="28">
        <v>12218</v>
      </c>
      <c r="N74" s="20">
        <v>43102</v>
      </c>
      <c r="O74" s="20">
        <v>43100</v>
      </c>
      <c r="P74" s="19">
        <v>1</v>
      </c>
      <c r="Q74" s="19" t="s">
        <v>83</v>
      </c>
      <c r="R74" s="19"/>
      <c r="S74" s="117"/>
      <c r="T74" s="19" t="s">
        <v>100</v>
      </c>
      <c r="U74" s="19">
        <v>1</v>
      </c>
      <c r="V74" s="20">
        <v>43355</v>
      </c>
      <c r="W74" s="28">
        <v>12395</v>
      </c>
      <c r="X74" s="21" t="s">
        <v>178</v>
      </c>
      <c r="Y74" s="20">
        <v>43202</v>
      </c>
      <c r="Z74" s="20">
        <v>43465</v>
      </c>
      <c r="AA74" s="19"/>
      <c r="AB74" s="19"/>
      <c r="AC74" s="117"/>
      <c r="AD74" s="114">
        <v>16759.189999999999</v>
      </c>
      <c r="AE74" s="117">
        <f>L74-AD74</f>
        <v>9092.010000000002</v>
      </c>
      <c r="AF74" s="117"/>
      <c r="AG74" s="117"/>
      <c r="AH74" s="117"/>
      <c r="AI74" s="29"/>
      <c r="AJ74" s="19"/>
      <c r="AK74" s="22"/>
      <c r="AL74" s="19"/>
      <c r="AM74" s="22"/>
      <c r="AN74" s="22"/>
      <c r="AO74" s="22"/>
      <c r="AP74" s="22"/>
      <c r="AQ74" s="22"/>
      <c r="AR74" s="22"/>
      <c r="AS74" s="19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</row>
    <row r="75" spans="1:56" s="2" customFormat="1" x14ac:dyDescent="0.25">
      <c r="A75" s="87">
        <v>17</v>
      </c>
      <c r="B75" s="82" t="s">
        <v>161</v>
      </c>
      <c r="C75" s="19" t="s">
        <v>162</v>
      </c>
      <c r="D75" s="19" t="s">
        <v>105</v>
      </c>
      <c r="E75" s="19" t="s">
        <v>106</v>
      </c>
      <c r="F75" s="21" t="s">
        <v>163</v>
      </c>
      <c r="G75" s="28">
        <v>12292</v>
      </c>
      <c r="H75" s="11" t="s">
        <v>157</v>
      </c>
      <c r="I75" s="10" t="s">
        <v>159</v>
      </c>
      <c r="J75" s="19" t="s">
        <v>165</v>
      </c>
      <c r="K75" s="20">
        <v>43313</v>
      </c>
      <c r="L75" s="114">
        <v>21000</v>
      </c>
      <c r="M75" s="28">
        <v>12390</v>
      </c>
      <c r="N75" s="20">
        <v>43313</v>
      </c>
      <c r="O75" s="20">
        <v>43465</v>
      </c>
      <c r="P75" s="19">
        <v>1</v>
      </c>
      <c r="Q75" s="19" t="s">
        <v>83</v>
      </c>
      <c r="R75" s="19"/>
      <c r="S75" s="117"/>
      <c r="T75" s="19" t="s">
        <v>61</v>
      </c>
      <c r="U75" s="19">
        <v>1</v>
      </c>
      <c r="V75" s="20">
        <v>43451</v>
      </c>
      <c r="W75" s="28">
        <v>12474</v>
      </c>
      <c r="X75" s="21" t="s">
        <v>114</v>
      </c>
      <c r="Y75" s="20">
        <v>43466</v>
      </c>
      <c r="Z75" s="20">
        <v>43830</v>
      </c>
      <c r="AA75" s="19"/>
      <c r="AB75" s="19"/>
      <c r="AC75" s="117">
        <v>42000</v>
      </c>
      <c r="AD75" s="117"/>
      <c r="AE75" s="117">
        <f>AC75+L75</f>
        <v>63000</v>
      </c>
      <c r="AF75" s="117"/>
      <c r="AG75" s="117"/>
      <c r="AH75" s="117"/>
      <c r="AI75" s="29"/>
      <c r="AJ75" s="19"/>
      <c r="AK75" s="22"/>
      <c r="AL75" s="19"/>
      <c r="AM75" s="22"/>
      <c r="AN75" s="22"/>
      <c r="AO75" s="22"/>
      <c r="AP75" s="22"/>
      <c r="AQ75" s="22"/>
      <c r="AR75" s="22"/>
      <c r="AS75" s="19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</row>
    <row r="76" spans="1:56" s="2" customFormat="1" x14ac:dyDescent="0.25">
      <c r="A76" s="87">
        <v>18</v>
      </c>
      <c r="B76" s="82" t="s">
        <v>161</v>
      </c>
      <c r="C76" s="19" t="s">
        <v>162</v>
      </c>
      <c r="D76" s="19" t="s">
        <v>105</v>
      </c>
      <c r="E76" s="19" t="s">
        <v>106</v>
      </c>
      <c r="F76" s="21" t="s">
        <v>163</v>
      </c>
      <c r="G76" s="28">
        <v>12292</v>
      </c>
      <c r="H76" s="11" t="s">
        <v>158</v>
      </c>
      <c r="I76" s="10" t="s">
        <v>160</v>
      </c>
      <c r="J76" s="19" t="s">
        <v>164</v>
      </c>
      <c r="K76" s="20">
        <v>43313</v>
      </c>
      <c r="L76" s="114">
        <v>47628</v>
      </c>
      <c r="M76" s="28">
        <v>12390</v>
      </c>
      <c r="N76" s="20">
        <v>43313</v>
      </c>
      <c r="O76" s="20">
        <v>43465</v>
      </c>
      <c r="P76" s="19">
        <v>1</v>
      </c>
      <c r="Q76" s="19" t="s">
        <v>83</v>
      </c>
      <c r="R76" s="19"/>
      <c r="S76" s="117"/>
      <c r="T76" s="19" t="s">
        <v>61</v>
      </c>
      <c r="U76" s="19">
        <v>1</v>
      </c>
      <c r="V76" s="20">
        <v>43455</v>
      </c>
      <c r="W76" s="28">
        <v>12477</v>
      </c>
      <c r="X76" s="21" t="s">
        <v>114</v>
      </c>
      <c r="Y76" s="20">
        <v>43466</v>
      </c>
      <c r="Z76" s="20">
        <v>43830</v>
      </c>
      <c r="AA76" s="19"/>
      <c r="AB76" s="19"/>
      <c r="AC76" s="117">
        <v>95256</v>
      </c>
      <c r="AD76" s="117"/>
      <c r="AE76" s="117">
        <f>AC76+L76</f>
        <v>142884</v>
      </c>
      <c r="AF76" s="117"/>
      <c r="AG76" s="117"/>
      <c r="AH76" s="117"/>
      <c r="AI76" s="29"/>
      <c r="AJ76" s="19"/>
      <c r="AK76" s="22"/>
      <c r="AL76" s="19"/>
      <c r="AM76" s="22"/>
      <c r="AN76" s="22"/>
      <c r="AO76" s="22"/>
      <c r="AP76" s="22"/>
      <c r="AQ76" s="22"/>
      <c r="AR76" s="22"/>
      <c r="AS76" s="19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</row>
    <row r="77" spans="1:56" s="2" customFormat="1" x14ac:dyDescent="0.25">
      <c r="A77" s="87">
        <v>20</v>
      </c>
      <c r="B77" s="82" t="s">
        <v>183</v>
      </c>
      <c r="C77" s="19" t="s">
        <v>184</v>
      </c>
      <c r="D77" s="19" t="s">
        <v>105</v>
      </c>
      <c r="E77" s="19" t="s">
        <v>106</v>
      </c>
      <c r="F77" s="21" t="s">
        <v>185</v>
      </c>
      <c r="G77" s="28">
        <v>12477</v>
      </c>
      <c r="H77" s="11" t="s">
        <v>174</v>
      </c>
      <c r="I77" s="10" t="s">
        <v>177</v>
      </c>
      <c r="J77" s="19" t="s">
        <v>186</v>
      </c>
      <c r="K77" s="20">
        <v>43313</v>
      </c>
      <c r="L77" s="114">
        <v>30712</v>
      </c>
      <c r="M77" s="28">
        <v>12412</v>
      </c>
      <c r="N77" s="20">
        <v>43313</v>
      </c>
      <c r="O77" s="20">
        <v>43465</v>
      </c>
      <c r="P77" s="19">
        <v>1</v>
      </c>
      <c r="Q77" s="19" t="s">
        <v>83</v>
      </c>
      <c r="R77" s="19"/>
      <c r="S77" s="117"/>
      <c r="T77" s="19" t="s">
        <v>61</v>
      </c>
      <c r="U77" s="19">
        <v>1</v>
      </c>
      <c r="V77" s="20">
        <v>43455</v>
      </c>
      <c r="W77" s="28">
        <v>12477</v>
      </c>
      <c r="X77" s="21" t="s">
        <v>114</v>
      </c>
      <c r="Y77" s="20">
        <v>43466</v>
      </c>
      <c r="Z77" s="20">
        <v>43830</v>
      </c>
      <c r="AA77" s="19"/>
      <c r="AB77" s="19"/>
      <c r="AC77" s="117">
        <v>92136</v>
      </c>
      <c r="AD77" s="117"/>
      <c r="AE77" s="117">
        <f>AC77+L77</f>
        <v>122848</v>
      </c>
      <c r="AF77" s="117"/>
      <c r="AG77" s="117"/>
      <c r="AH77" s="117"/>
      <c r="AI77" s="29"/>
      <c r="AJ77" s="19"/>
      <c r="AK77" s="22"/>
      <c r="AL77" s="19"/>
      <c r="AM77" s="22"/>
      <c r="AN77" s="22"/>
      <c r="AO77" s="22"/>
      <c r="AP77" s="22"/>
      <c r="AQ77" s="22"/>
      <c r="AR77" s="22"/>
      <c r="AS77" s="19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</row>
    <row r="78" spans="1:56" s="2" customFormat="1" x14ac:dyDescent="0.25">
      <c r="A78" s="91">
        <v>21</v>
      </c>
      <c r="B78" s="83" t="s">
        <v>179</v>
      </c>
      <c r="C78" s="19" t="s">
        <v>180</v>
      </c>
      <c r="D78" s="19" t="s">
        <v>105</v>
      </c>
      <c r="E78" s="19" t="s">
        <v>106</v>
      </c>
      <c r="F78" s="21" t="s">
        <v>181</v>
      </c>
      <c r="G78" s="28">
        <v>12337</v>
      </c>
      <c r="H78" s="11" t="s">
        <v>175</v>
      </c>
      <c r="I78" s="10" t="s">
        <v>176</v>
      </c>
      <c r="J78" s="19" t="s">
        <v>182</v>
      </c>
      <c r="K78" s="20">
        <v>43392</v>
      </c>
      <c r="L78" s="114">
        <v>1470</v>
      </c>
      <c r="M78" s="28">
        <v>12412</v>
      </c>
      <c r="N78" s="20">
        <v>43405</v>
      </c>
      <c r="O78" s="20">
        <v>43465</v>
      </c>
      <c r="P78" s="19">
        <v>1</v>
      </c>
      <c r="Q78" s="19" t="s">
        <v>83</v>
      </c>
      <c r="R78" s="19"/>
      <c r="S78" s="117"/>
      <c r="T78" s="19" t="s">
        <v>187</v>
      </c>
      <c r="U78" s="19"/>
      <c r="V78" s="20"/>
      <c r="W78" s="28"/>
      <c r="X78" s="21"/>
      <c r="Y78" s="20"/>
      <c r="Z78" s="20"/>
      <c r="AA78" s="19"/>
      <c r="AB78" s="19"/>
      <c r="AC78" s="117"/>
      <c r="AD78" s="117"/>
      <c r="AE78" s="117"/>
      <c r="AF78" s="117"/>
      <c r="AG78" s="117"/>
      <c r="AH78" s="117"/>
      <c r="AI78" s="29"/>
      <c r="AJ78" s="19"/>
      <c r="AK78" s="22"/>
      <c r="AL78" s="19"/>
      <c r="AM78" s="22"/>
      <c r="AN78" s="22"/>
      <c r="AO78" s="22"/>
      <c r="AP78" s="22"/>
      <c r="AQ78" s="22"/>
      <c r="AR78" s="22"/>
      <c r="AS78" s="19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41"/>
    </row>
    <row r="79" spans="1:56" s="2" customFormat="1" x14ac:dyDescent="0.25">
      <c r="A79" s="91">
        <v>22</v>
      </c>
      <c r="B79" s="82" t="s">
        <v>194</v>
      </c>
      <c r="C79" s="19" t="s">
        <v>195</v>
      </c>
      <c r="D79" s="19" t="s">
        <v>105</v>
      </c>
      <c r="E79" s="19" t="s">
        <v>106</v>
      </c>
      <c r="F79" s="21" t="s">
        <v>196</v>
      </c>
      <c r="G79" s="28"/>
      <c r="H79" s="11" t="s">
        <v>197</v>
      </c>
      <c r="I79" s="10" t="s">
        <v>198</v>
      </c>
      <c r="J79" s="19" t="s">
        <v>199</v>
      </c>
      <c r="K79" s="20">
        <v>43543</v>
      </c>
      <c r="L79" s="114">
        <v>101871</v>
      </c>
      <c r="M79" s="28">
        <v>12515</v>
      </c>
      <c r="N79" s="20">
        <v>43543</v>
      </c>
      <c r="O79" s="20">
        <v>43830</v>
      </c>
      <c r="P79" s="19">
        <v>1</v>
      </c>
      <c r="Q79" s="19" t="s">
        <v>83</v>
      </c>
      <c r="R79" s="19"/>
      <c r="S79" s="117"/>
      <c r="T79" s="19" t="s">
        <v>61</v>
      </c>
      <c r="U79" s="19"/>
      <c r="V79" s="20"/>
      <c r="W79" s="28"/>
      <c r="X79" s="21"/>
      <c r="Y79" s="20"/>
      <c r="Z79" s="20"/>
      <c r="AA79" s="19"/>
      <c r="AB79" s="19"/>
      <c r="AC79" s="117"/>
      <c r="AD79" s="117"/>
      <c r="AE79" s="117"/>
      <c r="AF79" s="117"/>
      <c r="AG79" s="117"/>
      <c r="AH79" s="117"/>
      <c r="AI79" s="29"/>
      <c r="AJ79" s="19"/>
      <c r="AK79" s="22"/>
      <c r="AL79" s="19"/>
      <c r="AM79" s="22"/>
      <c r="AN79" s="22"/>
      <c r="AO79" s="22"/>
      <c r="AP79" s="22"/>
      <c r="AQ79" s="22"/>
      <c r="AR79" s="22"/>
      <c r="AS79" s="19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41"/>
    </row>
    <row r="80" spans="1:56" s="2" customFormat="1" x14ac:dyDescent="0.25">
      <c r="A80" s="87">
        <v>23</v>
      </c>
      <c r="B80" s="83" t="s">
        <v>190</v>
      </c>
      <c r="C80" s="19" t="s">
        <v>191</v>
      </c>
      <c r="D80" s="19" t="s">
        <v>105</v>
      </c>
      <c r="E80" s="19" t="s">
        <v>106</v>
      </c>
      <c r="F80" s="21" t="s">
        <v>192</v>
      </c>
      <c r="G80" s="28"/>
      <c r="H80" s="11" t="s">
        <v>193</v>
      </c>
      <c r="I80" s="10" t="s">
        <v>176</v>
      </c>
      <c r="J80" s="19" t="s">
        <v>182</v>
      </c>
      <c r="K80" s="20">
        <v>43479</v>
      </c>
      <c r="L80" s="114">
        <v>8820</v>
      </c>
      <c r="M80" s="28">
        <v>12480</v>
      </c>
      <c r="N80" s="20">
        <v>43479</v>
      </c>
      <c r="O80" s="20">
        <v>43830</v>
      </c>
      <c r="P80" s="19">
        <v>1</v>
      </c>
      <c r="Q80" s="19" t="s">
        <v>83</v>
      </c>
      <c r="R80" s="19"/>
      <c r="S80" s="117"/>
      <c r="T80" s="19" t="s">
        <v>61</v>
      </c>
      <c r="U80" s="19"/>
      <c r="V80" s="20"/>
      <c r="W80" s="28"/>
      <c r="X80" s="21"/>
      <c r="Y80" s="20"/>
      <c r="Z80" s="20"/>
      <c r="AA80" s="19"/>
      <c r="AB80" s="19"/>
      <c r="AC80" s="117"/>
      <c r="AD80" s="117"/>
      <c r="AE80" s="117"/>
      <c r="AF80" s="117"/>
      <c r="AG80" s="117"/>
      <c r="AH80" s="117"/>
      <c r="AI80" s="29"/>
      <c r="AJ80" s="19"/>
      <c r="AK80" s="22"/>
      <c r="AL80" s="19"/>
      <c r="AM80" s="22"/>
      <c r="AN80" s="22"/>
      <c r="AO80" s="22"/>
      <c r="AP80" s="22"/>
      <c r="AQ80" s="22"/>
      <c r="AR80" s="22"/>
      <c r="AS80" s="19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</row>
    <row r="81" spans="1:56" s="2" customFormat="1" x14ac:dyDescent="0.25">
      <c r="A81" s="91">
        <v>24</v>
      </c>
      <c r="B81" s="82" t="s">
        <v>194</v>
      </c>
      <c r="C81" s="19" t="s">
        <v>203</v>
      </c>
      <c r="D81" s="19" t="s">
        <v>105</v>
      </c>
      <c r="E81" s="19" t="s">
        <v>106</v>
      </c>
      <c r="F81" s="21" t="s">
        <v>204</v>
      </c>
      <c r="G81" s="28"/>
      <c r="H81" s="11" t="s">
        <v>202</v>
      </c>
      <c r="I81" s="10" t="s">
        <v>200</v>
      </c>
      <c r="J81" s="23" t="s">
        <v>201</v>
      </c>
      <c r="K81" s="20">
        <v>43504</v>
      </c>
      <c r="L81" s="114">
        <v>662</v>
      </c>
      <c r="M81" s="28">
        <v>12504</v>
      </c>
      <c r="N81" s="20">
        <v>43504</v>
      </c>
      <c r="O81" s="20">
        <v>43830</v>
      </c>
      <c r="P81" s="19">
        <v>1</v>
      </c>
      <c r="Q81" s="19" t="s">
        <v>83</v>
      </c>
      <c r="R81" s="19"/>
      <c r="S81" s="117"/>
      <c r="T81" s="19" t="s">
        <v>205</v>
      </c>
      <c r="U81" s="19"/>
      <c r="V81" s="20"/>
      <c r="W81" s="28"/>
      <c r="X81" s="21"/>
      <c r="Y81" s="20"/>
      <c r="Z81" s="20"/>
      <c r="AA81" s="19"/>
      <c r="AB81" s="19"/>
      <c r="AC81" s="117"/>
      <c r="AD81" s="117"/>
      <c r="AE81" s="117"/>
      <c r="AF81" s="117"/>
      <c r="AG81" s="117"/>
      <c r="AH81" s="117"/>
      <c r="AI81" s="29"/>
      <c r="AJ81" s="19"/>
      <c r="AK81" s="22"/>
      <c r="AL81" s="19"/>
      <c r="AM81" s="22"/>
      <c r="AN81" s="22"/>
      <c r="AO81" s="22"/>
      <c r="AP81" s="22"/>
      <c r="AQ81" s="22"/>
      <c r="AR81" s="22"/>
      <c r="AS81" s="19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</row>
    <row r="82" spans="1:56" s="2" customFormat="1" x14ac:dyDescent="0.25">
      <c r="A82" s="91">
        <v>25</v>
      </c>
      <c r="B82" s="82" t="s">
        <v>206</v>
      </c>
      <c r="C82" s="19" t="s">
        <v>195</v>
      </c>
      <c r="D82" s="19" t="s">
        <v>105</v>
      </c>
      <c r="E82" s="19" t="s">
        <v>106</v>
      </c>
      <c r="F82" s="21" t="s">
        <v>196</v>
      </c>
      <c r="G82" s="28"/>
      <c r="H82" s="11" t="s">
        <v>207</v>
      </c>
      <c r="I82" s="10" t="s">
        <v>208</v>
      </c>
      <c r="J82" s="19" t="s">
        <v>209</v>
      </c>
      <c r="K82" s="20">
        <v>43504</v>
      </c>
      <c r="L82" s="114">
        <v>2279</v>
      </c>
      <c r="M82" s="28">
        <v>12502</v>
      </c>
      <c r="N82" s="20">
        <v>43504</v>
      </c>
      <c r="O82" s="20">
        <v>43830</v>
      </c>
      <c r="P82" s="19">
        <v>1</v>
      </c>
      <c r="Q82" s="19" t="s">
        <v>83</v>
      </c>
      <c r="R82" s="19"/>
      <c r="S82" s="117"/>
      <c r="T82" s="19" t="s">
        <v>100</v>
      </c>
      <c r="U82" s="19"/>
      <c r="V82" s="20"/>
      <c r="W82" s="28"/>
      <c r="X82" s="21"/>
      <c r="Y82" s="20"/>
      <c r="Z82" s="20"/>
      <c r="AA82" s="19"/>
      <c r="AB82" s="19"/>
      <c r="AC82" s="117"/>
      <c r="AD82" s="117"/>
      <c r="AE82" s="117"/>
      <c r="AF82" s="117"/>
      <c r="AG82" s="117"/>
      <c r="AH82" s="117"/>
      <c r="AI82" s="29"/>
      <c r="AJ82" s="19"/>
      <c r="AK82" s="22"/>
      <c r="AL82" s="19"/>
      <c r="AM82" s="22"/>
      <c r="AN82" s="22"/>
      <c r="AO82" s="22"/>
      <c r="AP82" s="22"/>
      <c r="AQ82" s="22"/>
      <c r="AR82" s="22"/>
      <c r="AS82" s="19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</row>
    <row r="83" spans="1:56" s="2" customFormat="1" x14ac:dyDescent="0.25">
      <c r="A83" s="87">
        <v>26</v>
      </c>
      <c r="B83" s="82" t="s">
        <v>210</v>
      </c>
      <c r="C83" s="19"/>
      <c r="D83" s="19" t="s">
        <v>210</v>
      </c>
      <c r="E83" s="19" t="s">
        <v>106</v>
      </c>
      <c r="F83" s="21" t="s">
        <v>211</v>
      </c>
      <c r="G83" s="28" t="s">
        <v>215</v>
      </c>
      <c r="H83" s="11" t="s">
        <v>214</v>
      </c>
      <c r="I83" s="10" t="s">
        <v>213</v>
      </c>
      <c r="J83" s="19" t="s">
        <v>212</v>
      </c>
      <c r="K83" s="20">
        <v>43525</v>
      </c>
      <c r="L83" s="114">
        <v>9530.4</v>
      </c>
      <c r="M83" s="28">
        <v>12513</v>
      </c>
      <c r="N83" s="20">
        <v>43525</v>
      </c>
      <c r="O83" s="20">
        <v>43704</v>
      </c>
      <c r="P83" s="19">
        <v>1</v>
      </c>
      <c r="Q83" s="19" t="s">
        <v>83</v>
      </c>
      <c r="R83" s="19"/>
      <c r="S83" s="117"/>
      <c r="T83" s="19" t="s">
        <v>61</v>
      </c>
      <c r="U83" s="19"/>
      <c r="V83" s="20"/>
      <c r="W83" s="28"/>
      <c r="X83" s="21"/>
      <c r="Y83" s="20"/>
      <c r="Z83" s="20"/>
      <c r="AA83" s="19"/>
      <c r="AB83" s="19"/>
      <c r="AC83" s="117"/>
      <c r="AD83" s="117"/>
      <c r="AE83" s="117"/>
      <c r="AF83" s="117"/>
      <c r="AG83" s="117"/>
      <c r="AH83" s="117"/>
      <c r="AI83" s="29"/>
      <c r="AJ83" s="19"/>
      <c r="AK83" s="22"/>
      <c r="AL83" s="19"/>
      <c r="AM83" s="22"/>
      <c r="AN83" s="22"/>
      <c r="AO83" s="22"/>
      <c r="AP83" s="22"/>
      <c r="AQ83" s="22"/>
      <c r="AR83" s="22"/>
      <c r="AS83" s="19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</row>
    <row r="84" spans="1:56" s="2" customFormat="1" x14ac:dyDescent="0.25">
      <c r="A84" s="91">
        <v>27</v>
      </c>
      <c r="B84" s="82" t="s">
        <v>216</v>
      </c>
      <c r="C84" s="19" t="s">
        <v>217</v>
      </c>
      <c r="D84" s="19" t="s">
        <v>105</v>
      </c>
      <c r="E84" s="19" t="s">
        <v>106</v>
      </c>
      <c r="F84" s="21" t="s">
        <v>218</v>
      </c>
      <c r="G84" s="28"/>
      <c r="H84" s="11" t="s">
        <v>219</v>
      </c>
      <c r="I84" s="10" t="s">
        <v>152</v>
      </c>
      <c r="J84" s="19" t="s">
        <v>156</v>
      </c>
      <c r="K84" s="20">
        <v>43528</v>
      </c>
      <c r="L84" s="114">
        <v>5024.8999999999996</v>
      </c>
      <c r="M84" s="28">
        <v>12522</v>
      </c>
      <c r="N84" s="20">
        <v>43528</v>
      </c>
      <c r="O84" s="20">
        <v>43830</v>
      </c>
      <c r="P84" s="19">
        <v>1</v>
      </c>
      <c r="Q84" s="19" t="s">
        <v>83</v>
      </c>
      <c r="R84" s="19"/>
      <c r="S84" s="117"/>
      <c r="T84" s="19" t="s">
        <v>100</v>
      </c>
      <c r="U84" s="19"/>
      <c r="V84" s="20"/>
      <c r="W84" s="28"/>
      <c r="X84" s="21"/>
      <c r="Y84" s="20"/>
      <c r="Z84" s="20"/>
      <c r="AA84" s="19"/>
      <c r="AB84" s="19"/>
      <c r="AC84" s="117"/>
      <c r="AD84" s="117"/>
      <c r="AE84" s="117"/>
      <c r="AF84" s="117"/>
      <c r="AG84" s="117"/>
      <c r="AH84" s="117"/>
      <c r="AI84" s="29"/>
      <c r="AJ84" s="19"/>
      <c r="AK84" s="22"/>
      <c r="AL84" s="19"/>
      <c r="AM84" s="22"/>
      <c r="AN84" s="22"/>
      <c r="AO84" s="22"/>
      <c r="AP84" s="22"/>
      <c r="AQ84" s="22"/>
      <c r="AR84" s="22"/>
      <c r="AS84" s="19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</row>
    <row r="85" spans="1:56" s="2" customFormat="1" x14ac:dyDescent="0.25">
      <c r="A85" s="91">
        <v>28</v>
      </c>
      <c r="B85" s="82" t="s">
        <v>216</v>
      </c>
      <c r="C85" s="19" t="s">
        <v>217</v>
      </c>
      <c r="D85" s="19" t="s">
        <v>105</v>
      </c>
      <c r="E85" s="19" t="s">
        <v>106</v>
      </c>
      <c r="F85" s="21" t="s">
        <v>218</v>
      </c>
      <c r="G85" s="28"/>
      <c r="H85" s="11" t="s">
        <v>220</v>
      </c>
      <c r="I85" s="10" t="s">
        <v>221</v>
      </c>
      <c r="J85" s="19" t="s">
        <v>222</v>
      </c>
      <c r="K85" s="20">
        <v>43528</v>
      </c>
      <c r="L85" s="114">
        <v>3035.3</v>
      </c>
      <c r="M85" s="28">
        <v>12522</v>
      </c>
      <c r="N85" s="20">
        <v>43528</v>
      </c>
      <c r="O85" s="20">
        <v>43830</v>
      </c>
      <c r="P85" s="19">
        <v>1</v>
      </c>
      <c r="Q85" s="19" t="s">
        <v>83</v>
      </c>
      <c r="R85" s="19"/>
      <c r="S85" s="117"/>
      <c r="T85" s="19" t="s">
        <v>100</v>
      </c>
      <c r="U85" s="19"/>
      <c r="V85" s="20"/>
      <c r="W85" s="28"/>
      <c r="X85" s="21"/>
      <c r="Y85" s="20"/>
      <c r="Z85" s="20"/>
      <c r="AA85" s="19"/>
      <c r="AB85" s="19"/>
      <c r="AC85" s="117"/>
      <c r="AD85" s="117"/>
      <c r="AE85" s="117"/>
      <c r="AF85" s="117"/>
      <c r="AG85" s="117"/>
      <c r="AH85" s="117"/>
      <c r="AI85" s="29"/>
      <c r="AJ85" s="19"/>
      <c r="AK85" s="22"/>
      <c r="AL85" s="19"/>
      <c r="AM85" s="22"/>
      <c r="AN85" s="22"/>
      <c r="AO85" s="22"/>
      <c r="AP85" s="22"/>
      <c r="AQ85" s="22"/>
      <c r="AR85" s="22"/>
      <c r="AS85" s="19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</row>
    <row r="86" spans="1:56" s="2" customFormat="1" ht="38.25" x14ac:dyDescent="0.25">
      <c r="A86" s="87">
        <v>29</v>
      </c>
      <c r="B86" s="82" t="s">
        <v>224</v>
      </c>
      <c r="C86" s="19" t="s">
        <v>223</v>
      </c>
      <c r="D86" s="19" t="s">
        <v>226</v>
      </c>
      <c r="E86" s="19" t="s">
        <v>106</v>
      </c>
      <c r="F86" s="21" t="s">
        <v>225</v>
      </c>
      <c r="G86" s="28"/>
      <c r="H86" s="11" t="s">
        <v>227</v>
      </c>
      <c r="I86" s="10" t="s">
        <v>228</v>
      </c>
      <c r="J86" s="19" t="s">
        <v>229</v>
      </c>
      <c r="K86" s="20">
        <v>43579</v>
      </c>
      <c r="L86" s="114">
        <v>35940</v>
      </c>
      <c r="M86" s="28">
        <v>12543</v>
      </c>
      <c r="N86" s="20">
        <v>43579</v>
      </c>
      <c r="O86" s="20">
        <v>43830</v>
      </c>
      <c r="P86" s="19">
        <v>1</v>
      </c>
      <c r="Q86" s="19" t="s">
        <v>83</v>
      </c>
      <c r="R86" s="19"/>
      <c r="S86" s="117"/>
      <c r="T86" s="19" t="s">
        <v>100</v>
      </c>
      <c r="U86" s="19"/>
      <c r="V86" s="20"/>
      <c r="W86" s="28"/>
      <c r="X86" s="21"/>
      <c r="Y86" s="20"/>
      <c r="Z86" s="20"/>
      <c r="AA86" s="19"/>
      <c r="AB86" s="19"/>
      <c r="AC86" s="117"/>
      <c r="AD86" s="117"/>
      <c r="AE86" s="117"/>
      <c r="AF86" s="117"/>
      <c r="AG86" s="117"/>
      <c r="AH86" s="117"/>
      <c r="AI86" s="29"/>
      <c r="AJ86" s="19"/>
      <c r="AK86" s="22"/>
      <c r="AL86" s="19"/>
      <c r="AM86" s="22"/>
      <c r="AN86" s="22"/>
      <c r="AO86" s="22"/>
      <c r="AP86" s="22"/>
      <c r="AQ86" s="22"/>
      <c r="AR86" s="22"/>
      <c r="AS86" s="19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</row>
    <row r="87" spans="1:56" s="2" customFormat="1" x14ac:dyDescent="0.25">
      <c r="A87" s="91">
        <v>30</v>
      </c>
      <c r="B87" s="82" t="s">
        <v>203</v>
      </c>
      <c r="C87" s="19" t="s">
        <v>261</v>
      </c>
      <c r="D87" s="19" t="s">
        <v>105</v>
      </c>
      <c r="E87" s="19" t="s">
        <v>106</v>
      </c>
      <c r="F87" s="21" t="s">
        <v>259</v>
      </c>
      <c r="G87" s="28" t="s">
        <v>105</v>
      </c>
      <c r="H87" s="11" t="s">
        <v>258</v>
      </c>
      <c r="I87" s="10" t="s">
        <v>255</v>
      </c>
      <c r="J87" s="28" t="s">
        <v>260</v>
      </c>
      <c r="K87" s="20">
        <v>43577</v>
      </c>
      <c r="L87" s="114">
        <v>5148</v>
      </c>
      <c r="M87" s="28"/>
      <c r="N87" s="20">
        <v>43577</v>
      </c>
      <c r="O87" s="20">
        <v>43830</v>
      </c>
      <c r="P87" s="19">
        <v>1</v>
      </c>
      <c r="Q87" s="19" t="s">
        <v>83</v>
      </c>
      <c r="R87" s="19"/>
      <c r="S87" s="117"/>
      <c r="T87" s="19" t="s">
        <v>205</v>
      </c>
      <c r="U87" s="19"/>
      <c r="V87" s="20"/>
      <c r="W87" s="28"/>
      <c r="X87" s="21"/>
      <c r="Y87" s="20"/>
      <c r="Z87" s="20"/>
      <c r="AA87" s="19"/>
      <c r="AB87" s="19"/>
      <c r="AC87" s="117"/>
      <c r="AD87" s="117"/>
      <c r="AE87" s="117"/>
      <c r="AF87" s="117"/>
      <c r="AG87" s="117"/>
      <c r="AH87" s="117"/>
      <c r="AI87" s="29"/>
      <c r="AJ87" s="19"/>
      <c r="AK87" s="22"/>
      <c r="AL87" s="19"/>
      <c r="AM87" s="22"/>
      <c r="AN87" s="22"/>
      <c r="AO87" s="22"/>
      <c r="AP87" s="22"/>
      <c r="AQ87" s="22"/>
      <c r="AR87" s="22"/>
      <c r="AS87" s="19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</row>
    <row r="88" spans="1:56" s="2" customFormat="1" x14ac:dyDescent="0.25">
      <c r="A88" s="91">
        <v>31</v>
      </c>
      <c r="B88" s="82" t="s">
        <v>210</v>
      </c>
      <c r="C88" s="19"/>
      <c r="D88" s="19" t="s">
        <v>210</v>
      </c>
      <c r="E88" s="19" t="s">
        <v>106</v>
      </c>
      <c r="F88" s="21" t="s">
        <v>231</v>
      </c>
      <c r="G88" s="28" t="s">
        <v>215</v>
      </c>
      <c r="H88" s="11" t="s">
        <v>230</v>
      </c>
      <c r="I88" s="10" t="s">
        <v>232</v>
      </c>
      <c r="J88" s="19" t="s">
        <v>233</v>
      </c>
      <c r="K88" s="20">
        <v>43605</v>
      </c>
      <c r="L88" s="114">
        <v>1039.95</v>
      </c>
      <c r="M88" s="28" t="s">
        <v>256</v>
      </c>
      <c r="N88" s="20">
        <v>43605</v>
      </c>
      <c r="O88" s="20">
        <v>43830</v>
      </c>
      <c r="P88" s="19">
        <v>1</v>
      </c>
      <c r="Q88" s="19" t="s">
        <v>83</v>
      </c>
      <c r="R88" s="19"/>
      <c r="S88" s="117"/>
      <c r="T88" s="19" t="s">
        <v>205</v>
      </c>
      <c r="U88" s="19"/>
      <c r="V88" s="20"/>
      <c r="W88" s="28"/>
      <c r="X88" s="21"/>
      <c r="Y88" s="20"/>
      <c r="Z88" s="20"/>
      <c r="AA88" s="19"/>
      <c r="AB88" s="19"/>
      <c r="AC88" s="117"/>
      <c r="AD88" s="117"/>
      <c r="AE88" s="117"/>
      <c r="AF88" s="117"/>
      <c r="AG88" s="117"/>
      <c r="AH88" s="117"/>
      <c r="AI88" s="29"/>
      <c r="AJ88" s="19"/>
      <c r="AK88" s="22"/>
      <c r="AL88" s="19"/>
      <c r="AM88" s="22"/>
      <c r="AN88" s="22"/>
      <c r="AO88" s="22"/>
      <c r="AP88" s="22"/>
      <c r="AQ88" s="22"/>
      <c r="AR88" s="22"/>
      <c r="AS88" s="19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</row>
    <row r="89" spans="1:56" s="2" customFormat="1" x14ac:dyDescent="0.25">
      <c r="A89" s="87">
        <v>32</v>
      </c>
      <c r="B89" s="82" t="s">
        <v>210</v>
      </c>
      <c r="C89" s="19"/>
      <c r="D89" s="19" t="s">
        <v>210</v>
      </c>
      <c r="E89" s="19" t="s">
        <v>106</v>
      </c>
      <c r="F89" s="21" t="s">
        <v>234</v>
      </c>
      <c r="G89" s="28" t="s">
        <v>215</v>
      </c>
      <c r="H89" s="11" t="s">
        <v>223</v>
      </c>
      <c r="I89" s="10" t="s">
        <v>198</v>
      </c>
      <c r="J89" s="19" t="s">
        <v>235</v>
      </c>
      <c r="K89" s="20">
        <v>43584</v>
      </c>
      <c r="L89" s="114">
        <v>8000.35</v>
      </c>
      <c r="M89" s="28">
        <v>12543</v>
      </c>
      <c r="N89" s="20">
        <v>43584</v>
      </c>
      <c r="O89" s="20">
        <v>43767</v>
      </c>
      <c r="P89" s="19">
        <v>1</v>
      </c>
      <c r="Q89" s="19" t="s">
        <v>83</v>
      </c>
      <c r="R89" s="19"/>
      <c r="S89" s="117"/>
      <c r="T89" s="19" t="s">
        <v>100</v>
      </c>
      <c r="U89" s="19"/>
      <c r="V89" s="20"/>
      <c r="W89" s="28"/>
      <c r="X89" s="21"/>
      <c r="Y89" s="20"/>
      <c r="Z89" s="20"/>
      <c r="AA89" s="19"/>
      <c r="AB89" s="19"/>
      <c r="AC89" s="117"/>
      <c r="AD89" s="117"/>
      <c r="AE89" s="117"/>
      <c r="AF89" s="117"/>
      <c r="AG89" s="117"/>
      <c r="AH89" s="117"/>
      <c r="AI89" s="29"/>
      <c r="AJ89" s="19"/>
      <c r="AK89" s="22"/>
      <c r="AL89" s="19"/>
      <c r="AM89" s="22"/>
      <c r="AN89" s="22"/>
      <c r="AO89" s="22"/>
      <c r="AP89" s="22"/>
      <c r="AQ89" s="22"/>
      <c r="AR89" s="22"/>
      <c r="AS89" s="19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</row>
    <row r="90" spans="1:56" s="2" customFormat="1" x14ac:dyDescent="0.25">
      <c r="A90" s="91">
        <v>33</v>
      </c>
      <c r="B90" s="82" t="s">
        <v>210</v>
      </c>
      <c r="C90" s="19"/>
      <c r="D90" s="19" t="s">
        <v>210</v>
      </c>
      <c r="E90" s="19" t="s">
        <v>106</v>
      </c>
      <c r="F90" s="21" t="s">
        <v>236</v>
      </c>
      <c r="G90" s="28" t="s">
        <v>215</v>
      </c>
      <c r="H90" s="11" t="s">
        <v>237</v>
      </c>
      <c r="I90" s="10" t="s">
        <v>238</v>
      </c>
      <c r="J90" s="19" t="s">
        <v>239</v>
      </c>
      <c r="K90" s="20"/>
      <c r="L90" s="114">
        <v>4700</v>
      </c>
      <c r="M90" s="28"/>
      <c r="N90" s="20"/>
      <c r="O90" s="20"/>
      <c r="P90" s="19">
        <v>6</v>
      </c>
      <c r="Q90" s="19" t="s">
        <v>240</v>
      </c>
      <c r="R90" s="19"/>
      <c r="S90" s="117"/>
      <c r="T90" s="19"/>
      <c r="U90" s="19"/>
      <c r="V90" s="20"/>
      <c r="W90" s="28"/>
      <c r="X90" s="21"/>
      <c r="Y90" s="20"/>
      <c r="Z90" s="20"/>
      <c r="AA90" s="19"/>
      <c r="AB90" s="19"/>
      <c r="AC90" s="117"/>
      <c r="AD90" s="117"/>
      <c r="AE90" s="117"/>
      <c r="AF90" s="117"/>
      <c r="AG90" s="117"/>
      <c r="AH90" s="117"/>
      <c r="AI90" s="29"/>
      <c r="AJ90" s="19"/>
      <c r="AK90" s="22"/>
      <c r="AL90" s="19"/>
      <c r="AM90" s="22"/>
      <c r="AN90" s="22"/>
      <c r="AO90" s="22"/>
      <c r="AP90" s="22"/>
      <c r="AQ90" s="22"/>
      <c r="AR90" s="22"/>
      <c r="AS90" s="19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</row>
    <row r="91" spans="1:56" s="2" customFormat="1" x14ac:dyDescent="0.25">
      <c r="A91" s="91">
        <v>34</v>
      </c>
      <c r="B91" s="82" t="s">
        <v>210</v>
      </c>
      <c r="C91" s="19"/>
      <c r="D91" s="19" t="s">
        <v>210</v>
      </c>
      <c r="E91" s="19" t="s">
        <v>106</v>
      </c>
      <c r="F91" s="21" t="s">
        <v>242</v>
      </c>
      <c r="G91" s="28" t="s">
        <v>215</v>
      </c>
      <c r="H91" s="11" t="s">
        <v>241</v>
      </c>
      <c r="I91" s="10" t="s">
        <v>243</v>
      </c>
      <c r="J91" s="19" t="s">
        <v>244</v>
      </c>
      <c r="K91" s="20">
        <v>43606</v>
      </c>
      <c r="L91" s="114">
        <v>6040</v>
      </c>
      <c r="M91" s="28"/>
      <c r="N91" s="20">
        <v>43606</v>
      </c>
      <c r="O91" s="20">
        <v>43830</v>
      </c>
      <c r="P91" s="19">
        <v>1</v>
      </c>
      <c r="Q91" s="19" t="s">
        <v>83</v>
      </c>
      <c r="R91" s="19"/>
      <c r="S91" s="117"/>
      <c r="T91" s="19" t="s">
        <v>100</v>
      </c>
      <c r="U91" s="19"/>
      <c r="V91" s="20"/>
      <c r="W91" s="28"/>
      <c r="X91" s="21"/>
      <c r="Y91" s="20"/>
      <c r="Z91" s="20"/>
      <c r="AA91" s="19"/>
      <c r="AB91" s="19"/>
      <c r="AC91" s="117"/>
      <c r="AD91" s="117"/>
      <c r="AE91" s="117"/>
      <c r="AF91" s="117"/>
      <c r="AG91" s="117"/>
      <c r="AH91" s="117"/>
      <c r="AI91" s="29"/>
      <c r="AJ91" s="19"/>
      <c r="AK91" s="22"/>
      <c r="AL91" s="19"/>
      <c r="AM91" s="22"/>
      <c r="AN91" s="22"/>
      <c r="AO91" s="22"/>
      <c r="AP91" s="22"/>
      <c r="AQ91" s="22"/>
      <c r="AR91" s="22"/>
      <c r="AS91" s="19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</row>
    <row r="92" spans="1:56" s="2" customFormat="1" x14ac:dyDescent="0.25">
      <c r="A92" s="87">
        <v>35</v>
      </c>
      <c r="B92" s="82" t="s">
        <v>210</v>
      </c>
      <c r="C92" s="19"/>
      <c r="D92" s="19" t="s">
        <v>210</v>
      </c>
      <c r="E92" s="19" t="s">
        <v>106</v>
      </c>
      <c r="F92" s="21" t="s">
        <v>246</v>
      </c>
      <c r="G92" s="28" t="s">
        <v>215</v>
      </c>
      <c r="H92" s="11" t="s">
        <v>245</v>
      </c>
      <c r="I92" s="10" t="s">
        <v>247</v>
      </c>
      <c r="J92" s="19" t="s">
        <v>248</v>
      </c>
      <c r="K92" s="20">
        <v>43578</v>
      </c>
      <c r="L92" s="114">
        <v>12991.3</v>
      </c>
      <c r="M92" s="28">
        <v>12540</v>
      </c>
      <c r="N92" s="26">
        <v>43578</v>
      </c>
      <c r="O92" s="26">
        <v>43830</v>
      </c>
      <c r="P92" s="19">
        <v>1</v>
      </c>
      <c r="Q92" s="19" t="s">
        <v>83</v>
      </c>
      <c r="R92" s="19"/>
      <c r="S92" s="117"/>
      <c r="T92" s="19" t="s">
        <v>100</v>
      </c>
      <c r="U92" s="19"/>
      <c r="V92" s="20"/>
      <c r="W92" s="28"/>
      <c r="X92" s="21"/>
      <c r="Y92" s="20"/>
      <c r="Z92" s="20"/>
      <c r="AA92" s="19"/>
      <c r="AB92" s="19"/>
      <c r="AC92" s="117"/>
      <c r="AD92" s="117"/>
      <c r="AE92" s="117"/>
      <c r="AF92" s="117"/>
      <c r="AG92" s="117"/>
      <c r="AH92" s="117"/>
      <c r="AI92" s="29"/>
      <c r="AJ92" s="19"/>
      <c r="AK92" s="22"/>
      <c r="AL92" s="19"/>
      <c r="AM92" s="22"/>
      <c r="AN92" s="22"/>
      <c r="AO92" s="22"/>
      <c r="AP92" s="22"/>
      <c r="AQ92" s="22"/>
      <c r="AR92" s="22"/>
      <c r="AS92" s="19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</row>
    <row r="93" spans="1:56" s="2" customFormat="1" x14ac:dyDescent="0.25">
      <c r="A93" s="91">
        <v>36</v>
      </c>
      <c r="B93" s="82" t="s">
        <v>210</v>
      </c>
      <c r="C93" s="19"/>
      <c r="D93" s="19" t="s">
        <v>210</v>
      </c>
      <c r="E93" s="19" t="s">
        <v>106</v>
      </c>
      <c r="F93" s="21" t="s">
        <v>257</v>
      </c>
      <c r="G93" s="28" t="s">
        <v>215</v>
      </c>
      <c r="H93" s="11" t="s">
        <v>249</v>
      </c>
      <c r="I93" s="10" t="s">
        <v>232</v>
      </c>
      <c r="J93" s="19" t="s">
        <v>233</v>
      </c>
      <c r="K93" s="20"/>
      <c r="L93" s="114">
        <v>3839.35</v>
      </c>
      <c r="M93" s="28"/>
      <c r="N93" s="20"/>
      <c r="O93" s="20"/>
      <c r="P93" s="19"/>
      <c r="Q93" s="19"/>
      <c r="R93" s="19"/>
      <c r="S93" s="117"/>
      <c r="T93" s="19"/>
      <c r="U93" s="19"/>
      <c r="V93" s="20"/>
      <c r="W93" s="28"/>
      <c r="X93" s="21"/>
      <c r="Y93" s="20"/>
      <c r="Z93" s="20"/>
      <c r="AA93" s="19"/>
      <c r="AB93" s="19"/>
      <c r="AC93" s="117"/>
      <c r="AD93" s="117"/>
      <c r="AE93" s="117"/>
      <c r="AF93" s="117"/>
      <c r="AG93" s="117"/>
      <c r="AH93" s="117"/>
      <c r="AI93" s="29"/>
      <c r="AJ93" s="19"/>
      <c r="AK93" s="22"/>
      <c r="AL93" s="19"/>
      <c r="AM93" s="22"/>
      <c r="AN93" s="22"/>
      <c r="AO93" s="22"/>
      <c r="AP93" s="22"/>
      <c r="AQ93" s="22"/>
      <c r="AR93" s="22"/>
      <c r="AS93" s="19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</row>
    <row r="94" spans="1:56" s="2" customFormat="1" x14ac:dyDescent="0.25">
      <c r="A94" s="91">
        <v>37</v>
      </c>
      <c r="B94" s="82" t="s">
        <v>210</v>
      </c>
      <c r="C94" s="19"/>
      <c r="D94" s="19" t="s">
        <v>210</v>
      </c>
      <c r="E94" s="19" t="s">
        <v>106</v>
      </c>
      <c r="F94" s="21" t="s">
        <v>253</v>
      </c>
      <c r="G94" s="28" t="s">
        <v>215</v>
      </c>
      <c r="H94" s="11" t="s">
        <v>250</v>
      </c>
      <c r="I94" s="10" t="s">
        <v>252</v>
      </c>
      <c r="J94" s="23" t="s">
        <v>262</v>
      </c>
      <c r="K94" s="20">
        <v>43612</v>
      </c>
      <c r="L94" s="114">
        <v>9600</v>
      </c>
      <c r="M94" s="28"/>
      <c r="N94" s="20">
        <v>43612</v>
      </c>
      <c r="O94" s="20">
        <v>43830</v>
      </c>
      <c r="P94" s="19">
        <v>1</v>
      </c>
      <c r="Q94" s="19" t="s">
        <v>83</v>
      </c>
      <c r="R94" s="19"/>
      <c r="S94" s="117"/>
      <c r="T94" s="19" t="s">
        <v>61</v>
      </c>
      <c r="U94" s="19"/>
      <c r="V94" s="20"/>
      <c r="W94" s="28"/>
      <c r="X94" s="21"/>
      <c r="Y94" s="20"/>
      <c r="Z94" s="20"/>
      <c r="AA94" s="19"/>
      <c r="AB94" s="19"/>
      <c r="AC94" s="117"/>
      <c r="AD94" s="117"/>
      <c r="AE94" s="117"/>
      <c r="AF94" s="117"/>
      <c r="AG94" s="117"/>
      <c r="AH94" s="117"/>
      <c r="AI94" s="29"/>
      <c r="AJ94" s="19"/>
      <c r="AK94" s="22"/>
      <c r="AL94" s="19"/>
      <c r="AM94" s="22"/>
      <c r="AN94" s="22"/>
      <c r="AO94" s="22"/>
      <c r="AP94" s="22"/>
      <c r="AQ94" s="22"/>
      <c r="AR94" s="22"/>
      <c r="AS94" s="19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</row>
    <row r="95" spans="1:56" s="2" customFormat="1" x14ac:dyDescent="0.25">
      <c r="A95" s="87">
        <v>38</v>
      </c>
      <c r="B95" s="82"/>
      <c r="C95" s="19"/>
      <c r="D95" s="19" t="s">
        <v>105</v>
      </c>
      <c r="E95" s="19" t="s">
        <v>106</v>
      </c>
      <c r="F95" s="21" t="s">
        <v>254</v>
      </c>
      <c r="G95" s="28" t="s">
        <v>105</v>
      </c>
      <c r="H95" s="11" t="s">
        <v>251</v>
      </c>
      <c r="I95" s="10" t="s">
        <v>255</v>
      </c>
      <c r="J95" s="19" t="s">
        <v>260</v>
      </c>
      <c r="K95" s="20">
        <v>43614</v>
      </c>
      <c r="L95" s="114">
        <v>17715.75</v>
      </c>
      <c r="M95" s="28"/>
      <c r="N95" s="20"/>
      <c r="O95" s="20"/>
      <c r="P95" s="19"/>
      <c r="Q95" s="19"/>
      <c r="R95" s="19"/>
      <c r="S95" s="117"/>
      <c r="T95" s="19"/>
      <c r="U95" s="19"/>
      <c r="V95" s="20"/>
      <c r="W95" s="28"/>
      <c r="X95" s="21"/>
      <c r="Y95" s="20"/>
      <c r="Z95" s="20"/>
      <c r="AA95" s="19"/>
      <c r="AB95" s="19"/>
      <c r="AC95" s="117"/>
      <c r="AD95" s="117"/>
      <c r="AE95" s="117"/>
      <c r="AF95" s="117"/>
      <c r="AG95" s="117"/>
      <c r="AH95" s="117"/>
      <c r="AI95" s="29"/>
      <c r="AJ95" s="19"/>
      <c r="AK95" s="22"/>
      <c r="AL95" s="19"/>
      <c r="AM95" s="22"/>
      <c r="AN95" s="22"/>
      <c r="AO95" s="22"/>
      <c r="AP95" s="22"/>
      <c r="AQ95" s="22"/>
      <c r="AR95" s="22"/>
      <c r="AS95" s="19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</row>
    <row r="96" spans="1:56" s="2" customFormat="1" x14ac:dyDescent="0.25">
      <c r="A96" s="91">
        <v>39</v>
      </c>
      <c r="B96" s="82" t="s">
        <v>325</v>
      </c>
      <c r="C96" s="19" t="s">
        <v>273</v>
      </c>
      <c r="D96" s="19" t="s">
        <v>333</v>
      </c>
      <c r="E96" s="19" t="s">
        <v>106</v>
      </c>
      <c r="F96" s="21" t="s">
        <v>368</v>
      </c>
      <c r="G96" s="28">
        <v>12546</v>
      </c>
      <c r="H96" s="11" t="s">
        <v>263</v>
      </c>
      <c r="I96" s="10" t="s">
        <v>373</v>
      </c>
      <c r="J96" s="23" t="s">
        <v>374</v>
      </c>
      <c r="K96" s="20">
        <v>43634</v>
      </c>
      <c r="L96" s="114">
        <v>32994</v>
      </c>
      <c r="M96" s="28">
        <v>12581</v>
      </c>
      <c r="N96" s="20">
        <v>43634</v>
      </c>
      <c r="O96" s="20">
        <v>43830</v>
      </c>
      <c r="P96" s="19">
        <v>1</v>
      </c>
      <c r="Q96" s="19" t="s">
        <v>83</v>
      </c>
      <c r="R96" s="19"/>
      <c r="S96" s="117"/>
      <c r="T96" s="19" t="s">
        <v>63</v>
      </c>
      <c r="U96" s="19"/>
      <c r="V96" s="20"/>
      <c r="W96" s="28"/>
      <c r="X96" s="21"/>
      <c r="Y96" s="20"/>
      <c r="Z96" s="20"/>
      <c r="AA96" s="19"/>
      <c r="AB96" s="19"/>
      <c r="AC96" s="117"/>
      <c r="AD96" s="117"/>
      <c r="AE96" s="117"/>
      <c r="AF96" s="117"/>
      <c r="AG96" s="117"/>
      <c r="AH96" s="117"/>
      <c r="AI96" s="29"/>
      <c r="AJ96" s="19"/>
      <c r="AK96" s="22"/>
      <c r="AL96" s="19"/>
      <c r="AM96" s="22"/>
      <c r="AN96" s="22"/>
      <c r="AO96" s="22"/>
      <c r="AP96" s="22"/>
      <c r="AQ96" s="22"/>
      <c r="AR96" s="22"/>
      <c r="AS96" s="19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</row>
    <row r="97" spans="1:56" s="2" customFormat="1" x14ac:dyDescent="0.25">
      <c r="A97" s="91">
        <v>40</v>
      </c>
      <c r="B97" s="82" t="s">
        <v>325</v>
      </c>
      <c r="C97" s="19" t="s">
        <v>273</v>
      </c>
      <c r="D97" s="19" t="s">
        <v>333</v>
      </c>
      <c r="E97" s="19" t="s">
        <v>106</v>
      </c>
      <c r="F97" s="21" t="s">
        <v>368</v>
      </c>
      <c r="G97" s="28">
        <v>12546</v>
      </c>
      <c r="H97" s="11" t="s">
        <v>264</v>
      </c>
      <c r="I97" s="10" t="s">
        <v>369</v>
      </c>
      <c r="J97" s="23" t="s">
        <v>370</v>
      </c>
      <c r="K97" s="20">
        <v>43634</v>
      </c>
      <c r="L97" s="114">
        <v>25600</v>
      </c>
      <c r="M97" s="28">
        <v>12578</v>
      </c>
      <c r="N97" s="20">
        <v>43634</v>
      </c>
      <c r="O97" s="20">
        <v>43830</v>
      </c>
      <c r="P97" s="19">
        <v>1</v>
      </c>
      <c r="Q97" s="19" t="s">
        <v>83</v>
      </c>
      <c r="R97" s="19"/>
      <c r="S97" s="117"/>
      <c r="T97" s="19" t="s">
        <v>63</v>
      </c>
      <c r="U97" s="19"/>
      <c r="V97" s="20"/>
      <c r="W97" s="28"/>
      <c r="X97" s="21"/>
      <c r="Y97" s="20"/>
      <c r="Z97" s="20"/>
      <c r="AA97" s="19"/>
      <c r="AB97" s="19"/>
      <c r="AC97" s="117"/>
      <c r="AD97" s="117"/>
      <c r="AE97" s="117"/>
      <c r="AF97" s="117"/>
      <c r="AG97" s="117"/>
      <c r="AH97" s="117"/>
      <c r="AI97" s="29"/>
      <c r="AJ97" s="19"/>
      <c r="AK97" s="22"/>
      <c r="AL97" s="19"/>
      <c r="AM97" s="22"/>
      <c r="AN97" s="22"/>
      <c r="AO97" s="22"/>
      <c r="AP97" s="22"/>
      <c r="AQ97" s="22"/>
      <c r="AR97" s="22"/>
      <c r="AS97" s="19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</row>
    <row r="98" spans="1:56" s="2" customFormat="1" x14ac:dyDescent="0.25">
      <c r="A98" s="91">
        <v>41</v>
      </c>
      <c r="B98" s="77"/>
      <c r="C98" s="23"/>
      <c r="D98" s="23"/>
      <c r="E98" s="23"/>
      <c r="F98" s="21" t="s">
        <v>289</v>
      </c>
      <c r="G98" s="28">
        <v>12411</v>
      </c>
      <c r="H98" s="11" t="s">
        <v>265</v>
      </c>
      <c r="I98" s="10" t="s">
        <v>290</v>
      </c>
      <c r="J98" s="23" t="s">
        <v>291</v>
      </c>
      <c r="K98" s="20">
        <v>43634</v>
      </c>
      <c r="L98" s="114">
        <v>1896</v>
      </c>
      <c r="M98" s="28">
        <v>12577</v>
      </c>
      <c r="N98" s="20">
        <v>43634</v>
      </c>
      <c r="O98" s="20">
        <v>43830</v>
      </c>
      <c r="P98" s="19">
        <v>10</v>
      </c>
      <c r="Q98" s="19" t="s">
        <v>292</v>
      </c>
      <c r="R98" s="19"/>
      <c r="S98" s="117"/>
      <c r="T98" s="19" t="s">
        <v>100</v>
      </c>
      <c r="U98" s="19"/>
      <c r="V98" s="20"/>
      <c r="W98" s="28"/>
      <c r="X98" s="21"/>
      <c r="Y98" s="20"/>
      <c r="Z98" s="20"/>
      <c r="AA98" s="19"/>
      <c r="AB98" s="19"/>
      <c r="AC98" s="117"/>
      <c r="AD98" s="117"/>
      <c r="AE98" s="117"/>
      <c r="AF98" s="117"/>
      <c r="AG98" s="117"/>
      <c r="AH98" s="117"/>
      <c r="AI98" s="29"/>
      <c r="AJ98" s="19"/>
      <c r="AK98" s="22"/>
      <c r="AL98" s="19"/>
      <c r="AM98" s="22"/>
      <c r="AN98" s="22"/>
      <c r="AO98" s="22"/>
      <c r="AP98" s="22"/>
      <c r="AQ98" s="22"/>
      <c r="AR98" s="22"/>
      <c r="AS98" s="19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</row>
    <row r="99" spans="1:56" s="2" customFormat="1" x14ac:dyDescent="0.25">
      <c r="A99" s="91">
        <v>42</v>
      </c>
      <c r="B99" s="82" t="s">
        <v>325</v>
      </c>
      <c r="C99" s="19" t="s">
        <v>273</v>
      </c>
      <c r="D99" s="19" t="s">
        <v>333</v>
      </c>
      <c r="E99" s="19" t="s">
        <v>334</v>
      </c>
      <c r="F99" s="21" t="s">
        <v>337</v>
      </c>
      <c r="G99" s="28">
        <v>12546</v>
      </c>
      <c r="H99" s="11" t="s">
        <v>266</v>
      </c>
      <c r="I99" s="10" t="s">
        <v>338</v>
      </c>
      <c r="J99" s="27">
        <v>30191122.300000001</v>
      </c>
      <c r="K99" s="20">
        <v>43643</v>
      </c>
      <c r="L99" s="114">
        <v>19500</v>
      </c>
      <c r="M99" s="28">
        <v>12592</v>
      </c>
      <c r="N99" s="20">
        <v>43643</v>
      </c>
      <c r="O99" s="20">
        <v>43830</v>
      </c>
      <c r="P99" s="19">
        <v>1</v>
      </c>
      <c r="Q99" s="19" t="s">
        <v>83</v>
      </c>
      <c r="R99" s="19"/>
      <c r="S99" s="117"/>
      <c r="T99" s="19" t="s">
        <v>63</v>
      </c>
      <c r="U99" s="19"/>
      <c r="V99" s="20"/>
      <c r="W99" s="28"/>
      <c r="X99" s="21"/>
      <c r="Y99" s="20"/>
      <c r="Z99" s="20"/>
      <c r="AA99" s="19"/>
      <c r="AB99" s="19"/>
      <c r="AC99" s="117"/>
      <c r="AD99" s="117"/>
      <c r="AE99" s="117"/>
      <c r="AF99" s="117"/>
      <c r="AG99" s="117"/>
      <c r="AH99" s="117"/>
      <c r="AI99" s="29"/>
      <c r="AJ99" s="19"/>
      <c r="AK99" s="22"/>
      <c r="AL99" s="19"/>
      <c r="AM99" s="22"/>
      <c r="AN99" s="22"/>
      <c r="AO99" s="22"/>
      <c r="AP99" s="22"/>
      <c r="AQ99" s="22"/>
      <c r="AR99" s="22"/>
      <c r="AS99" s="19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</row>
    <row r="100" spans="1:56" s="2" customFormat="1" x14ac:dyDescent="0.25">
      <c r="A100" s="91">
        <v>43</v>
      </c>
      <c r="B100" s="82" t="s">
        <v>210</v>
      </c>
      <c r="C100" s="19"/>
      <c r="D100" s="19" t="s">
        <v>210</v>
      </c>
      <c r="E100" s="19" t="s">
        <v>106</v>
      </c>
      <c r="F100" s="21" t="s">
        <v>321</v>
      </c>
      <c r="G100" s="28" t="s">
        <v>210</v>
      </c>
      <c r="H100" s="11" t="s">
        <v>267</v>
      </c>
      <c r="I100" s="10" t="s">
        <v>322</v>
      </c>
      <c r="J100" s="23" t="s">
        <v>323</v>
      </c>
      <c r="K100" s="20">
        <v>43647</v>
      </c>
      <c r="L100" s="114">
        <v>8280</v>
      </c>
      <c r="M100" s="28">
        <v>12593</v>
      </c>
      <c r="N100" s="20">
        <v>43647</v>
      </c>
      <c r="O100" s="20">
        <v>44013</v>
      </c>
      <c r="P100" s="19">
        <v>1</v>
      </c>
      <c r="Q100" s="19" t="s">
        <v>83</v>
      </c>
      <c r="R100" s="19"/>
      <c r="S100" s="117"/>
      <c r="T100" s="19" t="s">
        <v>324</v>
      </c>
      <c r="U100" s="19"/>
      <c r="V100" s="20"/>
      <c r="W100" s="28"/>
      <c r="X100" s="21"/>
      <c r="Y100" s="20"/>
      <c r="Z100" s="20"/>
      <c r="AA100" s="19"/>
      <c r="AB100" s="19"/>
      <c r="AC100" s="117"/>
      <c r="AD100" s="117"/>
      <c r="AE100" s="117"/>
      <c r="AF100" s="117"/>
      <c r="AG100" s="117"/>
      <c r="AH100" s="117"/>
      <c r="AI100" s="29"/>
      <c r="AJ100" s="19"/>
      <c r="AK100" s="22"/>
      <c r="AL100" s="19"/>
      <c r="AM100" s="22"/>
      <c r="AN100" s="22"/>
      <c r="AO100" s="22"/>
      <c r="AP100" s="22"/>
      <c r="AQ100" s="22"/>
      <c r="AR100" s="22"/>
      <c r="AS100" s="19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</row>
    <row r="101" spans="1:56" x14ac:dyDescent="0.25">
      <c r="A101" s="91">
        <v>44</v>
      </c>
      <c r="B101" s="82" t="s">
        <v>325</v>
      </c>
      <c r="C101" s="19" t="s">
        <v>273</v>
      </c>
      <c r="D101" s="19" t="s">
        <v>333</v>
      </c>
      <c r="E101" s="19" t="s">
        <v>334</v>
      </c>
      <c r="F101" s="21" t="s">
        <v>337</v>
      </c>
      <c r="G101" s="28">
        <v>12546</v>
      </c>
      <c r="H101" s="11" t="s">
        <v>268</v>
      </c>
      <c r="I101" s="10" t="s">
        <v>339</v>
      </c>
      <c r="J101" s="27">
        <v>18276652.699999999</v>
      </c>
      <c r="K101" s="20">
        <v>43657</v>
      </c>
      <c r="L101" s="114">
        <v>7650</v>
      </c>
      <c r="M101" s="28">
        <v>12593</v>
      </c>
      <c r="N101" s="20">
        <v>43657</v>
      </c>
      <c r="O101" s="20">
        <v>43830</v>
      </c>
      <c r="P101" s="19">
        <v>1</v>
      </c>
      <c r="Q101" s="19" t="s">
        <v>83</v>
      </c>
      <c r="R101" s="19"/>
      <c r="S101" s="117"/>
      <c r="T101" s="19" t="s">
        <v>63</v>
      </c>
      <c r="U101" s="19"/>
      <c r="V101" s="20"/>
      <c r="W101" s="28"/>
      <c r="X101" s="21"/>
      <c r="Y101" s="20"/>
      <c r="Z101" s="20"/>
      <c r="AA101" s="19"/>
      <c r="AB101" s="19"/>
      <c r="AC101" s="117"/>
      <c r="AD101" s="117"/>
      <c r="AE101" s="117"/>
      <c r="AF101" s="117"/>
      <c r="AG101" s="117"/>
      <c r="AH101" s="117"/>
      <c r="AI101" s="29"/>
      <c r="AJ101" s="19"/>
      <c r="AK101" s="22"/>
      <c r="AL101" s="19"/>
      <c r="AM101" s="22"/>
      <c r="AN101" s="22"/>
      <c r="AO101" s="22"/>
      <c r="AP101" s="22"/>
      <c r="AQ101" s="22"/>
      <c r="AR101" s="22"/>
      <c r="AS101" s="19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</row>
    <row r="102" spans="1:56" x14ac:dyDescent="0.25">
      <c r="A102" s="91">
        <v>45</v>
      </c>
      <c r="B102" s="82" t="s">
        <v>306</v>
      </c>
      <c r="C102" s="19" t="s">
        <v>283</v>
      </c>
      <c r="D102" s="19" t="s">
        <v>333</v>
      </c>
      <c r="E102" s="19" t="s">
        <v>334</v>
      </c>
      <c r="F102" s="21" t="s">
        <v>389</v>
      </c>
      <c r="G102" s="28">
        <v>12569</v>
      </c>
      <c r="H102" s="11" t="s">
        <v>269</v>
      </c>
      <c r="I102" s="10" t="s">
        <v>353</v>
      </c>
      <c r="J102" s="23" t="s">
        <v>235</v>
      </c>
      <c r="K102" s="20">
        <v>43657</v>
      </c>
      <c r="L102" s="114">
        <v>74525.149999999994</v>
      </c>
      <c r="M102" s="28">
        <v>12596</v>
      </c>
      <c r="N102" s="20">
        <v>43657</v>
      </c>
      <c r="O102" s="20">
        <v>43830</v>
      </c>
      <c r="P102" s="19">
        <v>1</v>
      </c>
      <c r="Q102" s="19" t="s">
        <v>83</v>
      </c>
      <c r="R102" s="19"/>
      <c r="S102" s="117"/>
      <c r="T102" s="19" t="s">
        <v>100</v>
      </c>
      <c r="U102" s="19"/>
      <c r="V102" s="20"/>
      <c r="W102" s="28"/>
      <c r="X102" s="21"/>
      <c r="Y102" s="20"/>
      <c r="Z102" s="20"/>
      <c r="AA102" s="19"/>
      <c r="AB102" s="19"/>
      <c r="AC102" s="117"/>
      <c r="AD102" s="117"/>
      <c r="AE102" s="117"/>
      <c r="AF102" s="117"/>
      <c r="AG102" s="117"/>
      <c r="AH102" s="117"/>
      <c r="AI102" s="29"/>
      <c r="AJ102" s="19"/>
      <c r="AK102" s="22"/>
      <c r="AL102" s="19"/>
      <c r="AM102" s="22"/>
      <c r="AN102" s="22"/>
      <c r="AO102" s="22"/>
      <c r="AP102" s="22"/>
      <c r="AQ102" s="22"/>
      <c r="AR102" s="22"/>
      <c r="AS102" s="19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</row>
    <row r="103" spans="1:56" x14ac:dyDescent="0.25">
      <c r="A103" s="91">
        <v>46</v>
      </c>
      <c r="B103" s="82" t="s">
        <v>306</v>
      </c>
      <c r="C103" s="19" t="s">
        <v>283</v>
      </c>
      <c r="D103" s="19" t="s">
        <v>333</v>
      </c>
      <c r="E103" s="19" t="s">
        <v>334</v>
      </c>
      <c r="F103" s="21" t="s">
        <v>389</v>
      </c>
      <c r="G103" s="28">
        <v>12569</v>
      </c>
      <c r="H103" s="11" t="s">
        <v>270</v>
      </c>
      <c r="I103" s="10" t="s">
        <v>390</v>
      </c>
      <c r="J103" s="23" t="s">
        <v>372</v>
      </c>
      <c r="K103" s="20">
        <v>43657</v>
      </c>
      <c r="L103" s="114">
        <v>5240</v>
      </c>
      <c r="M103" s="28">
        <v>12596</v>
      </c>
      <c r="N103" s="20">
        <v>43657</v>
      </c>
      <c r="O103" s="20">
        <v>43830</v>
      </c>
      <c r="P103" s="19">
        <v>1</v>
      </c>
      <c r="Q103" s="19" t="s">
        <v>83</v>
      </c>
      <c r="R103" s="19"/>
      <c r="S103" s="117"/>
      <c r="T103" s="19" t="s">
        <v>100</v>
      </c>
      <c r="U103" s="19"/>
      <c r="V103" s="20"/>
      <c r="W103" s="28"/>
      <c r="X103" s="21"/>
      <c r="Y103" s="20"/>
      <c r="Z103" s="20"/>
      <c r="AA103" s="19"/>
      <c r="AB103" s="19"/>
      <c r="AC103" s="117"/>
      <c r="AD103" s="117"/>
      <c r="AE103" s="117"/>
      <c r="AF103" s="117"/>
      <c r="AG103" s="117"/>
      <c r="AH103" s="117"/>
      <c r="AI103" s="29"/>
      <c r="AJ103" s="19"/>
      <c r="AK103" s="22"/>
      <c r="AL103" s="19"/>
      <c r="AM103" s="22"/>
      <c r="AN103" s="22"/>
      <c r="AO103" s="22"/>
      <c r="AP103" s="22"/>
      <c r="AQ103" s="22"/>
      <c r="AR103" s="22"/>
      <c r="AS103" s="19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</row>
    <row r="104" spans="1:56" x14ac:dyDescent="0.25">
      <c r="A104" s="91">
        <v>47</v>
      </c>
      <c r="B104" s="82" t="s">
        <v>343</v>
      </c>
      <c r="C104" s="19" t="s">
        <v>344</v>
      </c>
      <c r="D104" s="19" t="s">
        <v>333</v>
      </c>
      <c r="E104" s="19" t="s">
        <v>334</v>
      </c>
      <c r="F104" s="21" t="s">
        <v>345</v>
      </c>
      <c r="G104" s="28"/>
      <c r="H104" s="11" t="s">
        <v>271</v>
      </c>
      <c r="I104" s="10" t="s">
        <v>351</v>
      </c>
      <c r="J104" s="23" t="s">
        <v>352</v>
      </c>
      <c r="K104" s="20">
        <v>43669</v>
      </c>
      <c r="L104" s="114">
        <v>95709.45</v>
      </c>
      <c r="M104" s="28">
        <v>12605</v>
      </c>
      <c r="N104" s="20">
        <v>43669</v>
      </c>
      <c r="O104" s="20">
        <v>43830</v>
      </c>
      <c r="P104" s="19">
        <v>1</v>
      </c>
      <c r="Q104" s="19" t="s">
        <v>83</v>
      </c>
      <c r="R104" s="19"/>
      <c r="S104" s="117"/>
      <c r="T104" s="19" t="s">
        <v>100</v>
      </c>
      <c r="U104" s="19"/>
      <c r="V104" s="20"/>
      <c r="W104" s="28"/>
      <c r="X104" s="21"/>
      <c r="Y104" s="20"/>
      <c r="Z104" s="20"/>
      <c r="AA104" s="19"/>
      <c r="AB104" s="19"/>
      <c r="AC104" s="117"/>
      <c r="AD104" s="117"/>
      <c r="AE104" s="117"/>
      <c r="AF104" s="117"/>
      <c r="AG104" s="117"/>
      <c r="AH104" s="117"/>
      <c r="AI104" s="29"/>
      <c r="AJ104" s="19"/>
      <c r="AK104" s="22"/>
      <c r="AL104" s="19"/>
      <c r="AM104" s="22"/>
      <c r="AN104" s="22"/>
      <c r="AO104" s="22"/>
      <c r="AP104" s="22"/>
      <c r="AQ104" s="22"/>
      <c r="AR104" s="22"/>
      <c r="AS104" s="19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</row>
    <row r="105" spans="1:56" x14ac:dyDescent="0.25">
      <c r="A105" s="91">
        <v>48</v>
      </c>
      <c r="B105" s="82" t="s">
        <v>343</v>
      </c>
      <c r="C105" s="19" t="s">
        <v>344</v>
      </c>
      <c r="D105" s="19" t="s">
        <v>333</v>
      </c>
      <c r="E105" s="19" t="s">
        <v>334</v>
      </c>
      <c r="F105" s="21" t="s">
        <v>345</v>
      </c>
      <c r="G105" s="28"/>
      <c r="H105" s="11" t="s">
        <v>272</v>
      </c>
      <c r="I105" s="10" t="s">
        <v>346</v>
      </c>
      <c r="J105" s="23" t="s">
        <v>347</v>
      </c>
      <c r="K105" s="20">
        <v>43669</v>
      </c>
      <c r="L105" s="114">
        <v>90041.73</v>
      </c>
      <c r="M105" s="28">
        <v>12605</v>
      </c>
      <c r="N105" s="20">
        <v>43669</v>
      </c>
      <c r="O105" s="20">
        <v>43830</v>
      </c>
      <c r="P105" s="19">
        <v>1</v>
      </c>
      <c r="Q105" s="19" t="s">
        <v>83</v>
      </c>
      <c r="R105" s="19"/>
      <c r="S105" s="117"/>
      <c r="T105" s="19" t="s">
        <v>100</v>
      </c>
      <c r="U105" s="19"/>
      <c r="V105" s="20"/>
      <c r="W105" s="28"/>
      <c r="X105" s="21"/>
      <c r="Y105" s="20"/>
      <c r="Z105" s="20"/>
      <c r="AA105" s="19"/>
      <c r="AB105" s="19"/>
      <c r="AC105" s="117"/>
      <c r="AD105" s="117"/>
      <c r="AE105" s="117"/>
      <c r="AF105" s="117"/>
      <c r="AG105" s="117"/>
      <c r="AH105" s="117"/>
      <c r="AI105" s="29"/>
      <c r="AJ105" s="19"/>
      <c r="AK105" s="22"/>
      <c r="AL105" s="19"/>
      <c r="AM105" s="22"/>
      <c r="AN105" s="22"/>
      <c r="AO105" s="22"/>
      <c r="AP105" s="22"/>
      <c r="AQ105" s="22"/>
      <c r="AR105" s="22"/>
      <c r="AS105" s="19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</row>
    <row r="106" spans="1:56" x14ac:dyDescent="0.25">
      <c r="A106" s="91">
        <v>49</v>
      </c>
      <c r="B106" s="82" t="s">
        <v>343</v>
      </c>
      <c r="C106" s="19" t="s">
        <v>344</v>
      </c>
      <c r="D106" s="19" t="s">
        <v>333</v>
      </c>
      <c r="E106" s="19" t="s">
        <v>334</v>
      </c>
      <c r="F106" s="21" t="s">
        <v>345</v>
      </c>
      <c r="G106" s="28"/>
      <c r="H106" s="11" t="s">
        <v>273</v>
      </c>
      <c r="I106" s="10" t="s">
        <v>353</v>
      </c>
      <c r="J106" s="23" t="s">
        <v>235</v>
      </c>
      <c r="K106" s="20">
        <v>43669</v>
      </c>
      <c r="L106" s="114">
        <v>4416.6000000000004</v>
      </c>
      <c r="M106" s="28">
        <v>12605</v>
      </c>
      <c r="N106" s="20">
        <v>43669</v>
      </c>
      <c r="O106" s="20">
        <v>43830</v>
      </c>
      <c r="P106" s="19">
        <v>1</v>
      </c>
      <c r="Q106" s="19" t="s">
        <v>83</v>
      </c>
      <c r="R106" s="19"/>
      <c r="S106" s="117"/>
      <c r="T106" s="19" t="s">
        <v>100</v>
      </c>
      <c r="U106" s="19"/>
      <c r="V106" s="20"/>
      <c r="W106" s="28"/>
      <c r="X106" s="21"/>
      <c r="Y106" s="20"/>
      <c r="Z106" s="20"/>
      <c r="AA106" s="19"/>
      <c r="AB106" s="19"/>
      <c r="AC106" s="117"/>
      <c r="AD106" s="117"/>
      <c r="AE106" s="117"/>
      <c r="AF106" s="117"/>
      <c r="AG106" s="117"/>
      <c r="AH106" s="117"/>
      <c r="AI106" s="29"/>
      <c r="AJ106" s="19"/>
      <c r="AK106" s="22"/>
      <c r="AL106" s="19"/>
      <c r="AM106" s="22"/>
      <c r="AN106" s="22"/>
      <c r="AO106" s="22"/>
      <c r="AP106" s="22"/>
      <c r="AQ106" s="22"/>
      <c r="AR106" s="22"/>
      <c r="AS106" s="19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</row>
    <row r="107" spans="1:56" x14ac:dyDescent="0.25">
      <c r="A107" s="91">
        <v>50</v>
      </c>
      <c r="B107" s="82" t="s">
        <v>343</v>
      </c>
      <c r="C107" s="19" t="s">
        <v>344</v>
      </c>
      <c r="D107" s="19" t="s">
        <v>333</v>
      </c>
      <c r="E107" s="19" t="s">
        <v>334</v>
      </c>
      <c r="F107" s="21" t="s">
        <v>345</v>
      </c>
      <c r="G107" s="28"/>
      <c r="H107" s="11" t="s">
        <v>274</v>
      </c>
      <c r="I107" s="10" t="s">
        <v>348</v>
      </c>
      <c r="J107" s="23" t="s">
        <v>349</v>
      </c>
      <c r="K107" s="20">
        <v>43669</v>
      </c>
      <c r="L107" s="114">
        <v>67172.460000000006</v>
      </c>
      <c r="M107" s="28">
        <v>12605</v>
      </c>
      <c r="N107" s="20">
        <v>43669</v>
      </c>
      <c r="O107" s="20">
        <v>43830</v>
      </c>
      <c r="P107" s="19">
        <v>1</v>
      </c>
      <c r="Q107" s="19" t="s">
        <v>83</v>
      </c>
      <c r="R107" s="19"/>
      <c r="S107" s="117"/>
      <c r="T107" s="19" t="s">
        <v>100</v>
      </c>
      <c r="U107" s="19"/>
      <c r="V107" s="20"/>
      <c r="W107" s="28"/>
      <c r="X107" s="21"/>
      <c r="Y107" s="20"/>
      <c r="Z107" s="20"/>
      <c r="AA107" s="19"/>
      <c r="AB107" s="19"/>
      <c r="AC107" s="117"/>
      <c r="AD107" s="117"/>
      <c r="AE107" s="117"/>
      <c r="AF107" s="117"/>
      <c r="AG107" s="117"/>
      <c r="AH107" s="117"/>
      <c r="AI107" s="29"/>
      <c r="AJ107" s="19"/>
      <c r="AK107" s="22"/>
      <c r="AL107" s="19"/>
      <c r="AM107" s="22"/>
      <c r="AN107" s="22"/>
      <c r="AO107" s="22"/>
      <c r="AP107" s="22"/>
      <c r="AQ107" s="22"/>
      <c r="AR107" s="22"/>
      <c r="AS107" s="19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</row>
    <row r="108" spans="1:56" x14ac:dyDescent="0.25">
      <c r="A108" s="91">
        <v>51</v>
      </c>
      <c r="B108" s="82" t="s">
        <v>325</v>
      </c>
      <c r="C108" s="19" t="s">
        <v>273</v>
      </c>
      <c r="D108" s="19" t="s">
        <v>333</v>
      </c>
      <c r="E108" s="19" t="s">
        <v>334</v>
      </c>
      <c r="F108" s="21" t="s">
        <v>337</v>
      </c>
      <c r="G108" s="28">
        <v>12546</v>
      </c>
      <c r="H108" s="11" t="s">
        <v>276</v>
      </c>
      <c r="I108" s="10" t="s">
        <v>340</v>
      </c>
      <c r="J108" s="23" t="s">
        <v>341</v>
      </c>
      <c r="K108" s="20">
        <v>43685</v>
      </c>
      <c r="L108" s="114">
        <v>12936</v>
      </c>
      <c r="M108" s="28">
        <v>12613</v>
      </c>
      <c r="N108" s="20">
        <v>43685</v>
      </c>
      <c r="O108" s="20">
        <v>43830</v>
      </c>
      <c r="P108" s="19">
        <v>1</v>
      </c>
      <c r="Q108" s="19" t="s">
        <v>83</v>
      </c>
      <c r="R108" s="19"/>
      <c r="S108" s="117"/>
      <c r="T108" s="19" t="s">
        <v>61</v>
      </c>
      <c r="U108" s="19"/>
      <c r="V108" s="20"/>
      <c r="W108" s="28"/>
      <c r="X108" s="21"/>
      <c r="Y108" s="20"/>
      <c r="Z108" s="20"/>
      <c r="AA108" s="19"/>
      <c r="AB108" s="19"/>
      <c r="AC108" s="117"/>
      <c r="AD108" s="117"/>
      <c r="AE108" s="117"/>
      <c r="AF108" s="117"/>
      <c r="AG108" s="117"/>
      <c r="AH108" s="117"/>
      <c r="AI108" s="29"/>
      <c r="AJ108" s="19"/>
      <c r="AK108" s="22"/>
      <c r="AL108" s="19"/>
      <c r="AM108" s="22"/>
      <c r="AN108" s="22"/>
      <c r="AO108" s="22"/>
      <c r="AP108" s="22"/>
      <c r="AQ108" s="22"/>
      <c r="AR108" s="22"/>
      <c r="AS108" s="19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</row>
    <row r="109" spans="1:56" x14ac:dyDescent="0.25">
      <c r="A109" s="91">
        <v>52</v>
      </c>
      <c r="B109" s="82" t="s">
        <v>405</v>
      </c>
      <c r="C109" s="19" t="s">
        <v>299</v>
      </c>
      <c r="D109" s="19" t="s">
        <v>333</v>
      </c>
      <c r="E109" s="19" t="s">
        <v>334</v>
      </c>
      <c r="F109" s="21" t="s">
        <v>196</v>
      </c>
      <c r="G109" s="28"/>
      <c r="H109" s="11" t="s">
        <v>275</v>
      </c>
      <c r="I109" s="10" t="s">
        <v>406</v>
      </c>
      <c r="J109" s="23" t="s">
        <v>235</v>
      </c>
      <c r="K109" s="20">
        <v>43685</v>
      </c>
      <c r="L109" s="114">
        <v>72890</v>
      </c>
      <c r="M109" s="28">
        <v>12617</v>
      </c>
      <c r="N109" s="20">
        <v>43685</v>
      </c>
      <c r="O109" s="20">
        <v>43830</v>
      </c>
      <c r="P109" s="19">
        <v>1</v>
      </c>
      <c r="Q109" s="19" t="s">
        <v>83</v>
      </c>
      <c r="R109" s="19"/>
      <c r="S109" s="117"/>
      <c r="T109" s="19" t="s">
        <v>100</v>
      </c>
      <c r="U109" s="19"/>
      <c r="V109" s="20"/>
      <c r="W109" s="28"/>
      <c r="X109" s="21"/>
      <c r="Y109" s="20"/>
      <c r="Z109" s="20"/>
      <c r="AA109" s="19"/>
      <c r="AB109" s="19"/>
      <c r="AC109" s="117"/>
      <c r="AD109" s="117"/>
      <c r="AE109" s="117"/>
      <c r="AF109" s="117"/>
      <c r="AG109" s="117"/>
      <c r="AH109" s="117"/>
      <c r="AI109" s="29"/>
      <c r="AJ109" s="19"/>
      <c r="AK109" s="22"/>
      <c r="AL109" s="19"/>
      <c r="AM109" s="22"/>
      <c r="AN109" s="22"/>
      <c r="AO109" s="22"/>
      <c r="AP109" s="22"/>
      <c r="AQ109" s="22"/>
      <c r="AR109" s="22"/>
      <c r="AS109" s="19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</row>
    <row r="110" spans="1:56" x14ac:dyDescent="0.25">
      <c r="A110" s="91">
        <v>53</v>
      </c>
      <c r="B110" s="82" t="s">
        <v>203</v>
      </c>
      <c r="C110" s="19" t="s">
        <v>261</v>
      </c>
      <c r="D110" s="19" t="s">
        <v>333</v>
      </c>
      <c r="E110" s="19" t="s">
        <v>334</v>
      </c>
      <c r="F110" s="21" t="s">
        <v>413</v>
      </c>
      <c r="G110" s="28">
        <v>12285</v>
      </c>
      <c r="H110" s="11" t="s">
        <v>277</v>
      </c>
      <c r="I110" s="10" t="s">
        <v>255</v>
      </c>
      <c r="J110" s="23" t="s">
        <v>415</v>
      </c>
      <c r="K110" s="20">
        <v>43689</v>
      </c>
      <c r="L110" s="114">
        <v>1735.5</v>
      </c>
      <c r="M110" s="28">
        <v>12615</v>
      </c>
      <c r="N110" s="20">
        <v>43689</v>
      </c>
      <c r="O110" s="20">
        <v>43830</v>
      </c>
      <c r="P110" s="19">
        <v>1</v>
      </c>
      <c r="Q110" s="19" t="s">
        <v>83</v>
      </c>
      <c r="R110" s="19"/>
      <c r="S110" s="117"/>
      <c r="T110" s="19" t="s">
        <v>205</v>
      </c>
      <c r="U110" s="19"/>
      <c r="V110" s="20"/>
      <c r="W110" s="28"/>
      <c r="X110" s="21"/>
      <c r="Y110" s="20"/>
      <c r="Z110" s="20"/>
      <c r="AA110" s="19"/>
      <c r="AB110" s="19"/>
      <c r="AC110" s="117"/>
      <c r="AD110" s="117"/>
      <c r="AE110" s="117"/>
      <c r="AF110" s="117"/>
      <c r="AG110" s="117"/>
      <c r="AH110" s="117"/>
      <c r="AI110" s="29"/>
      <c r="AJ110" s="19"/>
      <c r="AK110" s="22"/>
      <c r="AL110" s="19"/>
      <c r="AM110" s="22"/>
      <c r="AN110" s="22"/>
      <c r="AO110" s="22"/>
      <c r="AP110" s="22"/>
      <c r="AQ110" s="22"/>
      <c r="AR110" s="22"/>
      <c r="AS110" s="19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</row>
    <row r="111" spans="1:56" x14ac:dyDescent="0.25">
      <c r="A111" s="91">
        <v>54</v>
      </c>
      <c r="B111" s="82" t="s">
        <v>203</v>
      </c>
      <c r="C111" s="19" t="s">
        <v>261</v>
      </c>
      <c r="D111" s="19" t="s">
        <v>333</v>
      </c>
      <c r="E111" s="19" t="s">
        <v>334</v>
      </c>
      <c r="F111" s="21" t="s">
        <v>413</v>
      </c>
      <c r="G111" s="28">
        <v>12285</v>
      </c>
      <c r="H111" s="11" t="s">
        <v>278</v>
      </c>
      <c r="I111" s="10" t="s">
        <v>414</v>
      </c>
      <c r="J111" s="23" t="s">
        <v>201</v>
      </c>
      <c r="K111" s="20">
        <v>43689</v>
      </c>
      <c r="L111" s="114">
        <v>720</v>
      </c>
      <c r="M111" s="28">
        <v>12615</v>
      </c>
      <c r="N111" s="20">
        <v>43689</v>
      </c>
      <c r="O111" s="20">
        <v>43830</v>
      </c>
      <c r="P111" s="19">
        <v>1</v>
      </c>
      <c r="Q111" s="19" t="s">
        <v>83</v>
      </c>
      <c r="R111" s="19"/>
      <c r="S111" s="117"/>
      <c r="T111" s="19" t="s">
        <v>205</v>
      </c>
      <c r="U111" s="19"/>
      <c r="V111" s="20"/>
      <c r="W111" s="28"/>
      <c r="X111" s="21"/>
      <c r="Y111" s="20"/>
      <c r="Z111" s="20"/>
      <c r="AA111" s="19"/>
      <c r="AB111" s="19"/>
      <c r="AC111" s="117"/>
      <c r="AD111" s="117"/>
      <c r="AE111" s="117"/>
      <c r="AF111" s="117"/>
      <c r="AG111" s="117"/>
      <c r="AH111" s="117"/>
      <c r="AI111" s="29"/>
      <c r="AJ111" s="19"/>
      <c r="AK111" s="22"/>
      <c r="AL111" s="19"/>
      <c r="AM111" s="22"/>
      <c r="AN111" s="22"/>
      <c r="AO111" s="22"/>
      <c r="AP111" s="22"/>
      <c r="AQ111" s="22"/>
      <c r="AR111" s="22"/>
      <c r="AS111" s="19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</row>
    <row r="112" spans="1:56" x14ac:dyDescent="0.25">
      <c r="A112" s="91">
        <v>55</v>
      </c>
      <c r="B112" s="82" t="s">
        <v>325</v>
      </c>
      <c r="C112" s="19" t="s">
        <v>273</v>
      </c>
      <c r="D112" s="19" t="s">
        <v>333</v>
      </c>
      <c r="E112" s="19" t="s">
        <v>106</v>
      </c>
      <c r="F112" s="21" t="s">
        <v>368</v>
      </c>
      <c r="G112" s="28">
        <v>12546</v>
      </c>
      <c r="H112" s="11" t="s">
        <v>279</v>
      </c>
      <c r="I112" s="10" t="s">
        <v>371</v>
      </c>
      <c r="J112" s="23" t="s">
        <v>372</v>
      </c>
      <c r="K112" s="20">
        <v>43700</v>
      </c>
      <c r="L112" s="114">
        <v>12980</v>
      </c>
      <c r="M112" s="28">
        <v>12624</v>
      </c>
      <c r="N112" s="20">
        <v>43700</v>
      </c>
      <c r="O112" s="20">
        <v>43830</v>
      </c>
      <c r="P112" s="19">
        <v>1</v>
      </c>
      <c r="Q112" s="19" t="s">
        <v>83</v>
      </c>
      <c r="R112" s="19"/>
      <c r="S112" s="117"/>
      <c r="T112" s="19" t="s">
        <v>61</v>
      </c>
      <c r="U112" s="19"/>
      <c r="V112" s="20"/>
      <c r="W112" s="28"/>
      <c r="X112" s="21"/>
      <c r="Y112" s="20"/>
      <c r="Z112" s="20"/>
      <c r="AA112" s="19"/>
      <c r="AB112" s="19"/>
      <c r="AC112" s="117"/>
      <c r="AD112" s="117"/>
      <c r="AE112" s="117"/>
      <c r="AF112" s="117"/>
      <c r="AG112" s="117"/>
      <c r="AH112" s="117"/>
      <c r="AI112" s="29"/>
      <c r="AJ112" s="19"/>
      <c r="AK112" s="22"/>
      <c r="AL112" s="19"/>
      <c r="AM112" s="22"/>
      <c r="AN112" s="22"/>
      <c r="AO112" s="22"/>
      <c r="AP112" s="22"/>
      <c r="AQ112" s="22"/>
      <c r="AR112" s="22"/>
      <c r="AS112" s="19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</row>
    <row r="113" spans="1:56" x14ac:dyDescent="0.25">
      <c r="A113" s="91">
        <v>56</v>
      </c>
      <c r="B113" s="82" t="s">
        <v>284</v>
      </c>
      <c r="C113" s="19" t="s">
        <v>193</v>
      </c>
      <c r="D113" s="19" t="s">
        <v>285</v>
      </c>
      <c r="E113" s="19" t="s">
        <v>286</v>
      </c>
      <c r="F113" s="21" t="s">
        <v>287</v>
      </c>
      <c r="G113" s="28">
        <v>12463</v>
      </c>
      <c r="H113" s="11" t="s">
        <v>280</v>
      </c>
      <c r="I113" s="10" t="s">
        <v>288</v>
      </c>
      <c r="J113" s="23" t="s">
        <v>156</v>
      </c>
      <c r="K113" s="20">
        <v>43703</v>
      </c>
      <c r="L113" s="114">
        <v>3800.95</v>
      </c>
      <c r="M113" s="28">
        <v>12624</v>
      </c>
      <c r="N113" s="20">
        <v>43703</v>
      </c>
      <c r="O113" s="20">
        <v>43830</v>
      </c>
      <c r="P113" s="19">
        <v>1</v>
      </c>
      <c r="Q113" s="19" t="s">
        <v>83</v>
      </c>
      <c r="R113" s="19"/>
      <c r="S113" s="117"/>
      <c r="T113" s="19" t="s">
        <v>61</v>
      </c>
      <c r="U113" s="19"/>
      <c r="V113" s="20"/>
      <c r="W113" s="28"/>
      <c r="X113" s="21"/>
      <c r="Y113" s="20"/>
      <c r="Z113" s="20"/>
      <c r="AA113" s="19"/>
      <c r="AB113" s="19"/>
      <c r="AC113" s="117"/>
      <c r="AD113" s="117"/>
      <c r="AE113" s="117"/>
      <c r="AF113" s="117"/>
      <c r="AG113" s="117"/>
      <c r="AH113" s="117"/>
      <c r="AI113" s="29"/>
      <c r="AJ113" s="19"/>
      <c r="AK113" s="22"/>
      <c r="AL113" s="19"/>
      <c r="AM113" s="22"/>
      <c r="AN113" s="22"/>
      <c r="AO113" s="22"/>
      <c r="AP113" s="22"/>
      <c r="AQ113" s="22"/>
      <c r="AR113" s="22"/>
      <c r="AS113" s="19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</row>
    <row r="114" spans="1:56" ht="25.5" x14ac:dyDescent="0.25">
      <c r="A114" s="91">
        <v>57</v>
      </c>
      <c r="B114" s="82" t="s">
        <v>311</v>
      </c>
      <c r="C114" s="19" t="s">
        <v>197</v>
      </c>
      <c r="D114" s="19" t="s">
        <v>312</v>
      </c>
      <c r="E114" s="19" t="s">
        <v>126</v>
      </c>
      <c r="F114" s="21" t="s">
        <v>313</v>
      </c>
      <c r="G114" s="28">
        <v>12282</v>
      </c>
      <c r="H114" s="11" t="s">
        <v>281</v>
      </c>
      <c r="I114" s="10" t="s">
        <v>314</v>
      </c>
      <c r="J114" s="23" t="s">
        <v>315</v>
      </c>
      <c r="K114" s="20">
        <v>43704</v>
      </c>
      <c r="L114" s="114">
        <v>15840</v>
      </c>
      <c r="M114" s="28">
        <v>12628</v>
      </c>
      <c r="N114" s="20">
        <v>43704</v>
      </c>
      <c r="O114" s="20">
        <v>43830</v>
      </c>
      <c r="P114" s="19">
        <v>1</v>
      </c>
      <c r="Q114" s="19" t="s">
        <v>83</v>
      </c>
      <c r="R114" s="19"/>
      <c r="S114" s="117"/>
      <c r="T114" s="19" t="s">
        <v>100</v>
      </c>
      <c r="U114" s="19"/>
      <c r="V114" s="20"/>
      <c r="W114" s="28"/>
      <c r="X114" s="21"/>
      <c r="Y114" s="20"/>
      <c r="Z114" s="20"/>
      <c r="AA114" s="19"/>
      <c r="AB114" s="19"/>
      <c r="AC114" s="117"/>
      <c r="AD114" s="117"/>
      <c r="AE114" s="117"/>
      <c r="AF114" s="117"/>
      <c r="AG114" s="117"/>
      <c r="AH114" s="117"/>
      <c r="AI114" s="29"/>
      <c r="AJ114" s="19"/>
      <c r="AK114" s="22"/>
      <c r="AL114" s="19"/>
      <c r="AM114" s="22"/>
      <c r="AN114" s="22"/>
      <c r="AO114" s="22"/>
      <c r="AP114" s="22"/>
      <c r="AQ114" s="22"/>
      <c r="AR114" s="22"/>
      <c r="AS114" s="19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</row>
    <row r="115" spans="1:56" x14ac:dyDescent="0.25">
      <c r="A115" s="91">
        <v>58</v>
      </c>
      <c r="B115" s="82" t="s">
        <v>325</v>
      </c>
      <c r="C115" s="19" t="s">
        <v>273</v>
      </c>
      <c r="D115" s="19" t="s">
        <v>333</v>
      </c>
      <c r="E115" s="19" t="s">
        <v>334</v>
      </c>
      <c r="F115" s="21" t="s">
        <v>337</v>
      </c>
      <c r="G115" s="28">
        <v>12546</v>
      </c>
      <c r="H115" s="11" t="s">
        <v>282</v>
      </c>
      <c r="I115" s="10" t="s">
        <v>69</v>
      </c>
      <c r="J115" s="23" t="s">
        <v>342</v>
      </c>
      <c r="K115" s="20">
        <v>43705</v>
      </c>
      <c r="L115" s="114">
        <v>5200</v>
      </c>
      <c r="M115" s="28">
        <v>12628</v>
      </c>
      <c r="N115" s="20">
        <v>43705</v>
      </c>
      <c r="O115" s="20">
        <v>43830</v>
      </c>
      <c r="P115" s="19">
        <v>1</v>
      </c>
      <c r="Q115" s="19" t="s">
        <v>83</v>
      </c>
      <c r="R115" s="19"/>
      <c r="S115" s="117"/>
      <c r="T115" s="19" t="s">
        <v>63</v>
      </c>
      <c r="U115" s="19"/>
      <c r="V115" s="20"/>
      <c r="W115" s="28"/>
      <c r="X115" s="21"/>
      <c r="Y115" s="20"/>
      <c r="Z115" s="20"/>
      <c r="AA115" s="19"/>
      <c r="AB115" s="19"/>
      <c r="AC115" s="117"/>
      <c r="AD115" s="117"/>
      <c r="AE115" s="117"/>
      <c r="AF115" s="117"/>
      <c r="AG115" s="117"/>
      <c r="AH115" s="117"/>
      <c r="AI115" s="29"/>
      <c r="AJ115" s="19"/>
      <c r="AK115" s="22"/>
      <c r="AL115" s="19"/>
      <c r="AM115" s="22"/>
      <c r="AN115" s="22"/>
      <c r="AO115" s="22"/>
      <c r="AP115" s="22"/>
      <c r="AQ115" s="22"/>
      <c r="AR115" s="22"/>
      <c r="AS115" s="19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</row>
    <row r="116" spans="1:56" x14ac:dyDescent="0.25">
      <c r="A116" s="91">
        <v>59</v>
      </c>
      <c r="B116" s="82" t="s">
        <v>325</v>
      </c>
      <c r="C116" s="19" t="s">
        <v>273</v>
      </c>
      <c r="D116" s="19" t="s">
        <v>333</v>
      </c>
      <c r="E116" s="19" t="s">
        <v>334</v>
      </c>
      <c r="F116" s="21" t="s">
        <v>335</v>
      </c>
      <c r="G116" s="28">
        <v>12546</v>
      </c>
      <c r="H116" s="11" t="s">
        <v>283</v>
      </c>
      <c r="I116" s="10" t="s">
        <v>336</v>
      </c>
      <c r="J116" s="27">
        <v>933873182</v>
      </c>
      <c r="K116" s="20">
        <v>43705</v>
      </c>
      <c r="L116" s="114">
        <v>5600</v>
      </c>
      <c r="M116" s="28">
        <v>12628</v>
      </c>
      <c r="N116" s="20">
        <v>43705</v>
      </c>
      <c r="O116" s="20">
        <v>43830</v>
      </c>
      <c r="P116" s="19">
        <v>1</v>
      </c>
      <c r="Q116" s="19" t="s">
        <v>83</v>
      </c>
      <c r="R116" s="19"/>
      <c r="S116" s="117"/>
      <c r="T116" s="19" t="s">
        <v>63</v>
      </c>
      <c r="U116" s="19"/>
      <c r="V116" s="20"/>
      <c r="W116" s="28"/>
      <c r="X116" s="21"/>
      <c r="Y116" s="20"/>
      <c r="Z116" s="20"/>
      <c r="AA116" s="19"/>
      <c r="AB116" s="19"/>
      <c r="AC116" s="117"/>
      <c r="AD116" s="117"/>
      <c r="AE116" s="117"/>
      <c r="AF116" s="117"/>
      <c r="AG116" s="117"/>
      <c r="AH116" s="117"/>
      <c r="AI116" s="29"/>
      <c r="AJ116" s="19"/>
      <c r="AK116" s="22"/>
      <c r="AL116" s="19"/>
      <c r="AM116" s="22"/>
      <c r="AN116" s="22"/>
      <c r="AO116" s="22"/>
      <c r="AP116" s="22"/>
      <c r="AQ116" s="22"/>
      <c r="AR116" s="22"/>
      <c r="AS116" s="19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</row>
    <row r="117" spans="1:56" ht="25.5" x14ac:dyDescent="0.25">
      <c r="A117" s="91">
        <v>60</v>
      </c>
      <c r="B117" s="82" t="s">
        <v>210</v>
      </c>
      <c r="C117" s="19" t="s">
        <v>375</v>
      </c>
      <c r="D117" s="19" t="s">
        <v>210</v>
      </c>
      <c r="E117" s="19" t="s">
        <v>106</v>
      </c>
      <c r="F117" s="21" t="s">
        <v>376</v>
      </c>
      <c r="G117" s="28"/>
      <c r="H117" s="11" t="s">
        <v>293</v>
      </c>
      <c r="I117" s="10" t="s">
        <v>377</v>
      </c>
      <c r="J117" s="23" t="s">
        <v>378</v>
      </c>
      <c r="K117" s="20">
        <v>43705</v>
      </c>
      <c r="L117" s="114">
        <v>7650</v>
      </c>
      <c r="M117" s="28">
        <v>12628</v>
      </c>
      <c r="N117" s="20">
        <v>43705</v>
      </c>
      <c r="O117" s="20">
        <v>43830</v>
      </c>
      <c r="P117" s="19">
        <v>1</v>
      </c>
      <c r="Q117" s="19" t="s">
        <v>83</v>
      </c>
      <c r="R117" s="19"/>
      <c r="S117" s="117"/>
      <c r="T117" s="19" t="s">
        <v>61</v>
      </c>
      <c r="U117" s="19"/>
      <c r="V117" s="20"/>
      <c r="W117" s="28"/>
      <c r="X117" s="21"/>
      <c r="Y117" s="20"/>
      <c r="Z117" s="20"/>
      <c r="AA117" s="19"/>
      <c r="AB117" s="19"/>
      <c r="AC117" s="117"/>
      <c r="AD117" s="117"/>
      <c r="AE117" s="117"/>
      <c r="AF117" s="117"/>
      <c r="AG117" s="117"/>
      <c r="AH117" s="117"/>
      <c r="AI117" s="29"/>
      <c r="AJ117" s="19"/>
      <c r="AK117" s="22"/>
      <c r="AL117" s="19"/>
      <c r="AM117" s="22"/>
      <c r="AN117" s="22"/>
      <c r="AO117" s="22"/>
      <c r="AP117" s="22"/>
      <c r="AQ117" s="22"/>
      <c r="AR117" s="22"/>
      <c r="AS117" s="19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</row>
    <row r="118" spans="1:56" ht="38.25" x14ac:dyDescent="0.25">
      <c r="A118" s="91">
        <v>61</v>
      </c>
      <c r="B118" s="84" t="s">
        <v>386</v>
      </c>
      <c r="C118" s="48" t="s">
        <v>197</v>
      </c>
      <c r="D118" s="19" t="s">
        <v>312</v>
      </c>
      <c r="E118" s="19" t="s">
        <v>334</v>
      </c>
      <c r="F118" s="21" t="s">
        <v>385</v>
      </c>
      <c r="G118" s="28">
        <v>9706</v>
      </c>
      <c r="H118" s="11" t="s">
        <v>294</v>
      </c>
      <c r="I118" s="10" t="s">
        <v>387</v>
      </c>
      <c r="J118" s="23" t="s">
        <v>388</v>
      </c>
      <c r="K118" s="20">
        <v>43705</v>
      </c>
      <c r="L118" s="114">
        <v>24806.799999999999</v>
      </c>
      <c r="M118" s="28">
        <v>12628</v>
      </c>
      <c r="N118" s="20">
        <v>43705</v>
      </c>
      <c r="O118" s="20">
        <v>43983</v>
      </c>
      <c r="P118" s="19" t="s">
        <v>383</v>
      </c>
      <c r="Q118" s="19" t="s">
        <v>384</v>
      </c>
      <c r="R118" s="19"/>
      <c r="S118" s="117"/>
      <c r="T118" s="19"/>
      <c r="U118" s="19"/>
      <c r="V118" s="20"/>
      <c r="W118" s="28"/>
      <c r="X118" s="21"/>
      <c r="Y118" s="20"/>
      <c r="Z118" s="20"/>
      <c r="AA118" s="19"/>
      <c r="AB118" s="19"/>
      <c r="AC118" s="117"/>
      <c r="AD118" s="117"/>
      <c r="AE118" s="117"/>
      <c r="AF118" s="117"/>
      <c r="AG118" s="117"/>
      <c r="AH118" s="117"/>
      <c r="AI118" s="29"/>
      <c r="AJ118" s="19"/>
      <c r="AK118" s="22"/>
      <c r="AL118" s="19"/>
      <c r="AM118" s="22"/>
      <c r="AN118" s="22"/>
      <c r="AO118" s="22"/>
      <c r="AP118" s="22"/>
      <c r="AQ118" s="22"/>
      <c r="AR118" s="22"/>
      <c r="AS118" s="19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</row>
    <row r="119" spans="1:56" ht="25.5" x14ac:dyDescent="0.25">
      <c r="A119" s="91">
        <v>62</v>
      </c>
      <c r="B119" s="82" t="s">
        <v>210</v>
      </c>
      <c r="C119" s="19" t="s">
        <v>402</v>
      </c>
      <c r="D119" s="19" t="s">
        <v>210</v>
      </c>
      <c r="E119" s="19" t="s">
        <v>106</v>
      </c>
      <c r="F119" s="21" t="s">
        <v>363</v>
      </c>
      <c r="G119" s="28"/>
      <c r="H119" s="11" t="s">
        <v>295</v>
      </c>
      <c r="I119" s="10" t="s">
        <v>403</v>
      </c>
      <c r="J119" s="23" t="s">
        <v>367</v>
      </c>
      <c r="K119" s="20">
        <v>43705</v>
      </c>
      <c r="L119" s="114">
        <v>17000</v>
      </c>
      <c r="M119" s="28">
        <v>12628</v>
      </c>
      <c r="N119" s="20">
        <v>43705</v>
      </c>
      <c r="O119" s="20">
        <v>43830</v>
      </c>
      <c r="P119" s="19">
        <v>10</v>
      </c>
      <c r="Q119" s="19" t="s">
        <v>292</v>
      </c>
      <c r="R119" s="19"/>
      <c r="S119" s="117"/>
      <c r="T119" s="19" t="s">
        <v>404</v>
      </c>
      <c r="U119" s="19"/>
      <c r="V119" s="20"/>
      <c r="W119" s="28"/>
      <c r="X119" s="21"/>
      <c r="Y119" s="20"/>
      <c r="Z119" s="20"/>
      <c r="AA119" s="19"/>
      <c r="AB119" s="19"/>
      <c r="AC119" s="117"/>
      <c r="AD119" s="117"/>
      <c r="AE119" s="117"/>
      <c r="AF119" s="117"/>
      <c r="AG119" s="117"/>
      <c r="AH119" s="117"/>
      <c r="AI119" s="29"/>
      <c r="AJ119" s="19"/>
      <c r="AK119" s="22"/>
      <c r="AL119" s="19"/>
      <c r="AM119" s="22"/>
      <c r="AN119" s="22"/>
      <c r="AO119" s="22"/>
      <c r="AP119" s="22"/>
      <c r="AQ119" s="22"/>
      <c r="AR119" s="22"/>
      <c r="AS119" s="19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</row>
    <row r="120" spans="1:56" x14ac:dyDescent="0.25">
      <c r="A120" s="91">
        <v>63</v>
      </c>
      <c r="B120" s="82" t="s">
        <v>325</v>
      </c>
      <c r="C120" s="19" t="s">
        <v>273</v>
      </c>
      <c r="D120" s="19" t="s">
        <v>333</v>
      </c>
      <c r="E120" s="19" t="s">
        <v>334</v>
      </c>
      <c r="F120" s="21" t="s">
        <v>368</v>
      </c>
      <c r="G120" s="28">
        <v>12546</v>
      </c>
      <c r="H120" s="11" t="s">
        <v>296</v>
      </c>
      <c r="I120" s="10" t="s">
        <v>62</v>
      </c>
      <c r="J120" s="23" t="s">
        <v>58</v>
      </c>
      <c r="K120" s="20">
        <v>43706</v>
      </c>
      <c r="L120" s="114">
        <v>12000</v>
      </c>
      <c r="M120" s="28">
        <v>12628</v>
      </c>
      <c r="N120" s="20">
        <v>43706</v>
      </c>
      <c r="O120" s="20">
        <v>43830</v>
      </c>
      <c r="P120" s="19">
        <v>1</v>
      </c>
      <c r="Q120" s="19" t="s">
        <v>83</v>
      </c>
      <c r="R120" s="19"/>
      <c r="S120" s="117"/>
      <c r="T120" s="19" t="s">
        <v>63</v>
      </c>
      <c r="U120" s="19"/>
      <c r="V120" s="20"/>
      <c r="W120" s="28"/>
      <c r="X120" s="21"/>
      <c r="Y120" s="20"/>
      <c r="Z120" s="20"/>
      <c r="AA120" s="19"/>
      <c r="AB120" s="19"/>
      <c r="AC120" s="117"/>
      <c r="AD120" s="117"/>
      <c r="AE120" s="117"/>
      <c r="AF120" s="117"/>
      <c r="AG120" s="117"/>
      <c r="AH120" s="117"/>
      <c r="AI120" s="29"/>
      <c r="AJ120" s="19"/>
      <c r="AK120" s="22"/>
      <c r="AL120" s="19"/>
      <c r="AM120" s="22"/>
      <c r="AN120" s="22"/>
      <c r="AO120" s="22"/>
      <c r="AP120" s="22"/>
      <c r="AQ120" s="22"/>
      <c r="AR120" s="22"/>
      <c r="AS120" s="19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</row>
    <row r="121" spans="1:56" ht="38.25" x14ac:dyDescent="0.25">
      <c r="A121" s="91">
        <v>64</v>
      </c>
      <c r="B121" s="82" t="s">
        <v>379</v>
      </c>
      <c r="C121" s="19" t="s">
        <v>197</v>
      </c>
      <c r="D121" s="19" t="s">
        <v>105</v>
      </c>
      <c r="E121" s="19" t="s">
        <v>380</v>
      </c>
      <c r="F121" s="21"/>
      <c r="G121" s="28">
        <v>12463</v>
      </c>
      <c r="H121" s="11" t="s">
        <v>297</v>
      </c>
      <c r="I121" s="10" t="s">
        <v>381</v>
      </c>
      <c r="J121" s="23" t="s">
        <v>382</v>
      </c>
      <c r="K121" s="20">
        <v>43719</v>
      </c>
      <c r="L121" s="114">
        <v>155000</v>
      </c>
      <c r="M121" s="28">
        <v>12640</v>
      </c>
      <c r="N121" s="20">
        <v>43835</v>
      </c>
      <c r="O121" s="20">
        <v>44079</v>
      </c>
      <c r="P121" s="19" t="s">
        <v>383</v>
      </c>
      <c r="Q121" s="19" t="s">
        <v>384</v>
      </c>
      <c r="R121" s="19"/>
      <c r="S121" s="117"/>
      <c r="T121" s="19" t="s">
        <v>131</v>
      </c>
      <c r="U121" s="19"/>
      <c r="V121" s="20"/>
      <c r="W121" s="28"/>
      <c r="X121" s="21"/>
      <c r="Y121" s="20"/>
      <c r="Z121" s="20"/>
      <c r="AA121" s="19"/>
      <c r="AB121" s="19"/>
      <c r="AC121" s="117"/>
      <c r="AD121" s="117"/>
      <c r="AE121" s="117"/>
      <c r="AF121" s="117"/>
      <c r="AG121" s="117"/>
      <c r="AH121" s="117"/>
      <c r="AI121" s="29"/>
      <c r="AJ121" s="19"/>
      <c r="AK121" s="22"/>
      <c r="AL121" s="19"/>
      <c r="AM121" s="22"/>
      <c r="AN121" s="22"/>
      <c r="AO121" s="22"/>
      <c r="AP121" s="22"/>
      <c r="AQ121" s="22"/>
      <c r="AR121" s="22"/>
      <c r="AS121" s="19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</row>
    <row r="122" spans="1:56" ht="25.5" x14ac:dyDescent="0.25">
      <c r="A122" s="91">
        <v>65</v>
      </c>
      <c r="B122" s="82" t="s">
        <v>210</v>
      </c>
      <c r="C122" s="19" t="s">
        <v>395</v>
      </c>
      <c r="D122" s="19" t="s">
        <v>210</v>
      </c>
      <c r="E122" s="19" t="s">
        <v>106</v>
      </c>
      <c r="F122" s="21" t="s">
        <v>396</v>
      </c>
      <c r="G122" s="28"/>
      <c r="H122" s="11" t="s">
        <v>298</v>
      </c>
      <c r="I122" s="10" t="s">
        <v>397</v>
      </c>
      <c r="J122" s="23" t="s">
        <v>398</v>
      </c>
      <c r="K122" s="20">
        <v>43732</v>
      </c>
      <c r="L122" s="114">
        <v>16669</v>
      </c>
      <c r="M122" s="28">
        <v>12645</v>
      </c>
      <c r="N122" s="20">
        <v>43732</v>
      </c>
      <c r="O122" s="20">
        <v>43830</v>
      </c>
      <c r="P122" s="19">
        <v>1</v>
      </c>
      <c r="Q122" s="19" t="s">
        <v>83</v>
      </c>
      <c r="R122" s="19"/>
      <c r="S122" s="117"/>
      <c r="T122" s="19" t="s">
        <v>100</v>
      </c>
      <c r="U122" s="19"/>
      <c r="V122" s="20"/>
      <c r="W122" s="28"/>
      <c r="X122" s="21"/>
      <c r="Y122" s="20"/>
      <c r="Z122" s="20"/>
      <c r="AA122" s="19"/>
      <c r="AB122" s="19"/>
      <c r="AC122" s="117"/>
      <c r="AD122" s="117"/>
      <c r="AE122" s="117"/>
      <c r="AF122" s="117"/>
      <c r="AG122" s="117"/>
      <c r="AH122" s="117"/>
      <c r="AI122" s="29"/>
      <c r="AJ122" s="19"/>
      <c r="AK122" s="22"/>
      <c r="AL122" s="19"/>
      <c r="AM122" s="22"/>
      <c r="AN122" s="22"/>
      <c r="AO122" s="22"/>
      <c r="AP122" s="22"/>
      <c r="AQ122" s="22"/>
      <c r="AR122" s="22"/>
      <c r="AS122" s="19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</row>
    <row r="123" spans="1:56" ht="25.5" x14ac:dyDescent="0.25">
      <c r="A123" s="91">
        <v>66</v>
      </c>
      <c r="B123" s="82" t="s">
        <v>210</v>
      </c>
      <c r="C123" s="19" t="s">
        <v>359</v>
      </c>
      <c r="D123" s="19" t="s">
        <v>210</v>
      </c>
      <c r="E123" s="19" t="s">
        <v>106</v>
      </c>
      <c r="F123" s="21" t="s">
        <v>399</v>
      </c>
      <c r="G123" s="28"/>
      <c r="H123" s="11" t="s">
        <v>299</v>
      </c>
      <c r="I123" s="10" t="s">
        <v>400</v>
      </c>
      <c r="J123" s="23" t="s">
        <v>401</v>
      </c>
      <c r="K123" s="20">
        <v>43738</v>
      </c>
      <c r="L123" s="114">
        <v>13102</v>
      </c>
      <c r="M123" s="28">
        <v>12647</v>
      </c>
      <c r="N123" s="20">
        <v>43738</v>
      </c>
      <c r="O123" s="20">
        <v>43830</v>
      </c>
      <c r="P123" s="19">
        <v>1</v>
      </c>
      <c r="Q123" s="19" t="s">
        <v>83</v>
      </c>
      <c r="R123" s="19"/>
      <c r="S123" s="117"/>
      <c r="T123" s="19" t="s">
        <v>205</v>
      </c>
      <c r="U123" s="19"/>
      <c r="V123" s="20"/>
      <c r="W123" s="28"/>
      <c r="X123" s="21"/>
      <c r="Y123" s="20"/>
      <c r="Z123" s="20"/>
      <c r="AA123" s="19"/>
      <c r="AB123" s="19"/>
      <c r="AC123" s="117"/>
      <c r="AD123" s="117"/>
      <c r="AE123" s="117"/>
      <c r="AF123" s="117"/>
      <c r="AG123" s="117"/>
      <c r="AH123" s="117"/>
      <c r="AI123" s="29"/>
      <c r="AJ123" s="19"/>
      <c r="AK123" s="22"/>
      <c r="AL123" s="19"/>
      <c r="AM123" s="22"/>
      <c r="AN123" s="22"/>
      <c r="AO123" s="22"/>
      <c r="AP123" s="22"/>
      <c r="AQ123" s="22"/>
      <c r="AR123" s="22"/>
      <c r="AS123" s="19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</row>
    <row r="124" spans="1:56" ht="25.5" x14ac:dyDescent="0.25">
      <c r="A124" s="91">
        <v>67</v>
      </c>
      <c r="B124" s="82" t="s">
        <v>210</v>
      </c>
      <c r="C124" s="19" t="s">
        <v>359</v>
      </c>
      <c r="D124" s="19" t="s">
        <v>210</v>
      </c>
      <c r="E124" s="19" t="s">
        <v>106</v>
      </c>
      <c r="F124" s="21" t="s">
        <v>360</v>
      </c>
      <c r="G124" s="28"/>
      <c r="H124" s="11" t="s">
        <v>300</v>
      </c>
      <c r="I124" s="10" t="s">
        <v>361</v>
      </c>
      <c r="J124" s="23" t="s">
        <v>156</v>
      </c>
      <c r="K124" s="20">
        <v>43738</v>
      </c>
      <c r="L124" s="114">
        <v>787.82</v>
      </c>
      <c r="M124" s="28">
        <v>12647</v>
      </c>
      <c r="N124" s="20">
        <v>43738</v>
      </c>
      <c r="O124" s="20">
        <v>43830</v>
      </c>
      <c r="P124" s="19">
        <v>1</v>
      </c>
      <c r="Q124" s="19" t="s">
        <v>83</v>
      </c>
      <c r="R124" s="19"/>
      <c r="S124" s="117"/>
      <c r="T124" s="19" t="s">
        <v>205</v>
      </c>
      <c r="U124" s="19"/>
      <c r="V124" s="20"/>
      <c r="W124" s="28"/>
      <c r="X124" s="21"/>
      <c r="Y124" s="20"/>
      <c r="Z124" s="20"/>
      <c r="AA124" s="19"/>
      <c r="AB124" s="19"/>
      <c r="AC124" s="117"/>
      <c r="AD124" s="117"/>
      <c r="AE124" s="117"/>
      <c r="AF124" s="117"/>
      <c r="AG124" s="117"/>
      <c r="AH124" s="117"/>
      <c r="AI124" s="29"/>
      <c r="AJ124" s="19"/>
      <c r="AK124" s="22"/>
      <c r="AL124" s="19"/>
      <c r="AM124" s="22"/>
      <c r="AN124" s="22"/>
      <c r="AO124" s="22"/>
      <c r="AP124" s="22"/>
      <c r="AQ124" s="22"/>
      <c r="AR124" s="22"/>
      <c r="AS124" s="19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</row>
    <row r="125" spans="1:56" ht="25.5" x14ac:dyDescent="0.25">
      <c r="A125" s="91">
        <v>68</v>
      </c>
      <c r="B125" s="82" t="s">
        <v>316</v>
      </c>
      <c r="C125" s="19" t="s">
        <v>317</v>
      </c>
      <c r="D125" s="19" t="s">
        <v>312</v>
      </c>
      <c r="E125" s="19" t="s">
        <v>126</v>
      </c>
      <c r="F125" s="21" t="s">
        <v>318</v>
      </c>
      <c r="G125" s="28"/>
      <c r="H125" s="11" t="s">
        <v>301</v>
      </c>
      <c r="I125" s="10" t="s">
        <v>319</v>
      </c>
      <c r="J125" s="23" t="s">
        <v>320</v>
      </c>
      <c r="K125" s="20">
        <v>43752</v>
      </c>
      <c r="L125" s="114">
        <v>2344.7800000000002</v>
      </c>
      <c r="M125" s="28">
        <v>12662</v>
      </c>
      <c r="N125" s="20">
        <v>43752</v>
      </c>
      <c r="O125" s="20">
        <v>43830</v>
      </c>
      <c r="P125" s="19">
        <v>1</v>
      </c>
      <c r="Q125" s="19" t="s">
        <v>83</v>
      </c>
      <c r="R125" s="19"/>
      <c r="S125" s="117"/>
      <c r="T125" s="19" t="s">
        <v>100</v>
      </c>
      <c r="U125" s="19"/>
      <c r="V125" s="20"/>
      <c r="W125" s="28"/>
      <c r="X125" s="21"/>
      <c r="Y125" s="20"/>
      <c r="Z125" s="20"/>
      <c r="AA125" s="19"/>
      <c r="AB125" s="19"/>
      <c r="AC125" s="117"/>
      <c r="AD125" s="117"/>
      <c r="AE125" s="117"/>
      <c r="AF125" s="117"/>
      <c r="AG125" s="117"/>
      <c r="AH125" s="117"/>
      <c r="AI125" s="29"/>
      <c r="AJ125" s="19"/>
      <c r="AK125" s="22"/>
      <c r="AL125" s="19"/>
      <c r="AM125" s="22"/>
      <c r="AN125" s="22"/>
      <c r="AO125" s="22"/>
      <c r="AP125" s="22"/>
      <c r="AQ125" s="22"/>
      <c r="AR125" s="22"/>
      <c r="AS125" s="19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</row>
    <row r="126" spans="1:56" ht="38.25" x14ac:dyDescent="0.25">
      <c r="A126" s="91">
        <v>69</v>
      </c>
      <c r="B126" s="82" t="s">
        <v>407</v>
      </c>
      <c r="C126" s="19" t="s">
        <v>408</v>
      </c>
      <c r="D126" s="19" t="s">
        <v>333</v>
      </c>
      <c r="E126" s="19" t="s">
        <v>334</v>
      </c>
      <c r="F126" s="21" t="s">
        <v>409</v>
      </c>
      <c r="G126" s="28">
        <v>12638</v>
      </c>
      <c r="H126" s="11" t="s">
        <v>302</v>
      </c>
      <c r="I126" s="10" t="s">
        <v>410</v>
      </c>
      <c r="J126" s="23" t="s">
        <v>411</v>
      </c>
      <c r="K126" s="20">
        <v>43753</v>
      </c>
      <c r="L126" s="114">
        <v>250000</v>
      </c>
      <c r="M126" s="28">
        <v>12659</v>
      </c>
      <c r="N126" s="20">
        <v>43753</v>
      </c>
      <c r="O126" s="20">
        <v>44119</v>
      </c>
      <c r="P126" s="19" t="s">
        <v>412</v>
      </c>
      <c r="Q126" s="19" t="s">
        <v>384</v>
      </c>
      <c r="R126" s="19"/>
      <c r="S126" s="117"/>
      <c r="T126" s="19" t="s">
        <v>61</v>
      </c>
      <c r="U126" s="19"/>
      <c r="V126" s="20"/>
      <c r="W126" s="28"/>
      <c r="X126" s="21"/>
      <c r="Y126" s="20"/>
      <c r="Z126" s="20"/>
      <c r="AA126" s="19"/>
      <c r="AB126" s="19"/>
      <c r="AC126" s="117"/>
      <c r="AD126" s="117"/>
      <c r="AE126" s="117"/>
      <c r="AF126" s="117"/>
      <c r="AG126" s="117"/>
      <c r="AH126" s="117"/>
      <c r="AI126" s="29"/>
      <c r="AJ126" s="19"/>
      <c r="AK126" s="22"/>
      <c r="AL126" s="19"/>
      <c r="AM126" s="22"/>
      <c r="AN126" s="22"/>
      <c r="AO126" s="22"/>
      <c r="AP126" s="22"/>
      <c r="AQ126" s="22"/>
      <c r="AR126" s="22"/>
      <c r="AS126" s="19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</row>
    <row r="127" spans="1:56" ht="25.5" x14ac:dyDescent="0.25">
      <c r="A127" s="91">
        <v>70</v>
      </c>
      <c r="B127" s="82" t="s">
        <v>391</v>
      </c>
      <c r="C127" s="19" t="s">
        <v>223</v>
      </c>
      <c r="D127" s="19" t="s">
        <v>391</v>
      </c>
      <c r="E127" s="19" t="s">
        <v>106</v>
      </c>
      <c r="F127" s="21" t="s">
        <v>392</v>
      </c>
      <c r="G127" s="28"/>
      <c r="H127" s="11" t="s">
        <v>303</v>
      </c>
      <c r="I127" s="10" t="s">
        <v>393</v>
      </c>
      <c r="J127" s="23" t="s">
        <v>394</v>
      </c>
      <c r="K127" s="20">
        <v>43759</v>
      </c>
      <c r="L127" s="114">
        <v>52764</v>
      </c>
      <c r="M127" s="28">
        <v>12665</v>
      </c>
      <c r="N127" s="20">
        <v>43759</v>
      </c>
      <c r="O127" s="20">
        <v>44125</v>
      </c>
      <c r="P127" s="19">
        <v>1</v>
      </c>
      <c r="Q127" s="19" t="s">
        <v>83</v>
      </c>
      <c r="R127" s="19"/>
      <c r="S127" s="117"/>
      <c r="T127" s="19" t="s">
        <v>61</v>
      </c>
      <c r="U127" s="19"/>
      <c r="V127" s="20"/>
      <c r="W127" s="28"/>
      <c r="X127" s="21"/>
      <c r="Y127" s="20"/>
      <c r="Z127" s="20"/>
      <c r="AA127" s="19"/>
      <c r="AB127" s="19"/>
      <c r="AC127" s="117"/>
      <c r="AD127" s="117"/>
      <c r="AE127" s="117"/>
      <c r="AF127" s="117"/>
      <c r="AG127" s="117"/>
      <c r="AH127" s="117"/>
      <c r="AI127" s="29"/>
      <c r="AJ127" s="19"/>
      <c r="AK127" s="22"/>
      <c r="AL127" s="19"/>
      <c r="AM127" s="22"/>
      <c r="AN127" s="22"/>
      <c r="AO127" s="22"/>
      <c r="AP127" s="22"/>
      <c r="AQ127" s="22"/>
      <c r="AR127" s="22"/>
      <c r="AS127" s="19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</row>
    <row r="128" spans="1:56" x14ac:dyDescent="0.25">
      <c r="A128" s="91">
        <v>71</v>
      </c>
      <c r="B128" s="82" t="s">
        <v>325</v>
      </c>
      <c r="C128" s="19" t="s">
        <v>273</v>
      </c>
      <c r="D128" s="19" t="s">
        <v>333</v>
      </c>
      <c r="E128" s="19" t="s">
        <v>334</v>
      </c>
      <c r="F128" s="21" t="s">
        <v>337</v>
      </c>
      <c r="G128" s="28">
        <v>12546</v>
      </c>
      <c r="H128" s="11" t="s">
        <v>304</v>
      </c>
      <c r="I128" s="10" t="s">
        <v>340</v>
      </c>
      <c r="J128" s="23" t="s">
        <v>341</v>
      </c>
      <c r="K128" s="20">
        <v>43763</v>
      </c>
      <c r="L128" s="114">
        <v>64680</v>
      </c>
      <c r="M128" s="28">
        <v>12671</v>
      </c>
      <c r="N128" s="20">
        <v>43763</v>
      </c>
      <c r="O128" s="20">
        <v>43830</v>
      </c>
      <c r="P128" s="19">
        <v>1</v>
      </c>
      <c r="Q128" s="19" t="s">
        <v>83</v>
      </c>
      <c r="R128" s="19"/>
      <c r="S128" s="117"/>
      <c r="T128" s="19" t="s">
        <v>61</v>
      </c>
      <c r="U128" s="19"/>
      <c r="V128" s="20"/>
      <c r="W128" s="28"/>
      <c r="X128" s="21"/>
      <c r="Y128" s="20"/>
      <c r="Z128" s="20"/>
      <c r="AA128" s="19"/>
      <c r="AB128" s="19"/>
      <c r="AC128" s="117"/>
      <c r="AD128" s="117"/>
      <c r="AE128" s="117"/>
      <c r="AF128" s="117"/>
      <c r="AG128" s="117"/>
      <c r="AH128" s="117"/>
      <c r="AI128" s="29"/>
      <c r="AJ128" s="19"/>
      <c r="AK128" s="22"/>
      <c r="AL128" s="19"/>
      <c r="AM128" s="22"/>
      <c r="AN128" s="22"/>
      <c r="AO128" s="22"/>
      <c r="AP128" s="22"/>
      <c r="AQ128" s="22"/>
      <c r="AR128" s="22"/>
      <c r="AS128" s="19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</row>
    <row r="129" spans="1:56" x14ac:dyDescent="0.25">
      <c r="A129" s="91">
        <v>72</v>
      </c>
      <c r="B129" s="82" t="s">
        <v>354</v>
      </c>
      <c r="C129" s="19" t="s">
        <v>355</v>
      </c>
      <c r="D129" s="19" t="s">
        <v>333</v>
      </c>
      <c r="E129" s="19" t="s">
        <v>334</v>
      </c>
      <c r="F129" s="21" t="s">
        <v>356</v>
      </c>
      <c r="G129" s="28"/>
      <c r="H129" s="11" t="s">
        <v>305</v>
      </c>
      <c r="I129" s="10" t="s">
        <v>357</v>
      </c>
      <c r="J129" s="23" t="s">
        <v>358</v>
      </c>
      <c r="K129" s="20">
        <v>43787</v>
      </c>
      <c r="L129" s="114">
        <v>164568.1</v>
      </c>
      <c r="M129" s="28">
        <v>12686</v>
      </c>
      <c r="N129" s="20">
        <v>43787</v>
      </c>
      <c r="O129" s="20">
        <v>43830</v>
      </c>
      <c r="P129" s="19">
        <v>1</v>
      </c>
      <c r="Q129" s="19" t="s">
        <v>83</v>
      </c>
      <c r="R129" s="19"/>
      <c r="S129" s="117"/>
      <c r="T129" s="19" t="s">
        <v>100</v>
      </c>
      <c r="U129" s="19"/>
      <c r="V129" s="20"/>
      <c r="W129" s="28"/>
      <c r="X129" s="21"/>
      <c r="Y129" s="20"/>
      <c r="Z129" s="20"/>
      <c r="AA129" s="19"/>
      <c r="AB129" s="19"/>
      <c r="AC129" s="117"/>
      <c r="AD129" s="117"/>
      <c r="AE129" s="117"/>
      <c r="AF129" s="117"/>
      <c r="AG129" s="117"/>
      <c r="AH129" s="117"/>
      <c r="AI129" s="29"/>
      <c r="AJ129" s="19"/>
      <c r="AK129" s="22"/>
      <c r="AL129" s="19"/>
      <c r="AM129" s="22"/>
      <c r="AN129" s="22"/>
      <c r="AO129" s="22"/>
      <c r="AP129" s="22"/>
      <c r="AQ129" s="22"/>
      <c r="AR129" s="22"/>
      <c r="AS129" s="19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</row>
    <row r="130" spans="1:56" x14ac:dyDescent="0.25">
      <c r="A130" s="91">
        <v>73</v>
      </c>
      <c r="B130" s="82" t="s">
        <v>210</v>
      </c>
      <c r="C130" s="19"/>
      <c r="D130" s="19"/>
      <c r="E130" s="19" t="s">
        <v>307</v>
      </c>
      <c r="F130" s="21" t="s">
        <v>308</v>
      </c>
      <c r="G130" s="28"/>
      <c r="H130" s="11" t="s">
        <v>306</v>
      </c>
      <c r="I130" s="10" t="s">
        <v>309</v>
      </c>
      <c r="J130" s="23" t="s">
        <v>310</v>
      </c>
      <c r="K130" s="20">
        <v>43803</v>
      </c>
      <c r="L130" s="114">
        <v>17350</v>
      </c>
      <c r="M130" s="28">
        <v>12708</v>
      </c>
      <c r="N130" s="20">
        <v>43803</v>
      </c>
      <c r="O130" s="20">
        <v>43830</v>
      </c>
      <c r="P130" s="19">
        <v>1</v>
      </c>
      <c r="Q130" s="19" t="s">
        <v>83</v>
      </c>
      <c r="R130" s="19"/>
      <c r="S130" s="117"/>
      <c r="T130" s="19" t="s">
        <v>61</v>
      </c>
      <c r="U130" s="19"/>
      <c r="V130" s="20"/>
      <c r="W130" s="28"/>
      <c r="X130" s="21"/>
      <c r="Y130" s="20"/>
      <c r="Z130" s="20"/>
      <c r="AA130" s="19"/>
      <c r="AB130" s="19"/>
      <c r="AC130" s="117"/>
      <c r="AD130" s="117"/>
      <c r="AE130" s="117"/>
      <c r="AF130" s="117"/>
      <c r="AG130" s="117"/>
      <c r="AH130" s="117"/>
      <c r="AI130" s="29"/>
      <c r="AJ130" s="19"/>
      <c r="AK130" s="22"/>
      <c r="AL130" s="19"/>
      <c r="AM130" s="22"/>
      <c r="AN130" s="22"/>
      <c r="AO130" s="22"/>
      <c r="AP130" s="22"/>
      <c r="AQ130" s="22"/>
      <c r="AR130" s="22"/>
      <c r="AS130" s="19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</row>
    <row r="131" spans="1:56" x14ac:dyDescent="0.25">
      <c r="A131" s="91">
        <v>74</v>
      </c>
      <c r="B131" s="82" t="s">
        <v>327</v>
      </c>
      <c r="C131" s="19" t="s">
        <v>328</v>
      </c>
      <c r="D131" s="19" t="s">
        <v>333</v>
      </c>
      <c r="E131" s="19" t="s">
        <v>334</v>
      </c>
      <c r="F131" s="21" t="s">
        <v>363</v>
      </c>
      <c r="G131" s="28"/>
      <c r="H131" s="11" t="s">
        <v>325</v>
      </c>
      <c r="I131" s="10" t="s">
        <v>366</v>
      </c>
      <c r="J131" s="23" t="s">
        <v>367</v>
      </c>
      <c r="K131" s="20">
        <v>43812</v>
      </c>
      <c r="L131" s="114">
        <v>75000</v>
      </c>
      <c r="M131" s="28">
        <v>12711</v>
      </c>
      <c r="N131" s="20">
        <v>43812</v>
      </c>
      <c r="O131" s="20">
        <v>43830</v>
      </c>
      <c r="P131" s="19">
        <v>1</v>
      </c>
      <c r="Q131" s="19" t="s">
        <v>83</v>
      </c>
      <c r="R131" s="19"/>
      <c r="S131" s="117"/>
      <c r="T131" s="19" t="s">
        <v>100</v>
      </c>
      <c r="U131" s="19"/>
      <c r="V131" s="20"/>
      <c r="W131" s="28"/>
      <c r="X131" s="21"/>
      <c r="Y131" s="20"/>
      <c r="Z131" s="20"/>
      <c r="AA131" s="19"/>
      <c r="AB131" s="19"/>
      <c r="AC131" s="117"/>
      <c r="AD131" s="117"/>
      <c r="AE131" s="117"/>
      <c r="AF131" s="117"/>
      <c r="AG131" s="117"/>
      <c r="AH131" s="117"/>
      <c r="AI131" s="29"/>
      <c r="AJ131" s="19"/>
      <c r="AK131" s="22"/>
      <c r="AL131" s="19"/>
      <c r="AM131" s="22"/>
      <c r="AN131" s="22"/>
      <c r="AO131" s="22"/>
      <c r="AP131" s="22"/>
      <c r="AQ131" s="22"/>
      <c r="AR131" s="22"/>
      <c r="AS131" s="19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</row>
    <row r="132" spans="1:56" x14ac:dyDescent="0.25">
      <c r="A132" s="91">
        <v>75</v>
      </c>
      <c r="B132" s="82" t="s">
        <v>362</v>
      </c>
      <c r="C132" s="19" t="s">
        <v>328</v>
      </c>
      <c r="D132" s="19" t="s">
        <v>333</v>
      </c>
      <c r="E132" s="19" t="s">
        <v>334</v>
      </c>
      <c r="F132" s="21" t="s">
        <v>363</v>
      </c>
      <c r="G132" s="28"/>
      <c r="H132" s="11" t="s">
        <v>326</v>
      </c>
      <c r="I132" s="10" t="s">
        <v>364</v>
      </c>
      <c r="J132" s="23" t="s">
        <v>365</v>
      </c>
      <c r="K132" s="20">
        <v>43812</v>
      </c>
      <c r="L132" s="114">
        <v>22532.5</v>
      </c>
      <c r="M132" s="28">
        <v>12711</v>
      </c>
      <c r="N132" s="20">
        <v>43812</v>
      </c>
      <c r="O132" s="20">
        <v>43830</v>
      </c>
      <c r="P132" s="19">
        <v>1</v>
      </c>
      <c r="Q132" s="19" t="s">
        <v>83</v>
      </c>
      <c r="R132" s="19"/>
      <c r="S132" s="117"/>
      <c r="T132" s="19" t="s">
        <v>100</v>
      </c>
      <c r="U132" s="19"/>
      <c r="V132" s="20"/>
      <c r="W132" s="28"/>
      <c r="X132" s="21"/>
      <c r="Y132" s="20"/>
      <c r="Z132" s="20"/>
      <c r="AA132" s="19"/>
      <c r="AB132" s="19"/>
      <c r="AC132" s="117"/>
      <c r="AD132" s="117"/>
      <c r="AE132" s="117"/>
      <c r="AF132" s="117"/>
      <c r="AG132" s="117"/>
      <c r="AH132" s="117"/>
      <c r="AI132" s="29"/>
      <c r="AJ132" s="19"/>
      <c r="AK132" s="22"/>
      <c r="AL132" s="19"/>
      <c r="AM132" s="22"/>
      <c r="AN132" s="22"/>
      <c r="AO132" s="22"/>
      <c r="AP132" s="22"/>
      <c r="AQ132" s="22"/>
      <c r="AR132" s="22"/>
      <c r="AS132" s="19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</row>
    <row r="133" spans="1:56" x14ac:dyDescent="0.25">
      <c r="A133" s="91">
        <v>76</v>
      </c>
      <c r="B133" s="82" t="s">
        <v>343</v>
      </c>
      <c r="C133" s="19" t="s">
        <v>344</v>
      </c>
      <c r="D133" s="19" t="s">
        <v>333</v>
      </c>
      <c r="E133" s="19" t="s">
        <v>334</v>
      </c>
      <c r="F133" s="21" t="s">
        <v>345</v>
      </c>
      <c r="G133" s="28"/>
      <c r="H133" s="11" t="s">
        <v>329</v>
      </c>
      <c r="I133" s="10" t="s">
        <v>351</v>
      </c>
      <c r="J133" s="23" t="s">
        <v>352</v>
      </c>
      <c r="K133" s="20">
        <v>43825</v>
      </c>
      <c r="L133" s="114">
        <v>30646.720000000001</v>
      </c>
      <c r="M133" s="28">
        <v>12711</v>
      </c>
      <c r="N133" s="20">
        <v>43831</v>
      </c>
      <c r="O133" s="20">
        <v>43890</v>
      </c>
      <c r="P133" s="19">
        <v>1</v>
      </c>
      <c r="Q133" s="19" t="s">
        <v>83</v>
      </c>
      <c r="R133" s="19"/>
      <c r="S133" s="117"/>
      <c r="T133" s="19" t="s">
        <v>100</v>
      </c>
      <c r="U133" s="19"/>
      <c r="V133" s="20"/>
      <c r="W133" s="28"/>
      <c r="X133" s="21"/>
      <c r="Y133" s="20"/>
      <c r="Z133" s="20"/>
      <c r="AA133" s="19"/>
      <c r="AB133" s="19"/>
      <c r="AC133" s="117"/>
      <c r="AD133" s="117"/>
      <c r="AE133" s="117"/>
      <c r="AF133" s="117"/>
      <c r="AG133" s="117"/>
      <c r="AH133" s="117"/>
      <c r="AI133" s="29"/>
      <c r="AJ133" s="19"/>
      <c r="AK133" s="22"/>
      <c r="AL133" s="19"/>
      <c r="AM133" s="22"/>
      <c r="AN133" s="22"/>
      <c r="AO133" s="22"/>
      <c r="AP133" s="22"/>
      <c r="AQ133" s="22"/>
      <c r="AR133" s="22"/>
      <c r="AS133" s="19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</row>
    <row r="134" spans="1:56" x14ac:dyDescent="0.25">
      <c r="A134" s="91">
        <v>77</v>
      </c>
      <c r="B134" s="82" t="s">
        <v>343</v>
      </c>
      <c r="C134" s="19" t="s">
        <v>344</v>
      </c>
      <c r="D134" s="19" t="s">
        <v>333</v>
      </c>
      <c r="E134" s="19" t="s">
        <v>334</v>
      </c>
      <c r="F134" s="21" t="s">
        <v>345</v>
      </c>
      <c r="G134" s="28"/>
      <c r="H134" s="11" t="s">
        <v>330</v>
      </c>
      <c r="I134" s="10" t="s">
        <v>353</v>
      </c>
      <c r="J134" s="23" t="s">
        <v>235</v>
      </c>
      <c r="K134" s="20">
        <v>43825</v>
      </c>
      <c r="L134" s="114">
        <v>1472.2</v>
      </c>
      <c r="M134" s="28">
        <v>12711</v>
      </c>
      <c r="N134" s="20">
        <v>43831</v>
      </c>
      <c r="O134" s="20">
        <v>43890</v>
      </c>
      <c r="P134" s="19">
        <v>1</v>
      </c>
      <c r="Q134" s="19" t="s">
        <v>83</v>
      </c>
      <c r="R134" s="19"/>
      <c r="S134" s="117"/>
      <c r="T134" s="19" t="s">
        <v>100</v>
      </c>
      <c r="U134" s="19"/>
      <c r="V134" s="20"/>
      <c r="W134" s="28"/>
      <c r="X134" s="21"/>
      <c r="Y134" s="20"/>
      <c r="Z134" s="20"/>
      <c r="AA134" s="19"/>
      <c r="AB134" s="19"/>
      <c r="AC134" s="117"/>
      <c r="AD134" s="117"/>
      <c r="AE134" s="117"/>
      <c r="AF134" s="117"/>
      <c r="AG134" s="117"/>
      <c r="AH134" s="117"/>
      <c r="AI134" s="29"/>
      <c r="AJ134" s="19"/>
      <c r="AK134" s="22"/>
      <c r="AL134" s="19"/>
      <c r="AM134" s="22"/>
      <c r="AN134" s="22"/>
      <c r="AO134" s="22"/>
      <c r="AP134" s="22"/>
      <c r="AQ134" s="22"/>
      <c r="AR134" s="22"/>
      <c r="AS134" s="19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</row>
    <row r="135" spans="1:56" x14ac:dyDescent="0.25">
      <c r="A135" s="91">
        <v>79</v>
      </c>
      <c r="B135" s="82" t="s">
        <v>343</v>
      </c>
      <c r="C135" s="19" t="s">
        <v>344</v>
      </c>
      <c r="D135" s="19" t="s">
        <v>333</v>
      </c>
      <c r="E135" s="19" t="s">
        <v>334</v>
      </c>
      <c r="F135" s="21" t="s">
        <v>345</v>
      </c>
      <c r="G135" s="28"/>
      <c r="H135" s="11" t="s">
        <v>331</v>
      </c>
      <c r="I135" s="10" t="s">
        <v>346</v>
      </c>
      <c r="J135" s="23" t="s">
        <v>347</v>
      </c>
      <c r="K135" s="20">
        <v>43825</v>
      </c>
      <c r="L135" s="114">
        <v>24408.26</v>
      </c>
      <c r="M135" s="28">
        <v>12715</v>
      </c>
      <c r="N135" s="20">
        <v>43831</v>
      </c>
      <c r="O135" s="20">
        <v>43890</v>
      </c>
      <c r="P135" s="19">
        <v>1</v>
      </c>
      <c r="Q135" s="19" t="s">
        <v>83</v>
      </c>
      <c r="R135" s="19"/>
      <c r="S135" s="117"/>
      <c r="T135" s="19" t="s">
        <v>100</v>
      </c>
      <c r="U135" s="19"/>
      <c r="V135" s="20"/>
      <c r="W135" s="28"/>
      <c r="X135" s="21"/>
      <c r="Y135" s="20"/>
      <c r="Z135" s="20"/>
      <c r="AA135" s="19"/>
      <c r="AB135" s="19"/>
      <c r="AC135" s="117"/>
      <c r="AD135" s="117"/>
      <c r="AE135" s="117"/>
      <c r="AF135" s="117"/>
      <c r="AG135" s="117"/>
      <c r="AH135" s="117"/>
      <c r="AI135" s="29"/>
      <c r="AJ135" s="19"/>
      <c r="AK135" s="22"/>
      <c r="AL135" s="19"/>
      <c r="AM135" s="22"/>
      <c r="AN135" s="22"/>
      <c r="AO135" s="22"/>
      <c r="AP135" s="22"/>
      <c r="AQ135" s="22"/>
      <c r="AR135" s="22"/>
      <c r="AS135" s="19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</row>
    <row r="136" spans="1:56" ht="13.5" thickBot="1" x14ac:dyDescent="0.3">
      <c r="A136" s="91">
        <v>80</v>
      </c>
      <c r="B136" s="83" t="s">
        <v>343</v>
      </c>
      <c r="C136" s="42" t="s">
        <v>344</v>
      </c>
      <c r="D136" s="42" t="s">
        <v>333</v>
      </c>
      <c r="E136" s="42" t="s">
        <v>334</v>
      </c>
      <c r="F136" s="43" t="s">
        <v>345</v>
      </c>
      <c r="G136" s="44"/>
      <c r="H136" s="108" t="s">
        <v>332</v>
      </c>
      <c r="I136" s="45" t="s">
        <v>350</v>
      </c>
      <c r="J136" s="42" t="s">
        <v>349</v>
      </c>
      <c r="K136" s="40">
        <v>43825</v>
      </c>
      <c r="L136" s="118">
        <v>22390.82</v>
      </c>
      <c r="M136" s="44">
        <v>12711</v>
      </c>
      <c r="N136" s="40">
        <v>43831</v>
      </c>
      <c r="O136" s="40">
        <v>43890</v>
      </c>
      <c r="P136" s="42">
        <v>1</v>
      </c>
      <c r="Q136" s="42" t="s">
        <v>83</v>
      </c>
      <c r="R136" s="42"/>
      <c r="S136" s="121"/>
      <c r="T136" s="42" t="s">
        <v>100</v>
      </c>
      <c r="U136" s="42"/>
      <c r="V136" s="40"/>
      <c r="W136" s="44"/>
      <c r="X136" s="43"/>
      <c r="Y136" s="40"/>
      <c r="Z136" s="40"/>
      <c r="AA136" s="42"/>
      <c r="AB136" s="42"/>
      <c r="AC136" s="121"/>
      <c r="AD136" s="121"/>
      <c r="AE136" s="121"/>
      <c r="AF136" s="121"/>
      <c r="AG136" s="121"/>
      <c r="AH136" s="121"/>
      <c r="AI136" s="46"/>
      <c r="AJ136" s="42"/>
      <c r="AK136" s="47"/>
      <c r="AL136" s="42"/>
      <c r="AM136" s="47"/>
      <c r="AN136" s="47"/>
      <c r="AO136" s="47"/>
      <c r="AP136" s="47"/>
      <c r="AQ136" s="47"/>
      <c r="AR136" s="47"/>
      <c r="AS136" s="42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</row>
    <row r="137" spans="1:56" ht="13.5" thickBot="1" x14ac:dyDescent="0.3">
      <c r="A137" s="92" t="s">
        <v>416</v>
      </c>
      <c r="B137" s="93"/>
      <c r="C137" s="93"/>
      <c r="D137" s="93"/>
      <c r="E137" s="94"/>
      <c r="F137" s="95"/>
      <c r="G137" s="96"/>
      <c r="H137" s="97"/>
      <c r="I137" s="95"/>
      <c r="J137" s="98"/>
      <c r="K137" s="99"/>
      <c r="L137" s="119">
        <f>SUM(L18:L136)</f>
        <v>5798810.54</v>
      </c>
      <c r="M137" s="96"/>
      <c r="N137" s="99"/>
      <c r="O137" s="99"/>
      <c r="P137" s="98"/>
      <c r="Q137" s="98"/>
      <c r="R137" s="98"/>
      <c r="S137" s="122"/>
      <c r="T137" s="98"/>
      <c r="U137" s="98"/>
      <c r="V137" s="99"/>
      <c r="W137" s="96"/>
      <c r="X137" s="95"/>
      <c r="Y137" s="99"/>
      <c r="Z137" s="99"/>
      <c r="AA137" s="98"/>
      <c r="AB137" s="98"/>
      <c r="AC137" s="119">
        <f>SUM(AC18:AC136)</f>
        <v>9188277.7699999996</v>
      </c>
      <c r="AD137" s="119">
        <f>SUM(AD18:AD136)</f>
        <v>530469.19999999995</v>
      </c>
      <c r="AE137" s="119" t="e">
        <f>SUM(AE18:AE136)</f>
        <v>#REF!</v>
      </c>
      <c r="AF137" s="119">
        <f>SUM(AF18:AF136)</f>
        <v>95563.33</v>
      </c>
      <c r="AG137" s="119">
        <f>SUM(AG18:AG136)</f>
        <v>266863.96999999997</v>
      </c>
      <c r="AH137" s="119">
        <f>SUM(AH18:AH136)</f>
        <v>409639.30000000005</v>
      </c>
      <c r="AI137" s="100"/>
      <c r="AJ137" s="98"/>
      <c r="AK137" s="101"/>
      <c r="AL137" s="98"/>
      <c r="AM137" s="101"/>
      <c r="AN137" s="101"/>
      <c r="AO137" s="101"/>
      <c r="AP137" s="101"/>
      <c r="AQ137" s="101"/>
      <c r="AR137" s="101"/>
      <c r="AS137" s="98"/>
      <c r="AT137" s="102"/>
      <c r="AU137" s="102"/>
      <c r="AV137" s="102"/>
      <c r="AW137" s="102"/>
      <c r="AX137" s="102"/>
      <c r="AY137" s="102"/>
      <c r="AZ137" s="102"/>
      <c r="BA137" s="102"/>
      <c r="BB137" s="102"/>
      <c r="BC137" s="102"/>
      <c r="BD137" s="103"/>
    </row>
    <row r="139" spans="1:56" x14ac:dyDescent="0.25">
      <c r="A139" s="5" t="s">
        <v>421</v>
      </c>
      <c r="B139" s="5"/>
      <c r="C139" s="5"/>
      <c r="D139" s="5"/>
      <c r="E139" s="5"/>
      <c r="F139" s="5"/>
      <c r="G139" s="5"/>
    </row>
    <row r="140" spans="1:56" x14ac:dyDescent="0.25">
      <c r="A140" s="3"/>
      <c r="B140" s="3"/>
      <c r="C140" s="3"/>
      <c r="D140" s="3"/>
      <c r="E140" s="3"/>
      <c r="G140" s="3"/>
    </row>
    <row r="141" spans="1:56" x14ac:dyDescent="0.25">
      <c r="A141" s="5" t="s">
        <v>422</v>
      </c>
      <c r="B141" s="5"/>
      <c r="C141" s="5"/>
      <c r="D141" s="5"/>
      <c r="E141" s="5"/>
      <c r="F141" s="5"/>
      <c r="G141" s="5"/>
    </row>
    <row r="144" spans="1:56" x14ac:dyDescent="0.25">
      <c r="C144" s="50"/>
      <c r="E144" s="50"/>
      <c r="F144" s="51"/>
      <c r="G144" s="50"/>
    </row>
    <row r="145" spans="2:7" x14ac:dyDescent="0.25">
      <c r="C145" s="50"/>
      <c r="D145" s="50"/>
      <c r="E145" s="50"/>
      <c r="F145" s="51"/>
      <c r="G145" s="50"/>
    </row>
    <row r="146" spans="2:7" x14ac:dyDescent="0.25">
      <c r="B146" s="6"/>
      <c r="C146" s="50"/>
      <c r="D146" s="50"/>
      <c r="E146" s="50"/>
      <c r="F146" s="51"/>
      <c r="G146" s="50"/>
    </row>
    <row r="147" spans="2:7" x14ac:dyDescent="0.25">
      <c r="B147" s="6"/>
      <c r="C147" s="50"/>
      <c r="D147" s="50"/>
      <c r="E147" s="50"/>
      <c r="F147" s="51"/>
      <c r="G147" s="50"/>
    </row>
    <row r="148" spans="2:7" x14ac:dyDescent="0.25">
      <c r="C148" s="50"/>
      <c r="D148" s="50"/>
      <c r="E148" s="50"/>
      <c r="F148" s="51"/>
      <c r="G148" s="50"/>
    </row>
    <row r="149" spans="2:7" x14ac:dyDescent="0.25">
      <c r="D149" s="50"/>
    </row>
    <row r="150" spans="2:7" x14ac:dyDescent="0.25">
      <c r="C150" s="50"/>
      <c r="E150" s="50"/>
      <c r="F150" s="51"/>
      <c r="G150" s="50"/>
    </row>
    <row r="151" spans="2:7" x14ac:dyDescent="0.25">
      <c r="D151" s="50"/>
    </row>
    <row r="153" spans="2:7" x14ac:dyDescent="0.25">
      <c r="C153" s="50"/>
      <c r="E153" s="50"/>
      <c r="F153" s="51"/>
      <c r="G153" s="50"/>
    </row>
    <row r="154" spans="2:7" x14ac:dyDescent="0.25">
      <c r="D154" s="50"/>
    </row>
    <row r="157" spans="2:7" x14ac:dyDescent="0.25">
      <c r="B157" s="6"/>
      <c r="C157" s="50"/>
      <c r="E157" s="50"/>
      <c r="F157" s="51"/>
      <c r="G157" s="50"/>
    </row>
    <row r="158" spans="2:7" x14ac:dyDescent="0.25">
      <c r="B158" s="6"/>
      <c r="C158" s="50"/>
      <c r="D158" s="50"/>
      <c r="E158" s="50"/>
      <c r="F158" s="51"/>
      <c r="G158" s="50"/>
    </row>
    <row r="159" spans="2:7" x14ac:dyDescent="0.25">
      <c r="C159" s="50"/>
      <c r="D159" s="50"/>
      <c r="E159" s="50"/>
      <c r="F159" s="51"/>
      <c r="G159" s="50"/>
    </row>
    <row r="160" spans="2:7" x14ac:dyDescent="0.25">
      <c r="C160" s="50"/>
      <c r="D160" s="50"/>
      <c r="E160" s="50"/>
      <c r="F160" s="51"/>
      <c r="G160" s="50"/>
    </row>
    <row r="161" spans="2:7" x14ac:dyDescent="0.25">
      <c r="D161" s="50"/>
    </row>
    <row r="171" spans="2:7" x14ac:dyDescent="0.25">
      <c r="B171" s="6"/>
      <c r="C171" s="50"/>
      <c r="E171" s="50"/>
      <c r="F171" s="51"/>
      <c r="G171" s="50"/>
    </row>
    <row r="172" spans="2:7" x14ac:dyDescent="0.25">
      <c r="B172" s="6"/>
      <c r="C172" s="50"/>
      <c r="D172" s="50"/>
      <c r="E172" s="50"/>
      <c r="F172" s="51"/>
      <c r="G172" s="50"/>
    </row>
    <row r="173" spans="2:7" x14ac:dyDescent="0.25">
      <c r="D173" s="50"/>
    </row>
    <row r="175" spans="2:7" x14ac:dyDescent="0.25">
      <c r="B175" s="52"/>
      <c r="C175" s="52"/>
      <c r="E175" s="52"/>
      <c r="F175" s="4"/>
      <c r="G175" s="52"/>
    </row>
    <row r="176" spans="2:7" x14ac:dyDescent="0.25">
      <c r="D176" s="52"/>
    </row>
    <row r="180" spans="2:7" x14ac:dyDescent="0.25">
      <c r="B180" s="52"/>
      <c r="C180" s="52"/>
      <c r="E180" s="52"/>
      <c r="F180" s="4"/>
      <c r="G180" s="52"/>
    </row>
    <row r="181" spans="2:7" x14ac:dyDescent="0.25">
      <c r="D181" s="52"/>
    </row>
    <row r="187" spans="2:7" x14ac:dyDescent="0.25">
      <c r="B187" s="52"/>
      <c r="C187" s="52"/>
      <c r="E187" s="52"/>
      <c r="F187" s="4"/>
      <c r="G187" s="52"/>
    </row>
    <row r="188" spans="2:7" x14ac:dyDescent="0.25">
      <c r="B188" s="6"/>
      <c r="C188" s="50"/>
      <c r="D188" s="52"/>
      <c r="E188" s="50"/>
      <c r="F188" s="51"/>
      <c r="G188" s="50"/>
    </row>
    <row r="189" spans="2:7" x14ac:dyDescent="0.25">
      <c r="B189" s="6"/>
      <c r="C189" s="50"/>
      <c r="D189" s="50"/>
      <c r="E189" s="50"/>
      <c r="F189" s="51"/>
      <c r="G189" s="50"/>
    </row>
    <row r="190" spans="2:7" x14ac:dyDescent="0.25">
      <c r="D190" s="50"/>
    </row>
    <row r="198" spans="3:7" x14ac:dyDescent="0.25">
      <c r="C198" s="50"/>
      <c r="E198" s="50"/>
      <c r="F198" s="51"/>
      <c r="G198" s="50"/>
    </row>
    <row r="199" spans="3:7" x14ac:dyDescent="0.25">
      <c r="D199" s="50"/>
    </row>
  </sheetData>
  <mergeCells count="275">
    <mergeCell ref="S58:S63"/>
    <mergeCell ref="T58:T63"/>
    <mergeCell ref="T54:T57"/>
    <mergeCell ref="J54:J57"/>
    <mergeCell ref="K54:K57"/>
    <mergeCell ref="L54:L57"/>
    <mergeCell ref="M54:M57"/>
    <mergeCell ref="N54:N57"/>
    <mergeCell ref="O54:O57"/>
    <mergeCell ref="P54:P57"/>
    <mergeCell ref="Q54:Q57"/>
    <mergeCell ref="R54:R57"/>
    <mergeCell ref="S54:S57"/>
    <mergeCell ref="A54:A57"/>
    <mergeCell ref="B54:B57"/>
    <mergeCell ref="C54:C57"/>
    <mergeCell ref="D54:D57"/>
    <mergeCell ref="E54:E57"/>
    <mergeCell ref="F54:F57"/>
    <mergeCell ref="G54:G57"/>
    <mergeCell ref="H54:H57"/>
    <mergeCell ref="I54:I57"/>
    <mergeCell ref="A18:A19"/>
    <mergeCell ref="B18:B19"/>
    <mergeCell ref="C18:C19"/>
    <mergeCell ref="AQ16:AQ17"/>
    <mergeCell ref="P18:P19"/>
    <mergeCell ref="Q18:Q19"/>
    <mergeCell ref="R18:R19"/>
    <mergeCell ref="S18:S19"/>
    <mergeCell ref="T18:T19"/>
    <mergeCell ref="AF18:AF19"/>
    <mergeCell ref="J18:J19"/>
    <mergeCell ref="K18:K19"/>
    <mergeCell ref="L18:L19"/>
    <mergeCell ref="AO16:AO17"/>
    <mergeCell ref="AP16:AP17"/>
    <mergeCell ref="AG18:AG19"/>
    <mergeCell ref="AH18:AH19"/>
    <mergeCell ref="AR16:AR17"/>
    <mergeCell ref="U16:AD16"/>
    <mergeCell ref="AE16:AH16"/>
    <mergeCell ref="AI16:AI17"/>
    <mergeCell ref="AJ16:AJ17"/>
    <mergeCell ref="AK16:AK17"/>
    <mergeCell ref="AL16:AL17"/>
    <mergeCell ref="H15:AH15"/>
    <mergeCell ref="AI15:AL15"/>
    <mergeCell ref="AM15:AR15"/>
    <mergeCell ref="AS15:BD15"/>
    <mergeCell ref="H16:T16"/>
    <mergeCell ref="BB16:BD16"/>
    <mergeCell ref="AS16:AS17"/>
    <mergeCell ref="AZ16:AZ17"/>
    <mergeCell ref="BA16:BA17"/>
    <mergeCell ref="AT16:AT17"/>
    <mergeCell ref="AU16:AW16"/>
    <mergeCell ref="AX16:AY16"/>
    <mergeCell ref="AM16:AM17"/>
    <mergeCell ref="AN16:AN17"/>
    <mergeCell ref="A15:G16"/>
    <mergeCell ref="B146:B147"/>
    <mergeCell ref="B157:B158"/>
    <mergeCell ref="B171:B172"/>
    <mergeCell ref="B188:B189"/>
    <mergeCell ref="M18:M19"/>
    <mergeCell ref="N18:N19"/>
    <mergeCell ref="O18:O19"/>
    <mergeCell ref="D18:D19"/>
    <mergeCell ref="E18:E19"/>
    <mergeCell ref="F18:F19"/>
    <mergeCell ref="G18:G19"/>
    <mergeCell ref="H18:H19"/>
    <mergeCell ref="I18:I19"/>
    <mergeCell ref="J28:J32"/>
    <mergeCell ref="K28:K32"/>
    <mergeCell ref="L28:L32"/>
    <mergeCell ref="M28:M32"/>
    <mergeCell ref="L24:L27"/>
    <mergeCell ref="M24:M27"/>
    <mergeCell ref="N24:N27"/>
    <mergeCell ref="O24:O27"/>
    <mergeCell ref="N28:N32"/>
    <mergeCell ref="O28:O32"/>
    <mergeCell ref="L38:L42"/>
    <mergeCell ref="T24:T27"/>
    <mergeCell ref="A24:A27"/>
    <mergeCell ref="B24:B27"/>
    <mergeCell ref="C24:C27"/>
    <mergeCell ref="D24:D27"/>
    <mergeCell ref="E24:E27"/>
    <mergeCell ref="F24:F27"/>
    <mergeCell ref="G24:G27"/>
    <mergeCell ref="H24:H27"/>
    <mergeCell ref="I24:I27"/>
    <mergeCell ref="I28:I32"/>
    <mergeCell ref="P24:P27"/>
    <mergeCell ref="Q24:Q27"/>
    <mergeCell ref="R24:R27"/>
    <mergeCell ref="S24:S27"/>
    <mergeCell ref="P28:P32"/>
    <mergeCell ref="Q28:Q32"/>
    <mergeCell ref="R28:R32"/>
    <mergeCell ref="S28:S32"/>
    <mergeCell ref="T28:T32"/>
    <mergeCell ref="J24:J27"/>
    <mergeCell ref="K24:K27"/>
    <mergeCell ref="A33:A37"/>
    <mergeCell ref="B33:B37"/>
    <mergeCell ref="C33:C37"/>
    <mergeCell ref="D33:D37"/>
    <mergeCell ref="E33:E37"/>
    <mergeCell ref="F33:F37"/>
    <mergeCell ref="G33:G37"/>
    <mergeCell ref="H33:H37"/>
    <mergeCell ref="I33:I37"/>
    <mergeCell ref="S33:S37"/>
    <mergeCell ref="T33:T37"/>
    <mergeCell ref="J33:J37"/>
    <mergeCell ref="K33:K37"/>
    <mergeCell ref="A28:A32"/>
    <mergeCell ref="B28:B32"/>
    <mergeCell ref="C28:C32"/>
    <mergeCell ref="D28:D32"/>
    <mergeCell ref="E28:E32"/>
    <mergeCell ref="F28:F32"/>
    <mergeCell ref="G28:G32"/>
    <mergeCell ref="H28:H32"/>
    <mergeCell ref="M38:M42"/>
    <mergeCell ref="N38:N42"/>
    <mergeCell ref="O38:O42"/>
    <mergeCell ref="P38:P42"/>
    <mergeCell ref="Q38:Q42"/>
    <mergeCell ref="R38:R42"/>
    <mergeCell ref="S38:S42"/>
    <mergeCell ref="T38:T42"/>
    <mergeCell ref="L33:L37"/>
    <mergeCell ref="M33:M37"/>
    <mergeCell ref="N33:N37"/>
    <mergeCell ref="O33:O37"/>
    <mergeCell ref="P33:P37"/>
    <mergeCell ref="Q33:Q37"/>
    <mergeCell ref="R33:R37"/>
    <mergeCell ref="J38:J42"/>
    <mergeCell ref="K38:K42"/>
    <mergeCell ref="A43:A47"/>
    <mergeCell ref="B43:B47"/>
    <mergeCell ref="C43:C47"/>
    <mergeCell ref="D43:D47"/>
    <mergeCell ref="E43:E47"/>
    <mergeCell ref="F43:F47"/>
    <mergeCell ref="G43:G47"/>
    <mergeCell ref="H43:H47"/>
    <mergeCell ref="I43:I47"/>
    <mergeCell ref="A38:A42"/>
    <mergeCell ref="B38:B42"/>
    <mergeCell ref="C38:C42"/>
    <mergeCell ref="D38:D42"/>
    <mergeCell ref="E38:E42"/>
    <mergeCell ref="F38:F42"/>
    <mergeCell ref="G38:G42"/>
    <mergeCell ref="H38:H42"/>
    <mergeCell ref="I38:I42"/>
    <mergeCell ref="A48:A53"/>
    <mergeCell ref="B48:B53"/>
    <mergeCell ref="C48:C53"/>
    <mergeCell ref="D48:D53"/>
    <mergeCell ref="E48:E53"/>
    <mergeCell ref="F48:F53"/>
    <mergeCell ref="G48:G53"/>
    <mergeCell ref="H48:H53"/>
    <mergeCell ref="I48:I53"/>
    <mergeCell ref="H58:H63"/>
    <mergeCell ref="K43:K47"/>
    <mergeCell ref="L43:L47"/>
    <mergeCell ref="M43:M47"/>
    <mergeCell ref="N43:N47"/>
    <mergeCell ref="O43:O47"/>
    <mergeCell ref="P43:P47"/>
    <mergeCell ref="Q43:Q47"/>
    <mergeCell ref="R43:R47"/>
    <mergeCell ref="P58:P63"/>
    <mergeCell ref="Q58:Q63"/>
    <mergeCell ref="R58:R63"/>
    <mergeCell ref="J48:J53"/>
    <mergeCell ref="K48:K53"/>
    <mergeCell ref="J43:J47"/>
    <mergeCell ref="I58:I63"/>
    <mergeCell ref="J58:J63"/>
    <mergeCell ref="K58:K63"/>
    <mergeCell ref="L58:L63"/>
    <mergeCell ref="M58:M63"/>
    <mergeCell ref="N58:N63"/>
    <mergeCell ref="O58:O63"/>
    <mergeCell ref="T43:T47"/>
    <mergeCell ref="S48:S53"/>
    <mergeCell ref="T48:T53"/>
    <mergeCell ref="L48:L53"/>
    <mergeCell ref="M48:M53"/>
    <mergeCell ref="N48:N53"/>
    <mergeCell ref="O48:O53"/>
    <mergeCell ref="P48:P53"/>
    <mergeCell ref="Q48:Q53"/>
    <mergeCell ref="R48:R53"/>
    <mergeCell ref="S43:S47"/>
    <mergeCell ref="G58:G63"/>
    <mergeCell ref="F58:F63"/>
    <mergeCell ref="E58:E63"/>
    <mergeCell ref="D58:D63"/>
    <mergeCell ref="C58:C63"/>
    <mergeCell ref="B58:B63"/>
    <mergeCell ref="A58:A63"/>
    <mergeCell ref="E68:E71"/>
    <mergeCell ref="F68:F71"/>
    <mergeCell ref="G68:G71"/>
    <mergeCell ref="C68:C71"/>
    <mergeCell ref="A68:A71"/>
    <mergeCell ref="D68:D71"/>
    <mergeCell ref="A64:A67"/>
    <mergeCell ref="G64:G67"/>
    <mergeCell ref="F64:F67"/>
    <mergeCell ref="E64:E67"/>
    <mergeCell ref="D64:D67"/>
    <mergeCell ref="C64:C67"/>
    <mergeCell ref="B64:B67"/>
    <mergeCell ref="T68:T71"/>
    <mergeCell ref="A139:G139"/>
    <mergeCell ref="S68:S71"/>
    <mergeCell ref="O68:O71"/>
    <mergeCell ref="P68:P71"/>
    <mergeCell ref="Q68:Q71"/>
    <mergeCell ref="R68:R71"/>
    <mergeCell ref="L68:L71"/>
    <mergeCell ref="M68:M71"/>
    <mergeCell ref="N68:N71"/>
    <mergeCell ref="T72:T73"/>
    <mergeCell ref="R72:R73"/>
    <mergeCell ref="S72:S73"/>
    <mergeCell ref="A137:E137"/>
    <mergeCell ref="A141:G141"/>
    <mergeCell ref="B68:B71"/>
    <mergeCell ref="H68:H71"/>
    <mergeCell ref="I68:I71"/>
    <mergeCell ref="J68:J71"/>
    <mergeCell ref="K68:K71"/>
    <mergeCell ref="J64:J67"/>
    <mergeCell ref="K64:K67"/>
    <mergeCell ref="R64:R67"/>
    <mergeCell ref="I64:I67"/>
    <mergeCell ref="H64:H67"/>
    <mergeCell ref="Q72:Q73"/>
    <mergeCell ref="S64:S67"/>
    <mergeCell ref="T64:T67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L72:L73"/>
    <mergeCell ref="M72:M73"/>
    <mergeCell ref="N72:N73"/>
    <mergeCell ref="O72:O73"/>
    <mergeCell ref="P72:P73"/>
    <mergeCell ref="L64:L67"/>
    <mergeCell ref="M64:M67"/>
    <mergeCell ref="N64:N67"/>
    <mergeCell ref="O64:O67"/>
    <mergeCell ref="P64:P67"/>
    <mergeCell ref="Q64:Q67"/>
  </mergeCells>
  <pageMargins left="0.51181102362204722" right="0.51181102362204722" top="0.78740157480314965" bottom="0.78740157480314965" header="0.31496062992125984" footer="0.31496062992125984"/>
  <pageSetup scale="4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DEZ 219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2018-03-13T12:49:57Z</cp:lastPrinted>
  <dcterms:created xsi:type="dcterms:W3CDTF">2013-10-11T22:10:57Z</dcterms:created>
  <dcterms:modified xsi:type="dcterms:W3CDTF">2020-02-21T21:19:03Z</dcterms:modified>
</cp:coreProperties>
</file>