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814"/>
  </bookViews>
  <sheets>
    <sheet name="SEMCAS LICITAÇÕES DEZ 2018" sheetId="1" r:id="rId1"/>
  </sheets>
  <definedNames>
    <definedName name="OLE_LINK1" localSheetId="0">'SEMCAS LICITAÇÕES DEZ 2018'!#REF!</definedName>
  </definedNames>
  <calcPr calcId="145621"/>
</workbook>
</file>

<file path=xl/calcChain.xml><?xml version="1.0" encoding="utf-8"?>
<calcChain xmlns="http://schemas.openxmlformats.org/spreadsheetml/2006/main">
  <c r="AF53" i="1" l="1"/>
  <c r="AF23" i="1" l="1"/>
  <c r="AF37" i="1" l="1"/>
  <c r="AF36" i="1"/>
  <c r="AF35" i="1"/>
  <c r="AF42" i="1" l="1"/>
  <c r="AE53" i="1"/>
  <c r="AF51" i="1"/>
  <c r="AF33" i="1" l="1"/>
  <c r="AF19" i="1" l="1"/>
  <c r="AF28" i="1"/>
  <c r="AF40" i="1" l="1"/>
  <c r="AF39" i="1"/>
  <c r="AF38" i="1"/>
  <c r="AB53" i="1" l="1"/>
  <c r="AC53" i="1"/>
  <c r="AD53" i="1"/>
  <c r="AF26" i="1" l="1"/>
  <c r="AF30" i="1" l="1"/>
  <c r="AF31" i="1"/>
  <c r="AF32" i="1"/>
  <c r="AF34" i="1"/>
  <c r="AF29" i="1"/>
  <c r="AF27" i="1" l="1"/>
  <c r="AF25" i="1"/>
  <c r="AF20" i="1" l="1"/>
  <c r="AF21" i="1"/>
  <c r="AF22" i="1"/>
</calcChain>
</file>

<file path=xl/sharedStrings.xml><?xml version="1.0" encoding="utf-8"?>
<sst xmlns="http://schemas.openxmlformats.org/spreadsheetml/2006/main" count="505" uniqueCount="288">
  <si>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</si>
  <si>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</si>
  <si>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</si>
  <si>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</si>
  <si>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</si>
  <si>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</si>
  <si>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</si>
  <si>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</si>
  <si>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</si>
  <si>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</si>
  <si>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</si>
  <si>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</si>
  <si>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</si>
  <si>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</si>
  <si>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</si>
  <si>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</si>
  <si>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</si>
  <si>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</si>
  <si>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</si>
  <si>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</si>
  <si>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</si>
  <si>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</si>
  <si>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</si>
  <si>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</si>
  <si>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</si>
  <si>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</si>
  <si>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</si>
  <si>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</si>
  <si>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</si>
  <si>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</si>
  <si>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</si>
  <si>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</si>
  <si>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</si>
  <si>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</si>
  <si>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</si>
  <si>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</si>
  <si>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</si>
  <si>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</si>
  <si>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</si>
  <si>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</si>
  <si>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</si>
  <si>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</si>
  <si>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</si>
  <si>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</si>
  <si>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</si>
  <si>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</si>
  <si>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</si>
  <si>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</si>
  <si>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</si>
  <si>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</si>
  <si>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</si>
  <si>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</si>
  <si>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</si>
  <si>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</si>
  <si>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</si>
  <si>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</si>
  <si>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</si>
  <si>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 DEMONSTRATIVO DE LICITAÇÕES, CONTRATOS  E OBRAS CONTRATADAS</t>
  </si>
  <si>
    <t xml:space="preserve">(ad) </t>
  </si>
  <si>
    <t xml:space="preserve">(ag) </t>
  </si>
  <si>
    <t>(ae) = (k) - (ad) + (ac)</t>
  </si>
  <si>
    <t>(ah) = (af) + (ag)</t>
  </si>
  <si>
    <t>Manual de Referência - Anexos IV, VI, VII e VIII</t>
  </si>
  <si>
    <t>Nº do Convênio/Contrato</t>
  </si>
  <si>
    <t>RESOLUÇÃO Nº 87, DE 28 DE NOVEMBRO DE 2013 - TRIBUNAL DE CONTAS DO ESTADO DO ACRE</t>
  </si>
  <si>
    <t>SRP</t>
  </si>
  <si>
    <t>01, 06 e 17</t>
  </si>
  <si>
    <t>1º</t>
  </si>
  <si>
    <t>2º</t>
  </si>
  <si>
    <t>M.P</t>
  </si>
  <si>
    <t>3.3.90.39.00</t>
  </si>
  <si>
    <t>PRAZO</t>
  </si>
  <si>
    <t>3.3.90.30.00</t>
  </si>
  <si>
    <t>DISPENSA DE LICITAÇÃO</t>
  </si>
  <si>
    <t>0040676-5/2011</t>
  </si>
  <si>
    <t>PREGÃO PRESENCIAL N.º 1098/2012</t>
  </si>
  <si>
    <t>011/2013</t>
  </si>
  <si>
    <t>F. O. DO NASCIMENTO</t>
  </si>
  <si>
    <t>09.646.758/0001-76</t>
  </si>
  <si>
    <t>01,06 e 17</t>
  </si>
  <si>
    <t>MP</t>
  </si>
  <si>
    <t>0000750-3/2014</t>
  </si>
  <si>
    <t>PREGÃO PRESENCIAL 1159/2013</t>
  </si>
  <si>
    <t>Contrataçao de empresa especializada na prestação de serviços de atendente e orientação, supervisao e recepção.</t>
  </si>
  <si>
    <t>046/2015</t>
  </si>
  <si>
    <t>TEC NEWS</t>
  </si>
  <si>
    <t>05.608.779/0001-46</t>
  </si>
  <si>
    <t>003/2014</t>
  </si>
  <si>
    <t>J.R. MARTINS</t>
  </si>
  <si>
    <t>06.253.582/0001-02</t>
  </si>
  <si>
    <t>Locação de um imovel destinado a sede dos conselhos</t>
  </si>
  <si>
    <t>02.003510/2013</t>
  </si>
  <si>
    <t>DISPENSA</t>
  </si>
  <si>
    <t xml:space="preserve">4º </t>
  </si>
  <si>
    <t>6.783/2014</t>
  </si>
  <si>
    <t>PREGAO PRESENCIAL 062/2014TRE -AC</t>
  </si>
  <si>
    <t>Contrataçao de empresa especializada na prestação de serviços de Monitoramento Eletronico.</t>
  </si>
  <si>
    <t>048/2015</t>
  </si>
  <si>
    <t>ESTAÇAO VIP SEGURANÇA PRIVADA LTDA</t>
  </si>
  <si>
    <t>09.228.233/0001-10</t>
  </si>
  <si>
    <t>1,6,17</t>
  </si>
  <si>
    <t>Processo nº 176/2016</t>
  </si>
  <si>
    <t>PREGÃO PRESENCIAL Nº 083/2016</t>
  </si>
  <si>
    <t>076/2016</t>
  </si>
  <si>
    <t>J. F. R. CONTRUÇÕES</t>
  </si>
  <si>
    <t>10.737.867/0001-88</t>
  </si>
  <si>
    <t>SEMCAS</t>
  </si>
  <si>
    <t>14.294.326/0001-83</t>
  </si>
  <si>
    <t>Processo nº 237/2013</t>
  </si>
  <si>
    <t>COOPSERGE</t>
  </si>
  <si>
    <t>03.713.023/0001-31</t>
  </si>
  <si>
    <t>250/2013</t>
  </si>
  <si>
    <t>PREGãO PRESENCIAL Nº 039/2013</t>
  </si>
  <si>
    <t>Empresa especializada na prestação de serviços terceirizados de apoio administrtaivo e operaçional</t>
  </si>
  <si>
    <t>Empresa especializada na prestação de serviços terceirizados, execução de desinfecção e higienização das unidades da SEMCAS</t>
  </si>
  <si>
    <t>Locação de imóvel - CRAS NOVA ESTAÇÃO</t>
  </si>
  <si>
    <t>IMOBILIÁRIA FORTALEZA</t>
  </si>
  <si>
    <t>Locação de imóvel - estacionamento</t>
  </si>
  <si>
    <t>002/2015</t>
  </si>
  <si>
    <t>OLMIRO BRUNORO</t>
  </si>
  <si>
    <t>157.178.109-97</t>
  </si>
  <si>
    <t>Locação de veículo - moto</t>
  </si>
  <si>
    <t>Porcesso nº 282/2015</t>
  </si>
  <si>
    <t>PREGÃO PRESENCIAL Nº 102/2015</t>
  </si>
  <si>
    <t>093/2015</t>
  </si>
  <si>
    <t>CRIZEUDA MOURA DA SILVA</t>
  </si>
  <si>
    <t>750.288.242-15</t>
  </si>
  <si>
    <t>09/011/2015</t>
  </si>
  <si>
    <t>Processo nº 282/2015</t>
  </si>
  <si>
    <t>004/2016</t>
  </si>
  <si>
    <t>LEONARDO DO NASCIMENTO MONTEIRO</t>
  </si>
  <si>
    <t>004.990.242-30</t>
  </si>
  <si>
    <t>111/2015</t>
  </si>
  <si>
    <t>Processo nº 015/2015</t>
  </si>
  <si>
    <t>002/2017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</si>
  <si>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</si>
  <si>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</si>
  <si>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</si>
  <si>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</si>
  <si>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</si>
  <si>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</si>
  <si>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MERCETOYA PEÇAS E ACESSORIOS LTDA</t>
  </si>
  <si>
    <t>039/2017</t>
  </si>
  <si>
    <t>34.709.857/0001.57</t>
  </si>
  <si>
    <t>33.90.39.00</t>
  </si>
  <si>
    <t>33.90.30.00</t>
  </si>
  <si>
    <t>33.90.36.00</t>
  </si>
  <si>
    <t>01,06,17</t>
  </si>
  <si>
    <t>INEXIBILIDADE</t>
  </si>
  <si>
    <t>04.582.979/0001-04</t>
  </si>
  <si>
    <t>PROCESSO Nº</t>
  </si>
  <si>
    <t>PREGÃO Nº</t>
  </si>
  <si>
    <t xml:space="preserve"> Executado no Exercício 2018</t>
  </si>
  <si>
    <t>PROCESSO Nº144/2014</t>
  </si>
  <si>
    <t>ESTAGIARIOS</t>
  </si>
  <si>
    <t>172/2014</t>
  </si>
  <si>
    <t>CENTRO DE IONTEGRAÇÃO ESCOLAR CIEE</t>
  </si>
  <si>
    <t>61.600839/0001-55</t>
  </si>
  <si>
    <t>171/2014</t>
  </si>
  <si>
    <t>INSTITUTO EUVALDO LODI-NUCLEO REG.AC IEL</t>
  </si>
  <si>
    <t>02.373.341/0001-38</t>
  </si>
  <si>
    <t>PROCESSO Nº 043/2017</t>
  </si>
  <si>
    <t>041/2017</t>
  </si>
  <si>
    <t>DALCAR SERVIÇOS E COM.-ME</t>
  </si>
  <si>
    <t>19.534.034/0001-94</t>
  </si>
  <si>
    <t>Processo nº 022/2015</t>
  </si>
  <si>
    <t>PREGÃO PRESENCIAL Nº 04/2015</t>
  </si>
  <si>
    <t>M.P.</t>
  </si>
  <si>
    <t>Empresa especializada na promoção de projetos sociais para a execução de atividade de mobilização comunitária - Plantão Social - Nova esperança</t>
  </si>
  <si>
    <t>077/2015</t>
  </si>
  <si>
    <t>COOPSSAC</t>
  </si>
  <si>
    <t>13.655.968/0001-06</t>
  </si>
  <si>
    <t>350.956-56/2011</t>
  </si>
  <si>
    <t>Processo nº 020/2015</t>
  </si>
  <si>
    <t>PREGÃO PRESENCIAL Nº 003/2015</t>
  </si>
  <si>
    <t xml:space="preserve">SRP </t>
  </si>
  <si>
    <t>Empresa especializada na promoção de projetos sociais para a execução de atividade de mobilização comunitária - Plantão Social - Vitória</t>
  </si>
  <si>
    <t>036/2015</t>
  </si>
  <si>
    <t>352.927-32/2011</t>
  </si>
  <si>
    <t>Processo nº 019/2015</t>
  </si>
  <si>
    <t>PREGÃO PRESENCIAL Nº 005/2015</t>
  </si>
  <si>
    <t>Empresa especializada na promoção de projetos sociais para a execução de atividade de mobilização comunitária - Plantão Social - Vila Acre - Vila da Amizade</t>
  </si>
  <si>
    <t>035/2015</t>
  </si>
  <si>
    <t>TROPICAL PARQUET</t>
  </si>
  <si>
    <t>12.922.132/0001-50</t>
  </si>
  <si>
    <t>350.957-60/2011</t>
  </si>
  <si>
    <t>Processo nº 337/2013</t>
  </si>
  <si>
    <t>PREGÃO Nº001/2014</t>
  </si>
  <si>
    <t>Locação de veículo - passeio</t>
  </si>
  <si>
    <t>018/201</t>
  </si>
  <si>
    <t>DENILSON DE ALMEIDA PEDROSA</t>
  </si>
  <si>
    <t>651.833.472-04</t>
  </si>
  <si>
    <t>3.3.90.36.00</t>
  </si>
  <si>
    <t>005/2016</t>
  </si>
  <si>
    <t>PAMELA DIANA MAIA DE ARAUJO</t>
  </si>
  <si>
    <t>002.176.232-55</t>
  </si>
  <si>
    <t>PROCESSO Nº322/2016</t>
  </si>
  <si>
    <t>PREGÃO PRESENCIAL Nº 095/2016</t>
  </si>
  <si>
    <t>005/2017</t>
  </si>
  <si>
    <t>FARHAT &amp;FARHAT</t>
  </si>
  <si>
    <t>06.057.934/0001.46</t>
  </si>
  <si>
    <t>1.6.7</t>
  </si>
  <si>
    <t>PROCESSO Nº085/2017</t>
  </si>
  <si>
    <t>PREGÃO Nº 026/2017</t>
  </si>
  <si>
    <t>IMPRESSORAS</t>
  </si>
  <si>
    <t>003/2017</t>
  </si>
  <si>
    <t>R.S.FREITAS</t>
  </si>
  <si>
    <t>07.190.927/0001-80</t>
  </si>
  <si>
    <t>PROCESSO Nº 005/2017</t>
  </si>
  <si>
    <t>LOCAÇÃO DE VEICULO</t>
  </si>
  <si>
    <t>040/2017</t>
  </si>
  <si>
    <t>LOACRE</t>
  </si>
  <si>
    <t>03.520.514/0001-66</t>
  </si>
  <si>
    <t>31/11/2018</t>
  </si>
  <si>
    <t>6º</t>
  </si>
  <si>
    <t>5º</t>
  </si>
  <si>
    <t>3º</t>
  </si>
  <si>
    <t>AGRO NORTE EXPORTAÇÃO</t>
  </si>
  <si>
    <t>PREGÃO Nº 040/2018</t>
  </si>
  <si>
    <t>011/2018</t>
  </si>
  <si>
    <t>AUTO POSTO CORRENTÃO LTDA</t>
  </si>
  <si>
    <t>06.189.982/0001-98</t>
  </si>
  <si>
    <t>PROCESSO Nº072/2018</t>
  </si>
  <si>
    <t>018/2016</t>
  </si>
  <si>
    <t>PRESTAÇÃO DE CONTAS MENSAL - EXERCÍCIO 2018</t>
  </si>
  <si>
    <t>002/2018</t>
  </si>
  <si>
    <t>SABENALTO COMERCIO DE VEICULO LTDA</t>
  </si>
  <si>
    <t>05.888.433/0008-15</t>
  </si>
  <si>
    <t>PEÇAS E MANUNTENÇÃO</t>
  </si>
  <si>
    <t>PRCESSO Nº 023/2018</t>
  </si>
  <si>
    <t>LICENÇA DE LICITAÇÃO</t>
  </si>
  <si>
    <t>C.CALIL E CALIL LTDA</t>
  </si>
  <si>
    <t>036/2017</t>
  </si>
  <si>
    <t>MARMITAS/REFEIÇOES PREPARADAS</t>
  </si>
  <si>
    <t>PREGÃO Nº 023/2017</t>
  </si>
  <si>
    <t>PROCESSO Nº 0309/2018 DISPENÇA</t>
  </si>
  <si>
    <t>006/2017</t>
  </si>
  <si>
    <t>EQUIPAMENTOS DE INFORMÁTICA /COMPUTADORES</t>
  </si>
  <si>
    <t>PREGÃO Nº 0565/2016</t>
  </si>
  <si>
    <t>07.810.876/001-42</t>
  </si>
  <si>
    <t>PROCESSO Nº0011689-7/2016</t>
  </si>
  <si>
    <t>006/02017</t>
  </si>
  <si>
    <t>1°</t>
  </si>
  <si>
    <t>058.884.330/0081-5</t>
  </si>
  <si>
    <t xml:space="preserve"> </t>
  </si>
  <si>
    <t>PROCESSO Nº 010/2016 CEL/PMRB</t>
  </si>
  <si>
    <t>PREGAO PRESENCIAL Nº034/2016</t>
  </si>
  <si>
    <t>Cont. de emp. Para a prest. De serv. De manutenção preventiva corretiva com repos. de peças em condicionadores de ar do tipo janela e Split, bebedouro domestico, frigobar, geladeira e freezer.</t>
  </si>
  <si>
    <t>SUPER FRIO AR CONDICIONADO PEÇAS E SERVIÇOS</t>
  </si>
  <si>
    <t>14.064.495/0001-27</t>
  </si>
  <si>
    <t>Fundo a Fundo</t>
  </si>
  <si>
    <t>II</t>
  </si>
  <si>
    <t>J.M. DA SILVA RODRIGUES ME</t>
  </si>
  <si>
    <t>07.6462.185/0001-03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</si>
  <si>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</si>
  <si>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</si>
  <si>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</si>
  <si>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</si>
  <si>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</si>
  <si>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</si>
  <si>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</si>
  <si>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</si>
  <si>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</si>
  <si>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FUNDO A FUNDO</t>
  </si>
  <si>
    <t>PREGÃO N061/2018</t>
  </si>
  <si>
    <t>SERVIÇO DE REVISÃO</t>
  </si>
  <si>
    <t>44.90.39.00</t>
  </si>
  <si>
    <t>MATERIAL DE CONSUMO/COMBUSTÍVEL</t>
  </si>
  <si>
    <t>MANUTENÇAO PRVENTIVA DE VEICULOS OFICIAIS</t>
  </si>
  <si>
    <t/>
  </si>
  <si>
    <t>PREGÃO N022/2018</t>
  </si>
  <si>
    <t>LANCHES</t>
  </si>
  <si>
    <t>089/2018</t>
  </si>
  <si>
    <t xml:space="preserve">FLORESTA EMPREEDIMENTOS </t>
  </si>
  <si>
    <t>17.489.291/0003-98</t>
  </si>
  <si>
    <t>ABREU DE SOUZA</t>
  </si>
  <si>
    <t>91/2018</t>
  </si>
  <si>
    <t>21.214.851/0001-07</t>
  </si>
  <si>
    <t>038/2018</t>
  </si>
  <si>
    <t xml:space="preserve">Utilização pelo ADERENTE, Registro de Preço para CONTRATAÇÃO de empresa especializada na Prestação de Serviços de recepcionista, cozinheira, copeira, telefonista, zelador, motorista e de garçom </t>
  </si>
  <si>
    <r>
      <t xml:space="preserve">ÓRGÃO: </t>
    </r>
    <r>
      <rPr>
        <b/>
        <sz val="11"/>
        <rFont val="Calibri"/>
        <family val="2"/>
        <scheme val="minor"/>
      </rPr>
      <t>SECRETARIA MUNICIPAL DE CIDADANIA E ASSISTENCIA SOCIAL - SEMCAS</t>
    </r>
  </si>
  <si>
    <r>
      <t xml:space="preserve">MÊS/ANO: </t>
    </r>
    <r>
      <rPr>
        <b/>
        <sz val="11"/>
        <rFont val="Calibri"/>
        <family val="2"/>
        <scheme val="minor"/>
      </rPr>
      <t>JANEIRO A  DEZEMBRO/2018</t>
    </r>
  </si>
  <si>
    <r>
      <t xml:space="preserve">DATA DA ÚLTIMA ATUALIZAÇÃO: </t>
    </r>
    <r>
      <rPr>
        <b/>
        <sz val="11"/>
        <rFont val="Calibri"/>
        <family val="2"/>
        <scheme val="minor"/>
      </rPr>
      <t>31/12/2018</t>
    </r>
  </si>
  <si>
    <t>PODER EXECUTIVO MUNICIPAL</t>
  </si>
  <si>
    <t>TOTAL</t>
  </si>
  <si>
    <r>
      <t xml:space="preserve">Nome do responsável pela elaboração: </t>
    </r>
    <r>
      <rPr>
        <b/>
        <sz val="11"/>
        <rFont val="Calibri"/>
        <family val="2"/>
        <scheme val="minor"/>
      </rPr>
      <t>Raimundo Lima Pinheiro</t>
    </r>
    <r>
      <rPr>
        <sz val="11"/>
        <rFont val="Calibri"/>
        <family val="2"/>
        <scheme val="minor"/>
      </rPr>
      <t xml:space="preserve"> - divisão de Finanças</t>
    </r>
  </si>
  <si>
    <r>
      <t xml:space="preserve">Nome do responsável pelo Órgão: </t>
    </r>
    <r>
      <rPr>
        <b/>
        <sz val="11"/>
        <rFont val="Calibri"/>
        <family val="2"/>
        <scheme val="minor"/>
      </rPr>
      <t>Maria das Dores Araujo de Sousa</t>
    </r>
    <r>
      <rPr>
        <sz val="11"/>
        <rFont val="Calibri"/>
        <family val="2"/>
        <scheme val="minor"/>
      </rPr>
      <t xml:space="preserve"> - Gestora - SEMCAS</t>
    </r>
  </si>
  <si>
    <t>PROCESSO Nº  029/2018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</si>
</sst>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44" fontId="2" fillId="0" borderId="0" xfId="1" applyFont="1" applyFill="1" applyAlignment="1">
      <alignment vertical="center"/>
    </xf>
    <xf numFmtId="44" fontId="2" fillId="0" borderId="0" xfId="1" applyFont="1" applyFill="1" applyBorder="1" applyAlignment="1">
      <alignment horizontal="left" vertical="center"/>
    </xf>
    <xf numFmtId="44" fontId="2" fillId="0" borderId="0" xfId="1" applyFont="1" applyFill="1" applyAlignment="1">
      <alignment horizontal="left" vertical="center"/>
    </xf>
    <xf numFmtId="44" fontId="3" fillId="0" borderId="1" xfId="1" applyFont="1" applyFill="1" applyBorder="1" applyAlignment="1">
      <alignment horizontal="left" vertical="center" wrapText="1"/>
    </xf>
    <xf numFmtId="44" fontId="3" fillId="0" borderId="10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0" xfId="1" applyFont="1" applyFill="1" applyBorder="1" applyAlignment="1">
      <alignment vertical="center"/>
    </xf>
    <xf numFmtId="44" fontId="2" fillId="0" borderId="0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4" fontId="2" fillId="0" borderId="3" xfId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44" fontId="2" fillId="0" borderId="3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44" fontId="3" fillId="0" borderId="13" xfId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vertical="center" wrapText="1"/>
    </xf>
    <xf numFmtId="44" fontId="3" fillId="0" borderId="13" xfId="1" applyFont="1" applyFill="1" applyBorder="1" applyAlignment="1">
      <alignment vertical="center" wrapText="1"/>
    </xf>
    <xf numFmtId="44" fontId="3" fillId="0" borderId="14" xfId="1" applyFont="1" applyFill="1" applyBorder="1" applyAlignment="1">
      <alignment horizontal="righ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76200</xdr:rowOff>
    </xdr:from>
    <xdr:to>
      <xdr:col>1</xdr:col>
      <xdr:colOff>457200</xdr:colOff>
      <xdr:row>2</xdr:row>
      <xdr:rowOff>152400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zoomScaleNormal="100" zoomScaleSheetLayoutView="20" workbookViewId="0">
      <selection activeCell="B17" sqref="B17"/>
    </sheetView>
  </sheetViews>
  <sheetFormatPr defaultRowHeight="15" x14ac:dyDescent="0.25"/>
  <cols>
    <col min="1" max="1" width="6.7109375" style="3" customWidth="1"/>
    <col min="2" max="2" width="20.28515625" style="3" customWidth="1"/>
    <col min="3" max="3" width="24.42578125" style="3" customWidth="1"/>
    <col min="4" max="4" width="11.7109375" style="3" customWidth="1"/>
    <col min="5" max="5" width="7.85546875" style="3" customWidth="1"/>
    <col min="6" max="6" width="40.28515625" style="3" customWidth="1"/>
    <col min="7" max="7" width="10.85546875" style="3" customWidth="1"/>
    <col min="8" max="8" width="25.140625" style="49" bestFit="1" customWidth="1"/>
    <col min="9" max="9" width="19" style="23" bestFit="1" customWidth="1"/>
    <col min="10" max="10" width="12" style="3" bestFit="1" customWidth="1"/>
    <col min="11" max="11" width="16.28515625" style="55" bestFit="1" customWidth="1"/>
    <col min="12" max="12" width="13" style="3" customWidth="1"/>
    <col min="13" max="13" width="10.7109375" style="3" bestFit="1" customWidth="1"/>
    <col min="14" max="14" width="11" style="3" bestFit="1" customWidth="1"/>
    <col min="15" max="15" width="10" style="3" bestFit="1" customWidth="1"/>
    <col min="16" max="16" width="11" style="3" customWidth="1"/>
    <col min="17" max="17" width="11.7109375" style="3" bestFit="1" customWidth="1"/>
    <col min="18" max="18" width="13.140625" style="3" customWidth="1"/>
    <col min="19" max="19" width="13" style="3" customWidth="1"/>
    <col min="20" max="20" width="8.85546875" style="3" customWidth="1"/>
    <col min="21" max="21" width="13.28515625" style="3" customWidth="1"/>
    <col min="22" max="22" width="11" style="3" customWidth="1"/>
    <col min="23" max="23" width="10" style="3" bestFit="1" customWidth="1"/>
    <col min="24" max="24" width="10.7109375" style="3" bestFit="1" customWidth="1"/>
    <col min="25" max="25" width="11" style="3" bestFit="1" customWidth="1"/>
    <col min="26" max="26" width="9.85546875" style="3" bestFit="1" customWidth="1"/>
    <col min="27" max="27" width="9.5703125" style="3" customWidth="1"/>
    <col min="28" max="28" width="11" style="53" customWidth="1"/>
    <col min="29" max="29" width="10" style="53" bestFit="1" customWidth="1"/>
    <col min="30" max="30" width="19" style="53" customWidth="1"/>
    <col min="31" max="31" width="15.28515625" style="53" bestFit="1" customWidth="1"/>
    <col min="32" max="32" width="16.140625" style="53" bestFit="1" customWidth="1"/>
    <col min="33" max="33" width="9.140625" style="3"/>
    <col min="34" max="34" width="16" style="3" bestFit="1" customWidth="1"/>
    <col min="35" max="16384" width="9.140625" style="3"/>
  </cols>
  <sheetData>
    <row r="1" spans="1:32" x14ac:dyDescent="0.25">
      <c r="I1" s="3"/>
      <c r="K1" s="53"/>
    </row>
    <row r="2" spans="1:32" x14ac:dyDescent="0.25">
      <c r="I2" s="3"/>
      <c r="K2" s="53"/>
    </row>
    <row r="3" spans="1:32" x14ac:dyDescent="0.25">
      <c r="I3" s="3"/>
      <c r="K3" s="53"/>
    </row>
    <row r="4" spans="1:32" x14ac:dyDescent="0.25">
      <c r="A4" s="28" t="s">
        <v>283</v>
      </c>
      <c r="B4" s="4"/>
      <c r="C4" s="4"/>
      <c r="D4" s="4"/>
      <c r="E4" s="4"/>
      <c r="F4" s="4"/>
      <c r="G4" s="4"/>
      <c r="H4" s="28"/>
      <c r="I4" s="5"/>
      <c r="J4" s="4"/>
      <c r="K4" s="5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60"/>
      <c r="AC4" s="60"/>
      <c r="AD4" s="60"/>
      <c r="AE4" s="60"/>
      <c r="AF4" s="60"/>
    </row>
    <row r="5" spans="1:32" x14ac:dyDescent="0.25">
      <c r="A5" s="4"/>
      <c r="B5" s="6"/>
      <c r="C5" s="6"/>
      <c r="D5" s="6"/>
      <c r="E5" s="6"/>
      <c r="F5" s="4"/>
      <c r="G5" s="6"/>
      <c r="H5" s="28"/>
      <c r="I5" s="5"/>
      <c r="J5" s="6"/>
      <c r="K5" s="54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1"/>
      <c r="AC5" s="61"/>
      <c r="AD5" s="61"/>
      <c r="AE5" s="61"/>
      <c r="AF5" s="61"/>
    </row>
    <row r="6" spans="1:32" x14ac:dyDescent="0.25">
      <c r="A6" s="27" t="s">
        <v>224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x14ac:dyDescent="0.25">
      <c r="A7" s="7" t="s">
        <v>64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x14ac:dyDescent="0.25">
      <c r="A8" s="7" t="s">
        <v>62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x14ac:dyDescent="0.25">
      <c r="A9" s="23"/>
      <c r="B9" s="23"/>
      <c r="C9" s="23"/>
      <c r="D9" s="23"/>
      <c r="E9" s="23"/>
      <c r="G9" s="23"/>
      <c r="J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55"/>
      <c r="AC9" s="55"/>
      <c r="AD9" s="55"/>
      <c r="AE9" s="55"/>
      <c r="AF9" s="55"/>
    </row>
    <row r="10" spans="1:32" x14ac:dyDescent="0.25">
      <c r="A10" s="7" t="s">
        <v>280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25">
      <c r="A11" s="7" t="s">
        <v>281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25">
      <c r="A12" s="7" t="s">
        <v>282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x14ac:dyDescent="0.25">
      <c r="A13" s="5"/>
      <c r="B13" s="5"/>
      <c r="C13" s="5"/>
      <c r="D13" s="5"/>
      <c r="E13" s="5"/>
      <c r="F13" s="4"/>
      <c r="G13" s="5"/>
      <c r="H13" s="28"/>
      <c r="I13" s="5"/>
      <c r="J13" s="5"/>
      <c r="K13" s="5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4"/>
      <c r="AC13" s="54"/>
      <c r="AD13" s="54"/>
      <c r="AE13" s="54"/>
      <c r="AF13" s="54"/>
    </row>
    <row r="14" spans="1:32" ht="15.75" thickBot="1" x14ac:dyDescent="0.3">
      <c r="A14" s="26" t="s">
        <v>57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2" x14ac:dyDescent="0.25">
      <c r="A15" s="39" t="s">
        <v>52</v>
      </c>
      <c r="B15" s="40" t="s">
        <v>21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/>
    </row>
    <row r="16" spans="1:32" x14ac:dyDescent="0.25">
      <c r="A16" s="42"/>
      <c r="B16" s="8"/>
      <c r="C16" s="8"/>
      <c r="D16" s="8"/>
      <c r="E16" s="8"/>
      <c r="F16" s="8"/>
      <c r="G16" s="8" t="s">
        <v>49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50</v>
      </c>
      <c r="U16" s="8"/>
      <c r="V16" s="8"/>
      <c r="W16" s="8"/>
      <c r="X16" s="8"/>
      <c r="Y16" s="8"/>
      <c r="Z16" s="8"/>
      <c r="AA16" s="8"/>
      <c r="AB16" s="8"/>
      <c r="AC16" s="8"/>
      <c r="AD16" s="62" t="s">
        <v>51</v>
      </c>
      <c r="AE16" s="62"/>
      <c r="AF16" s="63"/>
    </row>
    <row r="17" spans="1:33" ht="45" x14ac:dyDescent="0.25">
      <c r="A17" s="42"/>
      <c r="B17" s="31" t="s">
        <v>6</v>
      </c>
      <c r="C17" s="31" t="s">
        <v>7</v>
      </c>
      <c r="D17" s="31" t="s">
        <v>0</v>
      </c>
      <c r="E17" s="31" t="s">
        <v>1</v>
      </c>
      <c r="F17" s="31" t="s">
        <v>2</v>
      </c>
      <c r="G17" s="32" t="s">
        <v>8</v>
      </c>
      <c r="H17" s="31" t="s">
        <v>3</v>
      </c>
      <c r="I17" s="33" t="s">
        <v>19</v>
      </c>
      <c r="J17" s="31" t="s">
        <v>9</v>
      </c>
      <c r="K17" s="56" t="s">
        <v>47</v>
      </c>
      <c r="L17" s="31" t="s">
        <v>14</v>
      </c>
      <c r="M17" s="31" t="s">
        <v>13</v>
      </c>
      <c r="N17" s="31" t="s">
        <v>12</v>
      </c>
      <c r="O17" s="31" t="s">
        <v>4</v>
      </c>
      <c r="P17" s="31" t="s">
        <v>63</v>
      </c>
      <c r="Q17" s="31" t="s">
        <v>53</v>
      </c>
      <c r="R17" s="31" t="s">
        <v>54</v>
      </c>
      <c r="S17" s="31" t="s">
        <v>5</v>
      </c>
      <c r="T17" s="31" t="s">
        <v>10</v>
      </c>
      <c r="U17" s="31" t="s">
        <v>9</v>
      </c>
      <c r="V17" s="31" t="s">
        <v>14</v>
      </c>
      <c r="W17" s="31" t="s">
        <v>11</v>
      </c>
      <c r="X17" s="31" t="s">
        <v>13</v>
      </c>
      <c r="Y17" s="31" t="s">
        <v>12</v>
      </c>
      <c r="Z17" s="31" t="s">
        <v>15</v>
      </c>
      <c r="AA17" s="31" t="s">
        <v>16</v>
      </c>
      <c r="AB17" s="64" t="s">
        <v>17</v>
      </c>
      <c r="AC17" s="64" t="s">
        <v>18</v>
      </c>
      <c r="AD17" s="64" t="s">
        <v>22</v>
      </c>
      <c r="AE17" s="64" t="s">
        <v>152</v>
      </c>
      <c r="AF17" s="65" t="s">
        <v>20</v>
      </c>
    </row>
    <row r="18" spans="1:33" ht="30.75" thickBot="1" x14ac:dyDescent="0.3">
      <c r="A18" s="43"/>
      <c r="B18" s="44" t="s">
        <v>23</v>
      </c>
      <c r="C18" s="44" t="s">
        <v>24</v>
      </c>
      <c r="D18" s="45" t="s">
        <v>46</v>
      </c>
      <c r="E18" s="44" t="s">
        <v>25</v>
      </c>
      <c r="F18" s="44" t="s">
        <v>26</v>
      </c>
      <c r="G18" s="45" t="s">
        <v>27</v>
      </c>
      <c r="H18" s="44" t="s">
        <v>28</v>
      </c>
      <c r="I18" s="44" t="s">
        <v>29</v>
      </c>
      <c r="J18" s="44" t="s">
        <v>30</v>
      </c>
      <c r="K18" s="57" t="s">
        <v>31</v>
      </c>
      <c r="L18" s="44" t="s">
        <v>32</v>
      </c>
      <c r="M18" s="44" t="s">
        <v>33</v>
      </c>
      <c r="N18" s="44" t="s">
        <v>34</v>
      </c>
      <c r="O18" s="44" t="s">
        <v>35</v>
      </c>
      <c r="P18" s="44" t="s">
        <v>36</v>
      </c>
      <c r="Q18" s="44" t="s">
        <v>37</v>
      </c>
      <c r="R18" s="44" t="s">
        <v>48</v>
      </c>
      <c r="S18" s="44" t="s">
        <v>38</v>
      </c>
      <c r="T18" s="44" t="s">
        <v>55</v>
      </c>
      <c r="U18" s="44" t="s">
        <v>39</v>
      </c>
      <c r="V18" s="44" t="s">
        <v>40</v>
      </c>
      <c r="W18" s="44" t="s">
        <v>41</v>
      </c>
      <c r="X18" s="44" t="s">
        <v>42</v>
      </c>
      <c r="Y18" s="44" t="s">
        <v>43</v>
      </c>
      <c r="Z18" s="44" t="s">
        <v>44</v>
      </c>
      <c r="AA18" s="44" t="s">
        <v>56</v>
      </c>
      <c r="AB18" s="57" t="s">
        <v>45</v>
      </c>
      <c r="AC18" s="57" t="s">
        <v>58</v>
      </c>
      <c r="AD18" s="57" t="s">
        <v>60</v>
      </c>
      <c r="AE18" s="57" t="s">
        <v>59</v>
      </c>
      <c r="AF18" s="66" t="s">
        <v>61</v>
      </c>
    </row>
    <row r="19" spans="1:33" ht="75" x14ac:dyDescent="0.25">
      <c r="A19" s="34">
        <v>1</v>
      </c>
      <c r="B19" s="35" t="s">
        <v>74</v>
      </c>
      <c r="C19" s="35" t="s">
        <v>75</v>
      </c>
      <c r="D19" s="35" t="s">
        <v>65</v>
      </c>
      <c r="E19" s="35" t="s">
        <v>69</v>
      </c>
      <c r="F19" s="46" t="s">
        <v>279</v>
      </c>
      <c r="G19" s="36" t="s">
        <v>76</v>
      </c>
      <c r="H19" s="50" t="s">
        <v>77</v>
      </c>
      <c r="I19" s="35" t="s">
        <v>78</v>
      </c>
      <c r="J19" s="37">
        <v>41298</v>
      </c>
      <c r="K19" s="58">
        <v>897555.34</v>
      </c>
      <c r="L19" s="38">
        <v>11044</v>
      </c>
      <c r="M19" s="37">
        <v>41298</v>
      </c>
      <c r="N19" s="37">
        <v>43304</v>
      </c>
      <c r="O19" s="35" t="s">
        <v>66</v>
      </c>
      <c r="P19" s="35" t="s">
        <v>76</v>
      </c>
      <c r="Q19" s="35" t="s">
        <v>106</v>
      </c>
      <c r="R19" s="35"/>
      <c r="S19" s="35" t="s">
        <v>70</v>
      </c>
      <c r="T19" s="35" t="s">
        <v>214</v>
      </c>
      <c r="U19" s="37">
        <v>43232</v>
      </c>
      <c r="V19" s="38">
        <v>12292</v>
      </c>
      <c r="W19" s="35" t="s">
        <v>71</v>
      </c>
      <c r="X19" s="37">
        <v>43213</v>
      </c>
      <c r="Y19" s="37">
        <v>43304</v>
      </c>
      <c r="Z19" s="35"/>
      <c r="AA19" s="35"/>
      <c r="AB19" s="67"/>
      <c r="AC19" s="67"/>
      <c r="AD19" s="67"/>
      <c r="AE19" s="58">
        <v>160067.51999999999</v>
      </c>
      <c r="AF19" s="58">
        <f>SUM(AE19:AE19)</f>
        <v>160067.51999999999</v>
      </c>
    </row>
    <row r="20" spans="1:33" ht="30" x14ac:dyDescent="0.25">
      <c r="A20" s="29">
        <v>2</v>
      </c>
      <c r="B20" s="9" t="s">
        <v>91</v>
      </c>
      <c r="C20" s="9" t="s">
        <v>73</v>
      </c>
      <c r="D20" s="15" t="s">
        <v>92</v>
      </c>
      <c r="E20" s="15" t="s">
        <v>69</v>
      </c>
      <c r="F20" s="47" t="s">
        <v>90</v>
      </c>
      <c r="G20" s="12" t="s">
        <v>87</v>
      </c>
      <c r="H20" s="25" t="s">
        <v>88</v>
      </c>
      <c r="I20" s="9" t="s">
        <v>89</v>
      </c>
      <c r="J20" s="1">
        <v>41641</v>
      </c>
      <c r="K20" s="59">
        <v>6136</v>
      </c>
      <c r="L20" s="2">
        <v>11559</v>
      </c>
      <c r="M20" s="1">
        <v>42006</v>
      </c>
      <c r="N20" s="1">
        <v>42370</v>
      </c>
      <c r="O20" s="15" t="s">
        <v>79</v>
      </c>
      <c r="P20" s="9" t="s">
        <v>87</v>
      </c>
      <c r="Q20" s="9" t="s">
        <v>106</v>
      </c>
      <c r="R20" s="16" t="s">
        <v>269</v>
      </c>
      <c r="S20" s="9" t="s">
        <v>144</v>
      </c>
      <c r="T20" s="9" t="s">
        <v>93</v>
      </c>
      <c r="U20" s="1">
        <v>43097</v>
      </c>
      <c r="V20" s="2">
        <v>12231</v>
      </c>
      <c r="W20" s="9" t="s">
        <v>71</v>
      </c>
      <c r="X20" s="1">
        <v>43101</v>
      </c>
      <c r="Y20" s="1">
        <v>43191</v>
      </c>
      <c r="Z20" s="9"/>
      <c r="AA20" s="9"/>
      <c r="AB20" s="68"/>
      <c r="AC20" s="68"/>
      <c r="AD20" s="68"/>
      <c r="AE20" s="59">
        <v>9204</v>
      </c>
      <c r="AF20" s="59">
        <f t="shared" ref="AF20:AF27" si="0">SUM(AE20:AE20)</f>
        <v>9204</v>
      </c>
    </row>
    <row r="21" spans="1:33" ht="45" x14ac:dyDescent="0.25">
      <c r="A21" s="29">
        <v>3</v>
      </c>
      <c r="B21" s="9" t="s">
        <v>81</v>
      </c>
      <c r="C21" s="9" t="s">
        <v>82</v>
      </c>
      <c r="D21" s="15" t="s">
        <v>65</v>
      </c>
      <c r="E21" s="15" t="s">
        <v>69</v>
      </c>
      <c r="F21" s="47" t="s">
        <v>83</v>
      </c>
      <c r="G21" s="12" t="s">
        <v>84</v>
      </c>
      <c r="H21" s="25" t="s">
        <v>85</v>
      </c>
      <c r="I21" s="9" t="s">
        <v>86</v>
      </c>
      <c r="J21" s="1">
        <v>42160</v>
      </c>
      <c r="K21" s="59">
        <v>3865642.8</v>
      </c>
      <c r="L21" s="2">
        <v>11580</v>
      </c>
      <c r="M21" s="1">
        <v>42160</v>
      </c>
      <c r="N21" s="1">
        <v>42525</v>
      </c>
      <c r="O21" s="15" t="s">
        <v>79</v>
      </c>
      <c r="P21" s="9" t="s">
        <v>84</v>
      </c>
      <c r="Q21" s="9" t="s">
        <v>106</v>
      </c>
      <c r="R21" s="9"/>
      <c r="S21" s="9" t="s">
        <v>144</v>
      </c>
      <c r="T21" s="9" t="s">
        <v>67</v>
      </c>
      <c r="U21" s="1">
        <v>42526</v>
      </c>
      <c r="V21" s="9">
        <v>11823</v>
      </c>
      <c r="W21" s="9" t="s">
        <v>71</v>
      </c>
      <c r="X21" s="1">
        <v>42526</v>
      </c>
      <c r="Y21" s="1">
        <v>42890</v>
      </c>
      <c r="Z21" s="9"/>
      <c r="AA21" s="9"/>
      <c r="AB21" s="68"/>
      <c r="AC21" s="68"/>
      <c r="AD21" s="68"/>
      <c r="AE21" s="59">
        <v>2456978.0699999998</v>
      </c>
      <c r="AF21" s="59">
        <f t="shared" si="0"/>
        <v>2456978.0699999998</v>
      </c>
    </row>
    <row r="22" spans="1:33" ht="45" x14ac:dyDescent="0.25">
      <c r="A22" s="29">
        <v>4</v>
      </c>
      <c r="B22" s="9" t="s">
        <v>94</v>
      </c>
      <c r="C22" s="9" t="s">
        <v>95</v>
      </c>
      <c r="D22" s="15" t="s">
        <v>65</v>
      </c>
      <c r="E22" s="15" t="s">
        <v>80</v>
      </c>
      <c r="F22" s="47" t="s">
        <v>96</v>
      </c>
      <c r="G22" s="12" t="s">
        <v>97</v>
      </c>
      <c r="H22" s="25" t="s">
        <v>98</v>
      </c>
      <c r="I22" s="9" t="s">
        <v>99</v>
      </c>
      <c r="J22" s="1">
        <v>42178</v>
      </c>
      <c r="K22" s="59">
        <v>108720</v>
      </c>
      <c r="L22" s="2">
        <v>11609</v>
      </c>
      <c r="M22" s="1">
        <v>42178</v>
      </c>
      <c r="N22" s="1">
        <v>42543</v>
      </c>
      <c r="O22" s="15" t="s">
        <v>79</v>
      </c>
      <c r="P22" s="9" t="s">
        <v>97</v>
      </c>
      <c r="Q22" s="9" t="s">
        <v>106</v>
      </c>
      <c r="R22" s="9"/>
      <c r="S22" s="9" t="s">
        <v>144</v>
      </c>
      <c r="T22" s="9" t="s">
        <v>68</v>
      </c>
      <c r="U22" s="1">
        <v>42907</v>
      </c>
      <c r="V22" s="2">
        <v>12105</v>
      </c>
      <c r="W22" s="9" t="s">
        <v>71</v>
      </c>
      <c r="X22" s="1">
        <v>42908</v>
      </c>
      <c r="Y22" s="1">
        <v>43273</v>
      </c>
      <c r="Z22" s="9"/>
      <c r="AA22" s="9"/>
      <c r="AB22" s="68"/>
      <c r="AC22" s="68"/>
      <c r="AD22" s="68"/>
      <c r="AE22" s="59">
        <v>51600</v>
      </c>
      <c r="AF22" s="59">
        <f t="shared" si="0"/>
        <v>51600</v>
      </c>
    </row>
    <row r="23" spans="1:33" ht="45" x14ac:dyDescent="0.25">
      <c r="A23" s="29">
        <v>5</v>
      </c>
      <c r="B23" s="9" t="s">
        <v>101</v>
      </c>
      <c r="C23" s="9" t="s">
        <v>102</v>
      </c>
      <c r="D23" s="15" t="s">
        <v>65</v>
      </c>
      <c r="E23" s="15" t="s">
        <v>80</v>
      </c>
      <c r="F23" s="47" t="s">
        <v>113</v>
      </c>
      <c r="G23" s="12" t="s">
        <v>103</v>
      </c>
      <c r="H23" s="25" t="s">
        <v>104</v>
      </c>
      <c r="I23" s="9" t="s">
        <v>105</v>
      </c>
      <c r="J23" s="1">
        <v>42569</v>
      </c>
      <c r="K23" s="59">
        <v>21124.49</v>
      </c>
      <c r="L23" s="2">
        <v>11852</v>
      </c>
      <c r="M23" s="1">
        <v>42569</v>
      </c>
      <c r="N23" s="1">
        <v>42933</v>
      </c>
      <c r="O23" s="17" t="s">
        <v>100</v>
      </c>
      <c r="P23" s="9" t="s">
        <v>103</v>
      </c>
      <c r="Q23" s="9" t="s">
        <v>106</v>
      </c>
      <c r="R23" s="9"/>
      <c r="S23" s="9" t="s">
        <v>144</v>
      </c>
      <c r="T23" s="9" t="s">
        <v>68</v>
      </c>
      <c r="U23" s="1">
        <v>42930</v>
      </c>
      <c r="V23" s="2">
        <v>12111</v>
      </c>
      <c r="W23" s="9" t="s">
        <v>71</v>
      </c>
      <c r="X23" s="1">
        <v>42934</v>
      </c>
      <c r="Y23" s="1">
        <v>43298</v>
      </c>
      <c r="Z23" s="9"/>
      <c r="AA23" s="9"/>
      <c r="AB23" s="68"/>
      <c r="AC23" s="68"/>
      <c r="AD23" s="68"/>
      <c r="AE23" s="59">
        <v>184992.79</v>
      </c>
      <c r="AF23" s="59">
        <f>SUM(AE23:AE23)</f>
        <v>184992.79</v>
      </c>
    </row>
    <row r="24" spans="1:33" ht="60" x14ac:dyDescent="0.25">
      <c r="A24" s="29">
        <v>6</v>
      </c>
      <c r="B24" s="9" t="s">
        <v>108</v>
      </c>
      <c r="C24" s="9" t="s">
        <v>112</v>
      </c>
      <c r="D24" s="15" t="s">
        <v>65</v>
      </c>
      <c r="E24" s="15" t="s">
        <v>80</v>
      </c>
      <c r="F24" s="47" t="s">
        <v>114</v>
      </c>
      <c r="G24" s="12" t="s">
        <v>111</v>
      </c>
      <c r="H24" s="25" t="s">
        <v>109</v>
      </c>
      <c r="I24" s="9" t="s">
        <v>110</v>
      </c>
      <c r="J24" s="1">
        <v>41512</v>
      </c>
      <c r="K24" s="59">
        <v>1739648.4</v>
      </c>
      <c r="L24" s="2">
        <v>11126</v>
      </c>
      <c r="M24" s="1">
        <v>41512</v>
      </c>
      <c r="N24" s="1">
        <v>41998</v>
      </c>
      <c r="O24" s="17" t="s">
        <v>100</v>
      </c>
      <c r="P24" s="9" t="s">
        <v>111</v>
      </c>
      <c r="Q24" s="9" t="s">
        <v>106</v>
      </c>
      <c r="R24" s="9"/>
      <c r="S24" s="9" t="s">
        <v>144</v>
      </c>
      <c r="T24" s="9" t="s">
        <v>215</v>
      </c>
      <c r="U24" s="1">
        <v>42968</v>
      </c>
      <c r="V24" s="1">
        <v>12125</v>
      </c>
      <c r="W24" s="9" t="s">
        <v>71</v>
      </c>
      <c r="X24" s="1">
        <v>42972</v>
      </c>
      <c r="Y24" s="1">
        <v>43337</v>
      </c>
      <c r="Z24" s="9"/>
      <c r="AA24" s="9"/>
      <c r="AB24" s="68"/>
      <c r="AC24" s="68"/>
      <c r="AD24" s="68"/>
      <c r="AE24" s="59">
        <v>2157688.64</v>
      </c>
      <c r="AF24" s="59">
        <v>2157688.64</v>
      </c>
      <c r="AG24" s="18" t="s">
        <v>269</v>
      </c>
    </row>
    <row r="25" spans="1:33" x14ac:dyDescent="0.25">
      <c r="A25" s="29">
        <v>7</v>
      </c>
      <c r="B25" s="9" t="s">
        <v>133</v>
      </c>
      <c r="C25" s="9" t="s">
        <v>92</v>
      </c>
      <c r="D25" s="15"/>
      <c r="E25" s="15"/>
      <c r="F25" s="47" t="s">
        <v>115</v>
      </c>
      <c r="G25" s="12" t="s">
        <v>132</v>
      </c>
      <c r="H25" s="25" t="s">
        <v>116</v>
      </c>
      <c r="I25" s="9" t="s">
        <v>107</v>
      </c>
      <c r="J25" s="1">
        <v>42368</v>
      </c>
      <c r="K25" s="59">
        <v>36000</v>
      </c>
      <c r="L25" s="2"/>
      <c r="M25" s="1">
        <v>42368</v>
      </c>
      <c r="N25" s="1">
        <v>42733</v>
      </c>
      <c r="O25" s="17" t="s">
        <v>100</v>
      </c>
      <c r="P25" s="9" t="s">
        <v>132</v>
      </c>
      <c r="Q25" s="9" t="s">
        <v>106</v>
      </c>
      <c r="R25" s="9"/>
      <c r="S25" s="9" t="s">
        <v>144</v>
      </c>
      <c r="T25" s="9" t="s">
        <v>68</v>
      </c>
      <c r="U25" s="1">
        <v>43095</v>
      </c>
      <c r="V25" s="2">
        <v>12219</v>
      </c>
      <c r="W25" s="9" t="s">
        <v>71</v>
      </c>
      <c r="X25" s="1">
        <v>43098</v>
      </c>
      <c r="Y25" s="1">
        <v>43463</v>
      </c>
      <c r="Z25" s="9"/>
      <c r="AA25" s="9"/>
      <c r="AB25" s="68"/>
      <c r="AC25" s="68"/>
      <c r="AD25" s="68"/>
      <c r="AE25" s="59">
        <v>36000</v>
      </c>
      <c r="AF25" s="59">
        <f t="shared" si="0"/>
        <v>36000</v>
      </c>
    </row>
    <row r="26" spans="1:33" x14ac:dyDescent="0.25">
      <c r="A26" s="29">
        <v>8</v>
      </c>
      <c r="B26" s="9" t="s">
        <v>133</v>
      </c>
      <c r="C26" s="9" t="s">
        <v>92</v>
      </c>
      <c r="D26" s="15"/>
      <c r="E26" s="15"/>
      <c r="F26" s="47" t="s">
        <v>117</v>
      </c>
      <c r="G26" s="12" t="s">
        <v>118</v>
      </c>
      <c r="H26" s="25" t="s">
        <v>119</v>
      </c>
      <c r="I26" s="9" t="s">
        <v>120</v>
      </c>
      <c r="J26" s="1">
        <v>42006</v>
      </c>
      <c r="K26" s="59">
        <v>9456</v>
      </c>
      <c r="L26" s="2">
        <v>11764</v>
      </c>
      <c r="M26" s="1">
        <v>42006</v>
      </c>
      <c r="N26" s="1">
        <v>42369</v>
      </c>
      <c r="O26" s="17" t="s">
        <v>100</v>
      </c>
      <c r="P26" s="9" t="s">
        <v>118</v>
      </c>
      <c r="Q26" s="9" t="s">
        <v>106</v>
      </c>
      <c r="R26" s="9"/>
      <c r="S26" s="9" t="s">
        <v>146</v>
      </c>
      <c r="T26" s="9" t="s">
        <v>67</v>
      </c>
      <c r="U26" s="1">
        <v>43096</v>
      </c>
      <c r="V26" s="2">
        <v>12215</v>
      </c>
      <c r="W26" s="9" t="s">
        <v>71</v>
      </c>
      <c r="X26" s="1">
        <v>43101</v>
      </c>
      <c r="Y26" s="1">
        <v>43466</v>
      </c>
      <c r="Z26" s="9"/>
      <c r="AA26" s="9"/>
      <c r="AB26" s="68"/>
      <c r="AC26" s="68"/>
      <c r="AD26" s="68"/>
      <c r="AE26" s="59">
        <v>10244</v>
      </c>
      <c r="AF26" s="59">
        <f t="shared" si="0"/>
        <v>10244</v>
      </c>
    </row>
    <row r="27" spans="1:33" ht="30" x14ac:dyDescent="0.25">
      <c r="A27" s="29">
        <v>9</v>
      </c>
      <c r="B27" s="9" t="s">
        <v>122</v>
      </c>
      <c r="C27" s="9" t="s">
        <v>123</v>
      </c>
      <c r="D27" s="15" t="s">
        <v>65</v>
      </c>
      <c r="E27" s="15" t="s">
        <v>80</v>
      </c>
      <c r="F27" s="47" t="s">
        <v>121</v>
      </c>
      <c r="G27" s="12" t="s">
        <v>124</v>
      </c>
      <c r="H27" s="25" t="s">
        <v>125</v>
      </c>
      <c r="I27" s="9" t="s">
        <v>126</v>
      </c>
      <c r="J27" s="1" t="s">
        <v>127</v>
      </c>
      <c r="K27" s="59">
        <v>9600</v>
      </c>
      <c r="L27" s="2">
        <v>11689</v>
      </c>
      <c r="M27" s="1">
        <v>42317</v>
      </c>
      <c r="N27" s="1">
        <v>42316</v>
      </c>
      <c r="O27" s="17" t="s">
        <v>100</v>
      </c>
      <c r="P27" s="9" t="s">
        <v>124</v>
      </c>
      <c r="Q27" s="9" t="s">
        <v>106</v>
      </c>
      <c r="R27" s="9"/>
      <c r="S27" s="9" t="s">
        <v>146</v>
      </c>
      <c r="T27" s="9" t="s">
        <v>68</v>
      </c>
      <c r="U27" s="1">
        <v>43045</v>
      </c>
      <c r="V27" s="2">
        <v>12183</v>
      </c>
      <c r="W27" s="9" t="s">
        <v>71</v>
      </c>
      <c r="X27" s="1">
        <v>43047</v>
      </c>
      <c r="Y27" s="1">
        <v>43411</v>
      </c>
      <c r="Z27" s="9"/>
      <c r="AA27" s="9"/>
      <c r="AB27" s="68"/>
      <c r="AC27" s="68"/>
      <c r="AD27" s="68"/>
      <c r="AE27" s="59">
        <v>8703.9</v>
      </c>
      <c r="AF27" s="59">
        <f t="shared" si="0"/>
        <v>8703.9</v>
      </c>
    </row>
    <row r="28" spans="1:33" ht="30" x14ac:dyDescent="0.25">
      <c r="A28" s="29">
        <v>10</v>
      </c>
      <c r="B28" s="9" t="s">
        <v>128</v>
      </c>
      <c r="C28" s="9" t="s">
        <v>123</v>
      </c>
      <c r="D28" s="15" t="s">
        <v>65</v>
      </c>
      <c r="E28" s="15" t="s">
        <v>80</v>
      </c>
      <c r="F28" s="47" t="s">
        <v>121</v>
      </c>
      <c r="G28" s="12" t="s">
        <v>129</v>
      </c>
      <c r="H28" s="25" t="s">
        <v>130</v>
      </c>
      <c r="I28" s="9" t="s">
        <v>131</v>
      </c>
      <c r="J28" s="1">
        <v>42015</v>
      </c>
      <c r="K28" s="59">
        <v>10788</v>
      </c>
      <c r="L28" s="2">
        <v>11725</v>
      </c>
      <c r="M28" s="1">
        <v>42380</v>
      </c>
      <c r="N28" s="1">
        <v>42745</v>
      </c>
      <c r="O28" s="17" t="s">
        <v>100</v>
      </c>
      <c r="P28" s="9" t="s">
        <v>129</v>
      </c>
      <c r="Q28" s="9" t="s">
        <v>106</v>
      </c>
      <c r="R28" s="9"/>
      <c r="S28" s="9" t="s">
        <v>146</v>
      </c>
      <c r="T28" s="9" t="s">
        <v>68</v>
      </c>
      <c r="U28" s="1">
        <v>43108</v>
      </c>
      <c r="V28" s="2">
        <v>12236</v>
      </c>
      <c r="W28" s="9" t="s">
        <v>71</v>
      </c>
      <c r="X28" s="1">
        <v>43110</v>
      </c>
      <c r="Y28" s="1">
        <v>43475</v>
      </c>
      <c r="Z28" s="9"/>
      <c r="AA28" s="9"/>
      <c r="AB28" s="68"/>
      <c r="AC28" s="68"/>
      <c r="AD28" s="68"/>
      <c r="AE28" s="59">
        <v>11563.68</v>
      </c>
      <c r="AF28" s="59">
        <f>SUM(AE28:AE28)</f>
        <v>11563.68</v>
      </c>
    </row>
    <row r="29" spans="1:33" ht="30" x14ac:dyDescent="0.25">
      <c r="A29" s="29">
        <v>11</v>
      </c>
      <c r="B29" s="9" t="s">
        <v>135</v>
      </c>
      <c r="C29" s="9" t="s">
        <v>148</v>
      </c>
      <c r="D29" s="15" t="s">
        <v>65</v>
      </c>
      <c r="E29" s="15" t="s">
        <v>80</v>
      </c>
      <c r="F29" s="47" t="s">
        <v>268</v>
      </c>
      <c r="G29" s="12" t="s">
        <v>134</v>
      </c>
      <c r="H29" s="25" t="s">
        <v>217</v>
      </c>
      <c r="I29" s="9" t="s">
        <v>149</v>
      </c>
      <c r="J29" s="1">
        <v>42835</v>
      </c>
      <c r="K29" s="59">
        <v>10485.01</v>
      </c>
      <c r="L29" s="2">
        <v>12069</v>
      </c>
      <c r="M29" s="1">
        <v>42835</v>
      </c>
      <c r="N29" s="1">
        <v>43100</v>
      </c>
      <c r="O29" s="15">
        <v>1</v>
      </c>
      <c r="P29" s="9" t="s">
        <v>134</v>
      </c>
      <c r="Q29" s="15" t="s">
        <v>106</v>
      </c>
      <c r="R29" s="9"/>
      <c r="S29" s="9" t="s">
        <v>145</v>
      </c>
      <c r="T29" s="9" t="s">
        <v>67</v>
      </c>
      <c r="U29" s="1">
        <v>43460</v>
      </c>
      <c r="V29" s="2">
        <v>12219</v>
      </c>
      <c r="W29" s="9" t="s">
        <v>71</v>
      </c>
      <c r="X29" s="1">
        <v>43101</v>
      </c>
      <c r="Y29" s="1">
        <v>43465</v>
      </c>
      <c r="Z29" s="9"/>
      <c r="AA29" s="9"/>
      <c r="AB29" s="68"/>
      <c r="AC29" s="68"/>
      <c r="AD29" s="68"/>
      <c r="AE29" s="59">
        <v>25086.36</v>
      </c>
      <c r="AF29" s="59">
        <f t="shared" ref="AF29:AF34" si="1">SUM(AE29:AE29)</f>
        <v>25086.36</v>
      </c>
    </row>
    <row r="30" spans="1:33" ht="30" x14ac:dyDescent="0.25">
      <c r="A30" s="29">
        <v>12</v>
      </c>
      <c r="B30" s="9" t="s">
        <v>135</v>
      </c>
      <c r="C30" s="9" t="s">
        <v>136</v>
      </c>
      <c r="D30" s="15" t="s">
        <v>65</v>
      </c>
      <c r="E30" s="15" t="s">
        <v>80</v>
      </c>
      <c r="F30" s="47" t="s">
        <v>137</v>
      </c>
      <c r="G30" s="12" t="s">
        <v>138</v>
      </c>
      <c r="H30" s="25" t="s">
        <v>139</v>
      </c>
      <c r="I30" s="9" t="s">
        <v>140</v>
      </c>
      <c r="J30" s="1">
        <v>42891</v>
      </c>
      <c r="K30" s="59">
        <v>42000</v>
      </c>
      <c r="L30" s="2">
        <v>12125</v>
      </c>
      <c r="M30" s="1">
        <v>42891</v>
      </c>
      <c r="N30" s="1">
        <v>43255</v>
      </c>
      <c r="O30" s="15" t="s">
        <v>147</v>
      </c>
      <c r="P30" s="9" t="s">
        <v>138</v>
      </c>
      <c r="Q30" s="15" t="s">
        <v>106</v>
      </c>
      <c r="R30" s="9"/>
      <c r="S30" s="9" t="s">
        <v>144</v>
      </c>
      <c r="T30" s="9"/>
      <c r="U30" s="9"/>
      <c r="V30" s="9"/>
      <c r="W30" s="9"/>
      <c r="X30" s="9"/>
      <c r="Y30" s="9"/>
      <c r="Z30" s="9"/>
      <c r="AA30" s="9"/>
      <c r="AB30" s="68"/>
      <c r="AC30" s="68"/>
      <c r="AD30" s="68"/>
      <c r="AE30" s="59">
        <v>43044.66</v>
      </c>
      <c r="AF30" s="59">
        <f t="shared" si="1"/>
        <v>43044.66</v>
      </c>
    </row>
    <row r="31" spans="1:33" ht="30" x14ac:dyDescent="0.25">
      <c r="A31" s="29">
        <v>13</v>
      </c>
      <c r="B31" s="9" t="s">
        <v>150</v>
      </c>
      <c r="C31" s="9" t="s">
        <v>151</v>
      </c>
      <c r="D31" s="15" t="s">
        <v>65</v>
      </c>
      <c r="E31" s="15" t="s">
        <v>80</v>
      </c>
      <c r="F31" s="47" t="s">
        <v>268</v>
      </c>
      <c r="G31" s="12" t="s">
        <v>142</v>
      </c>
      <c r="H31" s="25" t="s">
        <v>141</v>
      </c>
      <c r="I31" s="19" t="s">
        <v>143</v>
      </c>
      <c r="J31" s="1">
        <v>43040</v>
      </c>
      <c r="K31" s="59">
        <v>699.35</v>
      </c>
      <c r="L31" s="2"/>
      <c r="M31" s="1">
        <v>43040</v>
      </c>
      <c r="N31" s="1">
        <v>43405</v>
      </c>
      <c r="O31" s="15">
        <v>1</v>
      </c>
      <c r="P31" s="9" t="s">
        <v>142</v>
      </c>
      <c r="Q31" s="15" t="s">
        <v>106</v>
      </c>
      <c r="R31" s="9"/>
      <c r="S31" s="9" t="s">
        <v>145</v>
      </c>
      <c r="T31" s="9"/>
      <c r="U31" s="9"/>
      <c r="V31" s="9"/>
      <c r="W31" s="9"/>
      <c r="X31" s="9"/>
      <c r="Y31" s="9"/>
      <c r="Z31" s="9"/>
      <c r="AA31" s="9"/>
      <c r="AB31" s="68"/>
      <c r="AC31" s="68"/>
      <c r="AD31" s="68"/>
      <c r="AE31" s="59">
        <v>3350.2</v>
      </c>
      <c r="AF31" s="59">
        <f t="shared" si="1"/>
        <v>3350.2</v>
      </c>
    </row>
    <row r="32" spans="1:33" ht="30" x14ac:dyDescent="0.25">
      <c r="A32" s="29">
        <v>14</v>
      </c>
      <c r="B32" s="9" t="s">
        <v>153</v>
      </c>
      <c r="C32" s="9" t="s">
        <v>151</v>
      </c>
      <c r="D32" s="15" t="s">
        <v>65</v>
      </c>
      <c r="E32" s="15" t="s">
        <v>80</v>
      </c>
      <c r="F32" s="47" t="s">
        <v>154</v>
      </c>
      <c r="G32" s="12" t="s">
        <v>155</v>
      </c>
      <c r="H32" s="25" t="s">
        <v>156</v>
      </c>
      <c r="I32" s="9" t="s">
        <v>157</v>
      </c>
      <c r="J32" s="1">
        <v>41904</v>
      </c>
      <c r="K32" s="59">
        <v>757992</v>
      </c>
      <c r="L32" s="2">
        <v>11419</v>
      </c>
      <c r="M32" s="1">
        <v>41904</v>
      </c>
      <c r="N32" s="1">
        <v>42268</v>
      </c>
      <c r="O32" s="15" t="s">
        <v>66</v>
      </c>
      <c r="P32" s="15" t="s">
        <v>155</v>
      </c>
      <c r="Q32" s="9" t="s">
        <v>106</v>
      </c>
      <c r="R32" s="20"/>
      <c r="S32" s="9" t="s">
        <v>70</v>
      </c>
      <c r="T32" s="9" t="s">
        <v>216</v>
      </c>
      <c r="U32" s="1">
        <v>42996</v>
      </c>
      <c r="V32" s="2">
        <v>12166</v>
      </c>
      <c r="W32" s="9" t="s">
        <v>71</v>
      </c>
      <c r="X32" s="1">
        <v>42999</v>
      </c>
      <c r="Y32" s="1">
        <v>43364</v>
      </c>
      <c r="Z32" s="9"/>
      <c r="AA32" s="9"/>
      <c r="AB32" s="68"/>
      <c r="AC32" s="68"/>
      <c r="AD32" s="68"/>
      <c r="AE32" s="59">
        <v>21455.200000000001</v>
      </c>
      <c r="AF32" s="59">
        <f t="shared" si="1"/>
        <v>21455.200000000001</v>
      </c>
    </row>
    <row r="33" spans="1:32" ht="30" x14ac:dyDescent="0.25">
      <c r="A33" s="29">
        <v>15</v>
      </c>
      <c r="B33" s="9" t="s">
        <v>153</v>
      </c>
      <c r="C33" s="9" t="s">
        <v>151</v>
      </c>
      <c r="D33" s="15" t="s">
        <v>65</v>
      </c>
      <c r="E33" s="15" t="s">
        <v>80</v>
      </c>
      <c r="F33" s="47" t="s">
        <v>154</v>
      </c>
      <c r="G33" s="12" t="s">
        <v>158</v>
      </c>
      <c r="H33" s="25" t="s">
        <v>159</v>
      </c>
      <c r="I33" s="9" t="s">
        <v>160</v>
      </c>
      <c r="J33" s="1">
        <v>41904</v>
      </c>
      <c r="K33" s="59">
        <v>757992</v>
      </c>
      <c r="L33" s="2">
        <v>11419</v>
      </c>
      <c r="M33" s="1">
        <v>41904</v>
      </c>
      <c r="N33" s="1">
        <v>42268</v>
      </c>
      <c r="O33" s="15" t="s">
        <v>66</v>
      </c>
      <c r="P33" s="15" t="s">
        <v>158</v>
      </c>
      <c r="Q33" s="9" t="s">
        <v>106</v>
      </c>
      <c r="R33" s="20"/>
      <c r="S33" s="9" t="s">
        <v>70</v>
      </c>
      <c r="T33" s="9" t="s">
        <v>216</v>
      </c>
      <c r="U33" s="1">
        <v>42996</v>
      </c>
      <c r="V33" s="2">
        <v>12166</v>
      </c>
      <c r="W33" s="9" t="s">
        <v>71</v>
      </c>
      <c r="X33" s="1">
        <v>42999</v>
      </c>
      <c r="Y33" s="1">
        <v>43364</v>
      </c>
      <c r="Z33" s="9"/>
      <c r="AA33" s="9"/>
      <c r="AB33" s="68"/>
      <c r="AC33" s="68"/>
      <c r="AD33" s="68"/>
      <c r="AE33" s="59">
        <v>24667</v>
      </c>
      <c r="AF33" s="59">
        <f>SUM(AE33:AE33)</f>
        <v>24667</v>
      </c>
    </row>
    <row r="34" spans="1:32" ht="30" x14ac:dyDescent="0.25">
      <c r="A34" s="29">
        <v>16</v>
      </c>
      <c r="B34" s="9" t="s">
        <v>161</v>
      </c>
      <c r="C34" s="9" t="s">
        <v>151</v>
      </c>
      <c r="D34" s="15" t="s">
        <v>65</v>
      </c>
      <c r="E34" s="15" t="s">
        <v>80</v>
      </c>
      <c r="F34" s="47" t="s">
        <v>265</v>
      </c>
      <c r="G34" s="12" t="s">
        <v>162</v>
      </c>
      <c r="H34" s="25" t="s">
        <v>163</v>
      </c>
      <c r="I34" s="9" t="s">
        <v>164</v>
      </c>
      <c r="J34" s="1">
        <v>43070</v>
      </c>
      <c r="K34" s="59">
        <v>4198.8900000000003</v>
      </c>
      <c r="L34" s="2">
        <v>12211</v>
      </c>
      <c r="M34" s="1">
        <v>43070</v>
      </c>
      <c r="N34" s="1">
        <v>43435</v>
      </c>
      <c r="O34" s="9">
        <v>1</v>
      </c>
      <c r="P34" s="15" t="s">
        <v>162</v>
      </c>
      <c r="Q34" s="9" t="s">
        <v>106</v>
      </c>
      <c r="R34" s="20"/>
      <c r="S34" s="9" t="s">
        <v>70</v>
      </c>
      <c r="T34" s="9"/>
      <c r="U34" s="9"/>
      <c r="V34" s="9"/>
      <c r="W34" s="9" t="s">
        <v>71</v>
      </c>
      <c r="X34" s="9"/>
      <c r="Y34" s="9"/>
      <c r="Z34" s="9"/>
      <c r="AA34" s="9"/>
      <c r="AB34" s="68"/>
      <c r="AC34" s="68"/>
      <c r="AD34" s="68"/>
      <c r="AE34" s="59">
        <v>635.01</v>
      </c>
      <c r="AF34" s="59">
        <f t="shared" si="1"/>
        <v>635.01</v>
      </c>
    </row>
    <row r="35" spans="1:32" ht="60" x14ac:dyDescent="0.25">
      <c r="A35" s="29">
        <v>17</v>
      </c>
      <c r="B35" s="9" t="s">
        <v>165</v>
      </c>
      <c r="C35" s="9" t="s">
        <v>166</v>
      </c>
      <c r="D35" s="15" t="s">
        <v>65</v>
      </c>
      <c r="E35" s="15" t="s">
        <v>167</v>
      </c>
      <c r="F35" s="47" t="s">
        <v>168</v>
      </c>
      <c r="G35" s="12" t="s">
        <v>169</v>
      </c>
      <c r="H35" s="25" t="s">
        <v>170</v>
      </c>
      <c r="I35" s="9" t="s">
        <v>171</v>
      </c>
      <c r="J35" s="1">
        <v>42256</v>
      </c>
      <c r="K35" s="59">
        <v>40832</v>
      </c>
      <c r="L35" s="2">
        <v>11644</v>
      </c>
      <c r="M35" s="1">
        <v>42256</v>
      </c>
      <c r="N35" s="1">
        <v>42706</v>
      </c>
      <c r="O35" s="9" t="s">
        <v>66</v>
      </c>
      <c r="P35" s="9" t="s">
        <v>172</v>
      </c>
      <c r="Q35" s="9" t="s">
        <v>106</v>
      </c>
      <c r="R35" s="9"/>
      <c r="S35" s="9" t="s">
        <v>266</v>
      </c>
      <c r="T35" s="9" t="s">
        <v>68</v>
      </c>
      <c r="U35" s="1">
        <v>43108</v>
      </c>
      <c r="V35" s="2">
        <v>12249</v>
      </c>
      <c r="W35" s="9" t="s">
        <v>71</v>
      </c>
      <c r="X35" s="1">
        <v>43109</v>
      </c>
      <c r="Y35" s="1">
        <v>43199</v>
      </c>
      <c r="Z35" s="9"/>
      <c r="AA35" s="9"/>
      <c r="AB35" s="68"/>
      <c r="AC35" s="68"/>
      <c r="AD35" s="68"/>
      <c r="AE35" s="59">
        <v>27096.799999999999</v>
      </c>
      <c r="AF35" s="59">
        <f>AE35</f>
        <v>27096.799999999999</v>
      </c>
    </row>
    <row r="36" spans="1:32" ht="60" x14ac:dyDescent="0.25">
      <c r="A36" s="29">
        <v>18</v>
      </c>
      <c r="B36" s="9" t="s">
        <v>173</v>
      </c>
      <c r="C36" s="9" t="s">
        <v>174</v>
      </c>
      <c r="D36" s="15" t="s">
        <v>175</v>
      </c>
      <c r="E36" s="15" t="s">
        <v>167</v>
      </c>
      <c r="F36" s="47" t="s">
        <v>176</v>
      </c>
      <c r="G36" s="12" t="s">
        <v>177</v>
      </c>
      <c r="H36" s="25" t="s">
        <v>170</v>
      </c>
      <c r="I36" s="9" t="s">
        <v>171</v>
      </c>
      <c r="J36" s="1">
        <v>42066</v>
      </c>
      <c r="K36" s="59">
        <v>54386.64</v>
      </c>
      <c r="L36" s="2">
        <v>11547</v>
      </c>
      <c r="M36" s="1">
        <v>42066</v>
      </c>
      <c r="N36" s="1">
        <v>42706</v>
      </c>
      <c r="O36" s="9" t="s">
        <v>66</v>
      </c>
      <c r="P36" s="9" t="s">
        <v>178</v>
      </c>
      <c r="Q36" s="9" t="s">
        <v>106</v>
      </c>
      <c r="R36" s="9"/>
      <c r="S36" s="9" t="s">
        <v>266</v>
      </c>
      <c r="T36" s="9" t="s">
        <v>68</v>
      </c>
      <c r="U36" s="1">
        <v>43079</v>
      </c>
      <c r="V36" s="2">
        <v>12209</v>
      </c>
      <c r="W36" s="9" t="s">
        <v>71</v>
      </c>
      <c r="X36" s="1">
        <v>43071</v>
      </c>
      <c r="Y36" s="14">
        <v>43436</v>
      </c>
      <c r="Z36" s="9"/>
      <c r="AA36" s="9"/>
      <c r="AB36" s="68"/>
      <c r="AC36" s="68"/>
      <c r="AD36" s="68"/>
      <c r="AE36" s="59">
        <v>8587.07</v>
      </c>
      <c r="AF36" s="59">
        <f>AE36</f>
        <v>8587.07</v>
      </c>
    </row>
    <row r="37" spans="1:32" ht="60" x14ac:dyDescent="0.25">
      <c r="A37" s="29">
        <v>19</v>
      </c>
      <c r="B37" s="9" t="s">
        <v>179</v>
      </c>
      <c r="C37" s="9" t="s">
        <v>180</v>
      </c>
      <c r="D37" s="15" t="s">
        <v>65</v>
      </c>
      <c r="E37" s="15" t="s">
        <v>167</v>
      </c>
      <c r="F37" s="47" t="s">
        <v>181</v>
      </c>
      <c r="G37" s="12" t="s">
        <v>182</v>
      </c>
      <c r="H37" s="25" t="s">
        <v>183</v>
      </c>
      <c r="I37" s="9" t="s">
        <v>184</v>
      </c>
      <c r="J37" s="1">
        <v>42066</v>
      </c>
      <c r="K37" s="59">
        <v>73883.039999999994</v>
      </c>
      <c r="L37" s="2">
        <v>11547</v>
      </c>
      <c r="M37" s="1">
        <v>42066</v>
      </c>
      <c r="N37" s="1">
        <v>42371</v>
      </c>
      <c r="O37" s="9" t="s">
        <v>66</v>
      </c>
      <c r="P37" s="9" t="s">
        <v>185</v>
      </c>
      <c r="Q37" s="9" t="s">
        <v>106</v>
      </c>
      <c r="R37" s="9"/>
      <c r="S37" s="9" t="s">
        <v>266</v>
      </c>
      <c r="T37" s="9" t="s">
        <v>68</v>
      </c>
      <c r="U37" s="1">
        <v>43070</v>
      </c>
      <c r="V37" s="2">
        <v>12211</v>
      </c>
      <c r="W37" s="9" t="s">
        <v>71</v>
      </c>
      <c r="X37" s="1">
        <v>43071</v>
      </c>
      <c r="Y37" s="1">
        <v>43436</v>
      </c>
      <c r="Z37" s="9"/>
      <c r="AA37" s="9"/>
      <c r="AB37" s="68"/>
      <c r="AC37" s="68"/>
      <c r="AD37" s="68"/>
      <c r="AE37" s="59">
        <v>48199.89</v>
      </c>
      <c r="AF37" s="59">
        <f>AE37</f>
        <v>48199.89</v>
      </c>
    </row>
    <row r="38" spans="1:32" ht="30" x14ac:dyDescent="0.25">
      <c r="A38" s="29">
        <v>20</v>
      </c>
      <c r="B38" s="9" t="s">
        <v>186</v>
      </c>
      <c r="C38" s="9" t="s">
        <v>187</v>
      </c>
      <c r="D38" s="15" t="s">
        <v>65</v>
      </c>
      <c r="E38" s="15" t="s">
        <v>80</v>
      </c>
      <c r="F38" s="47" t="s">
        <v>188</v>
      </c>
      <c r="G38" s="12" t="s">
        <v>189</v>
      </c>
      <c r="H38" s="25" t="s">
        <v>190</v>
      </c>
      <c r="I38" s="9" t="s">
        <v>191</v>
      </c>
      <c r="J38" s="1">
        <v>41730</v>
      </c>
      <c r="K38" s="59">
        <v>18677.8</v>
      </c>
      <c r="L38" s="2"/>
      <c r="M38" s="1">
        <v>43119</v>
      </c>
      <c r="N38" s="1">
        <v>43484</v>
      </c>
      <c r="O38" s="17" t="s">
        <v>100</v>
      </c>
      <c r="P38" s="9" t="s">
        <v>223</v>
      </c>
      <c r="Q38" s="9" t="s">
        <v>106</v>
      </c>
      <c r="R38" s="9"/>
      <c r="S38" s="9" t="s">
        <v>192</v>
      </c>
      <c r="T38" s="9"/>
      <c r="U38" s="9"/>
      <c r="V38" s="9"/>
      <c r="W38" s="9"/>
      <c r="X38" s="9"/>
      <c r="Y38" s="9"/>
      <c r="Z38" s="9"/>
      <c r="AA38" s="9"/>
      <c r="AB38" s="68"/>
      <c r="AC38" s="68"/>
      <c r="AD38" s="68"/>
      <c r="AE38" s="59">
        <v>20233.72</v>
      </c>
      <c r="AF38" s="59">
        <f t="shared" ref="AF38:AF40" si="2">SUM(AE38:AE38)</f>
        <v>20233.72</v>
      </c>
    </row>
    <row r="39" spans="1:32" ht="30" x14ac:dyDescent="0.25">
      <c r="A39" s="29">
        <v>21</v>
      </c>
      <c r="B39" s="9" t="s">
        <v>128</v>
      </c>
      <c r="C39" s="9" t="s">
        <v>123</v>
      </c>
      <c r="D39" s="15" t="s">
        <v>65</v>
      </c>
      <c r="E39" s="15" t="s">
        <v>80</v>
      </c>
      <c r="F39" s="47" t="s">
        <v>121</v>
      </c>
      <c r="G39" s="12" t="s">
        <v>193</v>
      </c>
      <c r="H39" s="25" t="s">
        <v>194</v>
      </c>
      <c r="I39" s="9" t="s">
        <v>195</v>
      </c>
      <c r="J39" s="1">
        <v>42380</v>
      </c>
      <c r="K39" s="59">
        <v>12197.72</v>
      </c>
      <c r="L39" s="2">
        <v>11725</v>
      </c>
      <c r="M39" s="1">
        <v>42380</v>
      </c>
      <c r="N39" s="1">
        <v>42745</v>
      </c>
      <c r="O39" s="17" t="s">
        <v>100</v>
      </c>
      <c r="P39" s="9" t="s">
        <v>193</v>
      </c>
      <c r="Q39" s="9" t="s">
        <v>106</v>
      </c>
      <c r="R39" s="9"/>
      <c r="S39" s="9" t="s">
        <v>146</v>
      </c>
      <c r="T39" s="9"/>
      <c r="U39" s="9"/>
      <c r="V39" s="9"/>
      <c r="W39" s="9"/>
      <c r="X39" s="9"/>
      <c r="Y39" s="9"/>
      <c r="Z39" s="9"/>
      <c r="AA39" s="9"/>
      <c r="AB39" s="68"/>
      <c r="AC39" s="68"/>
      <c r="AD39" s="68"/>
      <c r="AE39" s="59">
        <v>12219.72</v>
      </c>
      <c r="AF39" s="59">
        <f t="shared" si="2"/>
        <v>12219.72</v>
      </c>
    </row>
    <row r="40" spans="1:32" ht="30" x14ac:dyDescent="0.25">
      <c r="A40" s="29">
        <v>22</v>
      </c>
      <c r="B40" s="9" t="s">
        <v>196</v>
      </c>
      <c r="C40" s="9" t="s">
        <v>197</v>
      </c>
      <c r="D40" s="15" t="s">
        <v>65</v>
      </c>
      <c r="E40" s="15" t="s">
        <v>80</v>
      </c>
      <c r="F40" s="47" t="s">
        <v>267</v>
      </c>
      <c r="G40" s="12" t="s">
        <v>198</v>
      </c>
      <c r="H40" s="25" t="s">
        <v>199</v>
      </c>
      <c r="I40" s="9" t="s">
        <v>200</v>
      </c>
      <c r="J40" s="1">
        <v>42837</v>
      </c>
      <c r="K40" s="59">
        <v>520000</v>
      </c>
      <c r="L40" s="2">
        <v>12035</v>
      </c>
      <c r="M40" s="1">
        <v>42837</v>
      </c>
      <c r="N40" s="1">
        <v>43201</v>
      </c>
      <c r="O40" s="17" t="s">
        <v>201</v>
      </c>
      <c r="P40" s="9" t="s">
        <v>198</v>
      </c>
      <c r="Q40" s="9" t="s">
        <v>106</v>
      </c>
      <c r="R40" s="9" t="s">
        <v>198</v>
      </c>
      <c r="S40" s="9" t="s">
        <v>72</v>
      </c>
      <c r="T40" s="9"/>
      <c r="U40" s="9"/>
      <c r="V40" s="9"/>
      <c r="W40" s="9"/>
      <c r="X40" s="9"/>
      <c r="Y40" s="9"/>
      <c r="Z40" s="9"/>
      <c r="AA40" s="9"/>
      <c r="AB40" s="68"/>
      <c r="AC40" s="68"/>
      <c r="AD40" s="68"/>
      <c r="AE40" s="59">
        <v>45495.42</v>
      </c>
      <c r="AF40" s="59">
        <f t="shared" si="2"/>
        <v>45495.42</v>
      </c>
    </row>
    <row r="41" spans="1:32" ht="30" x14ac:dyDescent="0.25">
      <c r="A41" s="29">
        <v>23</v>
      </c>
      <c r="B41" s="9" t="s">
        <v>202</v>
      </c>
      <c r="C41" s="9" t="s">
        <v>203</v>
      </c>
      <c r="D41" s="15" t="s">
        <v>65</v>
      </c>
      <c r="E41" s="15" t="s">
        <v>80</v>
      </c>
      <c r="F41" s="47" t="s">
        <v>204</v>
      </c>
      <c r="G41" s="12" t="s">
        <v>205</v>
      </c>
      <c r="H41" s="25" t="s">
        <v>206</v>
      </c>
      <c r="I41" s="9" t="s">
        <v>207</v>
      </c>
      <c r="J41" s="1">
        <v>42836</v>
      </c>
      <c r="K41" s="59">
        <v>158400</v>
      </c>
      <c r="L41" s="2">
        <v>12035</v>
      </c>
      <c r="M41" s="1">
        <v>42836</v>
      </c>
      <c r="N41" s="1">
        <v>43200</v>
      </c>
      <c r="O41" s="17" t="s">
        <v>100</v>
      </c>
      <c r="P41" s="9" t="s">
        <v>205</v>
      </c>
      <c r="Q41" s="9" t="s">
        <v>106</v>
      </c>
      <c r="R41" s="9" t="s">
        <v>205</v>
      </c>
      <c r="S41" s="9" t="s">
        <v>144</v>
      </c>
      <c r="T41" s="9" t="s">
        <v>67</v>
      </c>
      <c r="U41" s="1">
        <v>43192</v>
      </c>
      <c r="V41" s="2">
        <v>12288</v>
      </c>
      <c r="W41" s="9" t="s">
        <v>71</v>
      </c>
      <c r="X41" s="1">
        <v>43193</v>
      </c>
      <c r="Y41" s="1">
        <v>43558</v>
      </c>
      <c r="Z41" s="9"/>
      <c r="AA41" s="9"/>
      <c r="AB41" s="68"/>
      <c r="AC41" s="68"/>
      <c r="AD41" s="68"/>
      <c r="AE41" s="59">
        <v>33040</v>
      </c>
      <c r="AF41" s="59">
        <v>33040</v>
      </c>
    </row>
    <row r="42" spans="1:32" ht="30" x14ac:dyDescent="0.25">
      <c r="A42" s="29">
        <v>24</v>
      </c>
      <c r="B42" s="9" t="s">
        <v>208</v>
      </c>
      <c r="C42" s="20"/>
      <c r="D42" s="9" t="s">
        <v>65</v>
      </c>
      <c r="E42" s="15" t="s">
        <v>80</v>
      </c>
      <c r="F42" s="48" t="s">
        <v>209</v>
      </c>
      <c r="G42" s="9" t="s">
        <v>210</v>
      </c>
      <c r="H42" s="51" t="s">
        <v>211</v>
      </c>
      <c r="I42" s="9" t="s">
        <v>212</v>
      </c>
      <c r="J42" s="1">
        <v>43057</v>
      </c>
      <c r="K42" s="59">
        <v>53999.76</v>
      </c>
      <c r="L42" s="2">
        <v>12173</v>
      </c>
      <c r="M42" s="1">
        <v>43040</v>
      </c>
      <c r="N42" s="1" t="s">
        <v>213</v>
      </c>
      <c r="O42" s="21">
        <v>1</v>
      </c>
      <c r="P42" s="9" t="s">
        <v>210</v>
      </c>
      <c r="Q42" s="9" t="s">
        <v>106</v>
      </c>
      <c r="R42" s="9" t="s">
        <v>210</v>
      </c>
      <c r="S42" s="9" t="s">
        <v>70</v>
      </c>
      <c r="T42" s="20"/>
      <c r="U42" s="1">
        <v>43057</v>
      </c>
      <c r="V42" s="20"/>
      <c r="W42" s="9"/>
      <c r="X42" s="9"/>
      <c r="Y42" s="9"/>
      <c r="Z42" s="9"/>
      <c r="AA42" s="9"/>
      <c r="AB42" s="68"/>
      <c r="AC42" s="68"/>
      <c r="AD42" s="68"/>
      <c r="AE42" s="59">
        <v>53999.76</v>
      </c>
      <c r="AF42" s="59">
        <f>AE42</f>
        <v>53999.76</v>
      </c>
    </row>
    <row r="43" spans="1:32" ht="30" x14ac:dyDescent="0.25">
      <c r="A43" s="29">
        <v>25</v>
      </c>
      <c r="B43" s="9" t="s">
        <v>222</v>
      </c>
      <c r="C43" s="9" t="s">
        <v>218</v>
      </c>
      <c r="D43" s="15" t="s">
        <v>65</v>
      </c>
      <c r="E43" s="15" t="s">
        <v>80</v>
      </c>
      <c r="F43" s="47" t="s">
        <v>267</v>
      </c>
      <c r="G43" s="12" t="s">
        <v>219</v>
      </c>
      <c r="H43" s="25" t="s">
        <v>220</v>
      </c>
      <c r="I43" s="9" t="s">
        <v>221</v>
      </c>
      <c r="J43" s="1">
        <v>43193</v>
      </c>
      <c r="K43" s="59">
        <v>329833</v>
      </c>
      <c r="L43" s="2">
        <v>12282</v>
      </c>
      <c r="M43" s="1">
        <v>43193</v>
      </c>
      <c r="N43" s="1">
        <v>43558</v>
      </c>
      <c r="O43" s="9"/>
      <c r="P43" s="15" t="s">
        <v>219</v>
      </c>
      <c r="Q43" s="9" t="s">
        <v>106</v>
      </c>
      <c r="R43" s="20" t="s">
        <v>219</v>
      </c>
      <c r="S43" s="9" t="s">
        <v>72</v>
      </c>
      <c r="T43" s="9"/>
      <c r="U43" s="1">
        <v>43193</v>
      </c>
      <c r="V43" s="2">
        <v>12282</v>
      </c>
      <c r="W43" s="9"/>
      <c r="X43" s="1">
        <v>43193</v>
      </c>
      <c r="Y43" s="1">
        <v>43558</v>
      </c>
      <c r="Z43" s="9"/>
      <c r="AA43" s="9"/>
      <c r="AB43" s="68"/>
      <c r="AC43" s="68"/>
      <c r="AD43" s="68"/>
      <c r="AE43" s="59">
        <v>31020.6</v>
      </c>
      <c r="AF43" s="59">
        <v>31020.6</v>
      </c>
    </row>
    <row r="44" spans="1:32" ht="30" x14ac:dyDescent="0.25">
      <c r="A44" s="29">
        <v>26</v>
      </c>
      <c r="B44" s="9" t="s">
        <v>229</v>
      </c>
      <c r="C44" s="9" t="s">
        <v>230</v>
      </c>
      <c r="D44" s="15" t="s">
        <v>65</v>
      </c>
      <c r="E44" s="15" t="s">
        <v>80</v>
      </c>
      <c r="F44" s="47" t="s">
        <v>228</v>
      </c>
      <c r="G44" s="12" t="s">
        <v>225</v>
      </c>
      <c r="H44" s="25" t="s">
        <v>226</v>
      </c>
      <c r="I44" s="9" t="s">
        <v>227</v>
      </c>
      <c r="J44" s="1" t="s">
        <v>243</v>
      </c>
      <c r="K44" s="59">
        <v>16188.15</v>
      </c>
      <c r="L44" s="2">
        <v>43186</v>
      </c>
      <c r="M44" s="30">
        <v>43186</v>
      </c>
      <c r="N44" s="1">
        <v>43551</v>
      </c>
      <c r="O44" s="9"/>
      <c r="P44" s="15"/>
      <c r="Q44" s="9" t="s">
        <v>106</v>
      </c>
      <c r="R44" s="20" t="s">
        <v>225</v>
      </c>
      <c r="S44" s="9" t="s">
        <v>70</v>
      </c>
      <c r="T44" s="9"/>
      <c r="U44" s="9"/>
      <c r="V44" s="9"/>
      <c r="W44" s="9"/>
      <c r="X44" s="9"/>
      <c r="Y44" s="9"/>
      <c r="Z44" s="9"/>
      <c r="AA44" s="9"/>
      <c r="AB44" s="68" t="s">
        <v>244</v>
      </c>
      <c r="AC44" s="68"/>
      <c r="AD44" s="68"/>
      <c r="AE44" s="59">
        <v>12187.71</v>
      </c>
      <c r="AF44" s="59">
        <v>12187.71</v>
      </c>
    </row>
    <row r="45" spans="1:32" ht="30" x14ac:dyDescent="0.25">
      <c r="A45" s="29">
        <v>27</v>
      </c>
      <c r="B45" s="9" t="s">
        <v>235</v>
      </c>
      <c r="C45" s="9" t="s">
        <v>234</v>
      </c>
      <c r="D45" s="15" t="s">
        <v>65</v>
      </c>
      <c r="E45" s="15" t="s">
        <v>80</v>
      </c>
      <c r="F45" s="47" t="s">
        <v>233</v>
      </c>
      <c r="G45" s="12" t="s">
        <v>232</v>
      </c>
      <c r="H45" s="25" t="s">
        <v>231</v>
      </c>
      <c r="I45" s="9" t="s">
        <v>239</v>
      </c>
      <c r="J45" s="1">
        <v>43003</v>
      </c>
      <c r="K45" s="59">
        <v>71904</v>
      </c>
      <c r="L45" s="2">
        <v>12155</v>
      </c>
      <c r="M45" s="1">
        <v>43003</v>
      </c>
      <c r="N45" s="1">
        <v>43367</v>
      </c>
      <c r="O45" s="9">
        <v>1.17</v>
      </c>
      <c r="P45" s="15" t="s">
        <v>232</v>
      </c>
      <c r="Q45" s="9" t="s">
        <v>106</v>
      </c>
      <c r="R45" s="20" t="s">
        <v>232</v>
      </c>
      <c r="S45" s="9" t="s">
        <v>70</v>
      </c>
      <c r="T45" s="9"/>
      <c r="U45" s="9"/>
      <c r="V45" s="9"/>
      <c r="W45" s="9"/>
      <c r="X45" s="9"/>
      <c r="Y45" s="9"/>
      <c r="Z45" s="9"/>
      <c r="AA45" s="9"/>
      <c r="AB45" s="68"/>
      <c r="AC45" s="68"/>
      <c r="AD45" s="68"/>
      <c r="AE45" s="59">
        <v>2359.35</v>
      </c>
      <c r="AF45" s="59">
        <v>2359.35</v>
      </c>
    </row>
    <row r="46" spans="1:32" ht="30" x14ac:dyDescent="0.25">
      <c r="A46" s="29">
        <v>28</v>
      </c>
      <c r="B46" s="9" t="s">
        <v>240</v>
      </c>
      <c r="C46" s="9" t="s">
        <v>238</v>
      </c>
      <c r="D46" s="15" t="s">
        <v>65</v>
      </c>
      <c r="E46" s="15" t="s">
        <v>80</v>
      </c>
      <c r="F46" s="47" t="s">
        <v>237</v>
      </c>
      <c r="G46" s="12" t="s">
        <v>236</v>
      </c>
      <c r="H46" s="25" t="s">
        <v>206</v>
      </c>
      <c r="I46" s="16" t="s">
        <v>269</v>
      </c>
      <c r="J46" s="1">
        <v>42857</v>
      </c>
      <c r="K46" s="59">
        <v>168000</v>
      </c>
      <c r="L46" s="2">
        <v>12062</v>
      </c>
      <c r="M46" s="1">
        <v>42859</v>
      </c>
      <c r="N46" s="1">
        <v>43224</v>
      </c>
      <c r="O46" s="9">
        <v>1.17</v>
      </c>
      <c r="P46" s="15" t="s">
        <v>241</v>
      </c>
      <c r="Q46" s="9" t="s">
        <v>106</v>
      </c>
      <c r="R46" s="20" t="s">
        <v>236</v>
      </c>
      <c r="S46" s="9" t="s">
        <v>70</v>
      </c>
      <c r="T46" s="9" t="s">
        <v>242</v>
      </c>
      <c r="U46" s="1">
        <v>43222</v>
      </c>
      <c r="V46" s="1">
        <v>43588</v>
      </c>
      <c r="W46" s="9" t="s">
        <v>71</v>
      </c>
      <c r="X46" s="1">
        <v>43222</v>
      </c>
      <c r="Y46" s="1">
        <v>43588</v>
      </c>
      <c r="Z46" s="9"/>
      <c r="AA46" s="9"/>
      <c r="AB46" s="68"/>
      <c r="AC46" s="68"/>
      <c r="AD46" s="68"/>
      <c r="AE46" s="59">
        <v>50060</v>
      </c>
      <c r="AF46" s="59">
        <v>50060</v>
      </c>
    </row>
    <row r="47" spans="1:32" ht="75" x14ac:dyDescent="0.25">
      <c r="A47" s="31">
        <v>29</v>
      </c>
      <c r="B47" s="9" t="s">
        <v>245</v>
      </c>
      <c r="C47" s="9" t="s">
        <v>246</v>
      </c>
      <c r="D47" s="15" t="s">
        <v>65</v>
      </c>
      <c r="E47" s="15" t="s">
        <v>69</v>
      </c>
      <c r="F47" s="47" t="s">
        <v>247</v>
      </c>
      <c r="G47" s="2"/>
      <c r="H47" s="25" t="s">
        <v>248</v>
      </c>
      <c r="I47" s="9" t="s">
        <v>249</v>
      </c>
      <c r="J47" s="1">
        <v>42857</v>
      </c>
      <c r="K47" s="59">
        <v>83778</v>
      </c>
      <c r="L47" s="22">
        <v>11800</v>
      </c>
      <c r="M47" s="1">
        <v>42493</v>
      </c>
      <c r="N47" s="1">
        <v>42493</v>
      </c>
      <c r="O47" s="9">
        <v>1.17</v>
      </c>
      <c r="P47" s="2">
        <v>11806</v>
      </c>
      <c r="Q47" s="1" t="s">
        <v>106</v>
      </c>
      <c r="R47" s="1"/>
      <c r="S47" s="9" t="s">
        <v>70</v>
      </c>
      <c r="T47" s="9" t="s">
        <v>251</v>
      </c>
      <c r="U47" s="15" t="s">
        <v>250</v>
      </c>
      <c r="V47" s="9"/>
      <c r="W47" s="9" t="s">
        <v>71</v>
      </c>
      <c r="X47" s="1">
        <v>42493</v>
      </c>
      <c r="Y47" s="1">
        <v>42493</v>
      </c>
      <c r="Z47" s="1"/>
      <c r="AA47" s="2">
        <v>12054</v>
      </c>
      <c r="AB47" s="68"/>
      <c r="AC47" s="68"/>
      <c r="AD47" s="68"/>
      <c r="AE47" s="59">
        <v>960</v>
      </c>
      <c r="AF47" s="59">
        <v>960</v>
      </c>
    </row>
    <row r="48" spans="1:32" ht="30" x14ac:dyDescent="0.25">
      <c r="A48" s="29">
        <v>30</v>
      </c>
      <c r="B48" s="9"/>
      <c r="C48" s="9"/>
      <c r="D48" s="15"/>
      <c r="E48" s="15"/>
      <c r="F48" s="47"/>
      <c r="G48" s="12" t="s">
        <v>278</v>
      </c>
      <c r="H48" s="52" t="s">
        <v>252</v>
      </c>
      <c r="I48" s="1" t="s">
        <v>253</v>
      </c>
      <c r="J48" s="1"/>
      <c r="K48" s="59"/>
      <c r="L48" s="2"/>
      <c r="M48" s="20"/>
      <c r="N48" s="1"/>
      <c r="O48" s="9"/>
      <c r="P48" s="15"/>
      <c r="Q48" s="9"/>
      <c r="R48" s="20"/>
      <c r="S48" s="9"/>
      <c r="T48" s="9"/>
      <c r="U48" s="9"/>
      <c r="V48" s="9"/>
      <c r="W48" s="9" t="s">
        <v>71</v>
      </c>
      <c r="X48" s="9"/>
      <c r="Y48" s="9"/>
      <c r="Z48" s="9"/>
      <c r="AA48" s="9"/>
      <c r="AB48" s="68"/>
      <c r="AC48" s="68"/>
      <c r="AD48" s="68"/>
      <c r="AE48" s="59">
        <v>1675</v>
      </c>
      <c r="AF48" s="59">
        <v>1675</v>
      </c>
    </row>
    <row r="49" spans="1:32" ht="45" x14ac:dyDescent="0.25">
      <c r="A49" s="29">
        <v>31</v>
      </c>
      <c r="B49" s="9" t="s">
        <v>262</v>
      </c>
      <c r="C49" s="9" t="s">
        <v>264</v>
      </c>
      <c r="D49" s="15" t="s">
        <v>65</v>
      </c>
      <c r="E49" s="15" t="s">
        <v>69</v>
      </c>
      <c r="F49" s="47" t="s">
        <v>255</v>
      </c>
      <c r="G49" s="12" t="s">
        <v>256</v>
      </c>
      <c r="H49" s="52" t="s">
        <v>254</v>
      </c>
      <c r="I49" s="19" t="s">
        <v>257</v>
      </c>
      <c r="J49" s="1">
        <v>43305</v>
      </c>
      <c r="K49" s="59">
        <v>174322.08</v>
      </c>
      <c r="L49" s="2">
        <v>12375</v>
      </c>
      <c r="M49" s="1" t="s">
        <v>256</v>
      </c>
      <c r="N49" s="1">
        <v>43305</v>
      </c>
      <c r="O49" s="9">
        <v>1.17</v>
      </c>
      <c r="P49" s="24">
        <v>12375</v>
      </c>
      <c r="Q49" s="9" t="s">
        <v>106</v>
      </c>
      <c r="R49" s="20" t="s">
        <v>258</v>
      </c>
      <c r="S49" s="9" t="s">
        <v>70</v>
      </c>
      <c r="T49" s="9"/>
      <c r="U49" s="9" t="s">
        <v>263</v>
      </c>
      <c r="V49" s="9"/>
      <c r="W49" s="9" t="s">
        <v>71</v>
      </c>
      <c r="X49" s="1">
        <v>43305</v>
      </c>
      <c r="Y49" s="1">
        <v>43670</v>
      </c>
      <c r="Z49" s="9"/>
      <c r="AA49" s="2">
        <v>12375</v>
      </c>
      <c r="AB49" s="68"/>
      <c r="AC49" s="68"/>
      <c r="AD49" s="68"/>
      <c r="AE49" s="59">
        <v>76507.8</v>
      </c>
      <c r="AF49" s="59">
        <v>76507.8</v>
      </c>
    </row>
    <row r="50" spans="1:32" ht="30" x14ac:dyDescent="0.25">
      <c r="A50" s="29">
        <v>32</v>
      </c>
      <c r="B50" s="9" t="s">
        <v>287</v>
      </c>
      <c r="C50" s="9" t="s">
        <v>270</v>
      </c>
      <c r="D50" s="15" t="s">
        <v>65</v>
      </c>
      <c r="E50" s="15" t="s">
        <v>69</v>
      </c>
      <c r="F50" s="47" t="s">
        <v>271</v>
      </c>
      <c r="G50" s="12" t="s">
        <v>272</v>
      </c>
      <c r="H50" s="52" t="s">
        <v>273</v>
      </c>
      <c r="I50" s="19" t="s">
        <v>274</v>
      </c>
      <c r="J50" s="1">
        <v>43375</v>
      </c>
      <c r="K50" s="59">
        <v>300</v>
      </c>
      <c r="L50" s="2"/>
      <c r="M50" s="1"/>
      <c r="N50" s="1"/>
      <c r="O50" s="9"/>
      <c r="P50" s="24"/>
      <c r="Q50" s="9"/>
      <c r="R50" s="20"/>
      <c r="S50" s="9"/>
      <c r="T50" s="9"/>
      <c r="U50" s="9"/>
      <c r="V50" s="9"/>
      <c r="W50" s="9"/>
      <c r="X50" s="1"/>
      <c r="Y50" s="1"/>
      <c r="Z50" s="9"/>
      <c r="AA50" s="2"/>
      <c r="AB50" s="68"/>
      <c r="AC50" s="68"/>
      <c r="AD50" s="68"/>
      <c r="AE50" s="59">
        <v>300</v>
      </c>
      <c r="AF50" s="59">
        <v>300</v>
      </c>
    </row>
    <row r="51" spans="1:32" ht="30" x14ac:dyDescent="0.25">
      <c r="A51" s="29">
        <v>33</v>
      </c>
      <c r="B51" s="9" t="s">
        <v>262</v>
      </c>
      <c r="C51" s="9" t="s">
        <v>260</v>
      </c>
      <c r="D51" s="15" t="s">
        <v>65</v>
      </c>
      <c r="E51" s="15" t="s">
        <v>80</v>
      </c>
      <c r="F51" s="47" t="s">
        <v>255</v>
      </c>
      <c r="G51" s="12" t="s">
        <v>258</v>
      </c>
      <c r="H51" s="52" t="s">
        <v>261</v>
      </c>
      <c r="I51" s="19" t="s">
        <v>259</v>
      </c>
      <c r="J51" s="1">
        <v>43301</v>
      </c>
      <c r="K51" s="59">
        <v>235600.8</v>
      </c>
      <c r="L51" s="2">
        <v>12375</v>
      </c>
      <c r="M51" s="1" t="s">
        <v>258</v>
      </c>
      <c r="N51" s="1">
        <v>43666</v>
      </c>
      <c r="O51" s="9">
        <v>1.17</v>
      </c>
      <c r="P51" s="24">
        <v>12375</v>
      </c>
      <c r="Q51" s="9" t="s">
        <v>106</v>
      </c>
      <c r="R51" s="1">
        <v>43301</v>
      </c>
      <c r="S51" s="9" t="s">
        <v>70</v>
      </c>
      <c r="T51" s="9"/>
      <c r="U51" s="9" t="s">
        <v>263</v>
      </c>
      <c r="V51" s="9"/>
      <c r="W51" s="9" t="s">
        <v>71</v>
      </c>
      <c r="X51" s="1">
        <v>43301</v>
      </c>
      <c r="Y51" s="13">
        <v>43666</v>
      </c>
      <c r="Z51" s="9"/>
      <c r="AA51" s="9"/>
      <c r="AB51" s="68"/>
      <c r="AC51" s="68"/>
      <c r="AD51" s="68"/>
      <c r="AE51" s="59">
        <v>101880.57</v>
      </c>
      <c r="AF51" s="59">
        <f>AE51</f>
        <v>101880.57</v>
      </c>
    </row>
    <row r="52" spans="1:32" ht="15.75" thickBot="1" x14ac:dyDescent="0.3">
      <c r="A52" s="69">
        <v>34</v>
      </c>
      <c r="B52" s="10"/>
      <c r="C52" s="10"/>
      <c r="D52" s="70"/>
      <c r="E52" s="70"/>
      <c r="F52" s="71"/>
      <c r="G52" s="11" t="s">
        <v>276</v>
      </c>
      <c r="H52" s="72" t="s">
        <v>275</v>
      </c>
      <c r="I52" s="10" t="s">
        <v>277</v>
      </c>
      <c r="J52" s="73"/>
      <c r="K52" s="74"/>
      <c r="L52" s="75"/>
      <c r="M52" s="73"/>
      <c r="N52" s="73"/>
      <c r="O52" s="10"/>
      <c r="P52" s="70"/>
      <c r="Q52" s="10"/>
      <c r="R52" s="76"/>
      <c r="S52" s="10" t="s">
        <v>72</v>
      </c>
      <c r="T52" s="10"/>
      <c r="U52" s="10"/>
      <c r="V52" s="10"/>
      <c r="W52" s="10"/>
      <c r="X52" s="10"/>
      <c r="Y52" s="10"/>
      <c r="Z52" s="10"/>
      <c r="AA52" s="10"/>
      <c r="AB52" s="77"/>
      <c r="AC52" s="77"/>
      <c r="AD52" s="77"/>
      <c r="AE52" s="74">
        <v>200</v>
      </c>
      <c r="AF52" s="74">
        <v>200</v>
      </c>
    </row>
    <row r="53" spans="1:32" ht="15.75" thickBot="1" x14ac:dyDescent="0.3">
      <c r="A53" s="78" t="s">
        <v>284</v>
      </c>
      <c r="B53" s="79"/>
      <c r="C53" s="79"/>
      <c r="D53" s="79"/>
      <c r="E53" s="79"/>
      <c r="F53" s="79"/>
      <c r="G53" s="79"/>
      <c r="H53" s="79"/>
      <c r="I53" s="80"/>
      <c r="J53" s="81"/>
      <c r="K53" s="82"/>
      <c r="L53" s="83"/>
      <c r="M53" s="81"/>
      <c r="N53" s="81"/>
      <c r="O53" s="84"/>
      <c r="P53" s="80"/>
      <c r="Q53" s="84"/>
      <c r="R53" s="80"/>
      <c r="S53" s="80"/>
      <c r="T53" s="85"/>
      <c r="U53" s="85"/>
      <c r="V53" s="85"/>
      <c r="W53" s="85"/>
      <c r="X53" s="85"/>
      <c r="Y53" s="85"/>
      <c r="Z53" s="85"/>
      <c r="AA53" s="85"/>
      <c r="AB53" s="86">
        <f>SUM(AB18:AB29)</f>
        <v>0</v>
      </c>
      <c r="AC53" s="86">
        <f>SUM(AC18:AC29)</f>
        <v>0</v>
      </c>
      <c r="AD53" s="86">
        <f>SUM(AD18:AD29)</f>
        <v>0</v>
      </c>
      <c r="AE53" s="82">
        <f>SUM(AE19:AE52)</f>
        <v>5731304.4399999985</v>
      </c>
      <c r="AF53" s="87">
        <f>SUM(AE53:AE53)</f>
        <v>5731304.4399999985</v>
      </c>
    </row>
    <row r="55" spans="1:32" x14ac:dyDescent="0.25">
      <c r="A55" s="3" t="s">
        <v>285</v>
      </c>
    </row>
    <row r="57" spans="1:32" x14ac:dyDescent="0.25">
      <c r="A57" s="3" t="s">
        <v>286</v>
      </c>
    </row>
  </sheetData>
  <mergeCells count="14">
    <mergeCell ref="A53:H53"/>
    <mergeCell ref="A14:AF14"/>
    <mergeCell ref="A15:A18"/>
    <mergeCell ref="B15:F16"/>
    <mergeCell ref="G15:AF15"/>
    <mergeCell ref="G16:S16"/>
    <mergeCell ref="T16:AC16"/>
    <mergeCell ref="AD16:AF16"/>
    <mergeCell ref="A12:AF12"/>
    <mergeCell ref="A6:AF6"/>
    <mergeCell ref="A7:AF7"/>
    <mergeCell ref="A8:AF8"/>
    <mergeCell ref="A10:AF10"/>
    <mergeCell ref="A11:AF11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SEMCAS LICITAÇÕES DEZ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2017-08-15T19:53:52Z</cp:lastPrinted>
  <dcterms:created xsi:type="dcterms:W3CDTF">2013-10-11T22:10:57Z</dcterms:created>
  <dcterms:modified xsi:type="dcterms:W3CDTF">2019-04-04T21:42:17Z</dcterms:modified>
</cp:coreProperties>
</file>