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360" windowHeight="8160" tabRatio="804"/>
  </bookViews>
  <sheets>
    <sheet name="SEMCAS LICITAÇÕES DEZ 2017" sheetId="1" r:id="rId1"/>
  </sheets>
  <definedNames>
    <definedName name="OLE_LINK1" localSheetId="0">'SEMCAS LICITAÇÕES DEZ 2017'!#REF!</definedName>
  </definedNames>
  <calcPr calcId="145621"/>
</workbook>
</file>

<file path=xl/calcChain.xml><?xml version="1.0" encoding="utf-8"?>
<calcChain xmlns="http://schemas.openxmlformats.org/spreadsheetml/2006/main">
  <c r="K98" i="1" l="1"/>
  <c r="AG54" i="1" l="1"/>
  <c r="AE98" i="1"/>
  <c r="AG80" i="1"/>
  <c r="AG47" i="1"/>
  <c r="AG89" i="1"/>
  <c r="AG88" i="1"/>
  <c r="AG87" i="1"/>
  <c r="AG86" i="1"/>
  <c r="AG63" i="1"/>
  <c r="AG62" i="1"/>
  <c r="AG61" i="1"/>
  <c r="AG60" i="1"/>
  <c r="AG59" i="1"/>
  <c r="AG58" i="1"/>
  <c r="AG57" i="1"/>
  <c r="AG56" i="1"/>
  <c r="AG55" i="1"/>
  <c r="AB98" i="1" l="1"/>
  <c r="AC98" i="1"/>
  <c r="AD98" i="1"/>
  <c r="AF98" i="1"/>
  <c r="AG52" i="1" l="1"/>
  <c r="AG51" i="1"/>
  <c r="AG50" i="1"/>
  <c r="AG49" i="1"/>
  <c r="AG48" i="1"/>
  <c r="AG46" i="1"/>
  <c r="AG45" i="1"/>
  <c r="AG44" i="1"/>
  <c r="AG43" i="1"/>
  <c r="AG42" i="1"/>
  <c r="AG41" i="1"/>
  <c r="AG40" i="1"/>
  <c r="AG39" i="1"/>
  <c r="AG38" i="1"/>
  <c r="AG20" i="1" l="1"/>
  <c r="AG36" i="1" l="1"/>
  <c r="AG37" i="1"/>
  <c r="AG21" i="1" l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19" i="1"/>
  <c r="AG98" i="1" l="1"/>
</calcChain>
</file>

<file path=xl/sharedStrings.xml><?xml version="1.0" encoding="utf-8"?>
<sst xmlns="http://schemas.openxmlformats.org/spreadsheetml/2006/main" count="1056" uniqueCount="478">
  <si>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</si>
  <si>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</si>
  <si>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</si>
  <si>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</si>
  <si>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</si>
  <si>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</si>
  <si>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</si>
  <si>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</si>
  <si>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</si>
  <si>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</si>
  <si>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</si>
  <si>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</si>
  <si>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</si>
  <si>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</si>
  <si>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</si>
  <si>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</si>
  <si>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</si>
  <si>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</si>
  <si>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</si>
  <si>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</si>
  <si>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</si>
  <si>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</si>
  <si>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</si>
  <si>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</si>
  <si>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</si>
  <si>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</si>
  <si>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</si>
  <si>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</si>
  <si>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</si>
  <si>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</si>
  <si>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</si>
  <si>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</si>
  <si>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</si>
  <si>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</si>
  <si>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</si>
  <si>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</si>
  <si>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</si>
  <si>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</si>
  <si>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</si>
  <si>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</si>
  <si>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</si>
  <si>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</si>
  <si>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</si>
  <si>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</si>
  <si>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</si>
  <si>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</si>
  <si>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</si>
  <si>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</si>
  <si>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</si>
  <si>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</si>
  <si>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</si>
  <si>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</si>
  <si>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</si>
  <si>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</si>
  <si>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</si>
  <si>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</si>
  <si>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</si>
  <si>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</si>
  <si>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 xml:space="preserve"> DEMONSTRATIVO DE LICITAÇÕES, CONTRATOS  E OBRAS CONTRATADAS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</si>
  <si>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</si>
  <si>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</si>
  <si>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</si>
  <si>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</si>
  <si>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</si>
  <si>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</si>
  <si>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</si>
  <si>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SRP</t>
  </si>
  <si>
    <t>01, 06 e 17</t>
  </si>
  <si>
    <t>1º</t>
  </si>
  <si>
    <t>2º</t>
  </si>
  <si>
    <t>M.P</t>
  </si>
  <si>
    <t>3.3.90.39.00</t>
  </si>
  <si>
    <t>PRAZO</t>
  </si>
  <si>
    <t>3.3.90.30.00</t>
  </si>
  <si>
    <t xml:space="preserve">3.3.90.30.00 </t>
  </si>
  <si>
    <t>3º</t>
  </si>
  <si>
    <t>4º</t>
  </si>
  <si>
    <t>contratação de empresa para o fornecimento de material de consumo</t>
  </si>
  <si>
    <t>ARNALDO COMÉRCIO E REPRESENTAÇÕES</t>
  </si>
  <si>
    <t>04.517.439/0001-47</t>
  </si>
  <si>
    <t>3.3.90.36.00</t>
  </si>
  <si>
    <t>DISPENSA DE LICITAÇÃO</t>
  </si>
  <si>
    <t>18.285.648/0001-17</t>
  </si>
  <si>
    <t>169/2014</t>
  </si>
  <si>
    <t>PREGÃO PRESENCIAL N.º 046/2014/CEL I / PMRB</t>
  </si>
  <si>
    <t>contratação de Empresa para Fornecimento de Materiais de Consumo (água mineral)</t>
  </si>
  <si>
    <t>111/2014</t>
  </si>
  <si>
    <t>R. MARTINS DA COSTA</t>
  </si>
  <si>
    <t>04.590.435/0001-94</t>
  </si>
  <si>
    <t>3.3.90.30.00; 33.90.39.00</t>
  </si>
  <si>
    <t>CELIO PEREIRA – ME</t>
  </si>
  <si>
    <t>14.362.842/0001-06</t>
  </si>
  <si>
    <t>Contratação de empresa especializada para a realização de serviços de apoio técnico operacional</t>
  </si>
  <si>
    <t>100/2015</t>
  </si>
  <si>
    <t>M. C. F. MACIEL – ME</t>
  </si>
  <si>
    <t>19.354.136/0001-28</t>
  </si>
  <si>
    <t>0040676-5/2011</t>
  </si>
  <si>
    <t>Contratação de empresa especializada em fornecimento de Material de Consumo, gasolina, diesel, gás (Recarga GPL)</t>
  </si>
  <si>
    <t>AUTO POSTO TREVO LTDA</t>
  </si>
  <si>
    <t>84.322.932/0001-40</t>
  </si>
  <si>
    <t>ATA DE REGISTRO DE PREÇO Nº 007/2015/EMURB</t>
  </si>
  <si>
    <t>PREGÃO PRESENCIAL Nº 022/2015</t>
  </si>
  <si>
    <t>072/2015</t>
  </si>
  <si>
    <t>166/2014/CEL I/PMRB</t>
  </si>
  <si>
    <t>PREGÃO PRESENCIAL N.º 051/2014/CEL I/PMRB</t>
  </si>
  <si>
    <t>Aquisição de Material (pães, salgados e sucos)</t>
  </si>
  <si>
    <t>124/2014</t>
  </si>
  <si>
    <t>PREGÃO PRESENCIAL N.º 1098/2012</t>
  </si>
  <si>
    <t>011/2013</t>
  </si>
  <si>
    <t>F. O. DO NASCIMENTO</t>
  </si>
  <si>
    <t>09.646.758/0001-76</t>
  </si>
  <si>
    <t>022/2016</t>
  </si>
  <si>
    <t>01,06 e 17</t>
  </si>
  <si>
    <t>MP</t>
  </si>
  <si>
    <t>020/2016</t>
  </si>
  <si>
    <t>J.S.CORDEIRO EPP</t>
  </si>
  <si>
    <t>01, 06 e17</t>
  </si>
  <si>
    <t>342/2015 CEL/PMRB</t>
  </si>
  <si>
    <t>PREGÃO PRESENCIAL  124/2015</t>
  </si>
  <si>
    <t>aquisição de material de consumo, (lençol, fronha, toalha, de banho...)generos alimenticios )para atender a demanda da SEMCAS</t>
  </si>
  <si>
    <t>104/2015</t>
  </si>
  <si>
    <t>ALBERTO FELICIO ABRAAO LTDA</t>
  </si>
  <si>
    <t>84.304.112/0001-26</t>
  </si>
  <si>
    <t>044/2012</t>
  </si>
  <si>
    <t>R.S. FREITAS</t>
  </si>
  <si>
    <t>07.190.927/0001-80</t>
  </si>
  <si>
    <t>Contratação de empresa , especializada em locação de impressoras/fotocopiadoras coloridas, monocromaticas e a laser, incluindo serviço de manutenção preventiva.</t>
  </si>
  <si>
    <t xml:space="preserve"> 046/2010</t>
  </si>
  <si>
    <t>PREGÃO PRESENCIAL 024/2011</t>
  </si>
  <si>
    <t>114/2011</t>
  </si>
  <si>
    <t>Contratação de empresa especializada em locação de equipamentos de informatica (estação de trabalho)</t>
  </si>
  <si>
    <t>277/2012</t>
  </si>
  <si>
    <t xml:space="preserve"> R.S. FREITAS</t>
  </si>
  <si>
    <t>0000750-3/2014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</si>
  <si>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</si>
  <si>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</si>
  <si>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</si>
  <si>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</si>
  <si>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</si>
  <si>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003/2014</t>
  </si>
  <si>
    <t>J.R. MARTINS</t>
  </si>
  <si>
    <t>06.253.582/0001-02</t>
  </si>
  <si>
    <t>Locação de um imovel destinado a sede dos conselhos</t>
  </si>
  <si>
    <t>02.003510/2013</t>
  </si>
  <si>
    <t>050/2014</t>
  </si>
  <si>
    <t>aquisição de refeiçoes preparadas, para atender a demanda da SEMCAS</t>
  </si>
  <si>
    <t>144/2014</t>
  </si>
  <si>
    <t>C.CALIL DE OLIVEIRA</t>
  </si>
  <si>
    <t>07.810.876/0001-42</t>
  </si>
  <si>
    <t>PREGÃO PRESENCIAL 019/2014</t>
  </si>
  <si>
    <t>344/2015/CEL/PMRB</t>
  </si>
  <si>
    <t>PREGAO SRP Nº 003/2016 CEL/PMRB</t>
  </si>
  <si>
    <t>DISPENSA</t>
  </si>
  <si>
    <t>PJ/2015.02.002301</t>
  </si>
  <si>
    <t xml:space="preserve">DISPENSA </t>
  </si>
  <si>
    <t>122/2016/CEL/PMRB</t>
  </si>
  <si>
    <t>PREGAO PRESENCIAL Nº 059/2016/CEL/PMRB</t>
  </si>
  <si>
    <t>Fornecimento de material de Consumo  ( caneta,envelope...)</t>
  </si>
  <si>
    <t>072/2016</t>
  </si>
  <si>
    <t>18.255.882/0001-00</t>
  </si>
  <si>
    <t xml:space="preserve">DESCONTO </t>
  </si>
  <si>
    <t>069/2012</t>
  </si>
  <si>
    <t>PREGAO 314/2012</t>
  </si>
  <si>
    <t>Serviço prestado na locaçao de mao de obra</t>
  </si>
  <si>
    <t>035/2013</t>
  </si>
  <si>
    <t>LOPES &amp; CAVALCANTE ME</t>
  </si>
  <si>
    <t>07.533.627/0001-57</t>
  </si>
  <si>
    <t>35/2013</t>
  </si>
  <si>
    <t xml:space="preserve">4º </t>
  </si>
  <si>
    <t>6.783/2014</t>
  </si>
  <si>
    <t>PREGAO PRESENCIAL 062/2014TRE -AC</t>
  </si>
  <si>
    <t>Contrataçao de empresa especializada na prestação de serviços de Monitoramento Eletronico.</t>
  </si>
  <si>
    <t>048/2015</t>
  </si>
  <si>
    <t>ESTAÇAO VIP SEGURANÇA PRIVADA LTDA</t>
  </si>
  <si>
    <t>09.228.233/0001-10</t>
  </si>
  <si>
    <t>1,6,17</t>
  </si>
  <si>
    <t>Processo nº 148/2016</t>
  </si>
  <si>
    <t>PREGÇAO PRESENCIAL Nº 060/2016</t>
  </si>
  <si>
    <t>Aquisição de matarial permanente</t>
  </si>
  <si>
    <t>053/2016</t>
  </si>
  <si>
    <t>D. D. DE ALENCAR</t>
  </si>
  <si>
    <t>63.595.482/0001-90</t>
  </si>
  <si>
    <t>Processo nº 176/2016</t>
  </si>
  <si>
    <t>PREGÃO PRESENCIAL Nº 083/2016</t>
  </si>
  <si>
    <t>076/2016</t>
  </si>
  <si>
    <t>J. F. R. CONTRUÇÕES</t>
  </si>
  <si>
    <t>10.737.867/0001-88</t>
  </si>
  <si>
    <t>DINIA  A. V. AIACHE</t>
  </si>
  <si>
    <t>053/2015</t>
  </si>
  <si>
    <t>PREGÃO Nº 001/2015</t>
  </si>
  <si>
    <t>PEDIDO DE DISPENSA Nº 0605/2016</t>
  </si>
  <si>
    <t>15.546.579/0001-60</t>
  </si>
  <si>
    <t>Coroa de Flores</t>
  </si>
  <si>
    <t>SEMCAS</t>
  </si>
  <si>
    <t>PREGÃO Nº056/2016</t>
  </si>
  <si>
    <t>Plastico PVC</t>
  </si>
  <si>
    <t>056/2016</t>
  </si>
  <si>
    <t>14.294.326/0001-83</t>
  </si>
  <si>
    <t>Processo nº 237/2013</t>
  </si>
  <si>
    <t>COOPSERGE</t>
  </si>
  <si>
    <t>03.713.023/0001-31</t>
  </si>
  <si>
    <t>250/2013</t>
  </si>
  <si>
    <t>PREGãO PRESENCIAL Nº 039/2013</t>
  </si>
  <si>
    <t>Processo nº 386/2010</t>
  </si>
  <si>
    <t xml:space="preserve">PREGÃO PRESENCIAL Nº 005/2011 </t>
  </si>
  <si>
    <t>Empresa especializada na prestação de serviços terceirizados de apoio administrtaivo e operaçional</t>
  </si>
  <si>
    <t>Empresa especializada na prestação de serviços terceirizados, execução de desinfecção e higienização das unidades da SEMCAS</t>
  </si>
  <si>
    <t>Empresa especializada na prestação de serviços terceirizados na execução de apoio operacional nas unidades da SEMCAS</t>
  </si>
  <si>
    <t>155/2011</t>
  </si>
  <si>
    <t>F. O. NASCIMENTO</t>
  </si>
  <si>
    <t>Processo nº 238/2012</t>
  </si>
  <si>
    <t>PREGÃO PRESENCIAL Nº 060/2012</t>
  </si>
  <si>
    <t>Locação de impressoras multifuncional</t>
  </si>
  <si>
    <t>058/2013</t>
  </si>
  <si>
    <t>ROBERTO BEZERRA - ME</t>
  </si>
  <si>
    <t>09.286.947/0001-85</t>
  </si>
  <si>
    <t>Processo nº 0026083-1/2013</t>
  </si>
  <si>
    <t>PREGÃO PRESENCIAL Nº 123/2013</t>
  </si>
  <si>
    <t>Serviços de borracharia</t>
  </si>
  <si>
    <t>150/2014</t>
  </si>
  <si>
    <t>BRAUMAR LTDA</t>
  </si>
  <si>
    <t>02.485.501/0001-30</t>
  </si>
  <si>
    <t>31/06/2015</t>
  </si>
  <si>
    <t>Processo nº 010-2016</t>
  </si>
  <si>
    <t>PREGÃO PRESENCIAL Nº 034/2016</t>
  </si>
  <si>
    <t xml:space="preserve">Manautenção corretiva e preventiva de ar condicionando </t>
  </si>
  <si>
    <t>038/2016</t>
  </si>
  <si>
    <t>WAGNER &amp; SILVA E SILVA</t>
  </si>
  <si>
    <t>84.312.602/0001-74</t>
  </si>
  <si>
    <t>Processo nº 03612.00206/2013-52</t>
  </si>
  <si>
    <t>PREGÃO PRESENCIAL Nº 11/2013</t>
  </si>
  <si>
    <t xml:space="preserve">Aquisição de ar condicionado </t>
  </si>
  <si>
    <t>136/2014</t>
  </si>
  <si>
    <t>A. C. CASTRO - ME</t>
  </si>
  <si>
    <t>02.828.261/0001-20</t>
  </si>
  <si>
    <t>Processo nº 344/2015</t>
  </si>
  <si>
    <t>PREGÃO PRESENCIAL N 003/2016</t>
  </si>
  <si>
    <t>Material de consumo - Expediente</t>
  </si>
  <si>
    <t>019/2016</t>
  </si>
  <si>
    <t>JR. ASSESSORIA E COMÉRCIO</t>
  </si>
  <si>
    <t>Processo nº 146/2016</t>
  </si>
  <si>
    <t>PREGÃO PRESENCIAL Nº 069/2016</t>
  </si>
  <si>
    <t>068/2016</t>
  </si>
  <si>
    <t>S &amp; S COMÉRCIO E REP. DE TINTAS</t>
  </si>
  <si>
    <t>07.338.922/0001-52</t>
  </si>
  <si>
    <t>Material de consumo - limpeza (luvas e pilhas)</t>
  </si>
  <si>
    <t>Locação de imóvel - CRAS NOVA ESTAÇÃO</t>
  </si>
  <si>
    <t>IMOBILIÁRIA FORTALEZA</t>
  </si>
  <si>
    <t>Locação de imóvel - estacionamento</t>
  </si>
  <si>
    <t>002/2015</t>
  </si>
  <si>
    <t>OLMIRO BRUNORO</t>
  </si>
  <si>
    <t>157.178.109-97</t>
  </si>
  <si>
    <t>Processo n 337/2012</t>
  </si>
  <si>
    <t>PREGÃO PRESENCIAL Nº 079/2013</t>
  </si>
  <si>
    <t>Locação de veículo - moto</t>
  </si>
  <si>
    <t>025/2014</t>
  </si>
  <si>
    <t>TAYLO RIBEIRO DE SOUZA</t>
  </si>
  <si>
    <t>025.801.622-16</t>
  </si>
  <si>
    <t>Porcesso nº 282/2015</t>
  </si>
  <si>
    <t>PREGÃO PRESENCIAL Nº 102/2015</t>
  </si>
  <si>
    <t>093/2015</t>
  </si>
  <si>
    <t>CRIZEUDA MOURA DA SILVA</t>
  </si>
  <si>
    <t>750.288.242-15</t>
  </si>
  <si>
    <t>09/011/2015</t>
  </si>
  <si>
    <t>Processo nº 282/2015</t>
  </si>
  <si>
    <t>004/2016</t>
  </si>
  <si>
    <t>LEONARDO DO NASCIMENTO MONTEIRO</t>
  </si>
  <si>
    <t>004.990.242-30</t>
  </si>
  <si>
    <t>Processo nº 337/2012</t>
  </si>
  <si>
    <t>024/2014</t>
  </si>
  <si>
    <t>BIANCA JUREMA PERES</t>
  </si>
  <si>
    <t>790.090.502-20</t>
  </si>
  <si>
    <t>Processo nº 243/2012</t>
  </si>
  <si>
    <t>PREGÃO PRESENCIAL Nº 054/2012</t>
  </si>
  <si>
    <t>354/2012</t>
  </si>
  <si>
    <t>ANTONIO LUZIVALDO DE AMORIM CORREIA</t>
  </si>
  <si>
    <t>831.660.682-87</t>
  </si>
  <si>
    <t>12/010/2012</t>
  </si>
  <si>
    <t>11/102013</t>
  </si>
  <si>
    <t>Processo nº3.751/2014</t>
  </si>
  <si>
    <t>PREGÃO PRESENCIAL Nº 081/2014</t>
  </si>
  <si>
    <t>AQUISIÇÃO MAT.DE CONSTRUÇÃO DIJUNTOR-LAMPADA-PREGO</t>
  </si>
  <si>
    <t>052/2015</t>
  </si>
  <si>
    <t>PARANORTE COM, ATAC.VAREJO.EXP.LTDA-EPP</t>
  </si>
  <si>
    <t>84.328129/0001-13</t>
  </si>
  <si>
    <t>3.3.9.30.00</t>
  </si>
  <si>
    <t>Executado até 2016</t>
  </si>
  <si>
    <t xml:space="preserve"> Executado no Exercício 2017</t>
  </si>
  <si>
    <t>Processo nº 379/2015</t>
  </si>
  <si>
    <t>PREGÃO PRESENCIAL Nº 042/2016</t>
  </si>
  <si>
    <t xml:space="preserve">Fornecedor de combustível </t>
  </si>
  <si>
    <t>035/2016</t>
  </si>
  <si>
    <t>AUTO POSTO ALE V</t>
  </si>
  <si>
    <t>06.321.359/0001-47</t>
  </si>
  <si>
    <t>111/2015</t>
  </si>
  <si>
    <t>Processo nº 015/2015</t>
  </si>
  <si>
    <t>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</si>
  <si>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</si>
  <si>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</si>
  <si>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039/2016</t>
  </si>
  <si>
    <t>SUPER FRIO AR CONDICIONADO PEÇAS E SERVIÇOS</t>
  </si>
  <si>
    <t>14.064.495/0001-27</t>
  </si>
  <si>
    <t>PREGÃO Nº 095/2016</t>
  </si>
  <si>
    <t>COMBUSTIVEL</t>
  </si>
  <si>
    <t>003/2017</t>
  </si>
  <si>
    <t>FARHAT &amp; FARHAT</t>
  </si>
  <si>
    <t>SABENALTO COMERCIO DE VEÍCULO</t>
  </si>
  <si>
    <t>AGOR NORTE EXPORTAÇÃO</t>
  </si>
  <si>
    <t>002/2017</t>
  </si>
  <si>
    <t>MANUTENÇAO PRVENTIVA</t>
  </si>
  <si>
    <t>PROCESSO Nº 006/2017</t>
  </si>
  <si>
    <t>DISPENSA DEC LICITAÇÃO</t>
  </si>
  <si>
    <t>LOCAÇÃO DE IMOVEL</t>
  </si>
  <si>
    <t>022/2017</t>
  </si>
  <si>
    <t>IMOBILIARIA FORTALEZA</t>
  </si>
  <si>
    <t>14.924.326/0001-83</t>
  </si>
  <si>
    <t>MERCETOYA PEÇAS E ACESSORIOS LTDA</t>
  </si>
  <si>
    <t>039/2017</t>
  </si>
  <si>
    <t>34.709.857/0001.57</t>
  </si>
  <si>
    <t>E.B. DE SOUSA EXTINTORES EIRELLE-ME</t>
  </si>
  <si>
    <t>07.422.870/0001-06</t>
  </si>
  <si>
    <t>R.S DE FREITAS LUCA ME</t>
  </si>
  <si>
    <t>33.90.39.00</t>
  </si>
  <si>
    <t>33.90.30.00</t>
  </si>
  <si>
    <t>44.90.52.00</t>
  </si>
  <si>
    <t>33.90.36.00</t>
  </si>
  <si>
    <t>KAMPA</t>
  </si>
  <si>
    <t>043/2015</t>
  </si>
  <si>
    <t>PROCESSO Nº322/2016</t>
  </si>
  <si>
    <t>06.057.934/0001-46</t>
  </si>
  <si>
    <t>01,06,17</t>
  </si>
  <si>
    <t>INEXIBILIDADE</t>
  </si>
  <si>
    <t>04.582.979/0001-04</t>
  </si>
  <si>
    <t>PROCESSO Nº 0011689-7/2017</t>
  </si>
  <si>
    <t>PREGÃO Nº 565/2016</t>
  </si>
  <si>
    <t>INFOTMÁTICA</t>
  </si>
  <si>
    <t>3.751/2014</t>
  </si>
  <si>
    <t>PREGÃO PRESENCIAL Nº 081/2014/MPAC</t>
  </si>
  <si>
    <t>aquisição de extintores de incêndio e placa de sinalização</t>
  </si>
  <si>
    <t>049/2015</t>
  </si>
  <si>
    <t>PROCESSO Nº</t>
  </si>
  <si>
    <t>PREGÃO Nº</t>
  </si>
  <si>
    <t>KIT ELEMENTO</t>
  </si>
  <si>
    <t>PROCESSO Nº362/2014</t>
  </si>
  <si>
    <t>PREGÃO Nº125/2014</t>
  </si>
  <si>
    <t>VIAGENS</t>
  </si>
  <si>
    <t>03.383.410/0001-57</t>
  </si>
  <si>
    <t>3.3.90.33.00</t>
  </si>
  <si>
    <t>PRESTAÇÃO DE CONTAS MENSAL - EXERCÍCIO 2017</t>
  </si>
  <si>
    <t>PED+B18:H18IDO DE DISPENSA Nº 0605/2016</t>
  </si>
  <si>
    <t xml:space="preserve"> R$ -   </t>
  </si>
  <si>
    <t xml:space="preserve">Utilização pelo ADERENTE, Registro de Preço para CONTRATAÇÃO de empresa especializada na Prestação de Serviços de recepcionista, cozinheira, copeira, telefonista, zelador, motorista e de garçom </t>
  </si>
  <si>
    <t xml:space="preserve"> DESCONTO  </t>
  </si>
  <si>
    <t>Processo nº 131/2016</t>
  </si>
  <si>
    <t>PREGÃO PRESENCIAL Nº 074/2016</t>
  </si>
  <si>
    <t>Material de consumo - lona - mangueira - dobradiça</t>
  </si>
  <si>
    <t>062/2016</t>
  </si>
  <si>
    <t>CONSTRUFÁCIL</t>
  </si>
  <si>
    <t>12.122.911/0001-44</t>
  </si>
  <si>
    <t>Processo nº 122/2016</t>
  </si>
  <si>
    <t>PREGÃO PRESENCIAL N 059/2016</t>
  </si>
  <si>
    <t>Material de consumo - papelaria</t>
  </si>
  <si>
    <t>J. S. CORDEIRO - EPP</t>
  </si>
  <si>
    <t>072/216</t>
  </si>
  <si>
    <t>Processo nº 010/2016</t>
  </si>
  <si>
    <t xml:space="preserve">SRP </t>
  </si>
  <si>
    <t>Servilo de manutenção corretiva e preventiva em ar condicionados</t>
  </si>
  <si>
    <t>SUPER FRIO AR CONDICIONADO</t>
  </si>
  <si>
    <t>Processo nº 258/2012</t>
  </si>
  <si>
    <t>PREGÃO PRESENCIAL N 043/2012</t>
  </si>
  <si>
    <t>Confecção e fornecimento de comunicação visual</t>
  </si>
  <si>
    <t>070/2013</t>
  </si>
  <si>
    <t>G. S. SILVEIRA</t>
  </si>
  <si>
    <t>84.313.923/0001-93</t>
  </si>
  <si>
    <t>Processo nº 337/2013</t>
  </si>
  <si>
    <t>PREGÃO Nº001/2014</t>
  </si>
  <si>
    <t>Locação de veículo - passeio</t>
  </si>
  <si>
    <t>018/201</t>
  </si>
  <si>
    <t>DENILSON DE ALMEIDA PEDROSA</t>
  </si>
  <si>
    <t>651.833.472-04</t>
  </si>
  <si>
    <t>002/2016</t>
  </si>
  <si>
    <t>ANTONIO ALAB DE FREITAS</t>
  </si>
  <si>
    <t>024.967.982-53</t>
  </si>
  <si>
    <t>005/2016</t>
  </si>
  <si>
    <t>PAMELA DIANA MAIA DE ARAUJO</t>
  </si>
  <si>
    <t>002.176.232-55</t>
  </si>
  <si>
    <t>Processo n 379/2015</t>
  </si>
  <si>
    <t>PREÇAO PRESENCIAL Nº 042/2016</t>
  </si>
  <si>
    <t>AUTO POSTO ALE V LTDA</t>
  </si>
  <si>
    <t>PREGÃO PRESENCIAL Nº 095/2016</t>
  </si>
  <si>
    <t>MATERIAL DE CONSUMO</t>
  </si>
  <si>
    <t>005/2017</t>
  </si>
  <si>
    <t>FARHAT &amp;FARHAT</t>
  </si>
  <si>
    <t>06.057.934/0001.46</t>
  </si>
  <si>
    <t>1.6.7</t>
  </si>
  <si>
    <t>Processo nº 050/2015</t>
  </si>
  <si>
    <t>014/213</t>
  </si>
  <si>
    <t>Empresa especializada na prestação de serviços de assessoria técnica e consultória</t>
  </si>
  <si>
    <t>038/2015</t>
  </si>
  <si>
    <t>APLICATIVA BRASIL</t>
  </si>
  <si>
    <t>13.674.231/0001-22</t>
  </si>
  <si>
    <t>051/2012</t>
  </si>
  <si>
    <t>PROCESSO Nº085/2017</t>
  </si>
  <si>
    <t>PREGÃO Nº 026/2017</t>
  </si>
  <si>
    <t>IMPRESSORAS</t>
  </si>
  <si>
    <t>R.S.FREITAS</t>
  </si>
  <si>
    <t>PROCESSO Nª176/2016</t>
  </si>
  <si>
    <t>PREGÃO Nº 083/2016</t>
  </si>
  <si>
    <t>TRECEIRIZADOS</t>
  </si>
  <si>
    <t>J.F.R</t>
  </si>
  <si>
    <t>1.6.17</t>
  </si>
  <si>
    <t>MANUTENÃO PREVENTIVA</t>
  </si>
  <si>
    <t>AGRO NORTE</t>
  </si>
  <si>
    <t>04.582.979/0001.04</t>
  </si>
  <si>
    <t>Processo nº 239/2011</t>
  </si>
  <si>
    <t>PREGÃO PRESENCIAL Nº 079/2011</t>
  </si>
  <si>
    <t>M.P.</t>
  </si>
  <si>
    <t>Empresa especializada na promoção de projetos sociais para a execução de atividade de mobilização comunitária - MOC Baixada</t>
  </si>
  <si>
    <t>431/2011</t>
  </si>
  <si>
    <t>AÇÃO EXECUTIVA</t>
  </si>
  <si>
    <t>09.344.459/0001-87</t>
  </si>
  <si>
    <t>350.955-41/2011</t>
  </si>
  <si>
    <t>44.90.39.00</t>
  </si>
  <si>
    <t>Processo nº 244/2011</t>
  </si>
  <si>
    <t>PREGÃO PRESENCIAL Nº 083/2011</t>
  </si>
  <si>
    <t>Empresa especializada na promoção de projetos sociais para a execução de atividade de mobilização comunitária - PTTS Vitoria</t>
  </si>
  <si>
    <t>450/2011</t>
  </si>
  <si>
    <t>COOPSSAC</t>
  </si>
  <si>
    <t>13.655.968/0001-06</t>
  </si>
  <si>
    <t>352.927-32/2011</t>
  </si>
  <si>
    <t>Processo nº 240/2011</t>
  </si>
  <si>
    <t>PREGÃO PRESENCIAL Nº 080/2011</t>
  </si>
  <si>
    <t>Empresa especializada na promoção de projetos sociais para a execução de atividade de mobilização comunitária - Vila Acre</t>
  </si>
  <si>
    <t>430/2011</t>
  </si>
  <si>
    <t>P. P. C. COSTA LEAL</t>
  </si>
  <si>
    <t>12.142.202/0001-57</t>
  </si>
  <si>
    <t>04/102011</t>
  </si>
  <si>
    <t>350.957-60/2011</t>
  </si>
  <si>
    <t>Processo nº 241/2011</t>
  </si>
  <si>
    <t>PREGÃO PRESENCIAL Nº 081/2011</t>
  </si>
  <si>
    <t>Empresa especializada na promoção de projetos sociais para a execução de atividade de mobilização comunitária - Nova esperança</t>
  </si>
  <si>
    <t>451/2011</t>
  </si>
  <si>
    <t>TROPICAL PARQUET</t>
  </si>
  <si>
    <t>12.922.132/000150</t>
  </si>
  <si>
    <t>350.956-56/2011</t>
  </si>
  <si>
    <t>Processo nº 022/2015</t>
  </si>
  <si>
    <t>PREGÃO PRESENCIAL Nº 04/2015</t>
  </si>
  <si>
    <t>Empresa especializada na promoção de projetos sociais para a execução de atividade de mobilização comunitária - Plantão Social - Nova esperança</t>
  </si>
  <si>
    <t>077/2015</t>
  </si>
  <si>
    <t>Processo nº 020/2015</t>
  </si>
  <si>
    <t>PREGÃO PRESENCIAL Nº 003/2015</t>
  </si>
  <si>
    <t>Empresa especializada na promoção de projetos sociais para a execução de atividade de mobilização comunitária - Plantão Social - Vitória</t>
  </si>
  <si>
    <t>036/2015</t>
  </si>
  <si>
    <t>Processo nº 019/2015</t>
  </si>
  <si>
    <t>PREGÃO PRESENCIAL Nº 005/2015</t>
  </si>
  <si>
    <t>Empresa especializada na promoção de projetos sociais para a execução de atividade de mobilização comunitária - Plantão Social - Vila Acre - Vila da Amizade</t>
  </si>
  <si>
    <t>035/2015</t>
  </si>
  <si>
    <t>12.922.132/0001-50</t>
  </si>
  <si>
    <t>Processo nº 021/2015</t>
  </si>
  <si>
    <t>PREGÃO PRESENCIAL Nº 006/2015</t>
  </si>
  <si>
    <t>Empresa especializada na promoção de projetos sociais para a execução de atividade de mobilização comunitária - Plantão Social - Baixada</t>
  </si>
  <si>
    <t>037/2015</t>
  </si>
  <si>
    <t>PROCESSO Nº 005/2017</t>
  </si>
  <si>
    <t>TERMO DE ADESÃO Nº 009/2017</t>
  </si>
  <si>
    <t>LOCAÇAO DE CAMINHÃO</t>
  </si>
  <si>
    <t>040/2017</t>
  </si>
  <si>
    <t>LOACRE LOCAÇÃO E COMÉRCIO DE MAQUINAS</t>
  </si>
  <si>
    <t>03.520.514/0001-66</t>
  </si>
  <si>
    <t>31/11/2018</t>
  </si>
  <si>
    <t>044/2017</t>
  </si>
  <si>
    <r>
      <t xml:space="preserve">Utilização pelo ADERENTE, Registro de Preço para </t>
    </r>
    <r>
      <rPr>
        <sz val="10"/>
        <color rgb="FF000000"/>
        <rFont val="Arial"/>
        <family val="2"/>
      </rPr>
      <t xml:space="preserve">CONTRATAÇÃO de empresa especializada na Prestação de Serviços de recepcionista, cozinheira, copeira, telefonista, zelador, motorista e de garçom </t>
    </r>
  </si>
  <si>
    <t>PODER EXECUTIVO MUNICIPAL</t>
  </si>
  <si>
    <r>
      <t xml:space="preserve">ÓRGÃO: 01.020. </t>
    </r>
    <r>
      <rPr>
        <b/>
        <sz val="11"/>
        <color theme="1"/>
        <rFont val="Arial"/>
        <family val="2"/>
      </rPr>
      <t>SECRETARIA MUNICIPAL DE CIDADANIA E ASSISTÊNCIA SOCIAL - SEMCAS</t>
    </r>
  </si>
  <si>
    <r>
      <t xml:space="preserve">MÊS/ANO: </t>
    </r>
    <r>
      <rPr>
        <b/>
        <sz val="11"/>
        <color theme="1"/>
        <rFont val="Arial"/>
        <family val="2"/>
      </rPr>
      <t>JANEIRO A  DEZEMBRO/2017</t>
    </r>
  </si>
  <si>
    <r>
      <t xml:space="preserve">DATA DA ÚLTIMA ATUALIZAÇÃO: </t>
    </r>
    <r>
      <rPr>
        <b/>
        <sz val="11"/>
        <color theme="1"/>
        <rFont val="Arial"/>
        <family val="2"/>
      </rPr>
      <t>09/02/2018</t>
    </r>
  </si>
  <si>
    <r>
      <t xml:space="preserve">Nome do responsável pela elaboração: </t>
    </r>
    <r>
      <rPr>
        <b/>
        <sz val="11"/>
        <rFont val="Arial"/>
        <family val="2"/>
      </rPr>
      <t>Raimundo Lima Pinheiro</t>
    </r>
  </si>
  <si>
    <r>
      <t xml:space="preserve">Nome do titular do Órgão/Entidade/Fundo (no exec. do cargo): </t>
    </r>
    <r>
      <rPr>
        <b/>
        <sz val="11"/>
        <rFont val="Arial"/>
        <family val="2"/>
      </rPr>
      <t>Maria das Dores Araújo de Sousa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</si>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</sst>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4">
    <xf numFmtId="0" fontId="0" fillId="0" borderId="0" xfId="0"/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right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44" fontId="7" fillId="2" borderId="5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4" fontId="1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49" fontId="1" fillId="2" borderId="8" xfId="0" applyNumberFormat="1" applyFont="1" applyFill="1" applyBorder="1" applyAlignment="1">
      <alignment horizontal="center" vertic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right" vertical="center" wrapText="1"/>
    </xf>
    <xf numFmtId="3" fontId="1" fillId="2" borderId="8" xfId="0" applyNumberFormat="1" applyFont="1" applyFill="1" applyBorder="1" applyAlignment="1">
      <alignment horizontal="center" vertical="center" wrapText="1"/>
    </xf>
    <xf numFmtId="44" fontId="7" fillId="2" borderId="8" xfId="0" applyNumberFormat="1" applyFont="1" applyFill="1" applyBorder="1" applyAlignment="1">
      <alignment horizontal="right" vertical="center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" fontId="2" fillId="2" borderId="16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43" fontId="6" fillId="0" borderId="0" xfId="1" applyFont="1" applyFill="1" applyAlignment="1">
      <alignment horizontal="left" vertical="center"/>
    </xf>
    <xf numFmtId="4" fontId="1" fillId="0" borderId="5" xfId="0" applyNumberFormat="1" applyFont="1" applyBorder="1" applyAlignment="1">
      <alignment horizontal="right" vertical="center" wrapText="1"/>
    </xf>
    <xf numFmtId="0" fontId="1" fillId="2" borderId="5" xfId="0" applyFont="1" applyFill="1" applyBorder="1" applyAlignment="1">
      <alignment vertical="center"/>
    </xf>
    <xf numFmtId="164" fontId="7" fillId="2" borderId="5" xfId="0" applyNumberFormat="1" applyFont="1" applyFill="1" applyBorder="1" applyAlignment="1">
      <alignment horizontal="right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4" fontId="2" fillId="0" borderId="22" xfId="0" applyNumberFormat="1" applyFont="1" applyBorder="1" applyAlignment="1">
      <alignment horizontal="right" vertical="center" wrapText="1"/>
    </xf>
    <xf numFmtId="3" fontId="2" fillId="2" borderId="22" xfId="0" applyNumberFormat="1" applyFont="1" applyFill="1" applyBorder="1" applyAlignment="1">
      <alignment horizontal="center" vertical="center" wrapText="1"/>
    </xf>
    <xf numFmtId="14" fontId="2" fillId="2" borderId="22" xfId="0" applyNumberFormat="1" applyFont="1" applyFill="1" applyBorder="1" applyAlignment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2" borderId="22" xfId="0" applyFont="1" applyFill="1" applyBorder="1" applyAlignment="1">
      <alignment vertical="center" wrapText="1"/>
    </xf>
    <xf numFmtId="2" fontId="2" fillId="2" borderId="22" xfId="0" applyNumberFormat="1" applyFont="1" applyFill="1" applyBorder="1" applyAlignment="1">
      <alignment vertical="center" wrapText="1"/>
    </xf>
    <xf numFmtId="164" fontId="5" fillId="2" borderId="22" xfId="0" applyNumberFormat="1" applyFont="1" applyFill="1" applyBorder="1" applyAlignment="1">
      <alignment horizontal="right" vertical="center" wrapText="1"/>
    </xf>
    <xf numFmtId="164" fontId="5" fillId="2" borderId="23" xfId="0" applyNumberFormat="1" applyFont="1" applyFill="1" applyBorder="1" applyAlignment="1">
      <alignment horizontal="righ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238125</xdr:colOff>
      <xdr:row>0</xdr:row>
      <xdr:rowOff>9525</xdr:rowOff>
    </xdr:from>
    <xdr:to>
      <xdr:col>1</xdr:col>
      <xdr:colOff>781050</xdr:colOff>
      <xdr:row>2</xdr:row>
      <xdr:rowOff>152400</xdr:rowOff>
    </xdr:to>
    <xdr:pic>
      <xdr:nvPicPr>
        <xdr:cNvPr id="5" name="Imagem 4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9525"/>
          <a:ext cx="5429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3"/>
  <sheetViews>
    <sheetView tabSelected="1" zoomScaleNormal="100" zoomScaleSheetLayoutView="20" workbookViewId="0">
      <selection activeCell="B5" sqref="B5"/>
    </sheetView>
  </sheetViews>
  <sheetFormatPr defaultRowHeight="12.75" x14ac:dyDescent="0.25"/>
  <cols>
    <col min="1" max="1" width="6.7109375" style="31" customWidth="1"/>
    <col min="2" max="2" width="20.28515625" style="31" customWidth="1"/>
    <col min="3" max="3" width="24.42578125" style="31" customWidth="1"/>
    <col min="4" max="4" width="11.7109375" style="31" customWidth="1"/>
    <col min="5" max="5" width="7.85546875" style="31" customWidth="1"/>
    <col min="6" max="6" width="40.28515625" style="30" customWidth="1"/>
    <col min="7" max="7" width="10.85546875" style="31" customWidth="1"/>
    <col min="8" max="8" width="25.5703125" style="30" customWidth="1"/>
    <col min="9" max="9" width="18.42578125" style="30" customWidth="1"/>
    <col min="10" max="10" width="12.42578125" style="31" customWidth="1"/>
    <col min="11" max="11" width="16.42578125" style="30" bestFit="1" customWidth="1"/>
    <col min="12" max="12" width="13" style="31" customWidth="1"/>
    <col min="13" max="13" width="13.7109375" style="31" customWidth="1"/>
    <col min="14" max="14" width="11.7109375" style="31" customWidth="1"/>
    <col min="15" max="15" width="13.140625" style="31" customWidth="1"/>
    <col min="16" max="16" width="12.5703125" style="31" customWidth="1"/>
    <col min="17" max="17" width="15.85546875" style="31" customWidth="1"/>
    <col min="18" max="18" width="10.28515625" style="34" customWidth="1"/>
    <col min="19" max="19" width="13" style="31" customWidth="1"/>
    <col min="20" max="20" width="8.85546875" style="31" customWidth="1"/>
    <col min="21" max="21" width="13.28515625" style="31" customWidth="1"/>
    <col min="22" max="22" width="11" style="31" customWidth="1"/>
    <col min="23" max="23" width="14.28515625" style="31" customWidth="1"/>
    <col min="24" max="24" width="13.7109375" style="31" customWidth="1"/>
    <col min="25" max="25" width="12.28515625" style="31" customWidth="1"/>
    <col min="26" max="26" width="12.85546875" style="31" customWidth="1"/>
    <col min="27" max="27" width="7.28515625" style="31" customWidth="1"/>
    <col min="28" max="28" width="7.7109375" style="31" customWidth="1"/>
    <col min="29" max="29" width="6.140625" style="31" customWidth="1"/>
    <col min="30" max="30" width="8.5703125" style="31" customWidth="1"/>
    <col min="31" max="32" width="19" style="31" bestFit="1" customWidth="1"/>
    <col min="33" max="33" width="20.7109375" style="31" customWidth="1"/>
    <col min="34" max="34" width="9.140625" style="31"/>
    <col min="35" max="35" width="16" style="31" bestFit="1" customWidth="1"/>
    <col min="36" max="16384" width="9.140625" style="31"/>
  </cols>
  <sheetData>
    <row r="1" spans="1:33" s="36" customFormat="1" ht="14.25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</row>
    <row r="2" spans="1:33" s="36" customFormat="1" ht="14.25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</row>
    <row r="3" spans="1:33" s="36" customFormat="1" ht="14.25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</row>
    <row r="4" spans="1:33" s="36" customFormat="1" ht="15" x14ac:dyDescent="0.25">
      <c r="A4" s="41" t="s">
        <v>471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8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</row>
    <row r="5" spans="1:33" s="36" customFormat="1" ht="14.25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8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</row>
    <row r="6" spans="1:33" s="40" customFormat="1" ht="15" x14ac:dyDescent="0.25">
      <c r="A6" s="39" t="s">
        <v>348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</row>
    <row r="7" spans="1:33" s="36" customFormat="1" ht="14.25" x14ac:dyDescent="0.25">
      <c r="A7" s="35" t="s">
        <v>65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</row>
    <row r="8" spans="1:33" s="36" customFormat="1" ht="14.25" x14ac:dyDescent="0.25">
      <c r="A8" s="35" t="s">
        <v>63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</row>
    <row r="9" spans="1:33" s="36" customFormat="1" ht="14.25" x14ac:dyDescent="0.25"/>
    <row r="10" spans="1:33" s="36" customFormat="1" ht="15" x14ac:dyDescent="0.25">
      <c r="A10" s="35" t="s">
        <v>472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</row>
    <row r="11" spans="1:33" s="36" customFormat="1" ht="15" x14ac:dyDescent="0.25">
      <c r="A11" s="35" t="s">
        <v>473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</row>
    <row r="12" spans="1:33" s="36" customFormat="1" ht="15" x14ac:dyDescent="0.25">
      <c r="A12" s="35" t="s">
        <v>474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</row>
    <row r="13" spans="1:33" s="36" customFormat="1" ht="14.25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8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</row>
    <row r="14" spans="1:33" s="36" customFormat="1" ht="15.75" thickBot="1" x14ac:dyDescent="0.3">
      <c r="A14" s="42" t="s">
        <v>58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</row>
    <row r="15" spans="1:33" x14ac:dyDescent="0.25">
      <c r="A15" s="55" t="s">
        <v>52</v>
      </c>
      <c r="B15" s="8" t="s">
        <v>21</v>
      </c>
      <c r="C15" s="8"/>
      <c r="D15" s="8"/>
      <c r="E15" s="8"/>
      <c r="F15" s="8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7"/>
    </row>
    <row r="16" spans="1:33" x14ac:dyDescent="0.25">
      <c r="A16" s="58"/>
      <c r="B16" s="9"/>
      <c r="C16" s="9"/>
      <c r="D16" s="9"/>
      <c r="E16" s="9"/>
      <c r="F16" s="9"/>
      <c r="G16" s="10" t="s">
        <v>49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 t="s">
        <v>50</v>
      </c>
      <c r="U16" s="10"/>
      <c r="V16" s="10"/>
      <c r="W16" s="10"/>
      <c r="X16" s="10"/>
      <c r="Y16" s="10"/>
      <c r="Z16" s="10"/>
      <c r="AA16" s="10"/>
      <c r="AB16" s="10"/>
      <c r="AC16" s="10"/>
      <c r="AD16" s="10" t="s">
        <v>51</v>
      </c>
      <c r="AE16" s="10"/>
      <c r="AF16" s="10"/>
      <c r="AG16" s="59"/>
    </row>
    <row r="17" spans="1:35" ht="76.5" x14ac:dyDescent="0.25">
      <c r="A17" s="58"/>
      <c r="B17" s="43" t="s">
        <v>6</v>
      </c>
      <c r="C17" s="7" t="s">
        <v>7</v>
      </c>
      <c r="D17" s="7" t="s">
        <v>0</v>
      </c>
      <c r="E17" s="7" t="s">
        <v>1</v>
      </c>
      <c r="F17" s="7" t="s">
        <v>2</v>
      </c>
      <c r="G17" s="44" t="s">
        <v>8</v>
      </c>
      <c r="H17" s="45" t="s">
        <v>3</v>
      </c>
      <c r="I17" s="45" t="s">
        <v>19</v>
      </c>
      <c r="J17" s="7" t="s">
        <v>9</v>
      </c>
      <c r="K17" s="45" t="s">
        <v>47</v>
      </c>
      <c r="L17" s="7" t="s">
        <v>14</v>
      </c>
      <c r="M17" s="7" t="s">
        <v>13</v>
      </c>
      <c r="N17" s="7" t="s">
        <v>12</v>
      </c>
      <c r="O17" s="7" t="s">
        <v>4</v>
      </c>
      <c r="P17" s="7" t="s">
        <v>64</v>
      </c>
      <c r="Q17" s="7" t="s">
        <v>53</v>
      </c>
      <c r="R17" s="7" t="s">
        <v>54</v>
      </c>
      <c r="S17" s="7" t="s">
        <v>5</v>
      </c>
      <c r="T17" s="7" t="s">
        <v>10</v>
      </c>
      <c r="U17" s="7" t="s">
        <v>9</v>
      </c>
      <c r="V17" s="7" t="s">
        <v>14</v>
      </c>
      <c r="W17" s="7" t="s">
        <v>11</v>
      </c>
      <c r="X17" s="7" t="s">
        <v>13</v>
      </c>
      <c r="Y17" s="7" t="s">
        <v>12</v>
      </c>
      <c r="Z17" s="7" t="s">
        <v>15</v>
      </c>
      <c r="AA17" s="7" t="s">
        <v>16</v>
      </c>
      <c r="AB17" s="7" t="s">
        <v>17</v>
      </c>
      <c r="AC17" s="7" t="s">
        <v>18</v>
      </c>
      <c r="AD17" s="7" t="s">
        <v>22</v>
      </c>
      <c r="AE17" s="7" t="s">
        <v>286</v>
      </c>
      <c r="AF17" s="7" t="s">
        <v>287</v>
      </c>
      <c r="AG17" s="60" t="s">
        <v>20</v>
      </c>
    </row>
    <row r="18" spans="1:35" ht="39" thickBot="1" x14ac:dyDescent="0.3">
      <c r="A18" s="61"/>
      <c r="B18" s="62" t="s">
        <v>23</v>
      </c>
      <c r="C18" s="63" t="s">
        <v>24</v>
      </c>
      <c r="D18" s="64" t="s">
        <v>46</v>
      </c>
      <c r="E18" s="63" t="s">
        <v>25</v>
      </c>
      <c r="F18" s="63" t="s">
        <v>26</v>
      </c>
      <c r="G18" s="65" t="s">
        <v>27</v>
      </c>
      <c r="H18" s="63" t="s">
        <v>28</v>
      </c>
      <c r="I18" s="63" t="s">
        <v>29</v>
      </c>
      <c r="J18" s="63" t="s">
        <v>30</v>
      </c>
      <c r="K18" s="66" t="s">
        <v>31</v>
      </c>
      <c r="L18" s="63" t="s">
        <v>32</v>
      </c>
      <c r="M18" s="63" t="s">
        <v>33</v>
      </c>
      <c r="N18" s="63" t="s">
        <v>34</v>
      </c>
      <c r="O18" s="63" t="s">
        <v>35</v>
      </c>
      <c r="P18" s="63" t="s">
        <v>36</v>
      </c>
      <c r="Q18" s="63" t="s">
        <v>37</v>
      </c>
      <c r="R18" s="63" t="s">
        <v>48</v>
      </c>
      <c r="S18" s="63" t="s">
        <v>38</v>
      </c>
      <c r="T18" s="63" t="s">
        <v>55</v>
      </c>
      <c r="U18" s="63" t="s">
        <v>39</v>
      </c>
      <c r="V18" s="63" t="s">
        <v>40</v>
      </c>
      <c r="W18" s="63" t="s">
        <v>41</v>
      </c>
      <c r="X18" s="63" t="s">
        <v>42</v>
      </c>
      <c r="Y18" s="63" t="s">
        <v>43</v>
      </c>
      <c r="Z18" s="63" t="s">
        <v>44</v>
      </c>
      <c r="AA18" s="63" t="s">
        <v>56</v>
      </c>
      <c r="AB18" s="63" t="s">
        <v>45</v>
      </c>
      <c r="AC18" s="63" t="s">
        <v>59</v>
      </c>
      <c r="AD18" s="63" t="s">
        <v>61</v>
      </c>
      <c r="AE18" s="63" t="s">
        <v>57</v>
      </c>
      <c r="AF18" s="67" t="s">
        <v>60</v>
      </c>
      <c r="AG18" s="68" t="s">
        <v>62</v>
      </c>
    </row>
    <row r="19" spans="1:35" ht="38.25" x14ac:dyDescent="0.25">
      <c r="A19" s="91">
        <v>1</v>
      </c>
      <c r="B19" s="88" t="s">
        <v>190</v>
      </c>
      <c r="C19" s="47" t="s">
        <v>189</v>
      </c>
      <c r="D19" s="48" t="s">
        <v>66</v>
      </c>
      <c r="E19" s="48" t="s">
        <v>70</v>
      </c>
      <c r="F19" s="46" t="s">
        <v>192</v>
      </c>
      <c r="G19" s="49" t="s">
        <v>188</v>
      </c>
      <c r="H19" s="46" t="s">
        <v>187</v>
      </c>
      <c r="I19" s="13" t="s">
        <v>191</v>
      </c>
      <c r="J19" s="50">
        <v>40238</v>
      </c>
      <c r="K19" s="51">
        <v>3874.5</v>
      </c>
      <c r="L19" s="52">
        <v>0</v>
      </c>
      <c r="M19" s="50">
        <v>42206</v>
      </c>
      <c r="N19" s="50">
        <v>42572</v>
      </c>
      <c r="O19" s="47" t="s">
        <v>67</v>
      </c>
      <c r="P19" s="47">
        <v>0</v>
      </c>
      <c r="Q19" s="47" t="s">
        <v>193</v>
      </c>
      <c r="R19" s="47"/>
      <c r="S19" s="46" t="s">
        <v>73</v>
      </c>
      <c r="T19" s="47" t="s">
        <v>68</v>
      </c>
      <c r="U19" s="50">
        <v>42206</v>
      </c>
      <c r="V19" s="52">
        <v>0</v>
      </c>
      <c r="W19" s="47" t="s">
        <v>72</v>
      </c>
      <c r="X19" s="50">
        <v>42571</v>
      </c>
      <c r="Y19" s="50">
        <v>42936</v>
      </c>
      <c r="Z19" s="47"/>
      <c r="AA19" s="47"/>
      <c r="AB19" s="47"/>
      <c r="AC19" s="47"/>
      <c r="AD19" s="47"/>
      <c r="AE19" s="53">
        <v>1750</v>
      </c>
      <c r="AF19" s="53">
        <v>0</v>
      </c>
      <c r="AG19" s="54">
        <f>SUM(AE19:AF19)</f>
        <v>1750</v>
      </c>
      <c r="AI19" s="32"/>
    </row>
    <row r="20" spans="1:35" ht="25.5" x14ac:dyDescent="0.25">
      <c r="A20" s="92">
        <v>2</v>
      </c>
      <c r="B20" s="89"/>
      <c r="C20" s="2" t="s">
        <v>194</v>
      </c>
      <c r="D20" s="12" t="s">
        <v>66</v>
      </c>
      <c r="E20" s="12" t="s">
        <v>70</v>
      </c>
      <c r="F20" s="11" t="s">
        <v>195</v>
      </c>
      <c r="G20" s="1" t="s">
        <v>196</v>
      </c>
      <c r="H20" s="11" t="s">
        <v>121</v>
      </c>
      <c r="I20" s="18" t="s">
        <v>122</v>
      </c>
      <c r="J20" s="14">
        <v>42552</v>
      </c>
      <c r="K20" s="15">
        <v>2900</v>
      </c>
      <c r="L20" s="16"/>
      <c r="M20" s="14">
        <v>42552</v>
      </c>
      <c r="N20" s="14"/>
      <c r="O20" s="2"/>
      <c r="P20" s="2"/>
      <c r="Q20" s="2" t="s">
        <v>193</v>
      </c>
      <c r="R20" s="2"/>
      <c r="S20" s="11" t="s">
        <v>73</v>
      </c>
      <c r="T20" s="2" t="s">
        <v>68</v>
      </c>
      <c r="U20" s="14">
        <v>42572</v>
      </c>
      <c r="V20" s="16">
        <v>0</v>
      </c>
      <c r="W20" s="2" t="s">
        <v>72</v>
      </c>
      <c r="X20" s="14">
        <v>42572</v>
      </c>
      <c r="Y20" s="14">
        <v>42572</v>
      </c>
      <c r="Z20" s="2"/>
      <c r="AA20" s="2"/>
      <c r="AB20" s="2"/>
      <c r="AC20" s="2"/>
      <c r="AD20" s="2"/>
      <c r="AE20" s="17">
        <v>41.25</v>
      </c>
      <c r="AF20" s="17">
        <v>0</v>
      </c>
      <c r="AG20" s="4">
        <f>SUM(AE20:AF20)</f>
        <v>41.25</v>
      </c>
      <c r="AI20" s="32"/>
    </row>
    <row r="21" spans="1:35" ht="51" x14ac:dyDescent="0.25">
      <c r="A21" s="92">
        <v>3</v>
      </c>
      <c r="B21" s="90" t="s">
        <v>127</v>
      </c>
      <c r="C21" s="18" t="s">
        <v>128</v>
      </c>
      <c r="D21" s="19" t="s">
        <v>66</v>
      </c>
      <c r="E21" s="19" t="s">
        <v>70</v>
      </c>
      <c r="F21" s="18" t="s">
        <v>126</v>
      </c>
      <c r="G21" s="20" t="s">
        <v>123</v>
      </c>
      <c r="H21" s="18" t="s">
        <v>124</v>
      </c>
      <c r="I21" s="18" t="s">
        <v>125</v>
      </c>
      <c r="J21" s="21">
        <v>42371</v>
      </c>
      <c r="K21" s="22">
        <v>3000</v>
      </c>
      <c r="L21" s="23">
        <v>11716</v>
      </c>
      <c r="M21" s="21">
        <v>42371</v>
      </c>
      <c r="N21" s="21">
        <v>42736</v>
      </c>
      <c r="O21" s="19" t="s">
        <v>112</v>
      </c>
      <c r="P21" s="3" t="s">
        <v>123</v>
      </c>
      <c r="Q21" s="2" t="s">
        <v>193</v>
      </c>
      <c r="R21" s="3"/>
      <c r="S21" s="11" t="s">
        <v>73</v>
      </c>
      <c r="T21" s="3" t="s">
        <v>76</v>
      </c>
      <c r="U21" s="21">
        <v>42371</v>
      </c>
      <c r="V21" s="3">
        <v>11716</v>
      </c>
      <c r="W21" s="3" t="s">
        <v>72</v>
      </c>
      <c r="X21" s="21">
        <v>42371</v>
      </c>
      <c r="Y21" s="21">
        <v>42736</v>
      </c>
      <c r="Z21" s="3"/>
      <c r="AA21" s="3"/>
      <c r="AB21" s="3"/>
      <c r="AC21" s="3"/>
      <c r="AD21" s="24"/>
      <c r="AE21" s="25">
        <v>5800</v>
      </c>
      <c r="AF21" s="25">
        <v>0</v>
      </c>
      <c r="AG21" s="4">
        <f t="shared" ref="AG21:AG33" si="0">SUM(AE21:AF21)</f>
        <v>5800</v>
      </c>
    </row>
    <row r="22" spans="1:35" ht="38.25" x14ac:dyDescent="0.25">
      <c r="A22" s="92">
        <v>4</v>
      </c>
      <c r="B22" s="90" t="s">
        <v>129</v>
      </c>
      <c r="C22" s="18" t="s">
        <v>128</v>
      </c>
      <c r="D22" s="19" t="s">
        <v>66</v>
      </c>
      <c r="E22" s="19" t="s">
        <v>70</v>
      </c>
      <c r="F22" s="18" t="s">
        <v>130</v>
      </c>
      <c r="G22" s="20" t="s">
        <v>131</v>
      </c>
      <c r="H22" s="18" t="s">
        <v>132</v>
      </c>
      <c r="I22" s="18" t="s">
        <v>125</v>
      </c>
      <c r="J22" s="21"/>
      <c r="K22" s="22">
        <v>10395</v>
      </c>
      <c r="L22" s="23">
        <v>11716</v>
      </c>
      <c r="M22" s="21">
        <v>41106</v>
      </c>
      <c r="N22" s="21">
        <v>41470</v>
      </c>
      <c r="O22" s="19" t="s">
        <v>112</v>
      </c>
      <c r="P22" s="3" t="s">
        <v>131</v>
      </c>
      <c r="Q22" s="2" t="s">
        <v>193</v>
      </c>
      <c r="R22" s="3"/>
      <c r="S22" s="18" t="s">
        <v>322</v>
      </c>
      <c r="T22" s="3" t="s">
        <v>75</v>
      </c>
      <c r="U22" s="21">
        <v>42371</v>
      </c>
      <c r="V22" s="3">
        <v>11716</v>
      </c>
      <c r="W22" s="3" t="s">
        <v>72</v>
      </c>
      <c r="X22" s="21">
        <v>42371</v>
      </c>
      <c r="Y22" s="21">
        <v>42736</v>
      </c>
      <c r="Z22" s="3"/>
      <c r="AA22" s="3"/>
      <c r="AB22" s="3"/>
      <c r="AC22" s="3"/>
      <c r="AD22" s="24"/>
      <c r="AE22" s="25">
        <v>21060</v>
      </c>
      <c r="AF22" s="25">
        <v>0</v>
      </c>
      <c r="AG22" s="4">
        <f t="shared" si="0"/>
        <v>21060</v>
      </c>
    </row>
    <row r="23" spans="1:35" ht="63.75" x14ac:dyDescent="0.25">
      <c r="A23" s="92">
        <v>5</v>
      </c>
      <c r="B23" s="90" t="s">
        <v>96</v>
      </c>
      <c r="C23" s="18" t="s">
        <v>107</v>
      </c>
      <c r="D23" s="3" t="s">
        <v>66</v>
      </c>
      <c r="E23" s="3" t="s">
        <v>70</v>
      </c>
      <c r="F23" s="18" t="s">
        <v>470</v>
      </c>
      <c r="G23" s="20" t="s">
        <v>108</v>
      </c>
      <c r="H23" s="18" t="s">
        <v>109</v>
      </c>
      <c r="I23" s="18" t="s">
        <v>110</v>
      </c>
      <c r="J23" s="21">
        <v>41298</v>
      </c>
      <c r="K23" s="26">
        <v>897555.34</v>
      </c>
      <c r="L23" s="23">
        <v>11044</v>
      </c>
      <c r="M23" s="21">
        <v>41298</v>
      </c>
      <c r="N23" s="21">
        <v>41662</v>
      </c>
      <c r="O23" s="3" t="s">
        <v>67</v>
      </c>
      <c r="P23" s="3" t="s">
        <v>108</v>
      </c>
      <c r="Q23" s="2" t="s">
        <v>193</v>
      </c>
      <c r="R23" s="3"/>
      <c r="S23" s="18" t="s">
        <v>71</v>
      </c>
      <c r="T23" s="3" t="s">
        <v>75</v>
      </c>
      <c r="U23" s="21">
        <v>42368</v>
      </c>
      <c r="V23" s="23">
        <v>11734</v>
      </c>
      <c r="W23" s="3" t="s">
        <v>72</v>
      </c>
      <c r="X23" s="21">
        <v>42371</v>
      </c>
      <c r="Y23" s="21">
        <v>42736</v>
      </c>
      <c r="Z23" s="3"/>
      <c r="AA23" s="3"/>
      <c r="AB23" s="3"/>
      <c r="AC23" s="3"/>
      <c r="AD23" s="24"/>
      <c r="AE23" s="25">
        <v>149677.21</v>
      </c>
      <c r="AF23" s="25">
        <v>34620.080000000002</v>
      </c>
      <c r="AG23" s="4">
        <f t="shared" si="0"/>
        <v>184297.28999999998</v>
      </c>
    </row>
    <row r="24" spans="1:35" ht="25.5" x14ac:dyDescent="0.25">
      <c r="A24" s="92">
        <v>6</v>
      </c>
      <c r="B24" s="5" t="s">
        <v>161</v>
      </c>
      <c r="C24" s="18" t="s">
        <v>162</v>
      </c>
      <c r="D24" s="19" t="s">
        <v>66</v>
      </c>
      <c r="E24" s="19" t="s">
        <v>113</v>
      </c>
      <c r="F24" s="18" t="s">
        <v>163</v>
      </c>
      <c r="G24" s="20" t="s">
        <v>164</v>
      </c>
      <c r="H24" s="18" t="s">
        <v>165</v>
      </c>
      <c r="I24" s="18" t="s">
        <v>166</v>
      </c>
      <c r="J24" s="21">
        <v>41323</v>
      </c>
      <c r="K24" s="22">
        <v>179308.79999999999</v>
      </c>
      <c r="L24" s="23">
        <v>11016</v>
      </c>
      <c r="M24" s="21">
        <v>41323</v>
      </c>
      <c r="N24" s="21">
        <v>41687</v>
      </c>
      <c r="O24" s="19" t="s">
        <v>112</v>
      </c>
      <c r="P24" s="3" t="s">
        <v>167</v>
      </c>
      <c r="Q24" s="2" t="s">
        <v>193</v>
      </c>
      <c r="R24" s="3"/>
      <c r="S24" s="18" t="s">
        <v>322</v>
      </c>
      <c r="T24" s="3" t="s">
        <v>168</v>
      </c>
      <c r="U24" s="21">
        <v>42447</v>
      </c>
      <c r="V24" s="3">
        <v>11769</v>
      </c>
      <c r="W24" s="3" t="s">
        <v>72</v>
      </c>
      <c r="X24" s="21">
        <v>42447</v>
      </c>
      <c r="Y24" s="21">
        <v>42811</v>
      </c>
      <c r="Z24" s="3"/>
      <c r="AA24" s="3"/>
      <c r="AB24" s="3"/>
      <c r="AC24" s="3"/>
      <c r="AD24" s="24"/>
      <c r="AE24" s="25">
        <v>204337.32</v>
      </c>
      <c r="AF24" s="25">
        <v>14942.4</v>
      </c>
      <c r="AG24" s="4">
        <f t="shared" si="0"/>
        <v>219279.72</v>
      </c>
    </row>
    <row r="25" spans="1:35" ht="25.5" x14ac:dyDescent="0.25">
      <c r="A25" s="92">
        <v>7</v>
      </c>
      <c r="B25" s="90" t="s">
        <v>143</v>
      </c>
      <c r="C25" s="18" t="s">
        <v>81</v>
      </c>
      <c r="D25" s="19" t="s">
        <v>152</v>
      </c>
      <c r="E25" s="19" t="s">
        <v>70</v>
      </c>
      <c r="F25" s="18" t="s">
        <v>142</v>
      </c>
      <c r="G25" s="20" t="s">
        <v>139</v>
      </c>
      <c r="H25" s="18" t="s">
        <v>140</v>
      </c>
      <c r="I25" s="18" t="s">
        <v>141</v>
      </c>
      <c r="J25" s="21">
        <v>41641</v>
      </c>
      <c r="K25" s="22">
        <v>6136</v>
      </c>
      <c r="L25" s="23">
        <v>11559</v>
      </c>
      <c r="M25" s="21">
        <v>42006</v>
      </c>
      <c r="N25" s="21">
        <v>42370</v>
      </c>
      <c r="O25" s="19" t="s">
        <v>112</v>
      </c>
      <c r="P25" s="3" t="s">
        <v>139</v>
      </c>
      <c r="Q25" s="2" t="s">
        <v>193</v>
      </c>
      <c r="R25" s="3"/>
      <c r="S25" s="18" t="s">
        <v>322</v>
      </c>
      <c r="T25" s="3" t="s">
        <v>69</v>
      </c>
      <c r="U25" s="21">
        <v>42371</v>
      </c>
      <c r="V25" s="3">
        <v>11750</v>
      </c>
      <c r="W25" s="3" t="s">
        <v>72</v>
      </c>
      <c r="X25" s="21">
        <v>42371</v>
      </c>
      <c r="Y25" s="21">
        <v>42736</v>
      </c>
      <c r="Z25" s="3"/>
      <c r="AA25" s="3"/>
      <c r="AB25" s="3"/>
      <c r="AC25" s="3"/>
      <c r="AD25" s="24"/>
      <c r="AE25" s="25">
        <v>39884</v>
      </c>
      <c r="AF25" s="25">
        <v>39884</v>
      </c>
      <c r="AG25" s="4">
        <f t="shared" si="0"/>
        <v>79768</v>
      </c>
    </row>
    <row r="26" spans="1:35" ht="25.5" x14ac:dyDescent="0.25">
      <c r="A26" s="92">
        <v>8</v>
      </c>
      <c r="B26" s="90" t="s">
        <v>83</v>
      </c>
      <c r="C26" s="18" t="s">
        <v>84</v>
      </c>
      <c r="D26" s="19" t="s">
        <v>66</v>
      </c>
      <c r="E26" s="19" t="s">
        <v>70</v>
      </c>
      <c r="F26" s="18" t="s">
        <v>85</v>
      </c>
      <c r="G26" s="20" t="s">
        <v>86</v>
      </c>
      <c r="H26" s="18" t="s">
        <v>87</v>
      </c>
      <c r="I26" s="18" t="s">
        <v>88</v>
      </c>
      <c r="J26" s="21">
        <v>41761</v>
      </c>
      <c r="K26" s="26">
        <v>37370</v>
      </c>
      <c r="L26" s="23">
        <v>11320</v>
      </c>
      <c r="M26" s="21">
        <v>41761</v>
      </c>
      <c r="N26" s="21">
        <v>42125</v>
      </c>
      <c r="O26" s="19" t="s">
        <v>67</v>
      </c>
      <c r="P26" s="3" t="s">
        <v>86</v>
      </c>
      <c r="Q26" s="2" t="s">
        <v>193</v>
      </c>
      <c r="R26" s="3"/>
      <c r="S26" s="18" t="s">
        <v>89</v>
      </c>
      <c r="T26" s="27" t="s">
        <v>69</v>
      </c>
      <c r="U26" s="21">
        <v>42494</v>
      </c>
      <c r="V26" s="23">
        <v>11779</v>
      </c>
      <c r="W26" s="3" t="s">
        <v>72</v>
      </c>
      <c r="X26" s="21">
        <v>42494</v>
      </c>
      <c r="Y26" s="21">
        <v>42858</v>
      </c>
      <c r="Z26" s="3"/>
      <c r="AA26" s="3"/>
      <c r="AB26" s="3"/>
      <c r="AC26" s="3"/>
      <c r="AD26" s="24"/>
      <c r="AE26" s="25">
        <v>7697</v>
      </c>
      <c r="AF26" s="25">
        <v>944</v>
      </c>
      <c r="AG26" s="4">
        <f t="shared" si="0"/>
        <v>8641</v>
      </c>
    </row>
    <row r="27" spans="1:35" ht="25.5" x14ac:dyDescent="0.25">
      <c r="A27" s="92">
        <v>9</v>
      </c>
      <c r="B27" s="90" t="s">
        <v>103</v>
      </c>
      <c r="C27" s="18" t="s">
        <v>104</v>
      </c>
      <c r="D27" s="19" t="s">
        <v>66</v>
      </c>
      <c r="E27" s="19" t="s">
        <v>70</v>
      </c>
      <c r="F27" s="18" t="s">
        <v>105</v>
      </c>
      <c r="G27" s="20" t="s">
        <v>106</v>
      </c>
      <c r="H27" s="18" t="s">
        <v>90</v>
      </c>
      <c r="I27" s="18" t="s">
        <v>91</v>
      </c>
      <c r="J27" s="21">
        <v>41768</v>
      </c>
      <c r="K27" s="26">
        <v>88950</v>
      </c>
      <c r="L27" s="23">
        <v>11320</v>
      </c>
      <c r="M27" s="21">
        <v>41768</v>
      </c>
      <c r="N27" s="21">
        <v>41767</v>
      </c>
      <c r="O27" s="19" t="s">
        <v>67</v>
      </c>
      <c r="P27" s="3" t="s">
        <v>106</v>
      </c>
      <c r="Q27" s="2" t="s">
        <v>193</v>
      </c>
      <c r="R27" s="3"/>
      <c r="S27" s="18" t="s">
        <v>73</v>
      </c>
      <c r="T27" s="3" t="s">
        <v>69</v>
      </c>
      <c r="U27" s="21">
        <v>42503</v>
      </c>
      <c r="V27" s="23">
        <v>11809</v>
      </c>
      <c r="W27" s="3" t="s">
        <v>72</v>
      </c>
      <c r="X27" s="21">
        <v>42503</v>
      </c>
      <c r="Y27" s="21">
        <v>42867</v>
      </c>
      <c r="Z27" s="3"/>
      <c r="AA27" s="3"/>
      <c r="AB27" s="3"/>
      <c r="AC27" s="3"/>
      <c r="AD27" s="24"/>
      <c r="AE27" s="25">
        <v>2010</v>
      </c>
      <c r="AF27" s="25">
        <v>0</v>
      </c>
      <c r="AG27" s="4">
        <f t="shared" si="0"/>
        <v>2010</v>
      </c>
    </row>
    <row r="28" spans="1:35" ht="25.5" x14ac:dyDescent="0.25">
      <c r="A28" s="92">
        <v>10</v>
      </c>
      <c r="B28" s="90" t="s">
        <v>144</v>
      </c>
      <c r="C28" s="18" t="s">
        <v>149</v>
      </c>
      <c r="D28" s="19" t="s">
        <v>66</v>
      </c>
      <c r="E28" s="19" t="s">
        <v>70</v>
      </c>
      <c r="F28" s="18" t="s">
        <v>145</v>
      </c>
      <c r="G28" s="20" t="s">
        <v>146</v>
      </c>
      <c r="H28" s="18" t="s">
        <v>147</v>
      </c>
      <c r="I28" s="18" t="s">
        <v>148</v>
      </c>
      <c r="J28" s="21">
        <v>41816</v>
      </c>
      <c r="K28" s="22">
        <v>443.7</v>
      </c>
      <c r="L28" s="23">
        <v>11343</v>
      </c>
      <c r="M28" s="21">
        <v>41816</v>
      </c>
      <c r="N28" s="21">
        <v>42180</v>
      </c>
      <c r="O28" s="19" t="s">
        <v>112</v>
      </c>
      <c r="P28" s="3" t="s">
        <v>146</v>
      </c>
      <c r="Q28" s="2" t="s">
        <v>193</v>
      </c>
      <c r="R28" s="3"/>
      <c r="S28" s="18" t="s">
        <v>323</v>
      </c>
      <c r="T28" s="3" t="s">
        <v>69</v>
      </c>
      <c r="U28" s="21">
        <v>42547</v>
      </c>
      <c r="V28" s="3">
        <v>11838</v>
      </c>
      <c r="W28" s="3" t="s">
        <v>72</v>
      </c>
      <c r="X28" s="21">
        <v>42547</v>
      </c>
      <c r="Y28" s="21">
        <v>42911</v>
      </c>
      <c r="Z28" s="3"/>
      <c r="AA28" s="3"/>
      <c r="AB28" s="3"/>
      <c r="AC28" s="3"/>
      <c r="AD28" s="24"/>
      <c r="AE28" s="25">
        <v>2264.4</v>
      </c>
      <c r="AF28" s="25">
        <v>543.15</v>
      </c>
      <c r="AG28" s="4">
        <f t="shared" si="0"/>
        <v>2807.55</v>
      </c>
    </row>
    <row r="29" spans="1:35" ht="38.25" x14ac:dyDescent="0.25">
      <c r="A29" s="92">
        <v>11</v>
      </c>
      <c r="B29" s="90" t="s">
        <v>133</v>
      </c>
      <c r="C29" s="18" t="s">
        <v>134</v>
      </c>
      <c r="D29" s="19" t="s">
        <v>66</v>
      </c>
      <c r="E29" s="19" t="s">
        <v>70</v>
      </c>
      <c r="F29" s="18" t="s">
        <v>135</v>
      </c>
      <c r="G29" s="20" t="s">
        <v>136</v>
      </c>
      <c r="H29" s="18" t="s">
        <v>137</v>
      </c>
      <c r="I29" s="18" t="s">
        <v>138</v>
      </c>
      <c r="J29" s="21">
        <v>42160</v>
      </c>
      <c r="K29" s="22">
        <v>3865642.8</v>
      </c>
      <c r="L29" s="23">
        <v>11580</v>
      </c>
      <c r="M29" s="21">
        <v>42160</v>
      </c>
      <c r="N29" s="21">
        <v>42525</v>
      </c>
      <c r="O29" s="19" t="s">
        <v>112</v>
      </c>
      <c r="P29" s="3" t="s">
        <v>136</v>
      </c>
      <c r="Q29" s="2" t="s">
        <v>193</v>
      </c>
      <c r="R29" s="3"/>
      <c r="S29" s="18" t="s">
        <v>322</v>
      </c>
      <c r="T29" s="3" t="s">
        <v>68</v>
      </c>
      <c r="U29" s="21">
        <v>42526</v>
      </c>
      <c r="V29" s="3">
        <v>11823</v>
      </c>
      <c r="W29" s="3" t="s">
        <v>72</v>
      </c>
      <c r="X29" s="21">
        <v>42526</v>
      </c>
      <c r="Y29" s="21">
        <v>42890</v>
      </c>
      <c r="Z29" s="3"/>
      <c r="AA29" s="3"/>
      <c r="AB29" s="3"/>
      <c r="AC29" s="3"/>
      <c r="AD29" s="24"/>
      <c r="AE29" s="25">
        <v>895196.76</v>
      </c>
      <c r="AF29" s="25">
        <v>832442.57</v>
      </c>
      <c r="AG29" s="4">
        <f t="shared" si="0"/>
        <v>1727639.33</v>
      </c>
    </row>
    <row r="30" spans="1:35" ht="38.25" x14ac:dyDescent="0.25">
      <c r="A30" s="92">
        <v>12</v>
      </c>
      <c r="B30" s="90" t="s">
        <v>169</v>
      </c>
      <c r="C30" s="18" t="s">
        <v>170</v>
      </c>
      <c r="D30" s="19" t="s">
        <v>66</v>
      </c>
      <c r="E30" s="19" t="s">
        <v>113</v>
      </c>
      <c r="F30" s="18" t="s">
        <v>171</v>
      </c>
      <c r="G30" s="20" t="s">
        <v>172</v>
      </c>
      <c r="H30" s="18" t="s">
        <v>173</v>
      </c>
      <c r="I30" s="18" t="s">
        <v>174</v>
      </c>
      <c r="J30" s="21">
        <v>42178</v>
      </c>
      <c r="K30" s="22">
        <v>108720</v>
      </c>
      <c r="L30" s="23">
        <v>11609</v>
      </c>
      <c r="M30" s="21">
        <v>42178</v>
      </c>
      <c r="N30" s="21">
        <v>42543</v>
      </c>
      <c r="O30" s="19" t="s">
        <v>112</v>
      </c>
      <c r="P30" s="3" t="s">
        <v>172</v>
      </c>
      <c r="Q30" s="2" t="s">
        <v>193</v>
      </c>
      <c r="R30" s="3"/>
      <c r="S30" s="18" t="s">
        <v>322</v>
      </c>
      <c r="T30" s="3" t="s">
        <v>68</v>
      </c>
      <c r="U30" s="21">
        <v>42542</v>
      </c>
      <c r="V30" s="3">
        <v>11846</v>
      </c>
      <c r="W30" s="3" t="s">
        <v>72</v>
      </c>
      <c r="X30" s="21">
        <v>42544</v>
      </c>
      <c r="Y30" s="21">
        <v>42908</v>
      </c>
      <c r="Z30" s="3"/>
      <c r="AA30" s="3"/>
      <c r="AB30" s="3"/>
      <c r="AC30" s="3"/>
      <c r="AD30" s="24"/>
      <c r="AE30" s="25">
        <v>17700.75</v>
      </c>
      <c r="AF30" s="25">
        <v>38700</v>
      </c>
      <c r="AG30" s="4">
        <f t="shared" si="0"/>
        <v>56400.75</v>
      </c>
    </row>
    <row r="31" spans="1:35" ht="38.25" x14ac:dyDescent="0.25">
      <c r="A31" s="92">
        <v>13</v>
      </c>
      <c r="B31" s="90" t="s">
        <v>100</v>
      </c>
      <c r="C31" s="18" t="s">
        <v>101</v>
      </c>
      <c r="D31" s="19" t="s">
        <v>66</v>
      </c>
      <c r="E31" s="19" t="s">
        <v>70</v>
      </c>
      <c r="F31" s="18" t="s">
        <v>97</v>
      </c>
      <c r="G31" s="20" t="s">
        <v>102</v>
      </c>
      <c r="H31" s="18" t="s">
        <v>98</v>
      </c>
      <c r="I31" s="18" t="s">
        <v>99</v>
      </c>
      <c r="J31" s="21">
        <v>42248</v>
      </c>
      <c r="K31" s="22" t="s">
        <v>160</v>
      </c>
      <c r="L31" s="23">
        <v>11665</v>
      </c>
      <c r="M31" s="21">
        <v>42248</v>
      </c>
      <c r="N31" s="21">
        <v>42613</v>
      </c>
      <c r="O31" s="19" t="s">
        <v>67</v>
      </c>
      <c r="P31" s="3" t="s">
        <v>102</v>
      </c>
      <c r="Q31" s="2" t="s">
        <v>193</v>
      </c>
      <c r="R31" s="3"/>
      <c r="S31" s="18" t="s">
        <v>73</v>
      </c>
      <c r="T31" s="3"/>
      <c r="U31" s="3"/>
      <c r="V31" s="3"/>
      <c r="W31" s="3"/>
      <c r="X31" s="3"/>
      <c r="Y31" s="24"/>
      <c r="Z31" s="3"/>
      <c r="AA31" s="3"/>
      <c r="AB31" s="3"/>
      <c r="AC31" s="3"/>
      <c r="AD31" s="24"/>
      <c r="AE31" s="25">
        <v>7834.18</v>
      </c>
      <c r="AF31" s="25">
        <v>0</v>
      </c>
      <c r="AG31" s="4">
        <f t="shared" si="0"/>
        <v>7834.18</v>
      </c>
    </row>
    <row r="32" spans="1:35" ht="38.25" x14ac:dyDescent="0.25">
      <c r="A32" s="92">
        <v>14</v>
      </c>
      <c r="B32" s="90" t="s">
        <v>153</v>
      </c>
      <c r="C32" s="18" t="s">
        <v>154</v>
      </c>
      <c r="D32" s="19" t="s">
        <v>152</v>
      </c>
      <c r="E32" s="19" t="s">
        <v>70</v>
      </c>
      <c r="F32" s="18" t="s">
        <v>92</v>
      </c>
      <c r="G32" s="20" t="s">
        <v>93</v>
      </c>
      <c r="H32" s="18" t="s">
        <v>94</v>
      </c>
      <c r="I32" s="18" t="s">
        <v>95</v>
      </c>
      <c r="J32" s="21">
        <v>42331</v>
      </c>
      <c r="K32" s="22">
        <v>306579</v>
      </c>
      <c r="L32" s="23">
        <v>11813</v>
      </c>
      <c r="M32" s="21">
        <v>42312</v>
      </c>
      <c r="N32" s="21">
        <v>42677</v>
      </c>
      <c r="O32" s="19" t="s">
        <v>67</v>
      </c>
      <c r="P32" s="3" t="s">
        <v>93</v>
      </c>
      <c r="Q32" s="2" t="s">
        <v>193</v>
      </c>
      <c r="R32" s="3"/>
      <c r="S32" s="18" t="s">
        <v>80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24"/>
      <c r="AE32" s="25">
        <v>447723.71</v>
      </c>
      <c r="AF32" s="25">
        <v>0</v>
      </c>
      <c r="AG32" s="4">
        <f t="shared" si="0"/>
        <v>447723.71</v>
      </c>
    </row>
    <row r="33" spans="1:33" ht="51" x14ac:dyDescent="0.25">
      <c r="A33" s="92">
        <v>15</v>
      </c>
      <c r="B33" s="90" t="s">
        <v>117</v>
      </c>
      <c r="C33" s="18" t="s">
        <v>118</v>
      </c>
      <c r="D33" s="19" t="s">
        <v>66</v>
      </c>
      <c r="E33" s="19" t="s">
        <v>70</v>
      </c>
      <c r="F33" s="18" t="s">
        <v>119</v>
      </c>
      <c r="G33" s="20" t="s">
        <v>120</v>
      </c>
      <c r="H33" s="18" t="s">
        <v>121</v>
      </c>
      <c r="I33" s="18" t="s">
        <v>122</v>
      </c>
      <c r="J33" s="21">
        <v>42356</v>
      </c>
      <c r="K33" s="22">
        <v>2139.1999999999998</v>
      </c>
      <c r="L33" s="23">
        <v>11731</v>
      </c>
      <c r="M33" s="21">
        <v>42356</v>
      </c>
      <c r="N33" s="21">
        <v>42721</v>
      </c>
      <c r="O33" s="19" t="s">
        <v>116</v>
      </c>
      <c r="P33" s="3" t="s">
        <v>120</v>
      </c>
      <c r="Q33" s="2" t="s">
        <v>193</v>
      </c>
      <c r="R33" s="3"/>
      <c r="S33" s="18" t="s">
        <v>323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24"/>
      <c r="AE33" s="25">
        <v>3540.48</v>
      </c>
      <c r="AF33" s="25">
        <v>0</v>
      </c>
      <c r="AG33" s="4">
        <f t="shared" si="0"/>
        <v>3540.48</v>
      </c>
    </row>
    <row r="34" spans="1:33" ht="25.5" x14ac:dyDescent="0.25">
      <c r="A34" s="92">
        <v>16</v>
      </c>
      <c r="B34" s="90" t="s">
        <v>150</v>
      </c>
      <c r="C34" s="18" t="s">
        <v>151</v>
      </c>
      <c r="D34" s="3" t="s">
        <v>66</v>
      </c>
      <c r="E34" s="3" t="s">
        <v>70</v>
      </c>
      <c r="F34" s="28" t="s">
        <v>77</v>
      </c>
      <c r="G34" s="20" t="s">
        <v>111</v>
      </c>
      <c r="H34" s="18" t="s">
        <v>78</v>
      </c>
      <c r="I34" s="18" t="s">
        <v>79</v>
      </c>
      <c r="J34" s="21">
        <v>42422</v>
      </c>
      <c r="K34" s="4">
        <v>61775</v>
      </c>
      <c r="L34" s="23">
        <v>11783</v>
      </c>
      <c r="M34" s="21">
        <v>42422</v>
      </c>
      <c r="N34" s="21">
        <v>42787</v>
      </c>
      <c r="O34" s="3" t="s">
        <v>67</v>
      </c>
      <c r="P34" s="3" t="s">
        <v>111</v>
      </c>
      <c r="Q34" s="2" t="s">
        <v>193</v>
      </c>
      <c r="R34" s="3"/>
      <c r="S34" s="18" t="s">
        <v>74</v>
      </c>
      <c r="T34" s="3"/>
      <c r="U34" s="21"/>
      <c r="V34" s="3"/>
      <c r="W34" s="3"/>
      <c r="X34" s="21"/>
      <c r="Y34" s="21"/>
      <c r="Z34" s="3"/>
      <c r="AA34" s="3"/>
      <c r="AB34" s="3"/>
      <c r="AC34" s="3"/>
      <c r="AD34" s="24"/>
      <c r="AE34" s="25">
        <v>675.8</v>
      </c>
      <c r="AF34" s="25">
        <v>0</v>
      </c>
      <c r="AG34" s="4">
        <f t="shared" ref="AG34:AG52" si="1">SUM(AE34:AF34)</f>
        <v>675.8</v>
      </c>
    </row>
    <row r="35" spans="1:33" ht="25.5" x14ac:dyDescent="0.25">
      <c r="A35" s="92">
        <v>17</v>
      </c>
      <c r="B35" s="90" t="s">
        <v>155</v>
      </c>
      <c r="C35" s="18" t="s">
        <v>156</v>
      </c>
      <c r="D35" s="19" t="s">
        <v>66</v>
      </c>
      <c r="E35" s="19" t="s">
        <v>113</v>
      </c>
      <c r="F35" s="18" t="s">
        <v>157</v>
      </c>
      <c r="G35" s="20" t="s">
        <v>114</v>
      </c>
      <c r="H35" s="18" t="s">
        <v>115</v>
      </c>
      <c r="I35" s="18" t="s">
        <v>159</v>
      </c>
      <c r="J35" s="21">
        <v>42555</v>
      </c>
      <c r="K35" s="26">
        <v>316212</v>
      </c>
      <c r="L35" s="23">
        <v>11854</v>
      </c>
      <c r="M35" s="21">
        <v>42555</v>
      </c>
      <c r="N35" s="21">
        <v>42919</v>
      </c>
      <c r="O35" s="19" t="s">
        <v>112</v>
      </c>
      <c r="P35" s="3" t="s">
        <v>158</v>
      </c>
      <c r="Q35" s="2" t="s">
        <v>193</v>
      </c>
      <c r="R35" s="3"/>
      <c r="S35" s="18" t="s">
        <v>323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24"/>
      <c r="AE35" s="25">
        <v>736.2</v>
      </c>
      <c r="AF35" s="25">
        <v>0</v>
      </c>
      <c r="AG35" s="4">
        <f t="shared" si="1"/>
        <v>736.2</v>
      </c>
    </row>
    <row r="36" spans="1:33" ht="25.5" x14ac:dyDescent="0.25">
      <c r="A36" s="92">
        <v>18</v>
      </c>
      <c r="B36" s="90" t="s">
        <v>176</v>
      </c>
      <c r="C36" s="18" t="s">
        <v>177</v>
      </c>
      <c r="D36" s="19" t="s">
        <v>66</v>
      </c>
      <c r="E36" s="19" t="s">
        <v>113</v>
      </c>
      <c r="F36" s="18" t="s">
        <v>178</v>
      </c>
      <c r="G36" s="20" t="s">
        <v>179</v>
      </c>
      <c r="H36" s="18" t="s">
        <v>180</v>
      </c>
      <c r="I36" s="18" t="s">
        <v>181</v>
      </c>
      <c r="J36" s="21">
        <v>42522</v>
      </c>
      <c r="K36" s="26">
        <v>107170</v>
      </c>
      <c r="L36" s="23">
        <v>11828</v>
      </c>
      <c r="M36" s="21">
        <v>42522</v>
      </c>
      <c r="N36" s="21">
        <v>42886</v>
      </c>
      <c r="O36" s="29" t="s">
        <v>175</v>
      </c>
      <c r="P36" s="3" t="s">
        <v>179</v>
      </c>
      <c r="Q36" s="2" t="s">
        <v>193</v>
      </c>
      <c r="R36" s="3"/>
      <c r="S36" s="18" t="s">
        <v>324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24"/>
      <c r="AE36" s="25">
        <v>330</v>
      </c>
      <c r="AF36" s="25">
        <v>0</v>
      </c>
      <c r="AG36" s="4">
        <f t="shared" si="1"/>
        <v>330</v>
      </c>
    </row>
    <row r="37" spans="1:33" ht="38.25" x14ac:dyDescent="0.25">
      <c r="A37" s="92">
        <v>19</v>
      </c>
      <c r="B37" s="90" t="s">
        <v>182</v>
      </c>
      <c r="C37" s="18" t="s">
        <v>183</v>
      </c>
      <c r="D37" s="19" t="s">
        <v>66</v>
      </c>
      <c r="E37" s="19" t="s">
        <v>113</v>
      </c>
      <c r="F37" s="18" t="s">
        <v>205</v>
      </c>
      <c r="G37" s="20" t="s">
        <v>184</v>
      </c>
      <c r="H37" s="18" t="s">
        <v>185</v>
      </c>
      <c r="I37" s="18" t="s">
        <v>186</v>
      </c>
      <c r="J37" s="21">
        <v>42569</v>
      </c>
      <c r="K37" s="26">
        <v>21124.49</v>
      </c>
      <c r="L37" s="23">
        <v>11852</v>
      </c>
      <c r="M37" s="21">
        <v>42569</v>
      </c>
      <c r="N37" s="21">
        <v>42933</v>
      </c>
      <c r="O37" s="29" t="s">
        <v>175</v>
      </c>
      <c r="P37" s="3" t="s">
        <v>184</v>
      </c>
      <c r="Q37" s="2" t="s">
        <v>193</v>
      </c>
      <c r="R37" s="3"/>
      <c r="S37" s="18" t="s">
        <v>322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24"/>
      <c r="AE37" s="25">
        <v>125957.89</v>
      </c>
      <c r="AF37" s="25">
        <v>1061174.3700000001</v>
      </c>
      <c r="AG37" s="4">
        <f t="shared" si="1"/>
        <v>1187132.26</v>
      </c>
    </row>
    <row r="38" spans="1:33" ht="51" x14ac:dyDescent="0.25">
      <c r="A38" s="92">
        <v>20</v>
      </c>
      <c r="B38" s="90" t="s">
        <v>198</v>
      </c>
      <c r="C38" s="18" t="s">
        <v>202</v>
      </c>
      <c r="D38" s="19" t="s">
        <v>66</v>
      </c>
      <c r="E38" s="19" t="s">
        <v>113</v>
      </c>
      <c r="F38" s="18" t="s">
        <v>206</v>
      </c>
      <c r="G38" s="20" t="s">
        <v>201</v>
      </c>
      <c r="H38" s="18" t="s">
        <v>199</v>
      </c>
      <c r="I38" s="18" t="s">
        <v>200</v>
      </c>
      <c r="J38" s="21">
        <v>41512</v>
      </c>
      <c r="K38" s="26">
        <v>1739648.4</v>
      </c>
      <c r="L38" s="23">
        <v>11126</v>
      </c>
      <c r="M38" s="21">
        <v>41512</v>
      </c>
      <c r="N38" s="21">
        <v>41998</v>
      </c>
      <c r="O38" s="29" t="s">
        <v>175</v>
      </c>
      <c r="P38" s="3" t="s">
        <v>201</v>
      </c>
      <c r="Q38" s="2" t="s">
        <v>193</v>
      </c>
      <c r="R38" s="3"/>
      <c r="S38" s="18" t="s">
        <v>322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24"/>
      <c r="AE38" s="25">
        <v>1678391.52</v>
      </c>
      <c r="AF38" s="25">
        <v>1616973.52</v>
      </c>
      <c r="AG38" s="4">
        <f t="shared" si="1"/>
        <v>3295365.04</v>
      </c>
    </row>
    <row r="39" spans="1:33" ht="38.25" x14ac:dyDescent="0.25">
      <c r="A39" s="92">
        <v>21</v>
      </c>
      <c r="B39" s="90" t="s">
        <v>203</v>
      </c>
      <c r="C39" s="18" t="s">
        <v>204</v>
      </c>
      <c r="D39" s="19" t="s">
        <v>66</v>
      </c>
      <c r="E39" s="19" t="s">
        <v>113</v>
      </c>
      <c r="F39" s="18" t="s">
        <v>207</v>
      </c>
      <c r="G39" s="20" t="s">
        <v>208</v>
      </c>
      <c r="H39" s="18" t="s">
        <v>209</v>
      </c>
      <c r="I39" s="18" t="s">
        <v>110</v>
      </c>
      <c r="J39" s="21">
        <v>40634</v>
      </c>
      <c r="K39" s="26">
        <v>310848</v>
      </c>
      <c r="L39" s="23">
        <v>10541</v>
      </c>
      <c r="M39" s="21">
        <v>40634</v>
      </c>
      <c r="N39" s="21">
        <v>40999</v>
      </c>
      <c r="O39" s="29" t="s">
        <v>175</v>
      </c>
      <c r="P39" s="3" t="s">
        <v>208</v>
      </c>
      <c r="Q39" s="2" t="s">
        <v>193</v>
      </c>
      <c r="R39" s="3"/>
      <c r="S39" s="18" t="s">
        <v>322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24"/>
      <c r="AE39" s="25">
        <v>85193.8</v>
      </c>
      <c r="AF39" s="25">
        <v>0</v>
      </c>
      <c r="AG39" s="4">
        <f t="shared" si="1"/>
        <v>85193.8</v>
      </c>
    </row>
    <row r="40" spans="1:33" ht="25.5" x14ac:dyDescent="0.25">
      <c r="A40" s="92">
        <v>22</v>
      </c>
      <c r="B40" s="90" t="s">
        <v>210</v>
      </c>
      <c r="C40" s="18" t="s">
        <v>211</v>
      </c>
      <c r="D40" s="19" t="s">
        <v>66</v>
      </c>
      <c r="E40" s="19" t="s">
        <v>113</v>
      </c>
      <c r="F40" s="18" t="s">
        <v>212</v>
      </c>
      <c r="G40" s="20" t="s">
        <v>213</v>
      </c>
      <c r="H40" s="18" t="s">
        <v>214</v>
      </c>
      <c r="I40" s="18" t="s">
        <v>215</v>
      </c>
      <c r="J40" s="21">
        <v>41731</v>
      </c>
      <c r="K40" s="26">
        <v>80640</v>
      </c>
      <c r="L40" s="23">
        <v>11281</v>
      </c>
      <c r="M40" s="21">
        <v>41733</v>
      </c>
      <c r="N40" s="21">
        <v>42097</v>
      </c>
      <c r="O40" s="29" t="s">
        <v>175</v>
      </c>
      <c r="P40" s="3" t="s">
        <v>213</v>
      </c>
      <c r="Q40" s="2" t="s">
        <v>193</v>
      </c>
      <c r="R40" s="3"/>
      <c r="S40" s="18" t="s">
        <v>322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24"/>
      <c r="AE40" s="25">
        <v>14112</v>
      </c>
      <c r="AF40" s="25">
        <v>2520</v>
      </c>
      <c r="AG40" s="4">
        <f t="shared" si="1"/>
        <v>16632</v>
      </c>
    </row>
    <row r="41" spans="1:33" ht="25.5" x14ac:dyDescent="0.25">
      <c r="A41" s="92">
        <v>23</v>
      </c>
      <c r="B41" s="90" t="s">
        <v>216</v>
      </c>
      <c r="C41" s="18" t="s">
        <v>217</v>
      </c>
      <c r="D41" s="19" t="s">
        <v>66</v>
      </c>
      <c r="E41" s="19" t="s">
        <v>113</v>
      </c>
      <c r="F41" s="18" t="s">
        <v>218</v>
      </c>
      <c r="G41" s="20" t="s">
        <v>219</v>
      </c>
      <c r="H41" s="18" t="s">
        <v>220</v>
      </c>
      <c r="I41" s="18" t="s">
        <v>221</v>
      </c>
      <c r="J41" s="21">
        <v>42183</v>
      </c>
      <c r="K41" s="26">
        <v>27950</v>
      </c>
      <c r="L41" s="23">
        <v>11862</v>
      </c>
      <c r="M41" s="21" t="s">
        <v>222</v>
      </c>
      <c r="N41" s="21">
        <v>42551</v>
      </c>
      <c r="O41" s="29" t="s">
        <v>175</v>
      </c>
      <c r="P41" s="3" t="s">
        <v>219</v>
      </c>
      <c r="Q41" s="2" t="s">
        <v>193</v>
      </c>
      <c r="R41" s="3"/>
      <c r="S41" s="18" t="s">
        <v>322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24"/>
      <c r="AE41" s="25">
        <v>730.88</v>
      </c>
      <c r="AF41" s="25">
        <v>38</v>
      </c>
      <c r="AG41" s="4">
        <f t="shared" si="1"/>
        <v>768.88</v>
      </c>
    </row>
    <row r="42" spans="1:33" ht="25.5" x14ac:dyDescent="0.25">
      <c r="A42" s="92">
        <v>24</v>
      </c>
      <c r="B42" s="90" t="s">
        <v>223</v>
      </c>
      <c r="C42" s="18" t="s">
        <v>224</v>
      </c>
      <c r="D42" s="19" t="s">
        <v>66</v>
      </c>
      <c r="E42" s="19" t="s">
        <v>113</v>
      </c>
      <c r="F42" s="18" t="s">
        <v>225</v>
      </c>
      <c r="G42" s="20" t="s">
        <v>226</v>
      </c>
      <c r="H42" s="18" t="s">
        <v>227</v>
      </c>
      <c r="I42" s="18" t="s">
        <v>228</v>
      </c>
      <c r="J42" s="21">
        <v>42493</v>
      </c>
      <c r="K42" s="26">
        <v>15820</v>
      </c>
      <c r="L42" s="23">
        <v>11800</v>
      </c>
      <c r="M42" s="21">
        <v>42493</v>
      </c>
      <c r="N42" s="21">
        <v>42857</v>
      </c>
      <c r="O42" s="29" t="s">
        <v>175</v>
      </c>
      <c r="P42" s="3" t="s">
        <v>226</v>
      </c>
      <c r="Q42" s="2" t="s">
        <v>193</v>
      </c>
      <c r="R42" s="3"/>
      <c r="S42" s="18" t="s">
        <v>322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24"/>
      <c r="AE42" s="25">
        <v>10220</v>
      </c>
      <c r="AF42" s="25">
        <v>0</v>
      </c>
      <c r="AG42" s="4">
        <f t="shared" si="1"/>
        <v>10220</v>
      </c>
    </row>
    <row r="43" spans="1:33" ht="25.5" x14ac:dyDescent="0.25">
      <c r="A43" s="92">
        <v>25</v>
      </c>
      <c r="B43" s="90" t="s">
        <v>229</v>
      </c>
      <c r="C43" s="18" t="s">
        <v>230</v>
      </c>
      <c r="D43" s="19" t="s">
        <v>66</v>
      </c>
      <c r="E43" s="19" t="s">
        <v>113</v>
      </c>
      <c r="F43" s="18" t="s">
        <v>231</v>
      </c>
      <c r="G43" s="20" t="s">
        <v>232</v>
      </c>
      <c r="H43" s="18" t="s">
        <v>233</v>
      </c>
      <c r="I43" s="18" t="s">
        <v>234</v>
      </c>
      <c r="J43" s="21">
        <v>41793</v>
      </c>
      <c r="K43" s="26">
        <v>1573861</v>
      </c>
      <c r="L43" s="23">
        <v>11329</v>
      </c>
      <c r="M43" s="21">
        <v>41794</v>
      </c>
      <c r="N43" s="21">
        <v>42158</v>
      </c>
      <c r="O43" s="29" t="s">
        <v>175</v>
      </c>
      <c r="P43" s="3" t="s">
        <v>232</v>
      </c>
      <c r="Q43" s="2" t="s">
        <v>193</v>
      </c>
      <c r="R43" s="3"/>
      <c r="S43" s="18" t="s">
        <v>324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24"/>
      <c r="AE43" s="25">
        <v>6621</v>
      </c>
      <c r="AF43" s="25">
        <v>0</v>
      </c>
      <c r="AG43" s="4">
        <f t="shared" si="1"/>
        <v>6621</v>
      </c>
    </row>
    <row r="44" spans="1:33" ht="25.5" x14ac:dyDescent="0.25">
      <c r="A44" s="92">
        <v>26</v>
      </c>
      <c r="B44" s="90" t="s">
        <v>235</v>
      </c>
      <c r="C44" s="18" t="s">
        <v>236</v>
      </c>
      <c r="D44" s="19" t="s">
        <v>66</v>
      </c>
      <c r="E44" s="19" t="s">
        <v>113</v>
      </c>
      <c r="F44" s="18" t="s">
        <v>237</v>
      </c>
      <c r="G44" s="20" t="s">
        <v>238</v>
      </c>
      <c r="H44" s="18" t="s">
        <v>239</v>
      </c>
      <c r="I44" s="18" t="s">
        <v>82</v>
      </c>
      <c r="J44" s="21">
        <v>42422</v>
      </c>
      <c r="K44" s="26">
        <v>23942.1</v>
      </c>
      <c r="L44" s="23">
        <v>11783</v>
      </c>
      <c r="M44" s="21">
        <v>42422</v>
      </c>
      <c r="N44" s="21">
        <v>42787</v>
      </c>
      <c r="O44" s="29" t="s">
        <v>175</v>
      </c>
      <c r="P44" s="3" t="s">
        <v>238</v>
      </c>
      <c r="Q44" s="2" t="s">
        <v>193</v>
      </c>
      <c r="R44" s="3"/>
      <c r="S44" s="18" t="s">
        <v>323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24"/>
      <c r="AE44" s="25">
        <v>268.8</v>
      </c>
      <c r="AF44" s="25">
        <v>0</v>
      </c>
      <c r="AG44" s="4">
        <f t="shared" si="1"/>
        <v>268.8</v>
      </c>
    </row>
    <row r="45" spans="1:33" ht="25.5" x14ac:dyDescent="0.25">
      <c r="A45" s="92">
        <v>27</v>
      </c>
      <c r="B45" s="90" t="s">
        <v>240</v>
      </c>
      <c r="C45" s="18" t="s">
        <v>241</v>
      </c>
      <c r="D45" s="19" t="s">
        <v>66</v>
      </c>
      <c r="E45" s="19" t="s">
        <v>113</v>
      </c>
      <c r="F45" s="18" t="s">
        <v>245</v>
      </c>
      <c r="G45" s="20" t="s">
        <v>242</v>
      </c>
      <c r="H45" s="18" t="s">
        <v>243</v>
      </c>
      <c r="I45" s="18" t="s">
        <v>244</v>
      </c>
      <c r="J45" s="21">
        <v>42535</v>
      </c>
      <c r="K45" s="26">
        <v>1462</v>
      </c>
      <c r="L45" s="23">
        <v>11837</v>
      </c>
      <c r="M45" s="21">
        <v>42535</v>
      </c>
      <c r="N45" s="21">
        <v>42899</v>
      </c>
      <c r="O45" s="29" t="s">
        <v>175</v>
      </c>
      <c r="P45" s="3" t="s">
        <v>242</v>
      </c>
      <c r="Q45" s="2" t="s">
        <v>193</v>
      </c>
      <c r="R45" s="3"/>
      <c r="S45" s="18" t="s">
        <v>323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24"/>
      <c r="AE45" s="25">
        <v>437.6</v>
      </c>
      <c r="AF45" s="25">
        <v>0</v>
      </c>
      <c r="AG45" s="4">
        <f t="shared" si="1"/>
        <v>437.6</v>
      </c>
    </row>
    <row r="46" spans="1:33" x14ac:dyDescent="0.25">
      <c r="A46" s="92">
        <v>28</v>
      </c>
      <c r="B46" s="90" t="s">
        <v>295</v>
      </c>
      <c r="C46" s="18" t="s">
        <v>152</v>
      </c>
      <c r="D46" s="19"/>
      <c r="E46" s="19"/>
      <c r="F46" s="18" t="s">
        <v>246</v>
      </c>
      <c r="G46" s="20" t="s">
        <v>294</v>
      </c>
      <c r="H46" s="18" t="s">
        <v>247</v>
      </c>
      <c r="I46" s="18" t="s">
        <v>197</v>
      </c>
      <c r="J46" s="21">
        <v>42368</v>
      </c>
      <c r="K46" s="26">
        <v>36000</v>
      </c>
      <c r="L46" s="23"/>
      <c r="M46" s="21">
        <v>42368</v>
      </c>
      <c r="N46" s="21">
        <v>42733</v>
      </c>
      <c r="O46" s="29" t="s">
        <v>175</v>
      </c>
      <c r="P46" s="3" t="s">
        <v>294</v>
      </c>
      <c r="Q46" s="2" t="s">
        <v>193</v>
      </c>
      <c r="R46" s="3"/>
      <c r="S46" s="18" t="s">
        <v>322</v>
      </c>
      <c r="T46" s="3"/>
      <c r="U46" s="3"/>
      <c r="V46" s="3"/>
      <c r="W46" s="3"/>
      <c r="X46" s="3"/>
      <c r="Y46" s="3"/>
      <c r="Z46" s="3"/>
      <c r="AA46" s="3"/>
      <c r="AB46" s="3"/>
      <c r="AC46" s="3"/>
      <c r="AD46" s="24"/>
      <c r="AE46" s="25">
        <v>2661.98</v>
      </c>
      <c r="AF46" s="25">
        <v>39000</v>
      </c>
      <c r="AG46" s="4">
        <f t="shared" si="1"/>
        <v>41661.980000000003</v>
      </c>
    </row>
    <row r="47" spans="1:33" x14ac:dyDescent="0.25">
      <c r="A47" s="92">
        <v>29</v>
      </c>
      <c r="B47" s="90" t="s">
        <v>295</v>
      </c>
      <c r="C47" s="18" t="s">
        <v>152</v>
      </c>
      <c r="D47" s="19"/>
      <c r="E47" s="19"/>
      <c r="F47" s="18" t="s">
        <v>248</v>
      </c>
      <c r="G47" s="20" t="s">
        <v>249</v>
      </c>
      <c r="H47" s="18" t="s">
        <v>250</v>
      </c>
      <c r="I47" s="18" t="s">
        <v>251</v>
      </c>
      <c r="J47" s="21">
        <v>42006</v>
      </c>
      <c r="K47" s="26">
        <v>9456</v>
      </c>
      <c r="L47" s="23">
        <v>11764</v>
      </c>
      <c r="M47" s="21">
        <v>42006</v>
      </c>
      <c r="N47" s="21">
        <v>42369</v>
      </c>
      <c r="O47" s="29" t="s">
        <v>175</v>
      </c>
      <c r="P47" s="3" t="s">
        <v>249</v>
      </c>
      <c r="Q47" s="2" t="s">
        <v>193</v>
      </c>
      <c r="R47" s="3"/>
      <c r="S47" s="18" t="s">
        <v>325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24"/>
      <c r="AE47" s="25">
        <v>8668</v>
      </c>
      <c r="AF47" s="25">
        <v>12181</v>
      </c>
      <c r="AG47" s="4">
        <f>AE47+AF47</f>
        <v>20849</v>
      </c>
    </row>
    <row r="48" spans="1:33" ht="25.5" x14ac:dyDescent="0.25">
      <c r="A48" s="92">
        <v>30</v>
      </c>
      <c r="B48" s="90" t="s">
        <v>252</v>
      </c>
      <c r="C48" s="18" t="s">
        <v>253</v>
      </c>
      <c r="D48" s="19" t="s">
        <v>66</v>
      </c>
      <c r="E48" s="19" t="s">
        <v>113</v>
      </c>
      <c r="F48" s="18" t="s">
        <v>254</v>
      </c>
      <c r="G48" s="20" t="s">
        <v>255</v>
      </c>
      <c r="H48" s="18" t="s">
        <v>256</v>
      </c>
      <c r="I48" s="18" t="s">
        <v>257</v>
      </c>
      <c r="J48" s="21">
        <v>41730</v>
      </c>
      <c r="K48" s="26">
        <v>10680</v>
      </c>
      <c r="L48" s="23">
        <v>11244</v>
      </c>
      <c r="M48" s="21">
        <v>41660</v>
      </c>
      <c r="N48" s="21">
        <v>42024</v>
      </c>
      <c r="O48" s="29" t="s">
        <v>175</v>
      </c>
      <c r="P48" s="3" t="s">
        <v>255</v>
      </c>
      <c r="Q48" s="2" t="s">
        <v>193</v>
      </c>
      <c r="R48" s="3"/>
      <c r="S48" s="18" t="s">
        <v>325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24"/>
      <c r="AE48" s="25">
        <v>593.33000000000004</v>
      </c>
      <c r="AF48" s="25">
        <v>0</v>
      </c>
      <c r="AG48" s="4">
        <f t="shared" si="1"/>
        <v>593.33000000000004</v>
      </c>
    </row>
    <row r="49" spans="1:33" ht="25.5" x14ac:dyDescent="0.25">
      <c r="A49" s="92">
        <v>31</v>
      </c>
      <c r="B49" s="90" t="s">
        <v>258</v>
      </c>
      <c r="C49" s="18" t="s">
        <v>259</v>
      </c>
      <c r="D49" s="19" t="s">
        <v>66</v>
      </c>
      <c r="E49" s="19" t="s">
        <v>113</v>
      </c>
      <c r="F49" s="18" t="s">
        <v>254</v>
      </c>
      <c r="G49" s="20" t="s">
        <v>260</v>
      </c>
      <c r="H49" s="18" t="s">
        <v>261</v>
      </c>
      <c r="I49" s="18" t="s">
        <v>262</v>
      </c>
      <c r="J49" s="21" t="s">
        <v>263</v>
      </c>
      <c r="K49" s="26">
        <v>9600</v>
      </c>
      <c r="L49" s="23">
        <v>11689</v>
      </c>
      <c r="M49" s="21">
        <v>42317</v>
      </c>
      <c r="N49" s="21">
        <v>42316</v>
      </c>
      <c r="O49" s="29" t="s">
        <v>175</v>
      </c>
      <c r="P49" s="3" t="s">
        <v>260</v>
      </c>
      <c r="Q49" s="2" t="s">
        <v>193</v>
      </c>
      <c r="R49" s="3"/>
      <c r="S49" s="18" t="s">
        <v>325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24"/>
      <c r="AE49" s="25">
        <v>9600</v>
      </c>
      <c r="AF49" s="25">
        <v>10585.46</v>
      </c>
      <c r="AG49" s="4">
        <f t="shared" si="1"/>
        <v>20185.46</v>
      </c>
    </row>
    <row r="50" spans="1:33" ht="25.5" x14ac:dyDescent="0.25">
      <c r="A50" s="92">
        <v>32</v>
      </c>
      <c r="B50" s="90" t="s">
        <v>264</v>
      </c>
      <c r="C50" s="18" t="s">
        <v>259</v>
      </c>
      <c r="D50" s="19" t="s">
        <v>66</v>
      </c>
      <c r="E50" s="19" t="s">
        <v>113</v>
      </c>
      <c r="F50" s="18" t="s">
        <v>254</v>
      </c>
      <c r="G50" s="20" t="s">
        <v>265</v>
      </c>
      <c r="H50" s="18" t="s">
        <v>266</v>
      </c>
      <c r="I50" s="18" t="s">
        <v>267</v>
      </c>
      <c r="J50" s="21">
        <v>42015</v>
      </c>
      <c r="K50" s="26">
        <v>10788</v>
      </c>
      <c r="L50" s="23">
        <v>11725</v>
      </c>
      <c r="M50" s="21">
        <v>42380</v>
      </c>
      <c r="N50" s="21">
        <v>42745</v>
      </c>
      <c r="O50" s="29" t="s">
        <v>175</v>
      </c>
      <c r="P50" s="3" t="s">
        <v>265</v>
      </c>
      <c r="Q50" s="2" t="s">
        <v>193</v>
      </c>
      <c r="R50" s="3"/>
      <c r="S50" s="18" t="s">
        <v>325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24"/>
      <c r="AE50" s="25">
        <v>10458</v>
      </c>
      <c r="AF50" s="25">
        <v>11546.34</v>
      </c>
      <c r="AG50" s="4">
        <f t="shared" si="1"/>
        <v>22004.34</v>
      </c>
    </row>
    <row r="51" spans="1:33" ht="25.5" x14ac:dyDescent="0.25">
      <c r="A51" s="92">
        <v>33</v>
      </c>
      <c r="B51" s="90" t="s">
        <v>268</v>
      </c>
      <c r="C51" s="18" t="s">
        <v>253</v>
      </c>
      <c r="D51" s="19" t="s">
        <v>66</v>
      </c>
      <c r="E51" s="19" t="s">
        <v>113</v>
      </c>
      <c r="F51" s="18" t="s">
        <v>254</v>
      </c>
      <c r="G51" s="20" t="s">
        <v>269</v>
      </c>
      <c r="H51" s="18" t="s">
        <v>270</v>
      </c>
      <c r="I51" s="18" t="s">
        <v>271</v>
      </c>
      <c r="J51" s="21">
        <v>41642</v>
      </c>
      <c r="K51" s="26">
        <v>10860</v>
      </c>
      <c r="L51" s="23">
        <v>11522</v>
      </c>
      <c r="M51" s="21">
        <v>41659</v>
      </c>
      <c r="N51" s="21">
        <v>42024</v>
      </c>
      <c r="O51" s="29" t="s">
        <v>175</v>
      </c>
      <c r="P51" s="3" t="s">
        <v>269</v>
      </c>
      <c r="Q51" s="2" t="s">
        <v>193</v>
      </c>
      <c r="R51" s="3"/>
      <c r="S51" s="18" t="s">
        <v>325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24"/>
      <c r="AE51" s="25">
        <v>603.33000000000004</v>
      </c>
      <c r="AF51" s="25">
        <v>0</v>
      </c>
      <c r="AG51" s="4">
        <f t="shared" si="1"/>
        <v>603.33000000000004</v>
      </c>
    </row>
    <row r="52" spans="1:33" ht="25.5" x14ac:dyDescent="0.25">
      <c r="A52" s="92">
        <v>34</v>
      </c>
      <c r="B52" s="90" t="s">
        <v>272</v>
      </c>
      <c r="C52" s="18" t="s">
        <v>273</v>
      </c>
      <c r="D52" s="19" t="s">
        <v>66</v>
      </c>
      <c r="E52" s="19" t="s">
        <v>113</v>
      </c>
      <c r="F52" s="18" t="s">
        <v>254</v>
      </c>
      <c r="G52" s="20" t="s">
        <v>274</v>
      </c>
      <c r="H52" s="18" t="s">
        <v>275</v>
      </c>
      <c r="I52" s="18" t="s">
        <v>276</v>
      </c>
      <c r="J52" s="21" t="s">
        <v>277</v>
      </c>
      <c r="K52" s="26">
        <v>9812.0400000000009</v>
      </c>
      <c r="L52" s="23">
        <v>11209</v>
      </c>
      <c r="M52" s="21">
        <v>41194</v>
      </c>
      <c r="N52" s="21" t="s">
        <v>278</v>
      </c>
      <c r="O52" s="29" t="s">
        <v>175</v>
      </c>
      <c r="P52" s="3" t="s">
        <v>274</v>
      </c>
      <c r="Q52" s="2" t="s">
        <v>193</v>
      </c>
      <c r="R52" s="3"/>
      <c r="S52" s="18" t="s">
        <v>325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24"/>
      <c r="AE52" s="25">
        <v>9812.0400000000009</v>
      </c>
      <c r="AF52" s="25">
        <v>7355.03</v>
      </c>
      <c r="AG52" s="4">
        <f t="shared" si="1"/>
        <v>17167.07</v>
      </c>
    </row>
    <row r="53" spans="1:33" ht="38.25" x14ac:dyDescent="0.25">
      <c r="A53" s="92">
        <v>35</v>
      </c>
      <c r="B53" s="90" t="s">
        <v>279</v>
      </c>
      <c r="C53" s="18" t="s">
        <v>280</v>
      </c>
      <c r="D53" s="19" t="s">
        <v>66</v>
      </c>
      <c r="E53" s="19" t="s">
        <v>113</v>
      </c>
      <c r="F53" s="18" t="s">
        <v>281</v>
      </c>
      <c r="G53" s="20" t="s">
        <v>282</v>
      </c>
      <c r="H53" s="18" t="s">
        <v>283</v>
      </c>
      <c r="I53" s="18" t="s">
        <v>284</v>
      </c>
      <c r="J53" s="21">
        <v>42179</v>
      </c>
      <c r="K53" s="26">
        <v>116776.03</v>
      </c>
      <c r="L53" s="23">
        <v>11609</v>
      </c>
      <c r="M53" s="21">
        <v>42179</v>
      </c>
      <c r="N53" s="21">
        <v>42544</v>
      </c>
      <c r="O53" s="29" t="s">
        <v>175</v>
      </c>
      <c r="P53" s="3" t="s">
        <v>282</v>
      </c>
      <c r="Q53" s="2" t="s">
        <v>193</v>
      </c>
      <c r="R53" s="3"/>
      <c r="S53" s="18" t="s">
        <v>285</v>
      </c>
      <c r="T53" s="3" t="s">
        <v>68</v>
      </c>
      <c r="U53" s="21">
        <v>42545</v>
      </c>
      <c r="V53" s="23">
        <v>11838</v>
      </c>
      <c r="W53" s="3" t="s">
        <v>72</v>
      </c>
      <c r="X53" s="21">
        <v>42545</v>
      </c>
      <c r="Y53" s="21">
        <v>42909</v>
      </c>
      <c r="Z53" s="3"/>
      <c r="AA53" s="3"/>
      <c r="AB53" s="3"/>
      <c r="AC53" s="3"/>
      <c r="AD53" s="24"/>
      <c r="AE53" s="25">
        <v>0</v>
      </c>
      <c r="AF53" s="25">
        <v>966.1</v>
      </c>
      <c r="AG53" s="4">
        <v>966.1</v>
      </c>
    </row>
    <row r="54" spans="1:33" ht="25.5" x14ac:dyDescent="0.25">
      <c r="A54" s="92">
        <v>36</v>
      </c>
      <c r="B54" s="90" t="s">
        <v>288</v>
      </c>
      <c r="C54" s="18" t="s">
        <v>289</v>
      </c>
      <c r="D54" s="19" t="s">
        <v>66</v>
      </c>
      <c r="E54" s="19" t="s">
        <v>113</v>
      </c>
      <c r="F54" s="18" t="s">
        <v>290</v>
      </c>
      <c r="G54" s="20" t="s">
        <v>291</v>
      </c>
      <c r="H54" s="18" t="s">
        <v>292</v>
      </c>
      <c r="I54" s="18" t="s">
        <v>293</v>
      </c>
      <c r="J54" s="21">
        <v>42475</v>
      </c>
      <c r="K54" s="26">
        <v>934650</v>
      </c>
      <c r="L54" s="23">
        <v>11816</v>
      </c>
      <c r="M54" s="21">
        <v>42475</v>
      </c>
      <c r="N54" s="21">
        <v>42839</v>
      </c>
      <c r="O54" s="29" t="s">
        <v>175</v>
      </c>
      <c r="P54" s="3" t="s">
        <v>291</v>
      </c>
      <c r="Q54" s="2" t="s">
        <v>193</v>
      </c>
      <c r="R54" s="3"/>
      <c r="S54" s="18" t="s">
        <v>323</v>
      </c>
      <c r="T54" s="3"/>
      <c r="U54" s="3"/>
      <c r="V54" s="3"/>
      <c r="W54" s="3"/>
      <c r="X54" s="3"/>
      <c r="Y54" s="3"/>
      <c r="Z54" s="3"/>
      <c r="AA54" s="3"/>
      <c r="AB54" s="3"/>
      <c r="AC54" s="3"/>
      <c r="AD54" s="24"/>
      <c r="AE54" s="25">
        <v>0</v>
      </c>
      <c r="AF54" s="25">
        <v>11641.13</v>
      </c>
      <c r="AG54" s="4">
        <f>AE54+AF54</f>
        <v>11641.13</v>
      </c>
    </row>
    <row r="55" spans="1:33" ht="63.75" x14ac:dyDescent="0.25">
      <c r="A55" s="92">
        <v>37</v>
      </c>
      <c r="B55" s="90" t="s">
        <v>296</v>
      </c>
      <c r="C55" s="18" t="s">
        <v>297</v>
      </c>
      <c r="D55" s="19" t="s">
        <v>66</v>
      </c>
      <c r="E55" s="19" t="s">
        <v>70</v>
      </c>
      <c r="F55" s="18" t="s">
        <v>298</v>
      </c>
      <c r="G55" s="20" t="s">
        <v>299</v>
      </c>
      <c r="H55" s="18" t="s">
        <v>300</v>
      </c>
      <c r="I55" s="18" t="s">
        <v>301</v>
      </c>
      <c r="J55" s="21">
        <v>42493</v>
      </c>
      <c r="K55" s="22">
        <v>2920</v>
      </c>
      <c r="L55" s="23">
        <v>11806</v>
      </c>
      <c r="M55" s="21">
        <v>42493</v>
      </c>
      <c r="N55" s="21">
        <v>42857</v>
      </c>
      <c r="O55" s="19" t="s">
        <v>112</v>
      </c>
      <c r="P55" s="3" t="s">
        <v>299</v>
      </c>
      <c r="Q55" s="2" t="s">
        <v>193</v>
      </c>
      <c r="R55" s="3"/>
      <c r="S55" s="18" t="s">
        <v>322</v>
      </c>
      <c r="T55" s="3"/>
      <c r="U55" s="3"/>
      <c r="V55" s="3"/>
      <c r="W55" s="3"/>
      <c r="X55" s="3"/>
      <c r="Y55" s="3"/>
      <c r="Z55" s="3"/>
      <c r="AA55" s="3"/>
      <c r="AB55" s="3"/>
      <c r="AC55" s="3"/>
      <c r="AD55" s="24"/>
      <c r="AE55" s="4"/>
      <c r="AF55" s="25">
        <v>840</v>
      </c>
      <c r="AG55" s="4">
        <f t="shared" ref="AG55:AG63" si="2">AF55</f>
        <v>840</v>
      </c>
    </row>
    <row r="56" spans="1:33" ht="25.5" x14ac:dyDescent="0.25">
      <c r="A56" s="92">
        <v>38</v>
      </c>
      <c r="B56" s="90" t="s">
        <v>328</v>
      </c>
      <c r="C56" s="18" t="s">
        <v>302</v>
      </c>
      <c r="D56" s="19" t="s">
        <v>66</v>
      </c>
      <c r="E56" s="19" t="s">
        <v>113</v>
      </c>
      <c r="F56" s="18" t="s">
        <v>303</v>
      </c>
      <c r="G56" s="20" t="s">
        <v>304</v>
      </c>
      <c r="H56" s="18" t="s">
        <v>305</v>
      </c>
      <c r="I56" s="18" t="s">
        <v>329</v>
      </c>
      <c r="J56" s="21">
        <v>42837</v>
      </c>
      <c r="K56" s="22">
        <v>13200</v>
      </c>
      <c r="L56" s="23">
        <v>12035</v>
      </c>
      <c r="M56" s="21">
        <v>42836</v>
      </c>
      <c r="N56" s="21">
        <v>43200</v>
      </c>
      <c r="O56" s="19" t="s">
        <v>330</v>
      </c>
      <c r="P56" s="3" t="s">
        <v>304</v>
      </c>
      <c r="Q56" s="2" t="s">
        <v>193</v>
      </c>
      <c r="R56" s="3"/>
      <c r="S56" s="18" t="s">
        <v>323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24"/>
      <c r="AE56" s="4"/>
      <c r="AF56" s="25">
        <v>5640.57</v>
      </c>
      <c r="AG56" s="4">
        <f t="shared" si="2"/>
        <v>5640.57</v>
      </c>
    </row>
    <row r="57" spans="1:33" ht="25.5" x14ac:dyDescent="0.25">
      <c r="A57" s="92">
        <v>38</v>
      </c>
      <c r="B57" s="90" t="s">
        <v>340</v>
      </c>
      <c r="C57" s="18" t="s">
        <v>341</v>
      </c>
      <c r="D57" s="19" t="s">
        <v>66</v>
      </c>
      <c r="E57" s="19" t="s">
        <v>113</v>
      </c>
      <c r="F57" s="18" t="s">
        <v>331</v>
      </c>
      <c r="G57" s="20"/>
      <c r="H57" s="18" t="s">
        <v>306</v>
      </c>
      <c r="I57" s="18"/>
      <c r="J57" s="21"/>
      <c r="K57" s="26"/>
      <c r="L57" s="23"/>
      <c r="M57" s="21"/>
      <c r="N57" s="21"/>
      <c r="O57" s="29"/>
      <c r="P57" s="3"/>
      <c r="Q57" s="19" t="s">
        <v>193</v>
      </c>
      <c r="R57" s="3"/>
      <c r="S57" s="18"/>
      <c r="T57" s="3"/>
      <c r="U57" s="3"/>
      <c r="V57" s="3"/>
      <c r="W57" s="3"/>
      <c r="X57" s="3"/>
      <c r="Y57" s="3"/>
      <c r="Z57" s="3"/>
      <c r="AA57" s="3"/>
      <c r="AB57" s="3"/>
      <c r="AC57" s="3"/>
      <c r="AD57" s="24"/>
      <c r="AE57" s="25"/>
      <c r="AF57" s="25">
        <v>2721.78</v>
      </c>
      <c r="AG57" s="4">
        <f t="shared" si="2"/>
        <v>2721.78</v>
      </c>
    </row>
    <row r="58" spans="1:33" ht="25.5" x14ac:dyDescent="0.25">
      <c r="A58" s="92">
        <v>39</v>
      </c>
      <c r="B58" s="90" t="s">
        <v>310</v>
      </c>
      <c r="C58" s="18" t="s">
        <v>331</v>
      </c>
      <c r="D58" s="19" t="s">
        <v>66</v>
      </c>
      <c r="E58" s="19" t="s">
        <v>113</v>
      </c>
      <c r="F58" s="18" t="s">
        <v>309</v>
      </c>
      <c r="G58" s="20" t="s">
        <v>308</v>
      </c>
      <c r="H58" s="18" t="s">
        <v>307</v>
      </c>
      <c r="I58" s="18" t="s">
        <v>332</v>
      </c>
      <c r="J58" s="21">
        <v>42835</v>
      </c>
      <c r="K58" s="26">
        <v>10485.01</v>
      </c>
      <c r="L58" s="23">
        <v>12069</v>
      </c>
      <c r="M58" s="21">
        <v>42835</v>
      </c>
      <c r="N58" s="21">
        <v>43100</v>
      </c>
      <c r="O58" s="19">
        <v>1</v>
      </c>
      <c r="P58" s="3" t="s">
        <v>308</v>
      </c>
      <c r="Q58" s="19" t="s">
        <v>193</v>
      </c>
      <c r="R58" s="3"/>
      <c r="S58" s="18" t="s">
        <v>323</v>
      </c>
      <c r="T58" s="3"/>
      <c r="U58" s="3"/>
      <c r="V58" s="3"/>
      <c r="W58" s="3"/>
      <c r="X58" s="3"/>
      <c r="Y58" s="3"/>
      <c r="Z58" s="3"/>
      <c r="AA58" s="3"/>
      <c r="AB58" s="3"/>
      <c r="AC58" s="3"/>
      <c r="AD58" s="24"/>
      <c r="AE58" s="25"/>
      <c r="AF58" s="25">
        <v>2176.5500000000002</v>
      </c>
      <c r="AG58" s="4">
        <f t="shared" si="2"/>
        <v>2176.5500000000002</v>
      </c>
    </row>
    <row r="59" spans="1:33" ht="25.5" x14ac:dyDescent="0.25">
      <c r="A59" s="92">
        <v>40</v>
      </c>
      <c r="B59" s="90" t="s">
        <v>310</v>
      </c>
      <c r="C59" s="18" t="s">
        <v>311</v>
      </c>
      <c r="D59" s="19" t="s">
        <v>66</v>
      </c>
      <c r="E59" s="19" t="s">
        <v>113</v>
      </c>
      <c r="F59" s="18" t="s">
        <v>312</v>
      </c>
      <c r="G59" s="20" t="s">
        <v>313</v>
      </c>
      <c r="H59" s="18" t="s">
        <v>314</v>
      </c>
      <c r="I59" s="18" t="s">
        <v>315</v>
      </c>
      <c r="J59" s="21">
        <v>42891</v>
      </c>
      <c r="K59" s="26">
        <v>42000</v>
      </c>
      <c r="L59" s="23">
        <v>12125</v>
      </c>
      <c r="M59" s="21">
        <v>42891</v>
      </c>
      <c r="N59" s="21">
        <v>43255</v>
      </c>
      <c r="O59" s="19" t="s">
        <v>330</v>
      </c>
      <c r="P59" s="3" t="s">
        <v>313</v>
      </c>
      <c r="Q59" s="19" t="s">
        <v>193</v>
      </c>
      <c r="R59" s="3"/>
      <c r="S59" s="18" t="s">
        <v>322</v>
      </c>
      <c r="T59" s="3"/>
      <c r="U59" s="3"/>
      <c r="V59" s="3"/>
      <c r="W59" s="3"/>
      <c r="X59" s="3"/>
      <c r="Y59" s="3"/>
      <c r="Z59" s="3"/>
      <c r="AA59" s="3"/>
      <c r="AB59" s="3"/>
      <c r="AC59" s="3"/>
      <c r="AD59" s="24"/>
      <c r="AE59" s="25"/>
      <c r="AF59" s="25">
        <v>10500</v>
      </c>
      <c r="AG59" s="4">
        <f t="shared" si="2"/>
        <v>10500</v>
      </c>
    </row>
    <row r="60" spans="1:33" ht="25.5" x14ac:dyDescent="0.25">
      <c r="A60" s="92">
        <v>41</v>
      </c>
      <c r="B60" s="90" t="s">
        <v>340</v>
      </c>
      <c r="C60" s="18" t="s">
        <v>341</v>
      </c>
      <c r="D60" s="19" t="s">
        <v>66</v>
      </c>
      <c r="E60" s="19" t="s">
        <v>113</v>
      </c>
      <c r="F60" s="18" t="s">
        <v>342</v>
      </c>
      <c r="G60" s="20" t="s">
        <v>317</v>
      </c>
      <c r="H60" s="18" t="s">
        <v>316</v>
      </c>
      <c r="I60" s="30" t="s">
        <v>318</v>
      </c>
      <c r="J60" s="21"/>
      <c r="K60" s="26"/>
      <c r="L60" s="23"/>
      <c r="M60" s="21"/>
      <c r="N60" s="21"/>
      <c r="O60" s="19"/>
      <c r="P60" s="3"/>
      <c r="Q60" s="19" t="s">
        <v>193</v>
      </c>
      <c r="R60" s="3"/>
      <c r="S60" s="18" t="s">
        <v>323</v>
      </c>
      <c r="T60" s="3"/>
      <c r="U60" s="3"/>
      <c r="V60" s="3"/>
      <c r="W60" s="3"/>
      <c r="X60" s="3"/>
      <c r="Y60" s="3"/>
      <c r="Z60" s="3"/>
      <c r="AA60" s="3"/>
      <c r="AB60" s="3"/>
      <c r="AC60" s="3"/>
      <c r="AD60" s="24"/>
      <c r="AE60" s="25"/>
      <c r="AF60" s="25">
        <v>738</v>
      </c>
      <c r="AG60" s="4">
        <f t="shared" si="2"/>
        <v>738</v>
      </c>
    </row>
    <row r="61" spans="1:33" ht="25.5" x14ac:dyDescent="0.25">
      <c r="A61" s="92">
        <v>42</v>
      </c>
      <c r="B61" s="90" t="s">
        <v>336</v>
      </c>
      <c r="C61" s="18" t="s">
        <v>337</v>
      </c>
      <c r="D61" s="19" t="s">
        <v>66</v>
      </c>
      <c r="E61" s="19" t="s">
        <v>70</v>
      </c>
      <c r="F61" s="18" t="s">
        <v>338</v>
      </c>
      <c r="G61" s="20" t="s">
        <v>339</v>
      </c>
      <c r="H61" s="18" t="s">
        <v>319</v>
      </c>
      <c r="I61" s="18" t="s">
        <v>320</v>
      </c>
      <c r="J61" s="18" t="s">
        <v>320</v>
      </c>
      <c r="K61" s="22">
        <v>42346.46</v>
      </c>
      <c r="L61" s="23">
        <v>11609</v>
      </c>
      <c r="M61" s="21">
        <v>42179</v>
      </c>
      <c r="N61" s="21">
        <v>42179</v>
      </c>
      <c r="O61" s="19" t="s">
        <v>67</v>
      </c>
      <c r="P61" s="3" t="s">
        <v>339</v>
      </c>
      <c r="Q61" s="2" t="s">
        <v>193</v>
      </c>
      <c r="R61" s="33"/>
      <c r="S61" s="18" t="s">
        <v>73</v>
      </c>
      <c r="T61" s="3" t="s">
        <v>68</v>
      </c>
      <c r="U61" s="21">
        <v>42544</v>
      </c>
      <c r="V61" s="3">
        <v>11838</v>
      </c>
      <c r="W61" s="3" t="s">
        <v>72</v>
      </c>
      <c r="X61" s="21">
        <v>42544</v>
      </c>
      <c r="Y61" s="21">
        <v>42908</v>
      </c>
      <c r="AA61" s="3"/>
      <c r="AB61" s="3"/>
      <c r="AC61" s="3"/>
      <c r="AD61" s="24"/>
      <c r="AE61" s="25"/>
      <c r="AF61" s="25">
        <v>2226.4699999999998</v>
      </c>
      <c r="AG61" s="4">
        <f t="shared" si="2"/>
        <v>2226.4699999999998</v>
      </c>
    </row>
    <row r="62" spans="1:33" ht="25.5" x14ac:dyDescent="0.25">
      <c r="A62" s="92">
        <v>43</v>
      </c>
      <c r="B62" s="90" t="s">
        <v>333</v>
      </c>
      <c r="C62" s="18" t="s">
        <v>334</v>
      </c>
      <c r="D62" s="19" t="s">
        <v>66</v>
      </c>
      <c r="E62" s="19" t="s">
        <v>113</v>
      </c>
      <c r="F62" s="18" t="s">
        <v>335</v>
      </c>
      <c r="G62" s="20" t="s">
        <v>304</v>
      </c>
      <c r="H62" s="18" t="s">
        <v>321</v>
      </c>
      <c r="I62" s="18" t="s">
        <v>197</v>
      </c>
      <c r="J62" s="21">
        <v>42857</v>
      </c>
      <c r="K62" s="26">
        <v>13200</v>
      </c>
      <c r="L62" s="23">
        <v>12054</v>
      </c>
      <c r="M62" s="21">
        <v>42836</v>
      </c>
      <c r="N62" s="21">
        <v>43200</v>
      </c>
      <c r="O62" s="3" t="s">
        <v>330</v>
      </c>
      <c r="P62" s="19" t="s">
        <v>304</v>
      </c>
      <c r="Q62" s="3" t="s">
        <v>193</v>
      </c>
      <c r="R62" s="33"/>
      <c r="S62" s="18" t="s">
        <v>73</v>
      </c>
      <c r="T62" s="3"/>
      <c r="U62" s="3"/>
      <c r="V62" s="3"/>
      <c r="W62" s="3"/>
      <c r="X62" s="3"/>
      <c r="Y62" s="3"/>
      <c r="Z62" s="3"/>
      <c r="AA62" s="3"/>
      <c r="AB62" s="3"/>
      <c r="AC62" s="3"/>
      <c r="AD62" s="24"/>
      <c r="AE62" s="25"/>
      <c r="AF62" s="25">
        <v>4060</v>
      </c>
      <c r="AG62" s="4">
        <f t="shared" si="2"/>
        <v>4060</v>
      </c>
    </row>
    <row r="63" spans="1:33" ht="25.5" x14ac:dyDescent="0.25">
      <c r="A63" s="92">
        <v>44</v>
      </c>
      <c r="B63" s="90" t="s">
        <v>343</v>
      </c>
      <c r="C63" s="18" t="s">
        <v>344</v>
      </c>
      <c r="D63" s="19" t="s">
        <v>66</v>
      </c>
      <c r="E63" s="19" t="s">
        <v>113</v>
      </c>
      <c r="F63" s="18" t="s">
        <v>345</v>
      </c>
      <c r="G63" s="20" t="s">
        <v>327</v>
      </c>
      <c r="H63" s="18" t="s">
        <v>326</v>
      </c>
      <c r="I63" s="18" t="s">
        <v>346</v>
      </c>
      <c r="J63" s="21">
        <v>42143</v>
      </c>
      <c r="K63" s="26">
        <v>30000</v>
      </c>
      <c r="L63" s="23">
        <v>11580</v>
      </c>
      <c r="M63" s="21">
        <v>42143</v>
      </c>
      <c r="N63" s="21">
        <v>42508</v>
      </c>
      <c r="O63" s="3" t="s">
        <v>330</v>
      </c>
      <c r="P63" s="19" t="s">
        <v>327</v>
      </c>
      <c r="Q63" s="3" t="s">
        <v>193</v>
      </c>
      <c r="R63" s="33"/>
      <c r="S63" s="18" t="s">
        <v>347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24"/>
      <c r="AE63" s="25"/>
      <c r="AF63" s="25">
        <v>2207.9</v>
      </c>
      <c r="AG63" s="4">
        <f t="shared" si="2"/>
        <v>2207.9</v>
      </c>
    </row>
    <row r="64" spans="1:33" ht="38.25" x14ac:dyDescent="0.25">
      <c r="A64" s="92">
        <v>45</v>
      </c>
      <c r="B64" s="90" t="s">
        <v>349</v>
      </c>
      <c r="C64" s="18" t="s">
        <v>189</v>
      </c>
      <c r="D64" s="19" t="s">
        <v>66</v>
      </c>
      <c r="E64" s="19" t="s">
        <v>70</v>
      </c>
      <c r="F64" s="18" t="s">
        <v>192</v>
      </c>
      <c r="G64" s="20" t="s">
        <v>188</v>
      </c>
      <c r="H64" s="18" t="s">
        <v>187</v>
      </c>
      <c r="I64" s="18" t="s">
        <v>191</v>
      </c>
      <c r="J64" s="21">
        <v>40238</v>
      </c>
      <c r="K64" s="26">
        <v>3874.5</v>
      </c>
      <c r="L64" s="23">
        <v>0</v>
      </c>
      <c r="M64" s="21">
        <v>42206</v>
      </c>
      <c r="N64" s="21">
        <v>42572</v>
      </c>
      <c r="O64" s="3" t="s">
        <v>67</v>
      </c>
      <c r="P64" s="19">
        <v>0</v>
      </c>
      <c r="Q64" s="3" t="s">
        <v>193</v>
      </c>
      <c r="R64" s="33"/>
      <c r="S64" s="18" t="s">
        <v>73</v>
      </c>
      <c r="T64" s="3" t="s">
        <v>68</v>
      </c>
      <c r="U64" s="21">
        <v>42206</v>
      </c>
      <c r="V64" s="3">
        <v>0</v>
      </c>
      <c r="W64" s="3" t="s">
        <v>72</v>
      </c>
      <c r="X64" s="21">
        <v>42571</v>
      </c>
      <c r="Y64" s="21">
        <v>42936</v>
      </c>
      <c r="Z64" s="3"/>
      <c r="AA64" s="3"/>
      <c r="AB64" s="3"/>
      <c r="AC64" s="3"/>
      <c r="AD64" s="24"/>
      <c r="AE64" s="25">
        <v>500</v>
      </c>
      <c r="AF64" s="25" t="s">
        <v>350</v>
      </c>
      <c r="AG64" s="4">
        <v>500</v>
      </c>
    </row>
    <row r="65" spans="1:33" ht="63.75" x14ac:dyDescent="0.25">
      <c r="A65" s="92">
        <v>46</v>
      </c>
      <c r="B65" s="90" t="s">
        <v>96</v>
      </c>
      <c r="C65" s="18" t="s">
        <v>107</v>
      </c>
      <c r="D65" s="19" t="s">
        <v>66</v>
      </c>
      <c r="E65" s="19" t="s">
        <v>70</v>
      </c>
      <c r="F65" s="18" t="s">
        <v>351</v>
      </c>
      <c r="G65" s="20" t="s">
        <v>108</v>
      </c>
      <c r="H65" s="18" t="s">
        <v>109</v>
      </c>
      <c r="I65" s="18" t="s">
        <v>110</v>
      </c>
      <c r="J65" s="21">
        <v>41298</v>
      </c>
      <c r="K65" s="26">
        <v>897555.34</v>
      </c>
      <c r="L65" s="23">
        <v>11044</v>
      </c>
      <c r="M65" s="21">
        <v>41298</v>
      </c>
      <c r="N65" s="21">
        <v>41662</v>
      </c>
      <c r="O65" s="3" t="s">
        <v>67</v>
      </c>
      <c r="P65" s="19" t="s">
        <v>108</v>
      </c>
      <c r="Q65" s="3" t="s">
        <v>193</v>
      </c>
      <c r="R65" s="33"/>
      <c r="S65" s="18" t="s">
        <v>71</v>
      </c>
      <c r="T65" s="3" t="s">
        <v>75</v>
      </c>
      <c r="U65" s="21">
        <v>42368</v>
      </c>
      <c r="V65" s="23">
        <v>11734</v>
      </c>
      <c r="W65" s="3" t="s">
        <v>72</v>
      </c>
      <c r="X65" s="21">
        <v>42371</v>
      </c>
      <c r="Y65" s="21">
        <v>42736</v>
      </c>
      <c r="Z65" s="3"/>
      <c r="AA65" s="3"/>
      <c r="AB65" s="3"/>
      <c r="AC65" s="3"/>
      <c r="AD65" s="24"/>
      <c r="AE65" s="25">
        <v>19077.52</v>
      </c>
      <c r="AF65" s="25">
        <v>86404.83</v>
      </c>
      <c r="AG65" s="4">
        <v>105482.35</v>
      </c>
    </row>
    <row r="66" spans="1:33" ht="25.5" x14ac:dyDescent="0.25">
      <c r="A66" s="92">
        <v>47</v>
      </c>
      <c r="B66" s="90" t="s">
        <v>83</v>
      </c>
      <c r="C66" s="18" t="s">
        <v>84</v>
      </c>
      <c r="D66" s="19" t="s">
        <v>66</v>
      </c>
      <c r="E66" s="19" t="s">
        <v>70</v>
      </c>
      <c r="F66" s="18" t="s">
        <v>85</v>
      </c>
      <c r="G66" s="20" t="s">
        <v>86</v>
      </c>
      <c r="H66" s="18" t="s">
        <v>87</v>
      </c>
      <c r="I66" s="18" t="s">
        <v>88</v>
      </c>
      <c r="J66" s="21">
        <v>41761</v>
      </c>
      <c r="K66" s="26">
        <v>37370</v>
      </c>
      <c r="L66" s="23">
        <v>11320</v>
      </c>
      <c r="M66" s="21">
        <v>41761</v>
      </c>
      <c r="N66" s="21">
        <v>42125</v>
      </c>
      <c r="O66" s="3" t="s">
        <v>67</v>
      </c>
      <c r="P66" s="19" t="s">
        <v>86</v>
      </c>
      <c r="Q66" s="3" t="s">
        <v>193</v>
      </c>
      <c r="R66" s="33"/>
      <c r="S66" s="18" t="s">
        <v>89</v>
      </c>
      <c r="T66" s="3" t="s">
        <v>69</v>
      </c>
      <c r="U66" s="21">
        <v>42494</v>
      </c>
      <c r="V66" s="23">
        <v>11779</v>
      </c>
      <c r="W66" s="3" t="s">
        <v>72</v>
      </c>
      <c r="X66" s="21">
        <v>42494</v>
      </c>
      <c r="Y66" s="21">
        <v>42858</v>
      </c>
      <c r="Z66" s="3"/>
      <c r="AA66" s="3"/>
      <c r="AB66" s="3"/>
      <c r="AC66" s="3"/>
      <c r="AD66" s="24"/>
      <c r="AE66" s="25">
        <v>90.65</v>
      </c>
      <c r="AF66" s="25">
        <v>0</v>
      </c>
      <c r="AG66" s="4">
        <v>90.65</v>
      </c>
    </row>
    <row r="67" spans="1:33" ht="25.5" x14ac:dyDescent="0.25">
      <c r="A67" s="92">
        <v>48</v>
      </c>
      <c r="B67" s="90" t="s">
        <v>144</v>
      </c>
      <c r="C67" s="18" t="s">
        <v>149</v>
      </c>
      <c r="D67" s="19" t="s">
        <v>66</v>
      </c>
      <c r="E67" s="19" t="s">
        <v>70</v>
      </c>
      <c r="F67" s="18" t="s">
        <v>145</v>
      </c>
      <c r="G67" s="20" t="s">
        <v>146</v>
      </c>
      <c r="H67" s="18" t="s">
        <v>147</v>
      </c>
      <c r="I67" s="18" t="s">
        <v>148</v>
      </c>
      <c r="J67" s="21">
        <v>41816</v>
      </c>
      <c r="K67" s="26">
        <v>443.7</v>
      </c>
      <c r="L67" s="23">
        <v>11343</v>
      </c>
      <c r="M67" s="21">
        <v>41816</v>
      </c>
      <c r="N67" s="21">
        <v>42180</v>
      </c>
      <c r="O67" s="3" t="s">
        <v>112</v>
      </c>
      <c r="P67" s="19" t="s">
        <v>146</v>
      </c>
      <c r="Q67" s="3" t="s">
        <v>193</v>
      </c>
      <c r="R67" s="33"/>
      <c r="S67" s="18" t="s">
        <v>323</v>
      </c>
      <c r="T67" s="3" t="s">
        <v>69</v>
      </c>
      <c r="U67" s="21">
        <v>42547</v>
      </c>
      <c r="V67" s="3">
        <v>11838</v>
      </c>
      <c r="W67" s="3" t="s">
        <v>72</v>
      </c>
      <c r="X67" s="21">
        <v>42547</v>
      </c>
      <c r="Y67" s="21">
        <v>42911</v>
      </c>
      <c r="Z67" s="3"/>
      <c r="AA67" s="3"/>
      <c r="AB67" s="3"/>
      <c r="AC67" s="3"/>
      <c r="AD67" s="24"/>
      <c r="AE67" s="25">
        <v>2126.6999999999998</v>
      </c>
      <c r="AF67" s="25">
        <v>0</v>
      </c>
      <c r="AG67" s="4">
        <v>2126.6999999999998</v>
      </c>
    </row>
    <row r="68" spans="1:33" ht="38.25" x14ac:dyDescent="0.25">
      <c r="A68" s="92">
        <v>49</v>
      </c>
      <c r="B68" s="90" t="s">
        <v>133</v>
      </c>
      <c r="C68" s="18" t="s">
        <v>134</v>
      </c>
      <c r="D68" s="19" t="s">
        <v>66</v>
      </c>
      <c r="E68" s="19" t="s">
        <v>70</v>
      </c>
      <c r="F68" s="18" t="s">
        <v>135</v>
      </c>
      <c r="G68" s="20" t="s">
        <v>136</v>
      </c>
      <c r="H68" s="18" t="s">
        <v>137</v>
      </c>
      <c r="I68" s="18" t="s">
        <v>138</v>
      </c>
      <c r="J68" s="21">
        <v>42160</v>
      </c>
      <c r="K68" s="26">
        <v>3865642.8</v>
      </c>
      <c r="L68" s="23">
        <v>11580</v>
      </c>
      <c r="M68" s="21">
        <v>42160</v>
      </c>
      <c r="N68" s="21">
        <v>42525</v>
      </c>
      <c r="O68" s="3" t="s">
        <v>112</v>
      </c>
      <c r="P68" s="19" t="s">
        <v>136</v>
      </c>
      <c r="Q68" s="3" t="s">
        <v>193</v>
      </c>
      <c r="R68" s="33"/>
      <c r="S68" s="18" t="s">
        <v>322</v>
      </c>
      <c r="T68" s="3" t="s">
        <v>68</v>
      </c>
      <c r="U68" s="21">
        <v>42526</v>
      </c>
      <c r="V68" s="3">
        <v>11823</v>
      </c>
      <c r="W68" s="3" t="s">
        <v>72</v>
      </c>
      <c r="X68" s="21">
        <v>42526</v>
      </c>
      <c r="Y68" s="21">
        <v>42890</v>
      </c>
      <c r="Z68" s="3"/>
      <c r="AA68" s="3"/>
      <c r="AB68" s="3"/>
      <c r="AC68" s="3"/>
      <c r="AD68" s="24"/>
      <c r="AE68" s="25">
        <v>160018.84</v>
      </c>
      <c r="AF68" s="25">
        <v>255785.93</v>
      </c>
      <c r="AG68" s="4">
        <v>415804.77</v>
      </c>
    </row>
    <row r="69" spans="1:33" ht="38.25" x14ac:dyDescent="0.25">
      <c r="A69" s="92">
        <v>50</v>
      </c>
      <c r="B69" s="90" t="s">
        <v>100</v>
      </c>
      <c r="C69" s="18" t="s">
        <v>101</v>
      </c>
      <c r="D69" s="19" t="s">
        <v>66</v>
      </c>
      <c r="E69" s="19" t="s">
        <v>70</v>
      </c>
      <c r="F69" s="18" t="s">
        <v>97</v>
      </c>
      <c r="G69" s="20" t="s">
        <v>102</v>
      </c>
      <c r="H69" s="18" t="s">
        <v>98</v>
      </c>
      <c r="I69" s="18" t="s">
        <v>99</v>
      </c>
      <c r="J69" s="21">
        <v>42248</v>
      </c>
      <c r="K69" s="26" t="s">
        <v>352</v>
      </c>
      <c r="L69" s="23">
        <v>11665</v>
      </c>
      <c r="M69" s="21">
        <v>42248</v>
      </c>
      <c r="N69" s="21">
        <v>42613</v>
      </c>
      <c r="O69" s="3" t="s">
        <v>67</v>
      </c>
      <c r="P69" s="19" t="s">
        <v>102</v>
      </c>
      <c r="Q69" s="3" t="s">
        <v>193</v>
      </c>
      <c r="R69" s="33"/>
      <c r="S69" s="18" t="s">
        <v>73</v>
      </c>
      <c r="T69" s="3"/>
      <c r="U69" s="3"/>
      <c r="V69" s="3"/>
      <c r="W69" s="3"/>
      <c r="X69" s="3"/>
      <c r="Y69" s="3"/>
      <c r="Z69" s="3"/>
      <c r="AA69" s="3"/>
      <c r="AB69" s="3"/>
      <c r="AC69" s="3"/>
      <c r="AD69" s="24"/>
      <c r="AE69" s="25">
        <v>41469.910000000003</v>
      </c>
      <c r="AF69" s="25">
        <v>0</v>
      </c>
      <c r="AG69" s="4">
        <v>41469.910000000003</v>
      </c>
    </row>
    <row r="70" spans="1:33" ht="38.25" x14ac:dyDescent="0.25">
      <c r="A70" s="92">
        <v>51</v>
      </c>
      <c r="B70" s="90" t="s">
        <v>153</v>
      </c>
      <c r="C70" s="18" t="s">
        <v>154</v>
      </c>
      <c r="D70" s="19" t="s">
        <v>152</v>
      </c>
      <c r="E70" s="19" t="s">
        <v>70</v>
      </c>
      <c r="F70" s="18" t="s">
        <v>92</v>
      </c>
      <c r="G70" s="20" t="s">
        <v>93</v>
      </c>
      <c r="H70" s="18" t="s">
        <v>94</v>
      </c>
      <c r="I70" s="18" t="s">
        <v>95</v>
      </c>
      <c r="J70" s="21">
        <v>42331</v>
      </c>
      <c r="K70" s="26">
        <v>306579</v>
      </c>
      <c r="L70" s="23">
        <v>11813</v>
      </c>
      <c r="M70" s="21">
        <v>42312</v>
      </c>
      <c r="N70" s="21">
        <v>42677</v>
      </c>
      <c r="O70" s="3" t="s">
        <v>67</v>
      </c>
      <c r="P70" s="19" t="s">
        <v>93</v>
      </c>
      <c r="Q70" s="3" t="s">
        <v>193</v>
      </c>
      <c r="R70" s="33"/>
      <c r="S70" s="18" t="s">
        <v>80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24"/>
      <c r="AE70" s="25">
        <v>63648.1</v>
      </c>
      <c r="AF70" s="25">
        <v>0</v>
      </c>
      <c r="AG70" s="4">
        <v>63648.1</v>
      </c>
    </row>
    <row r="71" spans="1:33" ht="25.5" x14ac:dyDescent="0.25">
      <c r="A71" s="92">
        <v>52</v>
      </c>
      <c r="B71" s="90" t="s">
        <v>150</v>
      </c>
      <c r="C71" s="18" t="s">
        <v>151</v>
      </c>
      <c r="D71" s="19" t="s">
        <v>66</v>
      </c>
      <c r="E71" s="19" t="s">
        <v>70</v>
      </c>
      <c r="F71" s="18" t="s">
        <v>77</v>
      </c>
      <c r="G71" s="20" t="s">
        <v>111</v>
      </c>
      <c r="H71" s="18" t="s">
        <v>78</v>
      </c>
      <c r="I71" s="18" t="s">
        <v>79</v>
      </c>
      <c r="J71" s="21">
        <v>42422</v>
      </c>
      <c r="K71" s="26">
        <v>61775</v>
      </c>
      <c r="L71" s="23">
        <v>11783</v>
      </c>
      <c r="M71" s="21">
        <v>42422</v>
      </c>
      <c r="N71" s="21">
        <v>42787</v>
      </c>
      <c r="O71" s="3" t="s">
        <v>67</v>
      </c>
      <c r="P71" s="19" t="s">
        <v>111</v>
      </c>
      <c r="Q71" s="3" t="s">
        <v>193</v>
      </c>
      <c r="R71" s="33"/>
      <c r="S71" s="18" t="s">
        <v>74</v>
      </c>
      <c r="T71" s="3"/>
      <c r="U71" s="3"/>
      <c r="V71" s="3"/>
      <c r="W71" s="3"/>
      <c r="X71" s="3"/>
      <c r="Y71" s="3"/>
      <c r="Z71" s="3"/>
      <c r="AA71" s="3"/>
      <c r="AB71" s="3"/>
      <c r="AC71" s="3"/>
      <c r="AD71" s="24"/>
      <c r="AE71" s="25">
        <v>3920</v>
      </c>
      <c r="AF71" s="25">
        <v>0</v>
      </c>
      <c r="AG71" s="4">
        <v>3920</v>
      </c>
    </row>
    <row r="72" spans="1:33" ht="25.5" x14ac:dyDescent="0.25">
      <c r="A72" s="92">
        <v>53</v>
      </c>
      <c r="B72" s="90" t="s">
        <v>155</v>
      </c>
      <c r="C72" s="18" t="s">
        <v>156</v>
      </c>
      <c r="D72" s="19" t="s">
        <v>66</v>
      </c>
      <c r="E72" s="19" t="s">
        <v>113</v>
      </c>
      <c r="F72" s="18" t="s">
        <v>157</v>
      </c>
      <c r="G72" s="20" t="s">
        <v>114</v>
      </c>
      <c r="H72" s="18" t="s">
        <v>115</v>
      </c>
      <c r="I72" s="18" t="s">
        <v>159</v>
      </c>
      <c r="J72" s="21">
        <v>42555</v>
      </c>
      <c r="K72" s="26">
        <v>316212</v>
      </c>
      <c r="L72" s="23">
        <v>11854</v>
      </c>
      <c r="M72" s="21">
        <v>42555</v>
      </c>
      <c r="N72" s="21">
        <v>42919</v>
      </c>
      <c r="O72" s="3" t="s">
        <v>112</v>
      </c>
      <c r="P72" s="19" t="s">
        <v>158</v>
      </c>
      <c r="Q72" s="3" t="s">
        <v>193</v>
      </c>
      <c r="R72" s="33"/>
      <c r="S72" s="18" t="s">
        <v>323</v>
      </c>
      <c r="T72" s="3"/>
      <c r="U72" s="3"/>
      <c r="V72" s="3"/>
      <c r="W72" s="3"/>
      <c r="X72" s="3"/>
      <c r="Y72" s="3"/>
      <c r="Z72" s="3"/>
      <c r="AA72" s="3"/>
      <c r="AB72" s="3"/>
      <c r="AC72" s="3"/>
      <c r="AD72" s="24"/>
      <c r="AE72" s="25">
        <v>560</v>
      </c>
      <c r="AF72" s="25">
        <v>0</v>
      </c>
      <c r="AG72" s="4">
        <v>560</v>
      </c>
    </row>
    <row r="73" spans="1:33" ht="51" x14ac:dyDescent="0.25">
      <c r="A73" s="92">
        <v>54</v>
      </c>
      <c r="B73" s="90" t="s">
        <v>198</v>
      </c>
      <c r="C73" s="18" t="s">
        <v>202</v>
      </c>
      <c r="D73" s="19" t="s">
        <v>66</v>
      </c>
      <c r="E73" s="19" t="s">
        <v>113</v>
      </c>
      <c r="F73" s="18" t="s">
        <v>206</v>
      </c>
      <c r="G73" s="20" t="s">
        <v>201</v>
      </c>
      <c r="H73" s="18" t="s">
        <v>199</v>
      </c>
      <c r="I73" s="18" t="s">
        <v>200</v>
      </c>
      <c r="J73" s="21">
        <v>41512</v>
      </c>
      <c r="K73" s="26">
        <v>1739648.4</v>
      </c>
      <c r="L73" s="23">
        <v>11126</v>
      </c>
      <c r="M73" s="21">
        <v>41512</v>
      </c>
      <c r="N73" s="21">
        <v>41998</v>
      </c>
      <c r="O73" s="3" t="s">
        <v>175</v>
      </c>
      <c r="P73" s="19" t="s">
        <v>201</v>
      </c>
      <c r="Q73" s="3" t="s">
        <v>193</v>
      </c>
      <c r="R73" s="33"/>
      <c r="S73" s="18" t="s">
        <v>322</v>
      </c>
      <c r="T73" s="3"/>
      <c r="U73" s="3"/>
      <c r="V73" s="3"/>
      <c r="W73" s="3"/>
      <c r="X73" s="3"/>
      <c r="Y73" s="3"/>
      <c r="Z73" s="3"/>
      <c r="AA73" s="3"/>
      <c r="AB73" s="3"/>
      <c r="AC73" s="3"/>
      <c r="AD73" s="24"/>
      <c r="AE73" s="25">
        <v>118704.08</v>
      </c>
      <c r="AF73" s="25">
        <v>144161.71</v>
      </c>
      <c r="AG73" s="4">
        <v>262865.78999999998</v>
      </c>
    </row>
    <row r="74" spans="1:33" ht="38.25" x14ac:dyDescent="0.25">
      <c r="A74" s="92">
        <v>55</v>
      </c>
      <c r="B74" s="90" t="s">
        <v>279</v>
      </c>
      <c r="C74" s="18" t="s">
        <v>280</v>
      </c>
      <c r="D74" s="19" t="s">
        <v>66</v>
      </c>
      <c r="E74" s="19" t="s">
        <v>113</v>
      </c>
      <c r="F74" s="18" t="s">
        <v>281</v>
      </c>
      <c r="G74" s="20" t="s">
        <v>282</v>
      </c>
      <c r="H74" s="18" t="s">
        <v>283</v>
      </c>
      <c r="I74" s="18" t="s">
        <v>284</v>
      </c>
      <c r="J74" s="21">
        <v>42179</v>
      </c>
      <c r="K74" s="26">
        <v>116776.03</v>
      </c>
      <c r="L74" s="23">
        <v>11609</v>
      </c>
      <c r="M74" s="21">
        <v>42179</v>
      </c>
      <c r="N74" s="21">
        <v>42544</v>
      </c>
      <c r="O74" s="3" t="s">
        <v>175</v>
      </c>
      <c r="P74" s="19" t="s">
        <v>282</v>
      </c>
      <c r="Q74" s="3" t="s">
        <v>193</v>
      </c>
      <c r="R74" s="33"/>
      <c r="S74" s="18" t="s">
        <v>285</v>
      </c>
      <c r="T74" s="3" t="s">
        <v>68</v>
      </c>
      <c r="U74" s="21">
        <v>42545</v>
      </c>
      <c r="V74" s="23">
        <v>11838</v>
      </c>
      <c r="W74" s="3" t="s">
        <v>72</v>
      </c>
      <c r="X74" s="21">
        <v>42545</v>
      </c>
      <c r="Y74" s="21">
        <v>42909</v>
      </c>
      <c r="Z74" s="3"/>
      <c r="AA74" s="3"/>
      <c r="AB74" s="3"/>
      <c r="AC74" s="3"/>
      <c r="AD74" s="24"/>
      <c r="AE74" s="25">
        <v>0</v>
      </c>
      <c r="AF74" s="25">
        <v>473.32</v>
      </c>
      <c r="AG74" s="4">
        <v>473.32</v>
      </c>
    </row>
    <row r="75" spans="1:33" ht="25.5" x14ac:dyDescent="0.25">
      <c r="A75" s="92">
        <v>56</v>
      </c>
      <c r="B75" s="90" t="s">
        <v>210</v>
      </c>
      <c r="C75" s="18" t="s">
        <v>211</v>
      </c>
      <c r="D75" s="19" t="s">
        <v>66</v>
      </c>
      <c r="E75" s="19" t="s">
        <v>113</v>
      </c>
      <c r="F75" s="18" t="s">
        <v>212</v>
      </c>
      <c r="G75" s="20" t="s">
        <v>213</v>
      </c>
      <c r="H75" s="18" t="s">
        <v>214</v>
      </c>
      <c r="I75" s="18" t="s">
        <v>215</v>
      </c>
      <c r="J75" s="21">
        <v>41731</v>
      </c>
      <c r="K75" s="26">
        <v>80640</v>
      </c>
      <c r="L75" s="23">
        <v>11281</v>
      </c>
      <c r="M75" s="21">
        <v>41733</v>
      </c>
      <c r="N75" s="21">
        <v>42097</v>
      </c>
      <c r="O75" s="3" t="s">
        <v>175</v>
      </c>
      <c r="P75" s="19" t="s">
        <v>213</v>
      </c>
      <c r="Q75" s="3" t="s">
        <v>193</v>
      </c>
      <c r="R75" s="33"/>
      <c r="S75" s="18" t="s">
        <v>322</v>
      </c>
      <c r="T75" s="3"/>
      <c r="U75" s="3"/>
      <c r="V75" s="3"/>
      <c r="W75" s="3"/>
      <c r="X75" s="3"/>
      <c r="Y75" s="3"/>
      <c r="Z75" s="3"/>
      <c r="AA75" s="3"/>
      <c r="AB75" s="3"/>
      <c r="AC75" s="3"/>
      <c r="AD75" s="24"/>
      <c r="AE75" s="25">
        <v>1008</v>
      </c>
      <c r="AF75" s="25">
        <v>0</v>
      </c>
      <c r="AG75" s="4">
        <v>1008</v>
      </c>
    </row>
    <row r="76" spans="1:33" ht="25.5" x14ac:dyDescent="0.25">
      <c r="A76" s="92">
        <v>57</v>
      </c>
      <c r="B76" s="90" t="s">
        <v>353</v>
      </c>
      <c r="C76" s="18" t="s">
        <v>354</v>
      </c>
      <c r="D76" s="19" t="s">
        <v>66</v>
      </c>
      <c r="E76" s="19" t="s">
        <v>113</v>
      </c>
      <c r="F76" s="18" t="s">
        <v>355</v>
      </c>
      <c r="G76" s="20" t="s">
        <v>356</v>
      </c>
      <c r="H76" s="18" t="s">
        <v>357</v>
      </c>
      <c r="I76" s="18" t="s">
        <v>358</v>
      </c>
      <c r="J76" s="21">
        <v>42529</v>
      </c>
      <c r="K76" s="26">
        <v>70786.5</v>
      </c>
      <c r="L76" s="23">
        <v>11834</v>
      </c>
      <c r="M76" s="21">
        <v>42529</v>
      </c>
      <c r="N76" s="21">
        <v>42893</v>
      </c>
      <c r="O76" s="3" t="s">
        <v>175</v>
      </c>
      <c r="P76" s="19" t="s">
        <v>356</v>
      </c>
      <c r="Q76" s="3" t="s">
        <v>193</v>
      </c>
      <c r="R76" s="33"/>
      <c r="S76" s="18" t="s">
        <v>323</v>
      </c>
      <c r="T76" s="3"/>
      <c r="U76" s="3"/>
      <c r="V76" s="3"/>
      <c r="W76" s="3"/>
      <c r="X76" s="3"/>
      <c r="Y76" s="3"/>
      <c r="Z76" s="3"/>
      <c r="AA76" s="3"/>
      <c r="AB76" s="3"/>
      <c r="AC76" s="3"/>
      <c r="AD76" s="24"/>
      <c r="AE76" s="25">
        <v>4161</v>
      </c>
      <c r="AF76" s="25">
        <v>0</v>
      </c>
      <c r="AG76" s="4">
        <v>4161</v>
      </c>
    </row>
    <row r="77" spans="1:33" ht="25.5" x14ac:dyDescent="0.25">
      <c r="A77" s="92">
        <v>58</v>
      </c>
      <c r="B77" s="90" t="s">
        <v>359</v>
      </c>
      <c r="C77" s="18" t="s">
        <v>360</v>
      </c>
      <c r="D77" s="19" t="s">
        <v>66</v>
      </c>
      <c r="E77" s="19" t="s">
        <v>113</v>
      </c>
      <c r="F77" s="18" t="s">
        <v>361</v>
      </c>
      <c r="G77" s="20" t="s">
        <v>158</v>
      </c>
      <c r="H77" s="18" t="s">
        <v>362</v>
      </c>
      <c r="I77" s="18" t="s">
        <v>159</v>
      </c>
      <c r="J77" s="21">
        <v>42555</v>
      </c>
      <c r="K77" s="26">
        <v>316212</v>
      </c>
      <c r="L77" s="23">
        <v>11854</v>
      </c>
      <c r="M77" s="21">
        <v>42555</v>
      </c>
      <c r="N77" s="21">
        <v>42919</v>
      </c>
      <c r="O77" s="3" t="s">
        <v>175</v>
      </c>
      <c r="P77" s="19" t="s">
        <v>363</v>
      </c>
      <c r="Q77" s="3" t="s">
        <v>193</v>
      </c>
      <c r="R77" s="33"/>
      <c r="S77" s="18" t="s">
        <v>323</v>
      </c>
      <c r="T77" s="3"/>
      <c r="U77" s="3"/>
      <c r="V77" s="3"/>
      <c r="W77" s="3"/>
      <c r="X77" s="3"/>
      <c r="Y77" s="3"/>
      <c r="Z77" s="3"/>
      <c r="AA77" s="3"/>
      <c r="AB77" s="3"/>
      <c r="AC77" s="3"/>
      <c r="AD77" s="24"/>
      <c r="AE77" s="25">
        <v>472</v>
      </c>
      <c r="AF77" s="25">
        <v>0</v>
      </c>
      <c r="AG77" s="4">
        <v>472</v>
      </c>
    </row>
    <row r="78" spans="1:33" ht="25.5" x14ac:dyDescent="0.25">
      <c r="A78" s="92">
        <v>59</v>
      </c>
      <c r="B78" s="90" t="s">
        <v>364</v>
      </c>
      <c r="C78" s="18" t="s">
        <v>224</v>
      </c>
      <c r="D78" s="19" t="s">
        <v>365</v>
      </c>
      <c r="E78" s="19" t="s">
        <v>113</v>
      </c>
      <c r="F78" s="18" t="s">
        <v>366</v>
      </c>
      <c r="G78" s="20" t="s">
        <v>299</v>
      </c>
      <c r="H78" s="18" t="s">
        <v>367</v>
      </c>
      <c r="I78" s="18" t="s">
        <v>301</v>
      </c>
      <c r="J78" s="21">
        <v>42493</v>
      </c>
      <c r="K78" s="26">
        <v>83778</v>
      </c>
      <c r="L78" s="23">
        <v>11800</v>
      </c>
      <c r="M78" s="21">
        <v>42493</v>
      </c>
      <c r="N78" s="21">
        <v>42857</v>
      </c>
      <c r="O78" s="3" t="s">
        <v>175</v>
      </c>
      <c r="P78" s="19" t="s">
        <v>299</v>
      </c>
      <c r="Q78" s="3" t="s">
        <v>193</v>
      </c>
      <c r="R78" s="33"/>
      <c r="S78" s="18" t="s">
        <v>322</v>
      </c>
      <c r="T78" s="3"/>
      <c r="U78" s="3"/>
      <c r="V78" s="3"/>
      <c r="W78" s="3"/>
      <c r="X78" s="3"/>
      <c r="Y78" s="3"/>
      <c r="Z78" s="3"/>
      <c r="AA78" s="3"/>
      <c r="AB78" s="3"/>
      <c r="AC78" s="3"/>
      <c r="AD78" s="24"/>
      <c r="AE78" s="25">
        <v>3142</v>
      </c>
      <c r="AF78" s="25">
        <v>630</v>
      </c>
      <c r="AG78" s="4">
        <v>3772</v>
      </c>
    </row>
    <row r="79" spans="1:33" ht="25.5" x14ac:dyDescent="0.25">
      <c r="A79" s="92">
        <v>60</v>
      </c>
      <c r="B79" s="90" t="s">
        <v>368</v>
      </c>
      <c r="C79" s="18" t="s">
        <v>369</v>
      </c>
      <c r="D79" s="19" t="s">
        <v>66</v>
      </c>
      <c r="E79" s="19" t="s">
        <v>113</v>
      </c>
      <c r="F79" s="18" t="s">
        <v>370</v>
      </c>
      <c r="G79" s="20" t="s">
        <v>371</v>
      </c>
      <c r="H79" s="18" t="s">
        <v>372</v>
      </c>
      <c r="I79" s="18" t="s">
        <v>373</v>
      </c>
      <c r="J79" s="21">
        <v>41382</v>
      </c>
      <c r="K79" s="26">
        <v>41211.86</v>
      </c>
      <c r="L79" s="23">
        <v>11070</v>
      </c>
      <c r="M79" s="21">
        <v>41382</v>
      </c>
      <c r="N79" s="21">
        <v>41639</v>
      </c>
      <c r="O79" s="3" t="s">
        <v>175</v>
      </c>
      <c r="P79" s="19" t="s">
        <v>371</v>
      </c>
      <c r="Q79" s="3" t="s">
        <v>193</v>
      </c>
      <c r="R79" s="33"/>
      <c r="S79" s="18" t="s">
        <v>323</v>
      </c>
      <c r="T79" s="3"/>
      <c r="U79" s="3"/>
      <c r="V79" s="3"/>
      <c r="W79" s="3"/>
      <c r="X79" s="3"/>
      <c r="Y79" s="3"/>
      <c r="Z79" s="3"/>
      <c r="AA79" s="3"/>
      <c r="AB79" s="3"/>
      <c r="AC79" s="3"/>
      <c r="AD79" s="24"/>
      <c r="AE79" s="25">
        <v>908.67</v>
      </c>
      <c r="AF79" s="25">
        <v>0</v>
      </c>
      <c r="AG79" s="4">
        <v>908.67</v>
      </c>
    </row>
    <row r="80" spans="1:33" ht="25.5" x14ac:dyDescent="0.25">
      <c r="A80" s="92">
        <v>61</v>
      </c>
      <c r="B80" s="90" t="s">
        <v>374</v>
      </c>
      <c r="C80" s="18" t="s">
        <v>375</v>
      </c>
      <c r="D80" s="19" t="s">
        <v>66</v>
      </c>
      <c r="E80" s="19" t="s">
        <v>113</v>
      </c>
      <c r="F80" s="18" t="s">
        <v>376</v>
      </c>
      <c r="G80" s="20" t="s">
        <v>377</v>
      </c>
      <c r="H80" s="18" t="s">
        <v>378</v>
      </c>
      <c r="I80" s="18" t="s">
        <v>379</v>
      </c>
      <c r="J80" s="21">
        <v>41730</v>
      </c>
      <c r="K80" s="26"/>
      <c r="L80" s="23"/>
      <c r="M80" s="21"/>
      <c r="N80" s="21"/>
      <c r="O80" s="3"/>
      <c r="P80" s="19"/>
      <c r="Q80" s="3" t="s">
        <v>193</v>
      </c>
      <c r="R80" s="33"/>
      <c r="S80" s="18" t="s">
        <v>80</v>
      </c>
      <c r="T80" s="3"/>
      <c r="U80" s="3"/>
      <c r="V80" s="3"/>
      <c r="W80" s="3"/>
      <c r="X80" s="3"/>
      <c r="Y80" s="3"/>
      <c r="Z80" s="3"/>
      <c r="AA80" s="3"/>
      <c r="AB80" s="3"/>
      <c r="AC80" s="3"/>
      <c r="AD80" s="24"/>
      <c r="AE80" s="25"/>
      <c r="AF80" s="25">
        <v>18572.87</v>
      </c>
      <c r="AG80" s="4">
        <f>AF80</f>
        <v>18572.87</v>
      </c>
    </row>
    <row r="81" spans="1:33" ht="25.5" x14ac:dyDescent="0.25">
      <c r="A81" s="92">
        <v>62</v>
      </c>
      <c r="B81" s="90" t="s">
        <v>264</v>
      </c>
      <c r="C81" s="18" t="s">
        <v>259</v>
      </c>
      <c r="D81" s="19" t="s">
        <v>66</v>
      </c>
      <c r="E81" s="19" t="s">
        <v>113</v>
      </c>
      <c r="F81" s="18" t="s">
        <v>376</v>
      </c>
      <c r="G81" s="20" t="s">
        <v>380</v>
      </c>
      <c r="H81" s="18" t="s">
        <v>381</v>
      </c>
      <c r="I81" s="18" t="s">
        <v>382</v>
      </c>
      <c r="J81" s="21">
        <v>42373</v>
      </c>
      <c r="K81" s="26">
        <v>1598</v>
      </c>
      <c r="L81" s="23">
        <v>11725</v>
      </c>
      <c r="M81" s="21">
        <v>42373</v>
      </c>
      <c r="N81" s="21">
        <v>42738</v>
      </c>
      <c r="O81" s="3" t="s">
        <v>175</v>
      </c>
      <c r="P81" s="19" t="s">
        <v>380</v>
      </c>
      <c r="Q81" s="3" t="s">
        <v>193</v>
      </c>
      <c r="R81" s="33"/>
      <c r="S81" s="18" t="s">
        <v>325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24"/>
      <c r="AE81" s="25">
        <v>19176</v>
      </c>
      <c r="AF81" s="25">
        <v>0</v>
      </c>
      <c r="AG81" s="4">
        <v>19176</v>
      </c>
    </row>
    <row r="82" spans="1:33" ht="25.5" x14ac:dyDescent="0.25">
      <c r="A82" s="92">
        <v>63</v>
      </c>
      <c r="B82" s="90" t="s">
        <v>264</v>
      </c>
      <c r="C82" s="18" t="s">
        <v>259</v>
      </c>
      <c r="D82" s="19" t="s">
        <v>66</v>
      </c>
      <c r="E82" s="19" t="s">
        <v>113</v>
      </c>
      <c r="F82" s="18" t="s">
        <v>254</v>
      </c>
      <c r="G82" s="20" t="s">
        <v>383</v>
      </c>
      <c r="H82" s="18" t="s">
        <v>384</v>
      </c>
      <c r="I82" s="18" t="s">
        <v>385</v>
      </c>
      <c r="J82" s="21">
        <v>42380</v>
      </c>
      <c r="K82" s="26">
        <v>950</v>
      </c>
      <c r="L82" s="23">
        <v>11725</v>
      </c>
      <c r="M82" s="21">
        <v>42380</v>
      </c>
      <c r="N82" s="21">
        <v>42745</v>
      </c>
      <c r="O82" s="3" t="s">
        <v>175</v>
      </c>
      <c r="P82" s="19" t="s">
        <v>383</v>
      </c>
      <c r="Q82" s="3" t="s">
        <v>193</v>
      </c>
      <c r="R82" s="33"/>
      <c r="S82" s="18" t="s">
        <v>325</v>
      </c>
      <c r="T82" s="3"/>
      <c r="U82" s="3"/>
      <c r="V82" s="3"/>
      <c r="W82" s="3"/>
      <c r="X82" s="3"/>
      <c r="Y82" s="3"/>
      <c r="Z82" s="3"/>
      <c r="AA82" s="3"/>
      <c r="AB82" s="3"/>
      <c r="AC82" s="3"/>
      <c r="AD82" s="24"/>
      <c r="AE82" s="25">
        <v>11051.66</v>
      </c>
      <c r="AF82" s="25">
        <v>12219.72</v>
      </c>
      <c r="AG82" s="4">
        <v>23271.38</v>
      </c>
    </row>
    <row r="83" spans="1:33" ht="25.5" x14ac:dyDescent="0.25">
      <c r="A83" s="92">
        <v>64</v>
      </c>
      <c r="B83" s="90" t="s">
        <v>386</v>
      </c>
      <c r="C83" s="18" t="s">
        <v>387</v>
      </c>
      <c r="D83" s="19" t="s">
        <v>66</v>
      </c>
      <c r="E83" s="19" t="s">
        <v>113</v>
      </c>
      <c r="F83" s="18" t="s">
        <v>290</v>
      </c>
      <c r="G83" s="20" t="s">
        <v>291</v>
      </c>
      <c r="H83" s="18" t="s">
        <v>388</v>
      </c>
      <c r="I83" s="18" t="s">
        <v>293</v>
      </c>
      <c r="J83" s="21">
        <v>42475</v>
      </c>
      <c r="K83" s="26">
        <v>934950</v>
      </c>
      <c r="L83" s="23">
        <v>11816</v>
      </c>
      <c r="M83" s="21">
        <v>42475</v>
      </c>
      <c r="N83" s="21">
        <v>42839</v>
      </c>
      <c r="O83" s="3" t="s">
        <v>175</v>
      </c>
      <c r="P83" s="19" t="s">
        <v>291</v>
      </c>
      <c r="Q83" s="3" t="s">
        <v>193</v>
      </c>
      <c r="R83" s="33"/>
      <c r="S83" s="18" t="s">
        <v>323</v>
      </c>
      <c r="T83" s="3"/>
      <c r="U83" s="3"/>
      <c r="V83" s="3"/>
      <c r="W83" s="3"/>
      <c r="X83" s="3"/>
      <c r="Y83" s="3"/>
      <c r="Z83" s="3"/>
      <c r="AA83" s="3"/>
      <c r="AB83" s="3"/>
      <c r="AC83" s="3"/>
      <c r="AD83" s="24"/>
      <c r="AE83" s="25">
        <v>6433.05</v>
      </c>
      <c r="AF83" s="25">
        <v>5297.83</v>
      </c>
      <c r="AG83" s="4">
        <v>11730.88</v>
      </c>
    </row>
    <row r="84" spans="1:33" ht="25.5" x14ac:dyDescent="0.25">
      <c r="A84" s="92">
        <v>65</v>
      </c>
      <c r="B84" s="90" t="s">
        <v>328</v>
      </c>
      <c r="C84" s="18" t="s">
        <v>389</v>
      </c>
      <c r="D84" s="19" t="s">
        <v>66</v>
      </c>
      <c r="E84" s="19" t="s">
        <v>113</v>
      </c>
      <c r="F84" s="18" t="s">
        <v>390</v>
      </c>
      <c r="G84" s="20" t="s">
        <v>391</v>
      </c>
      <c r="H84" s="18" t="s">
        <v>392</v>
      </c>
      <c r="I84" s="18" t="s">
        <v>393</v>
      </c>
      <c r="J84" s="21">
        <v>42837</v>
      </c>
      <c r="K84" s="26">
        <v>520000</v>
      </c>
      <c r="L84" s="23">
        <v>12035</v>
      </c>
      <c r="M84" s="21">
        <v>42837</v>
      </c>
      <c r="N84" s="21">
        <v>43201</v>
      </c>
      <c r="O84" s="3" t="s">
        <v>394</v>
      </c>
      <c r="P84" s="19" t="s">
        <v>391</v>
      </c>
      <c r="Q84" s="3" t="s">
        <v>193</v>
      </c>
      <c r="R84" s="33" t="s">
        <v>391</v>
      </c>
      <c r="S84" s="18" t="s">
        <v>73</v>
      </c>
      <c r="T84" s="3"/>
      <c r="U84" s="3"/>
      <c r="V84" s="3"/>
      <c r="W84" s="3"/>
      <c r="X84" s="3"/>
      <c r="Y84" s="3"/>
      <c r="Z84" s="3"/>
      <c r="AA84" s="3"/>
      <c r="AB84" s="3"/>
      <c r="AC84" s="3"/>
      <c r="AD84" s="24"/>
      <c r="AE84" s="25">
        <v>0</v>
      </c>
      <c r="AF84" s="25">
        <v>35148.839999999997</v>
      </c>
      <c r="AG84" s="4">
        <v>35148.839999999997</v>
      </c>
    </row>
    <row r="85" spans="1:33" ht="25.5" x14ac:dyDescent="0.25">
      <c r="A85" s="92">
        <v>66</v>
      </c>
      <c r="B85" s="90" t="s">
        <v>395</v>
      </c>
      <c r="C85" s="18" t="s">
        <v>396</v>
      </c>
      <c r="D85" s="19" t="s">
        <v>66</v>
      </c>
      <c r="E85" s="19" t="s">
        <v>113</v>
      </c>
      <c r="F85" s="18" t="s">
        <v>397</v>
      </c>
      <c r="G85" s="20" t="s">
        <v>398</v>
      </c>
      <c r="H85" s="18" t="s">
        <v>399</v>
      </c>
      <c r="I85" s="18" t="s">
        <v>400</v>
      </c>
      <c r="J85" s="21">
        <v>42129</v>
      </c>
      <c r="K85" s="26">
        <v>118800</v>
      </c>
      <c r="L85" s="23">
        <v>11550</v>
      </c>
      <c r="M85" s="21">
        <v>42129</v>
      </c>
      <c r="N85" s="21">
        <v>42494</v>
      </c>
      <c r="O85" s="3" t="s">
        <v>175</v>
      </c>
      <c r="P85" s="19" t="s">
        <v>401</v>
      </c>
      <c r="Q85" s="3" t="s">
        <v>193</v>
      </c>
      <c r="R85" s="33"/>
      <c r="S85" s="18" t="s">
        <v>322</v>
      </c>
      <c r="T85" s="3"/>
      <c r="U85" s="3"/>
      <c r="V85" s="3"/>
      <c r="W85" s="3"/>
      <c r="X85" s="3"/>
      <c r="Y85" s="3"/>
      <c r="Z85" s="3"/>
      <c r="AA85" s="3"/>
      <c r="AB85" s="3"/>
      <c r="AC85" s="3"/>
      <c r="AD85" s="24"/>
      <c r="AE85" s="25">
        <v>89100</v>
      </c>
      <c r="AF85" s="25">
        <v>0</v>
      </c>
      <c r="AG85" s="4">
        <v>89100</v>
      </c>
    </row>
    <row r="86" spans="1:33" ht="25.5" x14ac:dyDescent="0.25">
      <c r="A86" s="92">
        <v>67</v>
      </c>
      <c r="B86" s="90" t="s">
        <v>402</v>
      </c>
      <c r="C86" s="18" t="s">
        <v>403</v>
      </c>
      <c r="D86" s="19" t="s">
        <v>66</v>
      </c>
      <c r="E86" s="19" t="s">
        <v>113</v>
      </c>
      <c r="F86" s="18" t="s">
        <v>404</v>
      </c>
      <c r="G86" s="20" t="s">
        <v>304</v>
      </c>
      <c r="H86" s="18" t="s">
        <v>405</v>
      </c>
      <c r="I86" s="18" t="s">
        <v>125</v>
      </c>
      <c r="J86" s="21">
        <v>42836</v>
      </c>
      <c r="K86" s="26">
        <v>13200</v>
      </c>
      <c r="L86" s="23">
        <v>12035</v>
      </c>
      <c r="M86" s="21">
        <v>42836</v>
      </c>
      <c r="N86" s="21">
        <v>43200</v>
      </c>
      <c r="O86" s="3" t="s">
        <v>175</v>
      </c>
      <c r="P86" s="19" t="s">
        <v>304</v>
      </c>
      <c r="Q86" s="3" t="s">
        <v>193</v>
      </c>
      <c r="R86" s="33" t="s">
        <v>304</v>
      </c>
      <c r="S86" s="18" t="s">
        <v>322</v>
      </c>
      <c r="T86" s="3"/>
      <c r="U86" s="3"/>
      <c r="V86" s="3"/>
      <c r="W86" s="3"/>
      <c r="X86" s="3"/>
      <c r="Y86" s="3"/>
      <c r="Z86" s="3"/>
      <c r="AA86" s="3"/>
      <c r="AB86" s="3"/>
      <c r="AC86" s="3"/>
      <c r="AD86" s="24"/>
      <c r="AE86" s="25"/>
      <c r="AF86" s="25">
        <v>6499.02</v>
      </c>
      <c r="AG86" s="4">
        <f>AF86</f>
        <v>6499.02</v>
      </c>
    </row>
    <row r="87" spans="1:33" ht="25.5" x14ac:dyDescent="0.25">
      <c r="A87" s="92">
        <v>68</v>
      </c>
      <c r="B87" s="90" t="s">
        <v>406</v>
      </c>
      <c r="C87" s="18" t="s">
        <v>407</v>
      </c>
      <c r="D87" s="19" t="s">
        <v>66</v>
      </c>
      <c r="E87" s="19" t="s">
        <v>113</v>
      </c>
      <c r="F87" s="18" t="s">
        <v>408</v>
      </c>
      <c r="G87" s="20" t="s">
        <v>184</v>
      </c>
      <c r="H87" s="18" t="s">
        <v>409</v>
      </c>
      <c r="I87" s="18" t="s">
        <v>186</v>
      </c>
      <c r="J87" s="21">
        <v>42930</v>
      </c>
      <c r="K87" s="26">
        <v>834361.3</v>
      </c>
      <c r="L87" s="23">
        <v>11853</v>
      </c>
      <c r="M87" s="21">
        <v>42934</v>
      </c>
      <c r="N87" s="21">
        <v>43298</v>
      </c>
      <c r="O87" s="3" t="s">
        <v>410</v>
      </c>
      <c r="P87" s="19" t="s">
        <v>184</v>
      </c>
      <c r="Q87" s="3" t="s">
        <v>193</v>
      </c>
      <c r="R87" s="33" t="s">
        <v>184</v>
      </c>
      <c r="S87" s="18" t="s">
        <v>71</v>
      </c>
      <c r="T87" s="3"/>
      <c r="U87" s="3"/>
      <c r="V87" s="3"/>
      <c r="W87" s="3"/>
      <c r="X87" s="3"/>
      <c r="Y87" s="3"/>
      <c r="Z87" s="3"/>
      <c r="AA87" s="3"/>
      <c r="AB87" s="3"/>
      <c r="AC87" s="3"/>
      <c r="AD87" s="24"/>
      <c r="AE87" s="25"/>
      <c r="AF87" s="25">
        <v>910</v>
      </c>
      <c r="AG87" s="4">
        <f>AF87</f>
        <v>910</v>
      </c>
    </row>
    <row r="88" spans="1:33" ht="25.5" x14ac:dyDescent="0.25">
      <c r="A88" s="92">
        <v>69</v>
      </c>
      <c r="B88" s="90" t="s">
        <v>310</v>
      </c>
      <c r="C88" s="18" t="s">
        <v>152</v>
      </c>
      <c r="D88" s="19" t="s">
        <v>66</v>
      </c>
      <c r="E88" s="19" t="s">
        <v>113</v>
      </c>
      <c r="F88" s="18" t="s">
        <v>411</v>
      </c>
      <c r="G88" s="20" t="s">
        <v>308</v>
      </c>
      <c r="H88" s="18" t="s">
        <v>412</v>
      </c>
      <c r="I88" s="18" t="s">
        <v>413</v>
      </c>
      <c r="J88" s="21">
        <v>42835</v>
      </c>
      <c r="K88" s="26">
        <v>10485.01</v>
      </c>
      <c r="L88" s="23">
        <v>12069</v>
      </c>
      <c r="M88" s="21">
        <v>42835</v>
      </c>
      <c r="N88" s="21">
        <v>43100</v>
      </c>
      <c r="O88" s="3" t="s">
        <v>175</v>
      </c>
      <c r="P88" s="19" t="s">
        <v>308</v>
      </c>
      <c r="Q88" s="3" t="s">
        <v>193</v>
      </c>
      <c r="R88" s="33"/>
      <c r="S88" s="18" t="s">
        <v>73</v>
      </c>
      <c r="T88" s="3" t="s">
        <v>68</v>
      </c>
      <c r="U88" s="21">
        <v>42835</v>
      </c>
      <c r="V88" s="3"/>
      <c r="W88" s="3"/>
      <c r="X88" s="3"/>
      <c r="Y88" s="3"/>
      <c r="Z88" s="3"/>
      <c r="AA88" s="3"/>
      <c r="AB88" s="3"/>
      <c r="AC88" s="3"/>
      <c r="AD88" s="24"/>
      <c r="AE88" s="25"/>
      <c r="AF88" s="25">
        <v>269.26</v>
      </c>
      <c r="AG88" s="4">
        <f>AF88</f>
        <v>269.26</v>
      </c>
    </row>
    <row r="89" spans="1:33" ht="25.5" x14ac:dyDescent="0.25">
      <c r="A89" s="92">
        <v>70</v>
      </c>
      <c r="B89" s="90" t="s">
        <v>462</v>
      </c>
      <c r="C89" s="18" t="s">
        <v>463</v>
      </c>
      <c r="D89" s="19" t="s">
        <v>66</v>
      </c>
      <c r="E89" s="19" t="s">
        <v>113</v>
      </c>
      <c r="F89" s="18" t="s">
        <v>464</v>
      </c>
      <c r="G89" s="20" t="s">
        <v>465</v>
      </c>
      <c r="H89" s="18" t="s">
        <v>466</v>
      </c>
      <c r="I89" s="18" t="s">
        <v>467</v>
      </c>
      <c r="J89" s="21">
        <v>43062</v>
      </c>
      <c r="K89" s="26">
        <v>53999.76</v>
      </c>
      <c r="L89" s="23">
        <v>12173</v>
      </c>
      <c r="M89" s="21">
        <v>43040</v>
      </c>
      <c r="N89" s="21" t="s">
        <v>468</v>
      </c>
      <c r="O89" s="3">
        <v>1</v>
      </c>
      <c r="P89" s="19" t="s">
        <v>469</v>
      </c>
      <c r="Q89" s="3" t="s">
        <v>193</v>
      </c>
      <c r="R89" s="33" t="s">
        <v>469</v>
      </c>
      <c r="S89" s="18" t="s">
        <v>71</v>
      </c>
      <c r="T89" s="3"/>
      <c r="U89" s="3"/>
      <c r="V89" s="3"/>
      <c r="W89" s="3"/>
      <c r="X89" s="3"/>
      <c r="Y89" s="3"/>
      <c r="Z89" s="3"/>
      <c r="AA89" s="3"/>
      <c r="AB89" s="3"/>
      <c r="AC89" s="3"/>
      <c r="AD89" s="24"/>
      <c r="AE89" s="25"/>
      <c r="AF89" s="25">
        <v>8999.9599999999991</v>
      </c>
      <c r="AG89" s="4">
        <f>AF89</f>
        <v>8999.9599999999991</v>
      </c>
    </row>
    <row r="90" spans="1:33" ht="38.25" x14ac:dyDescent="0.25">
      <c r="A90" s="92">
        <v>71</v>
      </c>
      <c r="B90" s="90" t="s">
        <v>414</v>
      </c>
      <c r="C90" s="18" t="s">
        <v>415</v>
      </c>
      <c r="D90" s="19" t="s">
        <v>66</v>
      </c>
      <c r="E90" s="19" t="s">
        <v>416</v>
      </c>
      <c r="F90" s="18" t="s">
        <v>417</v>
      </c>
      <c r="G90" s="20" t="s">
        <v>418</v>
      </c>
      <c r="H90" s="18" t="s">
        <v>419</v>
      </c>
      <c r="I90" s="18" t="s">
        <v>420</v>
      </c>
      <c r="J90" s="21">
        <v>40820</v>
      </c>
      <c r="K90" s="26">
        <v>218000</v>
      </c>
      <c r="L90" s="23">
        <v>10651</v>
      </c>
      <c r="M90" s="21">
        <v>40820</v>
      </c>
      <c r="N90" s="21">
        <v>41458</v>
      </c>
      <c r="O90" s="3" t="s">
        <v>67</v>
      </c>
      <c r="P90" s="19" t="s">
        <v>421</v>
      </c>
      <c r="Q90" s="3"/>
      <c r="R90" s="33"/>
      <c r="S90" s="18" t="s">
        <v>422</v>
      </c>
      <c r="T90" s="3"/>
      <c r="U90" s="3"/>
      <c r="V90" s="3"/>
      <c r="W90" s="3"/>
      <c r="X90" s="3"/>
      <c r="Y90" s="3"/>
      <c r="Z90" s="3"/>
      <c r="AA90" s="3"/>
      <c r="AB90" s="3"/>
      <c r="AC90" s="3"/>
      <c r="AD90" s="24"/>
      <c r="AE90" s="25">
        <v>38452.5</v>
      </c>
      <c r="AF90" s="25" t="s">
        <v>350</v>
      </c>
      <c r="AG90" s="4">
        <v>38452.5</v>
      </c>
    </row>
    <row r="91" spans="1:33" ht="38.25" x14ac:dyDescent="0.25">
      <c r="A91" s="92">
        <v>72</v>
      </c>
      <c r="B91" s="90" t="s">
        <v>423</v>
      </c>
      <c r="C91" s="18" t="s">
        <v>424</v>
      </c>
      <c r="D91" s="19" t="s">
        <v>66</v>
      </c>
      <c r="E91" s="19" t="s">
        <v>416</v>
      </c>
      <c r="F91" s="18" t="s">
        <v>425</v>
      </c>
      <c r="G91" s="20" t="s">
        <v>426</v>
      </c>
      <c r="H91" s="18" t="s">
        <v>427</v>
      </c>
      <c r="I91" s="18" t="s">
        <v>428</v>
      </c>
      <c r="J91" s="21">
        <v>40848</v>
      </c>
      <c r="K91" s="26">
        <v>152173.92000000001</v>
      </c>
      <c r="L91" s="23">
        <v>10668</v>
      </c>
      <c r="M91" s="21">
        <v>40848</v>
      </c>
      <c r="N91" s="21">
        <v>41486</v>
      </c>
      <c r="O91" s="3" t="s">
        <v>67</v>
      </c>
      <c r="P91" s="19" t="s">
        <v>429</v>
      </c>
      <c r="Q91" s="3"/>
      <c r="R91" s="33"/>
      <c r="S91" s="18" t="s">
        <v>422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24"/>
      <c r="AE91" s="25">
        <v>13088.21</v>
      </c>
      <c r="AF91" s="25">
        <v>0</v>
      </c>
      <c r="AG91" s="4">
        <v>13088.21</v>
      </c>
    </row>
    <row r="92" spans="1:33" ht="38.25" x14ac:dyDescent="0.25">
      <c r="A92" s="92">
        <v>73</v>
      </c>
      <c r="B92" s="90" t="s">
        <v>430</v>
      </c>
      <c r="C92" s="18" t="s">
        <v>431</v>
      </c>
      <c r="D92" s="19" t="s">
        <v>66</v>
      </c>
      <c r="E92" s="19" t="s">
        <v>416</v>
      </c>
      <c r="F92" s="18" t="s">
        <v>432</v>
      </c>
      <c r="G92" s="20" t="s">
        <v>433</v>
      </c>
      <c r="H92" s="18" t="s">
        <v>434</v>
      </c>
      <c r="I92" s="18" t="s">
        <v>435</v>
      </c>
      <c r="J92" s="21">
        <v>40851</v>
      </c>
      <c r="K92" s="26">
        <v>145000</v>
      </c>
      <c r="L92" s="23">
        <v>10651</v>
      </c>
      <c r="M92" s="21" t="s">
        <v>436</v>
      </c>
      <c r="N92" s="21">
        <v>41520</v>
      </c>
      <c r="O92" s="3" t="s">
        <v>67</v>
      </c>
      <c r="P92" s="19" t="s">
        <v>437</v>
      </c>
      <c r="Q92" s="3"/>
      <c r="R92" s="33"/>
      <c r="S92" s="18" t="s">
        <v>422</v>
      </c>
      <c r="T92" s="3"/>
      <c r="U92" s="3"/>
      <c r="V92" s="3"/>
      <c r="W92" s="3"/>
      <c r="X92" s="3"/>
      <c r="Y92" s="3"/>
      <c r="Z92" s="3"/>
      <c r="AA92" s="3"/>
      <c r="AB92" s="3"/>
      <c r="AC92" s="3"/>
      <c r="AD92" s="24"/>
      <c r="AE92" s="25">
        <v>4623.5</v>
      </c>
      <c r="AF92" s="25">
        <v>0</v>
      </c>
      <c r="AG92" s="4">
        <v>4623.5</v>
      </c>
    </row>
    <row r="93" spans="1:33" ht="38.25" x14ac:dyDescent="0.25">
      <c r="A93" s="92">
        <v>74</v>
      </c>
      <c r="B93" s="90" t="s">
        <v>438</v>
      </c>
      <c r="C93" s="18" t="s">
        <v>439</v>
      </c>
      <c r="D93" s="19" t="s">
        <v>66</v>
      </c>
      <c r="E93" s="19" t="s">
        <v>416</v>
      </c>
      <c r="F93" s="18" t="s">
        <v>440</v>
      </c>
      <c r="G93" s="20" t="s">
        <v>441</v>
      </c>
      <c r="H93" s="18" t="s">
        <v>442</v>
      </c>
      <c r="I93" s="18" t="s">
        <v>443</v>
      </c>
      <c r="J93" s="21">
        <v>40848</v>
      </c>
      <c r="K93" s="26">
        <v>84173.91</v>
      </c>
      <c r="L93" s="23">
        <v>10668</v>
      </c>
      <c r="M93" s="21">
        <v>40848</v>
      </c>
      <c r="N93" s="21">
        <v>41486</v>
      </c>
      <c r="O93" s="3" t="s">
        <v>67</v>
      </c>
      <c r="P93" s="19" t="s">
        <v>444</v>
      </c>
      <c r="Q93" s="3"/>
      <c r="R93" s="33"/>
      <c r="S93" s="18" t="s">
        <v>422</v>
      </c>
      <c r="T93" s="3"/>
      <c r="U93" s="3"/>
      <c r="V93" s="3"/>
      <c r="W93" s="3"/>
      <c r="X93" s="3"/>
      <c r="Y93" s="3"/>
      <c r="Z93" s="3"/>
      <c r="AA93" s="3"/>
      <c r="AB93" s="3"/>
      <c r="AC93" s="3"/>
      <c r="AD93" s="24"/>
      <c r="AE93" s="25">
        <v>8906.4</v>
      </c>
      <c r="AF93" s="25">
        <v>0</v>
      </c>
      <c r="AG93" s="4">
        <v>8906.4</v>
      </c>
    </row>
    <row r="94" spans="1:33" ht="51" x14ac:dyDescent="0.25">
      <c r="A94" s="92">
        <v>75</v>
      </c>
      <c r="B94" s="90" t="s">
        <v>445</v>
      </c>
      <c r="C94" s="18" t="s">
        <v>446</v>
      </c>
      <c r="D94" s="19" t="s">
        <v>66</v>
      </c>
      <c r="E94" s="19" t="s">
        <v>416</v>
      </c>
      <c r="F94" s="18" t="s">
        <v>447</v>
      </c>
      <c r="G94" s="20" t="s">
        <v>448</v>
      </c>
      <c r="H94" s="18" t="s">
        <v>427</v>
      </c>
      <c r="I94" s="18" t="s">
        <v>428</v>
      </c>
      <c r="J94" s="21">
        <v>42256</v>
      </c>
      <c r="K94" s="26">
        <v>40832</v>
      </c>
      <c r="L94" s="23">
        <v>11644</v>
      </c>
      <c r="M94" s="21">
        <v>42256</v>
      </c>
      <c r="N94" s="21">
        <v>42706</v>
      </c>
      <c r="O94" s="3" t="s">
        <v>67</v>
      </c>
      <c r="P94" s="19" t="s">
        <v>444</v>
      </c>
      <c r="Q94" s="3"/>
      <c r="R94" s="33"/>
      <c r="S94" s="18" t="s">
        <v>422</v>
      </c>
      <c r="T94" s="3"/>
      <c r="U94" s="3"/>
      <c r="V94" s="3"/>
      <c r="W94" s="3"/>
      <c r="X94" s="3"/>
      <c r="Y94" s="3"/>
      <c r="Z94" s="3"/>
      <c r="AA94" s="3"/>
      <c r="AB94" s="3"/>
      <c r="AC94" s="3"/>
      <c r="AD94" s="24"/>
      <c r="AE94" s="25">
        <v>7656</v>
      </c>
      <c r="AF94" s="25">
        <v>25520</v>
      </c>
      <c r="AG94" s="4">
        <v>33176</v>
      </c>
    </row>
    <row r="95" spans="1:33" ht="51" x14ac:dyDescent="0.25">
      <c r="A95" s="92">
        <v>76</v>
      </c>
      <c r="B95" s="90" t="s">
        <v>449</v>
      </c>
      <c r="C95" s="18" t="s">
        <v>450</v>
      </c>
      <c r="D95" s="19" t="s">
        <v>365</v>
      </c>
      <c r="E95" s="19" t="s">
        <v>416</v>
      </c>
      <c r="F95" s="18" t="s">
        <v>451</v>
      </c>
      <c r="G95" s="20" t="s">
        <v>452</v>
      </c>
      <c r="H95" s="18" t="s">
        <v>427</v>
      </c>
      <c r="I95" s="18" t="s">
        <v>428</v>
      </c>
      <c r="J95" s="21">
        <v>42066</v>
      </c>
      <c r="K95" s="26">
        <v>54386.64</v>
      </c>
      <c r="L95" s="23">
        <v>11547</v>
      </c>
      <c r="M95" s="21">
        <v>42066</v>
      </c>
      <c r="N95" s="21">
        <v>42706</v>
      </c>
      <c r="O95" s="3" t="s">
        <v>67</v>
      </c>
      <c r="P95" s="19" t="s">
        <v>429</v>
      </c>
      <c r="Q95" s="3"/>
      <c r="R95" s="33"/>
      <c r="S95" s="18" t="s">
        <v>422</v>
      </c>
      <c r="T95" s="3"/>
      <c r="U95" s="3"/>
      <c r="V95" s="3"/>
      <c r="W95" s="3"/>
      <c r="X95" s="3"/>
      <c r="Y95" s="3"/>
      <c r="Z95" s="3"/>
      <c r="AA95" s="3"/>
      <c r="AB95" s="3"/>
      <c r="AC95" s="3"/>
      <c r="AD95" s="24"/>
      <c r="AE95" s="25">
        <v>7769.52</v>
      </c>
      <c r="AF95" s="25">
        <v>25898.400000000001</v>
      </c>
      <c r="AG95" s="4">
        <v>33667.919999999998</v>
      </c>
    </row>
    <row r="96" spans="1:33" ht="51" x14ac:dyDescent="0.25">
      <c r="A96" s="92">
        <v>77</v>
      </c>
      <c r="B96" s="90" t="s">
        <v>453</v>
      </c>
      <c r="C96" s="18" t="s">
        <v>454</v>
      </c>
      <c r="D96" s="19" t="s">
        <v>66</v>
      </c>
      <c r="E96" s="19" t="s">
        <v>416</v>
      </c>
      <c r="F96" s="18" t="s">
        <v>455</v>
      </c>
      <c r="G96" s="20" t="s">
        <v>456</v>
      </c>
      <c r="H96" s="18" t="s">
        <v>442</v>
      </c>
      <c r="I96" s="18" t="s">
        <v>457</v>
      </c>
      <c r="J96" s="21">
        <v>42066</v>
      </c>
      <c r="K96" s="26">
        <v>73883.039999999994</v>
      </c>
      <c r="L96" s="23">
        <v>11547</v>
      </c>
      <c r="M96" s="21">
        <v>42066</v>
      </c>
      <c r="N96" s="21">
        <v>42371</v>
      </c>
      <c r="O96" s="3" t="s">
        <v>67</v>
      </c>
      <c r="P96" s="19" t="s">
        <v>437</v>
      </c>
      <c r="Q96" s="3"/>
      <c r="R96" s="33"/>
      <c r="S96" s="18" t="s">
        <v>422</v>
      </c>
      <c r="T96" s="3"/>
      <c r="U96" s="3"/>
      <c r="V96" s="3"/>
      <c r="W96" s="3"/>
      <c r="X96" s="3"/>
      <c r="Y96" s="3"/>
      <c r="Z96" s="3"/>
      <c r="AA96" s="3"/>
      <c r="AB96" s="3"/>
      <c r="AC96" s="3"/>
      <c r="AD96" s="24"/>
      <c r="AE96" s="25">
        <v>10554.72</v>
      </c>
      <c r="AF96" s="25">
        <v>31664.16</v>
      </c>
      <c r="AG96" s="4">
        <v>42218.879999999997</v>
      </c>
    </row>
    <row r="97" spans="1:33" ht="51.75" thickBot="1" x14ac:dyDescent="0.3">
      <c r="A97" s="93">
        <v>78</v>
      </c>
      <c r="B97" s="89" t="s">
        <v>458</v>
      </c>
      <c r="C97" s="11" t="s">
        <v>459</v>
      </c>
      <c r="D97" s="12" t="s">
        <v>365</v>
      </c>
      <c r="E97" s="12" t="s">
        <v>416</v>
      </c>
      <c r="F97" s="11" t="s">
        <v>460</v>
      </c>
      <c r="G97" s="1" t="s">
        <v>461</v>
      </c>
      <c r="H97" s="11" t="s">
        <v>419</v>
      </c>
      <c r="I97" s="11" t="s">
        <v>420</v>
      </c>
      <c r="J97" s="14">
        <v>42066</v>
      </c>
      <c r="K97" s="72">
        <v>7846.56</v>
      </c>
      <c r="L97" s="16">
        <v>11547</v>
      </c>
      <c r="M97" s="14">
        <v>42066</v>
      </c>
      <c r="N97" s="14">
        <v>42737</v>
      </c>
      <c r="O97" s="2" t="s">
        <v>67</v>
      </c>
      <c r="P97" s="12" t="s">
        <v>421</v>
      </c>
      <c r="Q97" s="2"/>
      <c r="R97" s="73"/>
      <c r="S97" s="11" t="s">
        <v>422</v>
      </c>
      <c r="T97" s="2"/>
      <c r="U97" s="2"/>
      <c r="V97" s="2"/>
      <c r="W97" s="2"/>
      <c r="X97" s="2"/>
      <c r="Y97" s="2"/>
      <c r="Z97" s="2"/>
      <c r="AA97" s="2"/>
      <c r="AB97" s="2"/>
      <c r="AC97" s="2"/>
      <c r="AD97" s="6"/>
      <c r="AE97" s="74">
        <v>10615.44</v>
      </c>
      <c r="AF97" s="74">
        <v>3538.48</v>
      </c>
      <c r="AG97" s="15">
        <v>14153.92</v>
      </c>
    </row>
    <row r="98" spans="1:33" ht="19.5" customHeight="1" thickBot="1" x14ac:dyDescent="0.3">
      <c r="A98" s="75" t="s">
        <v>477</v>
      </c>
      <c r="B98" s="76"/>
      <c r="C98" s="76"/>
      <c r="D98" s="76"/>
      <c r="E98" s="76"/>
      <c r="F98" s="76"/>
      <c r="G98" s="76"/>
      <c r="H98" s="76"/>
      <c r="I98" s="76"/>
      <c r="J98" s="77"/>
      <c r="K98" s="78">
        <f>SUM(K19:K97)</f>
        <v>22299386.140000001</v>
      </c>
      <c r="L98" s="79"/>
      <c r="M98" s="80"/>
      <c r="N98" s="80"/>
      <c r="O98" s="81"/>
      <c r="P98" s="82"/>
      <c r="Q98" s="81"/>
      <c r="R98" s="82"/>
      <c r="S98" s="83"/>
      <c r="T98" s="84"/>
      <c r="U98" s="84"/>
      <c r="V98" s="84"/>
      <c r="W98" s="84"/>
      <c r="X98" s="84"/>
      <c r="Y98" s="84"/>
      <c r="Z98" s="84"/>
      <c r="AA98" s="84"/>
      <c r="AB98" s="85">
        <f>SUM(AB18:AB58)</f>
        <v>0</v>
      </c>
      <c r="AC98" s="85">
        <f>SUM(AC18:AC58)</f>
        <v>0</v>
      </c>
      <c r="AD98" s="85">
        <f>SUM(AD18:AD58)</f>
        <v>0</v>
      </c>
      <c r="AE98" s="86">
        <f>SUM(AE19:AE97)</f>
        <v>4419823.6999999993</v>
      </c>
      <c r="AF98" s="86">
        <f>SUM(AF19:AF97)</f>
        <v>4429162.75</v>
      </c>
      <c r="AG98" s="87">
        <f>SUM(AG19:AG97)</f>
        <v>8848986.450000003</v>
      </c>
    </row>
    <row r="101" spans="1:33" s="69" customFormat="1" ht="15" x14ac:dyDescent="0.25">
      <c r="A101" s="69" t="s">
        <v>475</v>
      </c>
      <c r="F101" s="70"/>
      <c r="H101" s="70"/>
      <c r="I101" s="70"/>
      <c r="K101" s="71"/>
    </row>
    <row r="102" spans="1:33" s="69" customFormat="1" ht="14.25" x14ac:dyDescent="0.25">
      <c r="F102" s="70"/>
      <c r="H102" s="70"/>
      <c r="I102" s="70"/>
      <c r="K102" s="71"/>
    </row>
    <row r="103" spans="1:33" s="69" customFormat="1" ht="15" x14ac:dyDescent="0.25">
      <c r="A103" s="69" t="s">
        <v>476</v>
      </c>
      <c r="F103" s="70"/>
      <c r="H103" s="70"/>
      <c r="I103" s="70"/>
      <c r="K103" s="71"/>
    </row>
  </sheetData>
  <mergeCells count="15">
    <mergeCell ref="A98:J98"/>
    <mergeCell ref="A1:AG3"/>
    <mergeCell ref="A12:AG12"/>
    <mergeCell ref="A6:AG6"/>
    <mergeCell ref="A7:AG7"/>
    <mergeCell ref="A8:AG8"/>
    <mergeCell ref="A10:AG10"/>
    <mergeCell ref="A11:AG11"/>
    <mergeCell ref="A14:AG14"/>
    <mergeCell ref="A15:A18"/>
    <mergeCell ref="B15:F16"/>
    <mergeCell ref="G15:AG15"/>
    <mergeCell ref="G16:S16"/>
    <mergeCell ref="T16:AC16"/>
    <mergeCell ref="AD16:AG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SEMCAS LICITAÇÕES DEZ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2017-08-15T19:53:52Z</cp:lastPrinted>
  <dcterms:created xsi:type="dcterms:W3CDTF">2013-10-11T22:10:57Z</dcterms:created>
  <dcterms:modified xsi:type="dcterms:W3CDTF">2018-02-09T21:02:58Z</dcterms:modified>
</cp:coreProperties>
</file>