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 tabRatio="788"/>
  </bookViews>
  <sheets>
    <sheet name="SEGATI LICITAÇÕES DEZ 2019" sheetId="1" r:id="rId1"/>
  </sheets>
  <definedNames>
    <definedName name="_xlnm._FilterDatabase" localSheetId="0" hidden="1">'SEGATI LICITAÇÕES DEZ 2019'!$A$19:$BO$201</definedName>
  </definedNames>
  <calcPr calcId="145621"/>
</workbook>
</file>

<file path=xl/calcChain.xml><?xml version="1.0" encoding="utf-8"?>
<calcChain xmlns="http://schemas.openxmlformats.org/spreadsheetml/2006/main">
  <c r="AL20" i="1" l="1"/>
  <c r="AO201" i="1"/>
  <c r="AN201" i="1"/>
  <c r="AM201" i="1"/>
  <c r="AL201" i="1"/>
  <c r="AH201" i="1"/>
  <c r="AG201" i="1"/>
  <c r="O201" i="1"/>
  <c r="AL93" i="1" l="1"/>
  <c r="AL46" i="1" l="1"/>
  <c r="AL22" i="1" l="1"/>
  <c r="AO20" i="1"/>
  <c r="AO21" i="1"/>
  <c r="AO22" i="1"/>
  <c r="AO23" i="1"/>
  <c r="AO24" i="1"/>
  <c r="AO25" i="1"/>
  <c r="AO26" i="1"/>
  <c r="AO27" i="1"/>
  <c r="AO28" i="1"/>
  <c r="AL24" i="1"/>
</calcChain>
</file>

<file path=xl/comments1.xml><?xml version="1.0" encoding="utf-8"?>
<comments xmlns="http://schemas.openxmlformats.org/spreadsheetml/2006/main">
  <authors>
    <author>des01</author>
  </authors>
  <commentList>
    <comment ref="AM46" authorId="0">
      <text>
        <r>
          <rPr>
            <b/>
            <sz val="9"/>
            <color indexed="81"/>
            <rFont val="Segoe UI"/>
            <family val="2"/>
          </rPr>
          <t>des01:</t>
        </r>
        <r>
          <rPr>
            <sz val="9"/>
            <color indexed="81"/>
            <rFont val="Segoe UI"/>
            <family val="2"/>
          </rPr>
          <t xml:space="preserve">
valores executados pela SEFIN</t>
        </r>
      </text>
    </comment>
  </commentList>
</comments>
</file>

<file path=xl/sharedStrings.xml><?xml version="1.0" encoding="utf-8"?>
<sst xmlns="http://schemas.openxmlformats.org/spreadsheetml/2006/main" count="1861" uniqueCount="1037">
  <si>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</si>
  <si>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</si>
  <si>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</si>
  <si>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</si>
  <si>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</si>
  <si>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</si>
  <si>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</si>
  <si>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</si>
  <si>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</si>
  <si>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</si>
  <si>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</si>
  <si>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</si>
  <si>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</si>
  <si>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</si>
  <si>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</si>
  <si>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</si>
  <si>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</si>
  <si>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</si>
  <si>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</si>
  <si>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</si>
  <si>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</si>
  <si>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</si>
  <si>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</si>
  <si>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</si>
  <si>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</si>
  <si>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</si>
  <si>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</si>
  <si>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</si>
  <si>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</si>
  <si>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</si>
  <si>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</si>
  <si>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</si>
  <si>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</si>
  <si>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</si>
  <si>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</si>
  <si>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</si>
  <si>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</si>
  <si>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</si>
  <si>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</si>
  <si>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</si>
  <si>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</si>
  <si>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</si>
  <si>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</si>
  <si>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</si>
  <si>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</si>
  <si>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</si>
  <si>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</si>
  <si>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</si>
  <si>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</si>
  <si>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</si>
  <si>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</si>
  <si>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</si>
  <si>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</si>
  <si>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</si>
  <si>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</si>
  <si>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</si>
  <si>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</si>
  <si>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</si>
  <si>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</si>
  <si>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</si>
  <si>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</si>
  <si>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</si>
  <si>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</si>
  <si>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</si>
  <si>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</si>
  <si>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</si>
  <si>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</si>
  <si>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</si>
  <si>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</si>
  <si>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</si>
  <si>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</si>
  <si>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</si>
  <si>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</si>
  <si>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</si>
  <si>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</si>
  <si>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</si>
  <si>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</si>
  <si>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</si>
  <si>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</si>
  <si>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</si>
  <si>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</si>
  <si>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</si>
  <si>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</si>
  <si>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</si>
  <si>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</si>
  <si>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</si>
  <si>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</si>
  <si>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</si>
  <si>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</si>
  <si>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</si>
  <si>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</si>
  <si>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</si>
  <si>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</si>
  <si>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</si>
  <si>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</si>
  <si>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</si>
  <si>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</si>
  <si>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</si>
  <si>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</si>
  <si>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</si>
  <si>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</si>
  <si>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</si>
  <si>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</si>
  <si>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</si>
  <si>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</si>
  <si>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</si>
  <si>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</si>
  <si>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</si>
  <si>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</si>
  <si>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</si>
  <si>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</si>
  <si>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</si>
  <si>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</si>
  <si>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</si>
  <si>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</si>
  <si>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</si>
  <si>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</si>
  <si>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</si>
  <si>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</si>
  <si>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</si>
  <si>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</si>
  <si>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</si>
  <si>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</si>
  <si>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</si>
  <si>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</si>
  <si>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</si>
  <si>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</si>
  <si>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</si>
  <si>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</si>
  <si>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</si>
  <si>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</si>
  <si>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</si>
  <si>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</si>
  <si>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</si>
  <si>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</si>
  <si>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</si>
  <si>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</si>
  <si>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PRESTAÇÃO DE CONTAS MENSAL - EXERCÍCIO 2019</t>
  </si>
  <si>
    <t>185/2015</t>
  </si>
  <si>
    <t>065/2015</t>
  </si>
  <si>
    <t>Pregão Presencial SRP</t>
  </si>
  <si>
    <t>Contratação de Empresa especializada em telecomunicações para prestação de serviços fixo comutado - STFC.</t>
  </si>
  <si>
    <t>03/2016</t>
  </si>
  <si>
    <t>OI S. A.</t>
  </si>
  <si>
    <t>76.535.764/0327-70</t>
  </si>
  <si>
    <t>11.804, pág. 69 13/04/2016</t>
  </si>
  <si>
    <t>Termo Aditivo</t>
  </si>
  <si>
    <t xml:space="preserve"> 12.046, pág. 122 08/05/2017</t>
  </si>
  <si>
    <t>6164/2014</t>
  </si>
  <si>
    <t>Dispensa de Licitação</t>
  </si>
  <si>
    <t>Locação de imóvel destinado a utilização exclusivametne para escritório de fiscalização do centro popular e acomodação dos permissionários</t>
  </si>
  <si>
    <t>Marily Lyra Lima</t>
  </si>
  <si>
    <t>11.366, pág 68, 08/08/2014</t>
  </si>
  <si>
    <t>1º</t>
  </si>
  <si>
    <t>2º</t>
  </si>
  <si>
    <t>3º</t>
  </si>
  <si>
    <t>4º</t>
  </si>
  <si>
    <t>037.719.382-87</t>
  </si>
  <si>
    <t>3.3.90.36.00</t>
  </si>
  <si>
    <t>Prorrogação de prazo período de 12 (doze) meses.</t>
  </si>
  <si>
    <t>Dispensa</t>
  </si>
  <si>
    <t xml:space="preserve"> 11.248, pág. 69 </t>
  </si>
  <si>
    <t>21/02/2014, pág. 61</t>
  </si>
  <si>
    <t>Prorrogação de prazo período de 12 (doze) meses e reajuste do valor do contrato em 5,39%</t>
  </si>
  <si>
    <t>ALIANÇA LTDA ME</t>
  </si>
  <si>
    <t>224/2014</t>
  </si>
  <si>
    <t>IMÓVEL PARA ACOMODAÇÃO DA SECRETARIA MUNICIPAL DE ESPORTE E LAZER/SEMEL.</t>
  </si>
  <si>
    <t>04.269.548/0001-92</t>
  </si>
  <si>
    <t xml:space="preserve">11.366, pág. 68, 08/08/2014 </t>
  </si>
  <si>
    <t>Prorrogação de prazo período de 12 (doze) meses e índice de reajuste IGP-M da FGV de 3,85%</t>
  </si>
  <si>
    <t>PROJURE 2014.02.000220 de 26/02/2014; Art. 24 Inciso X</t>
  </si>
  <si>
    <t>5º</t>
  </si>
  <si>
    <t>Prorrogação de prazo período de 12 (doze) meses e índice de reajuste IGP-M da FGV de 5,39%</t>
  </si>
  <si>
    <t>12.425, pág. 75, 07/11/2018</t>
  </si>
  <si>
    <t xml:space="preserve">Alteração na relação locatícia, ocasionada pela mudança de representividade legal no contrato </t>
  </si>
  <si>
    <t>3396/2013</t>
  </si>
  <si>
    <t>126/2013</t>
  </si>
  <si>
    <t>Contratação de prestação de serviço de segurança eletrônica com monitoramento remoto de sistemas de alarmes e digital com cameras em circuito fechado com acesso remoto via inte</t>
  </si>
  <si>
    <t>32.616/2014</t>
  </si>
  <si>
    <t>SAUBEX SAUL BENNESBY COM. EXTERIORE LTDA</t>
  </si>
  <si>
    <t>Locação de 1 (um) imóvél  (galpão) de uso comercial, com área total construuída de 1.000 m² de área construída, com rede elétrica bifásica, instalação hidráulica em perfeito funcionamento, banheiro, vagas de estacionalmento, segurança, iluminação pública e coleta de lixo, situado av. Sabiá s/ n Distrito Industrial</t>
  </si>
  <si>
    <t xml:space="preserve">1º </t>
  </si>
  <si>
    <t>4°</t>
  </si>
  <si>
    <t>6º</t>
  </si>
  <si>
    <t>109/2015</t>
  </si>
  <si>
    <t>Fornecimento serviço de comunicação de dados atraves de acesso a IP dedicado de internet - Lote I, o link</t>
  </si>
  <si>
    <t>CLARO S. A.</t>
  </si>
  <si>
    <t>3°</t>
  </si>
  <si>
    <t>11.997 pág. 107 16/02/17.</t>
  </si>
  <si>
    <t xml:space="preserve"> 12.246 pág. 55 23/02/18.</t>
  </si>
  <si>
    <t xml:space="preserve"> 12.484 pág. 66 04/02/19.</t>
  </si>
  <si>
    <t>12.557 pág. 201 23/05/19.</t>
  </si>
  <si>
    <t xml:space="preserve"> 12.593, pág. 72 15/07/2019</t>
  </si>
  <si>
    <t>12.650, pág 77 07/10/2019</t>
  </si>
  <si>
    <t>001/2015</t>
  </si>
  <si>
    <t>003/2014</t>
  </si>
  <si>
    <t>004/2014</t>
  </si>
  <si>
    <t>Estação Vip Segurança Privada Ltda</t>
  </si>
  <si>
    <t>014/2014</t>
  </si>
  <si>
    <t>Inegibilidade de Licitação</t>
  </si>
  <si>
    <t>OI S. A. (Brasil Telecon)</t>
  </si>
  <si>
    <t>12869/2016</t>
  </si>
  <si>
    <t>005/2016</t>
  </si>
  <si>
    <t>Fornecimento de comunicação de dados atraves de acesso a IP dedicado de internet na velocidade de 100M</t>
  </si>
  <si>
    <t>11.804, pág 13/05/2016</t>
  </si>
  <si>
    <t xml:space="preserve"> 12.289, pág. 80 24/04/2018</t>
  </si>
  <si>
    <t xml:space="preserve"> 12.054 pág. 49 18/05/2017.</t>
  </si>
  <si>
    <t xml:space="preserve"> 12.301 pág.58 11/05/2018.</t>
  </si>
  <si>
    <t xml:space="preserve"> 12.552 pág. 54 16/05/2019.</t>
  </si>
  <si>
    <t>12.603  pág. 93 29/07/2019</t>
  </si>
  <si>
    <t>12.661,pág. 49 21/10/2019</t>
  </si>
  <si>
    <t>Substituição do representante legal da empresa</t>
  </si>
  <si>
    <t xml:space="preserve"> Termo Aditivo</t>
  </si>
  <si>
    <t xml:space="preserve">  01/04/2015</t>
  </si>
  <si>
    <t xml:space="preserve">  01/04/2016  </t>
  </si>
  <si>
    <t xml:space="preserve"> 01/04/2017  </t>
  </si>
  <si>
    <t>12.466 pág 167, 08/01/2019</t>
  </si>
  <si>
    <t>12.520, pág 60, 28/03/2019</t>
  </si>
  <si>
    <t xml:space="preserve"> 05/01/2017  </t>
  </si>
  <si>
    <t xml:space="preserve"> 05/07/2017  </t>
  </si>
  <si>
    <t xml:space="preserve"> 01/01/2018 </t>
  </si>
  <si>
    <t xml:space="preserve">  01/01/2019  </t>
  </si>
  <si>
    <t xml:space="preserve"> 05/01/2016  </t>
  </si>
  <si>
    <t>001/2016</t>
  </si>
  <si>
    <t>006/2016</t>
  </si>
  <si>
    <t xml:space="preserve">J. F. R. CONSTRUÇÕES LTDA </t>
  </si>
  <si>
    <t>176/2016</t>
  </si>
  <si>
    <t xml:space="preserve">083/2016 </t>
  </si>
  <si>
    <t xml:space="preserve">PREGÃO PRESENCIAL SRP </t>
  </si>
  <si>
    <t>Prestação de serviços terceirizados de apoio administrativos e operacionais</t>
  </si>
  <si>
    <t>12.018
 pág. 059 23/03/2017</t>
  </si>
  <si>
    <t xml:space="preserve">12.377, pág 69 30/08/2018
</t>
  </si>
  <si>
    <t xml:space="preserve"> 12.377, pág. 69 30/08/2019 Republicado por incorrecão 12.380 04/08/2019</t>
  </si>
  <si>
    <t>12.494, pág. 49 18/02/2019</t>
  </si>
  <si>
    <t>12.597 pág. 75 19/07/19</t>
  </si>
  <si>
    <t xml:space="preserve">  01/08/2018
</t>
  </si>
  <si>
    <t>01/08/2018.</t>
  </si>
  <si>
    <t xml:space="preserve"> 01/08/2017
</t>
  </si>
  <si>
    <t xml:space="preserve"> 03/07/19</t>
  </si>
  <si>
    <t xml:space="preserve">ESTAÇÃO VIP SERGURANÇA PRIVADA LTDA </t>
  </si>
  <si>
    <t>007/2016</t>
  </si>
  <si>
    <t>016/2015/UFAC</t>
  </si>
  <si>
    <t>23107.015613/2014-62</t>
  </si>
  <si>
    <t>CONTRATAÇÃO DE PRESTAÇÃO DE SERVIÇO DE SEGURANÇA DE VIGILÂNCIA PATRIMONIAL OSTENSIVA ARMADA COM POSTO DE 12H/36 DIURNO E NOTURNO.</t>
  </si>
  <si>
    <t>12.018 pág 59 23/03/2017</t>
  </si>
  <si>
    <t>12.379 pág 49 03/09/2018</t>
  </si>
  <si>
    <t>12.379 pág 49 03/09/2018, Republicado por incorrecão 12.381 pág 83 04/09/2018</t>
  </si>
  <si>
    <t>12.494, pág. 49.</t>
  </si>
  <si>
    <t xml:space="preserve"> 12.561, pág. 87 29/05/2019</t>
  </si>
  <si>
    <t xml:space="preserve"> 12.640, pág.108 23/09/2019</t>
  </si>
  <si>
    <t xml:space="preserve">  01/08/2017 
</t>
  </si>
  <si>
    <t xml:space="preserve"> 01/08/2018 
</t>
  </si>
  <si>
    <t xml:space="preserve"> 03/05/2019  </t>
  </si>
  <si>
    <t xml:space="preserve">  04/08/2019 </t>
  </si>
  <si>
    <t>011/2016</t>
  </si>
  <si>
    <t>Pregão SRP - Adesão</t>
  </si>
  <si>
    <t xml:space="preserve">SERVIÇOS DE TRANSPORTE, TIPO MOTOCICLETA. </t>
  </si>
  <si>
    <t xml:space="preserve">M. C. CAVALCANTE OLIVEIRA - ME </t>
  </si>
  <si>
    <t>001/2017</t>
  </si>
  <si>
    <t xml:space="preserve">12.363, PÁG. 93
13/08/2018              </t>
  </si>
  <si>
    <t xml:space="preserve"> 12.325, PAG. 45.</t>
  </si>
  <si>
    <t>12.510, pág. 71 14/03/2019</t>
  </si>
  <si>
    <t xml:space="preserve"> 12.646, pág. 185. 01/10/2019</t>
  </si>
  <si>
    <t xml:space="preserve">  02/03/2018
</t>
  </si>
  <si>
    <t>10.468/2017</t>
  </si>
  <si>
    <t>Empresa especializada na prestação de serviços de atualização e suporte de sistema gerenciador de banco de dados.</t>
  </si>
  <si>
    <t>ORACLE BRASIL SISTEMA LTDA</t>
  </si>
  <si>
    <t>12.100 Pág. 73 - 21/07/2017</t>
  </si>
  <si>
    <t xml:space="preserve"> 12.331, Pág. 78 26/06/2018</t>
  </si>
  <si>
    <t>12.594 Pág 119 16/07/2019</t>
  </si>
  <si>
    <t xml:space="preserve"> 12.610, Pág. 54, Republicado por Incorreção  12.616 Pág 60 19/08/2019</t>
  </si>
  <si>
    <t xml:space="preserve"> 20/06/2019 </t>
  </si>
  <si>
    <t>Jorgean Afonso Pinheiro Nemetala</t>
  </si>
  <si>
    <t>2017.02.02.00.1186</t>
  </si>
  <si>
    <t>003/2017</t>
  </si>
  <si>
    <t>12.325, pág 46, 18/06/2018 Republicado por incorreção12.356, pág 92 01/08/2018</t>
  </si>
  <si>
    <t>12.356, pág 93, 01/08/2018</t>
  </si>
  <si>
    <t xml:space="preserve">  03/04/2018
</t>
  </si>
  <si>
    <t>Aplicação do IGP-M Periodo de abril 2017 a abril de 2018</t>
  </si>
  <si>
    <t>34983/2016</t>
  </si>
  <si>
    <t>12.564, pág. 149 03/06/2019</t>
  </si>
  <si>
    <t>12.593, pág 72 15/07/2019</t>
  </si>
  <si>
    <t>12.605, pág 105 31/07/2019</t>
  </si>
  <si>
    <t xml:space="preserve"> 18/04/2018</t>
  </si>
  <si>
    <t xml:space="preserve">  19/04/2019 </t>
  </si>
  <si>
    <t>008/2017</t>
  </si>
  <si>
    <t>LOCAÇÃO DE IMÓVEL PARA A INSTALAÇÃO DO ALMOXARIFADO GERAL E ARQUIVO GERAL DO  MUNICÍPIO DE RIO BRANCO.</t>
  </si>
  <si>
    <t>004/2017</t>
  </si>
  <si>
    <t xml:space="preserve">COMAUTO COMERCIAL DE AUTOMÓVEIS LTDA </t>
  </si>
  <si>
    <t>12.359
pág. 151</t>
  </si>
  <si>
    <t>12..660, pág  81</t>
  </si>
  <si>
    <t>12.562, pág 87</t>
  </si>
  <si>
    <t xml:space="preserve">  12.359, pág. 151</t>
  </si>
  <si>
    <t xml:space="preserve">  12.538 pág 81 </t>
  </si>
  <si>
    <t xml:space="preserve">  08/04/2019</t>
  </si>
  <si>
    <t>005/2017</t>
  </si>
  <si>
    <t>LOCAÇÃO DE IMÓVEL PARA ACOMODAÇÃO DA SECRETARIA MUNICIPAL DE CIDADANIA E ASSISTÊNCIA SOCIAL - SEMCAS.</t>
  </si>
  <si>
    <t>JOÃO ALVES MOREIRA</t>
  </si>
  <si>
    <t>12.357, pág 60</t>
  </si>
  <si>
    <t>12.325, pág 45           REPUBLICADO POR INCORREÇÃ Nº 12.357 pág 60</t>
  </si>
  <si>
    <t>12.542 pág. 92/93 02/05/2019</t>
  </si>
  <si>
    <t xml:space="preserve"> Nº 12.561, pág. 87 29/05/19</t>
  </si>
  <si>
    <t xml:space="preserve"> 08/04/2018</t>
  </si>
  <si>
    <t xml:space="preserve">  09/04/2019</t>
  </si>
  <si>
    <t>006/2017</t>
  </si>
  <si>
    <t>565/2016</t>
  </si>
  <si>
    <t xml:space="preserve">Pregão SRP </t>
  </si>
  <si>
    <t>27072/2017</t>
  </si>
  <si>
    <t>Locação de computadores e nobreaks</t>
  </si>
  <si>
    <t>R. S. Freitas Jucá</t>
  </si>
  <si>
    <t>12.190 Pág.                                 93 - 01/12/2017</t>
  </si>
  <si>
    <t>12.422, pág. 55 e 56, 01/11/2018</t>
  </si>
  <si>
    <t>12.522, pág. 76 01/04/2019</t>
  </si>
  <si>
    <t>12.688,PÁG 119, 27/11/2019</t>
  </si>
  <si>
    <t>6119/2017</t>
  </si>
  <si>
    <t>Locação de imóvel para atender a Secreataria Municipal de Obras - SEOP</t>
  </si>
  <si>
    <t>ARRAS Administradora de Bens Imóveis LTDA</t>
  </si>
  <si>
    <t>12.357, pág 60, 02/08/2018</t>
  </si>
  <si>
    <t>Aplicação do IGPM período de abril 2017 a abril de 2018</t>
  </si>
  <si>
    <t xml:space="preserve">   08/04/2018</t>
  </si>
  <si>
    <t>3.928/2017</t>
  </si>
  <si>
    <t>Locação destina-se a ser utilizado exclusivamente para a instalação e funcionamento da Procuradoria Geral do Município de Rio Branco - PROJURI.</t>
  </si>
  <si>
    <t>007/2017</t>
  </si>
  <si>
    <t>ARRAS ADMINISTRADORA DE BENS IMÓVEIS LTDA</t>
  </si>
  <si>
    <t>Republicado por Incorreção 12.358, pág 53, 03/08/2018</t>
  </si>
  <si>
    <t>12.356, pág 92, 01/08/2018</t>
  </si>
  <si>
    <t>12.538, pág 81, 25/04/2019</t>
  </si>
  <si>
    <t>12.561, pág 87, 29/05/2019</t>
  </si>
  <si>
    <t>12.616, pág 60, 19/08/2019</t>
  </si>
  <si>
    <t>Fixação dos valores mensais resultante da aplicação do índice de reajuste previsto no termo de contrato.</t>
  </si>
  <si>
    <t>Aplicação do IGPM período de abril 2018 a abril de 2019</t>
  </si>
  <si>
    <t xml:space="preserve">  09/04/2018</t>
  </si>
  <si>
    <t xml:space="preserve"> 09/04/2018 </t>
  </si>
  <si>
    <t xml:space="preserve">   09/07/2018 </t>
  </si>
  <si>
    <t>Locação de imóvel para acomodação de todos os bens inservíveis da Prefeitura de Rio Branco.</t>
  </si>
  <si>
    <t>12.564, pág 150, 03/06/2019</t>
  </si>
  <si>
    <t xml:space="preserve">  26/04/2018 </t>
  </si>
  <si>
    <t xml:space="preserve">  27/04/2019 </t>
  </si>
  <si>
    <t>015/2017</t>
  </si>
  <si>
    <t>LOCAÇÃO DE IMÓVEL PARA ATENDER A SEINFRA</t>
  </si>
  <si>
    <t>009/2017</t>
  </si>
  <si>
    <t xml:space="preserve">IMOBILIÁRIA FORTALEZA LTDA </t>
  </si>
  <si>
    <t>12.350
Pág, 106 - 24/07/2018</t>
  </si>
  <si>
    <t xml:space="preserve"> 12.350, pág. 106</t>
  </si>
  <si>
    <t xml:space="preserve"> 12.567 pág. 51 06/06/19.</t>
  </si>
  <si>
    <t>12.587, pág. 108 05/07/2019</t>
  </si>
  <si>
    <t>Substituição do nome empresarial para IF Locação de Imóvel EIRELI,  e CNPJ 34.625.024/0001-83</t>
  </si>
  <si>
    <t xml:space="preserve">  02/05/2018 </t>
  </si>
  <si>
    <t>025/2017</t>
  </si>
  <si>
    <t>LOCAÇÃO DE IMÓVEL PARA ATENDER O CENTRO INTEGRADO DE ATENÇÃO AO SERVIDOR - CIAS/SEAD.</t>
  </si>
  <si>
    <t>012/2017</t>
  </si>
  <si>
    <t>12.350
Pág, 111 - 24/07/2018</t>
  </si>
  <si>
    <t xml:space="preserve"> 12.350, Pág.106 24/07/2018</t>
  </si>
  <si>
    <t xml:space="preserve"> 12.566, Pág. 58 05/06/2019</t>
  </si>
  <si>
    <t xml:space="preserve"> 23/05/2018 </t>
  </si>
  <si>
    <t>082/2016</t>
  </si>
  <si>
    <t>256/15/07/2016</t>
  </si>
  <si>
    <t>CONTRATAÇÃO DE EMPRESA ESPECIALIZADA PARA PRESTAÇÃO DE SERVIÇO DE APOIO TÉCNICO OPERACIONAL E ADMINISTRATIVO (ATIVIDADE MEIO).</t>
  </si>
  <si>
    <t>013/2017</t>
  </si>
  <si>
    <t xml:space="preserve"> 12.353, PÁG. 187
27/07/2018</t>
  </si>
  <si>
    <t xml:space="preserve">JWC MULTISERVICE LTDA </t>
  </si>
  <si>
    <t xml:space="preserve"> 12.353, 27/07/2018 - pag.186</t>
  </si>
  <si>
    <t xml:space="preserve"> 12449, 12/12/2018 - pag.90</t>
  </si>
  <si>
    <t xml:space="preserve"> 12.579 pág 66 26/06/2019Republcado por Incorreção 12.581, pág. 81 28/06/2019</t>
  </si>
  <si>
    <t xml:space="preserve">  05/06/2018
</t>
  </si>
  <si>
    <t>XED</t>
  </si>
  <si>
    <t>042/2017</t>
  </si>
  <si>
    <t>014/2017</t>
  </si>
  <si>
    <t xml:space="preserve"> 12.364, pág. 133
14/08/2018</t>
  </si>
  <si>
    <t>TAPIRI COMÉRCIO DE ALIMENTOS EIRELLI</t>
  </si>
  <si>
    <t xml:space="preserve">LOCAÇÃO DE IMÓVEL PARA INSTALAÇÃO E FUNCIONAMENTO NO PISO INFERIOR (TÉRREO)  DA CONTROLADORIA GERAL DO MUNICÍPIO , DEFESA CIVIL E SAERB. </t>
  </si>
  <si>
    <t xml:space="preserve"> 12.364, pág. 133 - 14/08/2018</t>
  </si>
  <si>
    <t xml:space="preserve"> 12.610, pág. 54.</t>
  </si>
  <si>
    <t xml:space="preserve"> 06/06/2019</t>
  </si>
  <si>
    <t xml:space="preserve">  05/12/2018
</t>
  </si>
  <si>
    <t xml:space="preserve"> 24/07/18 
</t>
  </si>
  <si>
    <t xml:space="preserve"> 24/07/2019 </t>
  </si>
  <si>
    <t>272/2016</t>
  </si>
  <si>
    <t>109/2016</t>
  </si>
  <si>
    <t>Contratação de empresa para implantação de infraestrutura de tecnoliga de informação (TI)</t>
  </si>
  <si>
    <t>7 Lan</t>
  </si>
  <si>
    <t>12.025, pág 101, 03/04/2017</t>
  </si>
  <si>
    <t xml:space="preserve"> 01 e 08</t>
  </si>
  <si>
    <t>12.083, pág 57, 28/06/2017</t>
  </si>
  <si>
    <t>12.2018, pág 181, 182 11/01/2018</t>
  </si>
  <si>
    <t>126336, pág 113, 04/07/2018</t>
  </si>
  <si>
    <t>12.597, pág 75, 19/07/2019</t>
  </si>
  <si>
    <t>Alteração Personalidade juridica e a dotação orçamentária</t>
  </si>
  <si>
    <t>Alteração da Titularidade Ativa  e dotação orçamentária</t>
  </si>
  <si>
    <t xml:space="preserve">Inexigibilidades </t>
  </si>
  <si>
    <t>46720/2017</t>
  </si>
  <si>
    <t>12.276, pág 85, 09/04/2018</t>
  </si>
  <si>
    <t>Empresa jurídica especializada na prestação de serviços de suporte, manutenção do ERP de gestão municipal.</t>
  </si>
  <si>
    <t>MGA Gestão Pública</t>
  </si>
  <si>
    <t>002/2018</t>
  </si>
  <si>
    <t xml:space="preserve"> 12.455 pág 214, 20/12/18 </t>
  </si>
  <si>
    <t>DOE 12.509, pág 68, 13/03/19</t>
  </si>
  <si>
    <t xml:space="preserve">ALTERAÇÃO DE TITULARIEDADE </t>
  </si>
  <si>
    <t>Contratação de Empresa especializada em telecomunicações para prestação de serviços de telefonia móvel pessoal - SMP.</t>
  </si>
  <si>
    <t>291/2017</t>
  </si>
  <si>
    <t>004/2018</t>
  </si>
  <si>
    <t>CONSÓRCIO                                                     OI S. A. - OI MÓVEL S.A. - TELEMAR NORTE LESTE S.A.A</t>
  </si>
  <si>
    <t>12.270, pág 145 29/03/2018.                  Republicado por Incorreção DOE 12.273, pág. 109 04/04/2018</t>
  </si>
  <si>
    <t xml:space="preserve"> 12.515, pág. 123 21/03/2019</t>
  </si>
  <si>
    <t xml:space="preserve"> 12.564, pág. 149,150 03/06/2019, RePUBLICADO POR INCORREÇÃO 12.566, pág 58, 05/06/2019</t>
  </si>
  <si>
    <t xml:space="preserve"> 12.605, pág. 105, 31/06/2019</t>
  </si>
  <si>
    <t>Alteração da titularidade</t>
  </si>
  <si>
    <t xml:space="preserve">  13/03/2019  </t>
  </si>
  <si>
    <t xml:space="preserve"> 13/05/2019  </t>
  </si>
  <si>
    <t>053/2017</t>
  </si>
  <si>
    <t>Pregão SRP   Adesão</t>
  </si>
  <si>
    <t>002.685/2016</t>
  </si>
  <si>
    <t>CONTRATAÇÃO DE PRESTAÇÃO DE SERVIÇO DE LOCAÇÃO DE APOIO TIPO PASSEIO COM CONDUTOR.</t>
  </si>
  <si>
    <t>005/2018</t>
  </si>
  <si>
    <t xml:space="preserve">GABBY F. GURGEL - ME </t>
  </si>
  <si>
    <t xml:space="preserve"> 12.324, pág 70
14/06/2018</t>
  </si>
  <si>
    <t>003/2018</t>
  </si>
  <si>
    <t>Pregão SRP (CARONA)</t>
  </si>
  <si>
    <t>03/2018</t>
  </si>
  <si>
    <t>CONTRATAÇÃO DE EMPRESA ESPECIAZADA NA PRESTAÇÃO DE SERVIÇO CONTÍNUO, SEM DEDICAÇÃO EXCLUSIVE MÃO DE OBRA, DE MANUTENÇÃO PREVENTIVA, CORRETIVA, INSTALAÇÃO DE REMOÇÃO INCLUSAS TROCAS DE PEÇAS E O FORNECIMENTO DE GÁS, NOS CONDICIONADORES DE AR E APARELHOS DE REFRIGERAÇÃO.</t>
  </si>
  <si>
    <t>007/2018</t>
  </si>
  <si>
    <t xml:space="preserve">WAGNER E SILVA LTDA </t>
  </si>
  <si>
    <t>12.395
Pág, 078 - 26/09/2018</t>
  </si>
  <si>
    <t xml:space="preserve"> 12.607, pág.47 02/08/19</t>
  </si>
  <si>
    <t xml:space="preserve"> 12.639 pág 200 20/09/2019.</t>
  </si>
  <si>
    <t xml:space="preserve"> 09/09/2019 </t>
  </si>
  <si>
    <t>037/2017</t>
  </si>
  <si>
    <t>07/2018</t>
  </si>
  <si>
    <t>CONTRATAÇÃO DE EMPRESA DE ENGENHARIA PARA SOB DEMANDA, PRESTAR SERVIÇOS DE MANUTENÇÃO PREDIAL CORRETIVA E PEQUENAS REFORMAS COM FORNECIMENTO DE PEÇAS, EQUIPAMENTOS, MATERIAIS E MÃO DE OBRA, NA FORMA ESTABELECIDA EM PLANILHAS DE SERVIÇOS E INSUMOS DIVERSOS DESCRITOS NO SINAPI.</t>
  </si>
  <si>
    <t>008/2018</t>
  </si>
  <si>
    <t xml:space="preserve">TENDA COMÉRCIO E CONSTRUÇÃO LTDA </t>
  </si>
  <si>
    <t>12.393
Pág, 075 - 24/09/2018</t>
  </si>
  <si>
    <t xml:space="preserve"> 112.658 pág 46, 16/10/2019</t>
  </si>
  <si>
    <t xml:space="preserve"> 19/09/2019  </t>
  </si>
  <si>
    <t>056/2018</t>
  </si>
  <si>
    <t>Locação de imóvel para atender as necessidades do 1° Conselho Tutelar de Rio Branco.</t>
  </si>
  <si>
    <t>009/2018</t>
  </si>
  <si>
    <t xml:space="preserve">RAIMUNDA FERREIRA DA SILVA </t>
  </si>
  <si>
    <t>12.415
Pág. 74 - 24/10/2018</t>
  </si>
  <si>
    <t>12.660, pág 81 18/10/2019</t>
  </si>
  <si>
    <t>12.678, pág 90, 12/11/2019</t>
  </si>
  <si>
    <t xml:space="preserve"> 10/10/2019 </t>
  </si>
  <si>
    <t>075/2017</t>
  </si>
  <si>
    <t>Pregão Presencial - SEMSA.</t>
  </si>
  <si>
    <t>LOCAÇÃO DE IMPRESSORA JATO DE TINTA COM SISTEMA BULK INK.</t>
  </si>
  <si>
    <t>011/2018</t>
  </si>
  <si>
    <t>DUX COMÉRCIO REPRESENTAÇÕES E IMPORTAÇÃO E EXPORTAÇÃO LTDA</t>
  </si>
  <si>
    <t>12.425, pág. 75 - 07/11/2018</t>
  </si>
  <si>
    <t xml:space="preserve"> 12.464 - pág. 9 04/01/2019</t>
  </si>
  <si>
    <t xml:space="preserve">  112.605 - pág. 105 31/07/2019</t>
  </si>
  <si>
    <t xml:space="preserve"> 31/12/2018
</t>
  </si>
  <si>
    <t xml:space="preserve"> 01/07/2019
</t>
  </si>
  <si>
    <t>047/2018</t>
  </si>
  <si>
    <t>Locação de 1 (um) imóvel (galpão) de uso comércial, com area total de 386,00  n² de área construída.</t>
  </si>
  <si>
    <t>ADB Participações em Imóveis LTDA</t>
  </si>
  <si>
    <t>012/2018</t>
  </si>
  <si>
    <t>12.430, pág 89, 14/11/2018</t>
  </si>
  <si>
    <t>061/2018</t>
  </si>
  <si>
    <t>LOCAÇÃO DE IMÓVEL PARA ATENDER O CENTRO DE GESTÃO ADMINISTRATIVA E APOIO AO SERVIDOR.</t>
  </si>
  <si>
    <t>013/2018</t>
  </si>
  <si>
    <t>12.446
Pág. 66, 07/12/2018</t>
  </si>
  <si>
    <t xml:space="preserve"> 12.683,  pág. 78, 20/11/2019</t>
  </si>
  <si>
    <t xml:space="preserve"> 23/11/2019 </t>
  </si>
  <si>
    <t xml:space="preserve">Chamamento Público </t>
  </si>
  <si>
    <t>Convocação e o estabelecimento de procedimento de critérios para o credenciamento de Leiloeiros Ofíciais.</t>
  </si>
  <si>
    <t>014/2018</t>
  </si>
  <si>
    <t xml:space="preserve">Maria de Fátima Alves de Sá </t>
  </si>
  <si>
    <t>6% sobre o valor da venda de cada bem arrematado, 1º repassado pelo contratante a título de reembolso administrativo, acrescido de 5º a título de taxa de comissão a ser pago pelo arrematante</t>
  </si>
  <si>
    <t>12.438, pág 97, 27/11/2018</t>
  </si>
  <si>
    <t>12.650 pag 77 07/10/2019</t>
  </si>
  <si>
    <t>Inclusão da dotação orçamentária</t>
  </si>
  <si>
    <t>064/2018</t>
  </si>
  <si>
    <t>LOCAÇÃO DE IMÓVEL PARA ATENDER AS NECESSIDADES DO 2° Conselho Tutelar de Rio Branco.</t>
  </si>
  <si>
    <t>015/2018</t>
  </si>
  <si>
    <t>BRUNO FALCÃO MACEDO FILHO</t>
  </si>
  <si>
    <t>12.439
Pág. 38 - 28/11/2018</t>
  </si>
  <si>
    <t>12.692 pag 142 03/11/2019</t>
  </si>
  <si>
    <t>065/2018</t>
  </si>
  <si>
    <t>Contratação de empresa especializada na locação de impressoras jato de tinta com sistema bulk ink</t>
  </si>
  <si>
    <t>016/2018</t>
  </si>
  <si>
    <t>12.459, pág 126, 27/12/2018</t>
  </si>
  <si>
    <t>070/2018</t>
  </si>
  <si>
    <t>CONTRATAÇÃO DE EMPRESA ESPECIALIZADA PARA PRESTAÇÃO DOS SERVIÇOS DE IMPLANTAÇÃO E OPERACIONALIZAÇÃO DE SISTEMA INFORMATIZADO DE ABASTECIMENTO E ADMINIST5RAÇÃO DE DESPESAS DE COMBUSTÍVEIS EM POSTOS CREDENCIADOS, MEDIANTE USO DE CARTÃO ELETRÔNICO OU MAGNÉTICO E ETIQUETA COM TECNOLOGIA RFID (OU SIMILAR) A FROTA UTILIZADA PELA ADM.</t>
  </si>
  <si>
    <t>017/2018</t>
  </si>
  <si>
    <t>12.463
Pág. 85 - 03/01/2019</t>
  </si>
  <si>
    <t>526/2017</t>
  </si>
  <si>
    <t>Pregão SRP - SECC</t>
  </si>
  <si>
    <t>Contratação de empresa prestadora de serviços de locação de veiculos com motorista.</t>
  </si>
  <si>
    <t>018/2018</t>
  </si>
  <si>
    <t>OMEGACAR EIRELI - ME</t>
  </si>
  <si>
    <t>12.398 pág 170 01/10/2019</t>
  </si>
  <si>
    <t xml:space="preserve"> 12.523 pág. 108 02/04/19</t>
  </si>
  <si>
    <t>12.523 pág 108 e 109 02/04/2019</t>
  </si>
  <si>
    <t>alteração da titularidade</t>
  </si>
  <si>
    <t>Pregão Eletrônico SRP</t>
  </si>
  <si>
    <t>311/2018</t>
  </si>
  <si>
    <t>001/2019</t>
  </si>
  <si>
    <t>LINK CARD ADMINISTRADORA DE BENEFÍCIOS EIRELLI - EPP</t>
  </si>
  <si>
    <t>12.513 pág. 67 19/03/2019</t>
  </si>
  <si>
    <t>067/2018</t>
  </si>
  <si>
    <t xml:space="preserve">Contratação de empresa especializada na prestação de serviços de fornecimento de vale-transporte, por demanda, em cartão e respectiva recarga, por meio de crédito de bilhetagem eletrônica aos servidores municipais. </t>
  </si>
  <si>
    <t>002/2019</t>
  </si>
  <si>
    <t xml:space="preserve">SINDICATO DAS EMPRESAS DE TRANSPORTE COLETIVO DO ESTADO DO ACRE - SINDICOL </t>
  </si>
  <si>
    <t>12.489 Pág.57 - 11/02/2019</t>
  </si>
  <si>
    <t>89/2018</t>
  </si>
  <si>
    <t xml:space="preserve">Pregão Presecial SRP </t>
  </si>
  <si>
    <t>241/2018</t>
  </si>
  <si>
    <t>AQUISIÇÃO DE MATERIAL DE EXPEDIENTE.</t>
  </si>
  <si>
    <t>009/2019</t>
  </si>
  <si>
    <t>12.509 pág. 68 13/03/2019</t>
  </si>
  <si>
    <t>J. S. CORDEIRO</t>
  </si>
  <si>
    <t xml:space="preserve">S. L. DE CASTRO - EIRELLI </t>
  </si>
  <si>
    <t>011/2019</t>
  </si>
  <si>
    <t>012/2019</t>
  </si>
  <si>
    <t>R. COMÉRCIO E REPRESENTAÇÃO -EIRELLI</t>
  </si>
  <si>
    <t>014/2019</t>
  </si>
  <si>
    <t xml:space="preserve">MVP IMP. EXP; LTDA </t>
  </si>
  <si>
    <t>6281/2019</t>
  </si>
  <si>
    <t>Prestação de serviços diversos e material análogo (cópia de chaves, abertura e consertos de fechaduras, confecção de carimbos e encardenação, etc.)</t>
  </si>
  <si>
    <t>024/2019</t>
  </si>
  <si>
    <t>Policópias Serviços, Comércio e Representações Ltda.</t>
  </si>
  <si>
    <t>12.524 Pág. 113 03/04/2019</t>
  </si>
  <si>
    <t xml:space="preserve">Pregão Presencial SRP </t>
  </si>
  <si>
    <t>345/2018</t>
  </si>
  <si>
    <t>Contratação de empresa especializada em soluções de tecnologia de Informação (TI), cujo objetivo é a aquisição de licença, implantação, treinamento e suporte técnico de sistema de informação gerenciais.</t>
  </si>
  <si>
    <t>AEQUUS CONSULTORIA ECONOMICA E SISTEMA S/S LTDA</t>
  </si>
  <si>
    <t>025/2019</t>
  </si>
  <si>
    <t>12.547 pág. 76 09/05/2019</t>
  </si>
  <si>
    <t>001 (RP)     108 (PMAT III - BNDES)</t>
  </si>
  <si>
    <t>12.605 pág 105 31/07/2019</t>
  </si>
  <si>
    <t>6460/2019</t>
  </si>
  <si>
    <t>Fornecimento de regarga de gás liquefeito fr petróleo (GLP) em botijão de 15kg, para atender a demanda da PMRB</t>
  </si>
  <si>
    <t>MASATOSHI B. NISHIZAWA</t>
  </si>
  <si>
    <t>026/2019</t>
  </si>
  <si>
    <t xml:space="preserve"> 12.537 pág. 117 24/04/2019</t>
  </si>
  <si>
    <t>093/2018</t>
  </si>
  <si>
    <t>257/2018</t>
  </si>
  <si>
    <t>027/2019</t>
  </si>
  <si>
    <t>AQUISIÇÃO DE MATERIAIS ELÉTRICOS, HIDRÁULICOS E FERRAMENTAS.</t>
  </si>
  <si>
    <t xml:space="preserve">PML CONSTRUÇÃO E COMÉRCIO LTDA </t>
  </si>
  <si>
    <t>Adequação o nome comercial da empresa contratada</t>
  </si>
  <si>
    <t>242/2018</t>
  </si>
  <si>
    <t>028/2019</t>
  </si>
  <si>
    <t>M.S . SERVIÇO COM. E REP - EIRELLI</t>
  </si>
  <si>
    <t>12.543, pág. 93 03/05/2019</t>
  </si>
  <si>
    <t>029/2019</t>
  </si>
  <si>
    <t xml:space="preserve">M.R. DISTRIBUIDORA LTDA </t>
  </si>
  <si>
    <t>12.543, pág. 94 03/05/2019</t>
  </si>
  <si>
    <t>030/2019</t>
  </si>
  <si>
    <t xml:space="preserve">F. F. DE MEDEIROS - ME </t>
  </si>
  <si>
    <t xml:space="preserve"> 12.543, pág. 94 03/05/2019</t>
  </si>
  <si>
    <t>031/2019</t>
  </si>
  <si>
    <t xml:space="preserve">J. S. COM. IMP. EXP. LTDA </t>
  </si>
  <si>
    <t>032/2019</t>
  </si>
  <si>
    <t>D. L. RAMOS -ME</t>
  </si>
  <si>
    <t xml:space="preserve"> 12.549, pág. 65 13/05/2019</t>
  </si>
  <si>
    <t>AQUISIÇÃO DE MATERIAL DE CONSUMO (GÊNEROS ALIMENTÍCIOS, LIMPEZA E DESCARTÁVEIS).</t>
  </si>
  <si>
    <t>089/2018</t>
  </si>
  <si>
    <t>033/2019</t>
  </si>
  <si>
    <t>S &amp; S COMÉRCIO E REPRESENTAÇÃO DE TINTAS</t>
  </si>
  <si>
    <t>Pregão Presecial SRP</t>
  </si>
  <si>
    <t>034/2019</t>
  </si>
  <si>
    <t xml:space="preserve">RICHARD S. MIRANDA </t>
  </si>
  <si>
    <t>346/2018</t>
  </si>
  <si>
    <t>Empresa especializada em soluções de TI, cujo o objetivo é o fornecimento de sistema integrado de nota fiscal de serviço eletrônico, bem como a implantação, migração de dados, integração com outros sistemas, customização, treinamento, testes, transferências de tecnologia, serviços de manuntenção, atendimento e suporte técnico.</t>
  </si>
  <si>
    <t>035/2019</t>
  </si>
  <si>
    <t xml:space="preserve"> 12.551 pág. 41 15/05/2019</t>
  </si>
  <si>
    <t>108 (PMAT III) E 01</t>
  </si>
  <si>
    <t>12.625, Pág 99, 30/08/2019 REPUBLICADO POR INCORREÇÃO 12.628, Pág 48 04/09/2019</t>
  </si>
  <si>
    <t>Alteração da Cláusula sexta - da despesa do contrato nº 35/2019</t>
  </si>
  <si>
    <t>Alteração da Clausula terceira - do preço e condições de pagamento contrato nº 35/2019</t>
  </si>
  <si>
    <t>008/2019</t>
  </si>
  <si>
    <t>314/2018</t>
  </si>
  <si>
    <t>Aquisição de materiais elétricos, hidraulicos e ferramentas</t>
  </si>
  <si>
    <t>036/2019</t>
  </si>
  <si>
    <t>EDIFICARE ENGENHARIA LTDA</t>
  </si>
  <si>
    <t xml:space="preserve"> 12.574, pág. 90 17/06/2019         </t>
  </si>
  <si>
    <t>037/2019</t>
  </si>
  <si>
    <t>RIO NEGRO IMP. E EXP. EIRELI - EPP</t>
  </si>
  <si>
    <t xml:space="preserve"> 12.574, pág. 90 17/06/2019</t>
  </si>
  <si>
    <t>322/2018</t>
  </si>
  <si>
    <t>Aquisição de materiais de consumo (água mineral, material de limpeza, descartáveis e expediente).</t>
  </si>
  <si>
    <t>038/2019</t>
  </si>
  <si>
    <t>F. P MENEGASSI COM. IMP. E EXP. - ME</t>
  </si>
  <si>
    <t>039/2019</t>
  </si>
  <si>
    <t xml:space="preserve"> 12.574, pág. 91 17/06/2019</t>
  </si>
  <si>
    <t>040/2019</t>
  </si>
  <si>
    <t>12.574, pág. 91 17/06/2019</t>
  </si>
  <si>
    <t>041/2019</t>
  </si>
  <si>
    <t>JURUAH IMP. E EXP. EIRELI - ME</t>
  </si>
  <si>
    <t>042/2019</t>
  </si>
  <si>
    <t xml:space="preserve"> 12.576, pág. 76 19/06/2019</t>
  </si>
  <si>
    <t>043/2019</t>
  </si>
  <si>
    <t>ROBERTH &amp; SOUSA LTDA</t>
  </si>
  <si>
    <t>AUGUSTO S. DE ARAUJO - ME</t>
  </si>
  <si>
    <t>044/2019</t>
  </si>
  <si>
    <t xml:space="preserve"> 12.576, pág. 76 e 77 19/06/2019</t>
  </si>
  <si>
    <t>E. L. NOGUEIRA EIRELI - ME</t>
  </si>
  <si>
    <t>045/2019</t>
  </si>
  <si>
    <t>12.578 pág. 111 25/06/2019</t>
  </si>
  <si>
    <t>046/2019</t>
  </si>
  <si>
    <t>J. V. Nogueira Imp. e Exp. Ltda</t>
  </si>
  <si>
    <t>12.578, pág. 111 25/06/2019</t>
  </si>
  <si>
    <t>005/2019</t>
  </si>
  <si>
    <t>Pregão Presencial</t>
  </si>
  <si>
    <t>307/2018</t>
  </si>
  <si>
    <t>Contratação de pessoa juridica especializada na prestação de serviços de suporte, manutenção do ERP de gestão municipal. (Web Público)</t>
  </si>
  <si>
    <t>047/2019</t>
  </si>
  <si>
    <t>12.574, pág. 89 17/06/2019. Republicado por incorreção DOE 12.577 pág. 74 24/06/2019.</t>
  </si>
  <si>
    <t xml:space="preserve">1 TA DE ALTERAÇÃO DE VALOR GLOBAL.  </t>
  </si>
  <si>
    <t>20529/2019</t>
  </si>
  <si>
    <t xml:space="preserve">Imobiliária Fortaleza Ltda </t>
  </si>
  <si>
    <t>048/2019</t>
  </si>
  <si>
    <t>12.594. pág. 132 16/07/2019</t>
  </si>
  <si>
    <t>Locação de imovel, para implementar o estaciomento da SEINFRA</t>
  </si>
  <si>
    <t>Pregão Presencial SRP Nº</t>
  </si>
  <si>
    <t>068/2019</t>
  </si>
  <si>
    <t>Contratação de pessoa juridica para prestação de serviços auxiliares de apoio técnico administrativo nas aereas de gerente operacional.</t>
  </si>
  <si>
    <t>049/2019</t>
  </si>
  <si>
    <t>F. M. Terceirização Ltda</t>
  </si>
  <si>
    <t>DOE 12.594, pág. 132 16/07/19 Republicado por Incorreção DOE 12.596, pág. 84 18/07/2019</t>
  </si>
  <si>
    <t>Termo de Recisão Contratual</t>
  </si>
  <si>
    <t>12.705, pág, 117 118, 19/12/2019</t>
  </si>
  <si>
    <t xml:space="preserve">Recisão do contrato nº 049/2019 </t>
  </si>
  <si>
    <t>013/2019</t>
  </si>
  <si>
    <t>25191/2019</t>
  </si>
  <si>
    <t>Locação de Impressora Laser Monocromática</t>
  </si>
  <si>
    <t>050/2019</t>
  </si>
  <si>
    <t>DUX Comércio Representação  Imp. e Exp. Ltda</t>
  </si>
  <si>
    <t>DOE 12.610, pág. 54 09/08/2019</t>
  </si>
  <si>
    <t>094/2018</t>
  </si>
  <si>
    <t>260/2018</t>
  </si>
  <si>
    <t>AQUISIÇÃO DE MATERIAL PERMANENTE. (estante de aço)</t>
  </si>
  <si>
    <t>051/2019</t>
  </si>
  <si>
    <t xml:space="preserve">MVP Imp. Exp. Ltda </t>
  </si>
  <si>
    <t>DOE 12.649, pág. 67, 68 04/10/2019</t>
  </si>
  <si>
    <t>175/2018 (ITEC)</t>
  </si>
  <si>
    <t>052/2019</t>
  </si>
  <si>
    <t>Contratação de empresa especializada para a prestação de instalação de rede lógica com fornecimentos de material e mão de obra.</t>
  </si>
  <si>
    <t>NEO Construção e Comércio EIRELI</t>
  </si>
  <si>
    <t>DOE 12.641, pág. 149 24/09/2019 - REPUBLICADO POR INCORREÇÃO DOE 12.645, pág. 177 30/09/2019</t>
  </si>
  <si>
    <t>101 (RP) e 108 (PMAT III)</t>
  </si>
  <si>
    <t>004/2019</t>
  </si>
  <si>
    <t>Aquisição de Materiais de Permanente (Nobreak, Microcomputador, Armário com 2 portas, Arquivo com 3 gavetas, Scanner de mesa e Scanner tamanho A3), para atender as necessidades da Secretaria Municipal de Gestão Administrativa e Tecnologia da Informação - SEGATI</t>
  </si>
  <si>
    <t>053/2019</t>
  </si>
  <si>
    <t>DOE 12.651, pág. 129 08/10/2019</t>
  </si>
  <si>
    <t>20827/2019</t>
  </si>
  <si>
    <t>LOCAÇÃO DE IMOVEL, situado a avenida Getulio Vargas, nº1522, Bairro Bosque, Rio Branco-AC, com o objetivo acomodar a PGM.</t>
  </si>
  <si>
    <t>054/2019</t>
  </si>
  <si>
    <t>DOE 12.642, pág. 59 25/09/2019</t>
  </si>
  <si>
    <t>055/2019</t>
  </si>
  <si>
    <t>D. L. Ramos - ME</t>
  </si>
  <si>
    <t xml:space="preserve"> 12.665, pág. 118, 119 24/10/2019</t>
  </si>
  <si>
    <t xml:space="preserve"> 12.665, pág. 119, 24/10/2019</t>
  </si>
  <si>
    <t>F. F. de Medeiros - ME</t>
  </si>
  <si>
    <t>056/2019</t>
  </si>
  <si>
    <t xml:space="preserve">J. S. Com. Imp. Exp Ltda </t>
  </si>
  <si>
    <t>057/2019</t>
  </si>
  <si>
    <t>058/2019</t>
  </si>
  <si>
    <t>M &amp; R Distribuidora Ltda</t>
  </si>
  <si>
    <t>059/2019</t>
  </si>
  <si>
    <t xml:space="preserve">M.S . Serviço Com. E Rep. E Rep. EIRELLI  </t>
  </si>
  <si>
    <t xml:space="preserve">S &amp; S Comércio e Representação de Tintas </t>
  </si>
  <si>
    <t>12.660, pág. 81 18/10/2019</t>
  </si>
  <si>
    <t>060/2019</t>
  </si>
  <si>
    <t>061/2019</t>
  </si>
  <si>
    <t>Richard S. Miranda</t>
  </si>
  <si>
    <t>062/2019</t>
  </si>
  <si>
    <t xml:space="preserve">PML Construção e Comércio Ltda </t>
  </si>
  <si>
    <t>12.660 pág. 81 18/10/2019</t>
  </si>
  <si>
    <t>Eventual contratação de serviço de transportes (passeio e utilitário), incluindo veículos com motorista (devidamente habilitados) e sem motoristas, para transporte de pessoas em serviço, materiais, documentos e pequenas cargas</t>
  </si>
  <si>
    <t>063/2019</t>
  </si>
  <si>
    <t>A. Coelho dos Santos EIRELE</t>
  </si>
  <si>
    <t>12.673, pág 65, 06/11/2019</t>
  </si>
  <si>
    <t>35828/2019</t>
  </si>
  <si>
    <t>Dispensa de licitacão</t>
  </si>
  <si>
    <t>35383/2019</t>
  </si>
  <si>
    <t>064/2019</t>
  </si>
  <si>
    <t>Aquisição de intrumentos de medição para tender as necessidades da Secretaria de Gestão Administrativa e Tecnogia da Informação, conforme especificação de Termo de Referencia, Anexo I, e Proposta do licitante vencedor</t>
  </si>
  <si>
    <t>CENTRAL Brasil Instrumentos de Medição</t>
  </si>
  <si>
    <t>12.683, pág 78, 20/11/2019</t>
  </si>
  <si>
    <t>065/2019</t>
  </si>
  <si>
    <t>CHROMPACK Instrumentos Científicos Ltda</t>
  </si>
  <si>
    <t>41179/2019</t>
  </si>
  <si>
    <t>Adesão ata nº 02/2019 - FUNASA</t>
  </si>
  <si>
    <t xml:space="preserve">Contratação de serviços de Técnico Secretariado, que serão prestados nas condições estabelecidas no Termo de Referência, Anexo I do Edital. </t>
  </si>
  <si>
    <t>066/2019</t>
  </si>
  <si>
    <t>12.695, PÁG 92, 06/12/2019</t>
  </si>
  <si>
    <t>RECONHECIMENTO DE DÍVIDA</t>
  </si>
  <si>
    <t>35453/2019</t>
  </si>
  <si>
    <t>Reconhecimento de dívida referente a débitos com locação de impressoras</t>
  </si>
  <si>
    <t>12.706, pag 87, 20/12/2019</t>
  </si>
  <si>
    <t>35427/2019</t>
  </si>
  <si>
    <t>Reconhecimento de dívida referente a débitos de fatura de consumo de água do contrato nº 03.2014</t>
  </si>
  <si>
    <t>DEPASA - ( Marily Lyra Lima)</t>
  </si>
  <si>
    <t>12.706, pág 86, 20/12/2019</t>
  </si>
  <si>
    <t>Reconhecimento de dívida referente a débitos de fatura de consumo de água do contrato nº 016.2013</t>
  </si>
  <si>
    <t>33847/2019</t>
  </si>
  <si>
    <t>12.706, pág 84, 85, 20/12/2019</t>
  </si>
  <si>
    <t>Reconhecimento de dívida referente a débitos de fatura de fornecimento de energia eletríca do contrato nº 03.2017</t>
  </si>
  <si>
    <t>34140/2019</t>
  </si>
  <si>
    <t>DEPASA - (João Ameida Alves)</t>
  </si>
  <si>
    <t>ELETROBRAS - (Jorgean Afonso Pinheiro Nemetala)</t>
  </si>
  <si>
    <t>35249/2019</t>
  </si>
  <si>
    <t>ELETROBRAS - (Aliança)</t>
  </si>
  <si>
    <t>12.706, pág 84, 20/12/2019</t>
  </si>
  <si>
    <t>33710/2019</t>
  </si>
  <si>
    <t>Reconhecimento de dívida referente a débitos de fatura de fornecimento de energia eletríca do contrato nº 14/2013</t>
  </si>
  <si>
    <t>ELETROBRAS - (Raimunda Costa de Souza)</t>
  </si>
  <si>
    <t>63.600.449/0001-00</t>
  </si>
  <si>
    <t>3.3.90.39.00</t>
  </si>
  <si>
    <t>SAJ Nº. 2019.02.001476 de 13/08/2019; Art. 24, Inciso X</t>
  </si>
  <si>
    <t xml:space="preserve"> 12.633, pág. 90 </t>
  </si>
  <si>
    <t>12/09/2019, pág. 82</t>
  </si>
  <si>
    <t>Menor preço por item</t>
  </si>
  <si>
    <t>012/2013</t>
  </si>
  <si>
    <t>09.228.233/0001-10</t>
  </si>
  <si>
    <t>11.378, pág. 61, de 25/08/2014</t>
  </si>
  <si>
    <t>Prorrogação de prazo período 12 (doze) meses</t>
  </si>
  <si>
    <t>11.023, pág. 20, de 09/04/2013</t>
  </si>
  <si>
    <t>Departamento Estadual de Pavimentação e Saneamento  - DEPASA</t>
  </si>
  <si>
    <t>11.378, Pág. 62, de 25/08/2014</t>
  </si>
  <si>
    <t>Prorrogação de vigência e reajuste do aluguel</t>
  </si>
  <si>
    <t>Processo SAJ nº 2017.02.001852 de 18/05/2017; Art. 24, Inciso X</t>
  </si>
  <si>
    <t xml:space="preserve"> 12.056, pág. 125 </t>
  </si>
  <si>
    <t>30/05/2017, pág. 82</t>
  </si>
  <si>
    <t>12.694, pág. 115, 05/12/2019</t>
  </si>
  <si>
    <t>Reajuste do aluguel</t>
  </si>
  <si>
    <t xml:space="preserve">Prorrogação de prazo da vigência </t>
  </si>
  <si>
    <t>Processo SAJ nº 2018.02.002645 de 07/11/2018, Art. 24, Inciso X</t>
  </si>
  <si>
    <t>12.436, pág. 109</t>
  </si>
  <si>
    <t>18.255.882/0001-00</t>
  </si>
  <si>
    <t>3.3.90.30.00</t>
  </si>
  <si>
    <t>12.405, pág. 51, 10/10/2018</t>
  </si>
  <si>
    <t>08.629.283/0001-47</t>
  </si>
  <si>
    <t>29.350.463/0001-65</t>
  </si>
  <si>
    <t>28.472.036/0001-97</t>
  </si>
  <si>
    <t>07.338.922/0001-52</t>
  </si>
  <si>
    <t>07.650.136/0001-96</t>
  </si>
  <si>
    <t>12.463, 03/01/2019</t>
  </si>
  <si>
    <t>20.384.086/0001-00</t>
  </si>
  <si>
    <t>19.743.430/0001-21</t>
  </si>
  <si>
    <t>09.019.016/0001-10</t>
  </si>
  <si>
    <t>05.511.061/0001-37</t>
  </si>
  <si>
    <t>30.976.225/000149</t>
  </si>
  <si>
    <t>27.896.988/0001-75</t>
  </si>
  <si>
    <t xml:space="preserve">Menor preço </t>
  </si>
  <si>
    <t>Menor preço</t>
  </si>
  <si>
    <t>05.502.105/0001-62</t>
  </si>
  <si>
    <t>Ano 3 - nº 552, 20/05/2019</t>
  </si>
  <si>
    <t xml:space="preserve">Ministério Público do Estado do Acre- MPAC </t>
  </si>
  <si>
    <t>12.615, Pág. 46, de 16/08/2019</t>
  </si>
  <si>
    <t>12.525, pág. 54, 04/04/2019</t>
  </si>
  <si>
    <t>12.460, 28/12/2018</t>
  </si>
  <si>
    <t>007/2019</t>
  </si>
  <si>
    <t>10.774.168/0001-08</t>
  </si>
  <si>
    <t>12.584, pág. 83, 02/07/2019</t>
  </si>
  <si>
    <t>Secretaria Municipal da Casa Civil</t>
  </si>
  <si>
    <t>12.673, pág. 65, 06/11/2019</t>
  </si>
  <si>
    <t>11.907, pág. 21, 06/10/2016</t>
  </si>
  <si>
    <t>07.190.927/0001-80</t>
  </si>
  <si>
    <t>4.4.90.52.00</t>
  </si>
  <si>
    <t>Prorrogação do prazo de vigência</t>
  </si>
  <si>
    <t xml:space="preserve">Alteração da titularidade ativa do contrato </t>
  </si>
  <si>
    <t>11.992, pág. 31, 09/02/2017</t>
  </si>
  <si>
    <t>Fundação Hospitalar do Estado do Acre - FUNDHACRE</t>
  </si>
  <si>
    <t>12.175, Pág. 124, de 07/11/2017</t>
  </si>
  <si>
    <t>12.170, pág. 55, 30/10/2017</t>
  </si>
  <si>
    <t>063/2017</t>
  </si>
  <si>
    <t>Prorrogaçaõ do prazo de vigência</t>
  </si>
  <si>
    <t>12.197, pág. 57, 12/12/2017</t>
  </si>
  <si>
    <t>Secretaria Municipal de saúde - SEMSA</t>
  </si>
  <si>
    <t>12.425, pág. 74, 07/11/2018</t>
  </si>
  <si>
    <t>12.402, pág. 107, 05/10/2018</t>
  </si>
  <si>
    <t>001/2018</t>
  </si>
  <si>
    <t>088/2018</t>
  </si>
  <si>
    <t>22.172.177/0001-08</t>
  </si>
  <si>
    <t>11.001.135/0001-98</t>
  </si>
  <si>
    <t>09.638.709/0001-91</t>
  </si>
  <si>
    <t>01.022.969/0001-44</t>
  </si>
  <si>
    <t>05.146.814/0001-52</t>
  </si>
  <si>
    <t>12.463, 03/01/2019, pág. 85</t>
  </si>
  <si>
    <t>003/2019</t>
  </si>
  <si>
    <t>11.656.910/0001-43</t>
  </si>
  <si>
    <t>002/2017</t>
  </si>
  <si>
    <t>11.735, pág. 69, 02/02/2016</t>
  </si>
  <si>
    <t>003/2016</t>
  </si>
  <si>
    <t>17.482.432/0001-01</t>
  </si>
  <si>
    <t>11.825, pág. 47, 13/06/2016</t>
  </si>
  <si>
    <t>Fundação Municipal de Cultura Garibaldi Brasil</t>
  </si>
  <si>
    <t>12.363, pág. 93, 13/08/2018</t>
  </si>
  <si>
    <t xml:space="preserve">Locação destina-se a ser utilizado exclusivamente para a instalação e funcionamento da Secretaria Municipal de Articulação Comunitária e Social. </t>
  </si>
  <si>
    <t>Prorrogação de prazo de vigência</t>
  </si>
  <si>
    <t xml:space="preserve">Prorrogação de prazo de vigência </t>
  </si>
  <si>
    <t>Processo nº SAJ nº 2019.02.001789, de 15/10/2019; Art. 24, Inciso II</t>
  </si>
  <si>
    <t>07/11/2019, pág. 58</t>
  </si>
  <si>
    <t>21.137.143/0001-10</t>
  </si>
  <si>
    <t>01.004.749/0001-70</t>
  </si>
  <si>
    <t>12.911.227/0001-78</t>
  </si>
  <si>
    <t>01.201.419/0001-74</t>
  </si>
  <si>
    <t>Processo SAJ nº 2019.02.000310 de 18/02/2019; Art. 24, Inciso II</t>
  </si>
  <si>
    <t xml:space="preserve"> 12.517, pág. 194</t>
  </si>
  <si>
    <t>12.422, pág. 54, 01/11/2018</t>
  </si>
  <si>
    <t>12.412, pág. 44, 22/10/2018</t>
  </si>
  <si>
    <t>05.396.304/0001-33</t>
  </si>
  <si>
    <t>3.3.90.30.00  4.4.90.52.00</t>
  </si>
  <si>
    <t>04.005.997/0001-23</t>
  </si>
  <si>
    <t>Supressão do valor</t>
  </si>
  <si>
    <t xml:space="preserve"> 12.099, pág. 79 </t>
  </si>
  <si>
    <t>24/07/2017, pág. 60</t>
  </si>
  <si>
    <t>Processo SAJ nº 2017.02.002384 de 13/07/2017</t>
  </si>
  <si>
    <t>878.221.214-72</t>
  </si>
  <si>
    <t>Processo nº 2018.02.002363 de 28/09/2018, Art. 24, Inciso X</t>
  </si>
  <si>
    <t>12.415, pág. 74</t>
  </si>
  <si>
    <t>Alteração valor do contrato</t>
  </si>
  <si>
    <t>196.668.452-53</t>
  </si>
  <si>
    <t>Prorrogação de prazo de vigência e reajuste do aluguel</t>
  </si>
  <si>
    <t xml:space="preserve">Processo SAJ nº 2018.02.002364 de 27/09/2018, Art. 24; Inciso X  </t>
  </si>
  <si>
    <t>12.436, pág. 89</t>
  </si>
  <si>
    <t>23/11/2018 pág. 88 e 89</t>
  </si>
  <si>
    <t>Processo SAJ nº 2018.02.002815 de 30/11/2018, Art. 24, Inciso XI</t>
  </si>
  <si>
    <t>12.451, pág. 82</t>
  </si>
  <si>
    <t>14/12/2018, pág. 82</t>
  </si>
  <si>
    <t>12.023. Ano L, 30/03/2017</t>
  </si>
  <si>
    <t>016/2017</t>
  </si>
  <si>
    <t>22.123.980/0001-52</t>
  </si>
  <si>
    <t>12.050, Pág. 61, 12/05/2017</t>
  </si>
  <si>
    <t>Departamento de Estradas e Rodagem, Infraestrutura hidroviária e Aeroportuária do Acre - DERACRE</t>
  </si>
  <si>
    <t>12.349, Pág. 39, 23/07/2018</t>
  </si>
  <si>
    <t>Processo nº 2017.02.001094 de 06/04/2017, Art. 24, Inciso X</t>
  </si>
  <si>
    <t>12.032, pág. 94</t>
  </si>
  <si>
    <t>27/04/2017, pág. 100</t>
  </si>
  <si>
    <t>015/2019</t>
  </si>
  <si>
    <t>Preço unitário, critério menor preço global</t>
  </si>
  <si>
    <t>12.463, pág. 88, 03/01/2019</t>
  </si>
  <si>
    <t>64.185.556/0001-82</t>
  </si>
  <si>
    <t>Alteração de despesa do contrato</t>
  </si>
  <si>
    <t>12.463, pág. 87</t>
  </si>
  <si>
    <t>09.032.577/0001-50</t>
  </si>
  <si>
    <t>12.603, Pág 93, 29/07/2019</t>
  </si>
  <si>
    <t>083/2018</t>
  </si>
  <si>
    <t>12.343, pág. 132, 18/07/2018</t>
  </si>
  <si>
    <t>Menor preço por lote</t>
  </si>
  <si>
    <t>05.155.291/0001-00</t>
  </si>
  <si>
    <t>Menor preço global</t>
  </si>
  <si>
    <t>12.371, pág. 60, 23/08/2018</t>
  </si>
  <si>
    <t>233.492.392-34</t>
  </si>
  <si>
    <t>20.345.453/0001-67</t>
  </si>
  <si>
    <t>Ano 1 - nº 155 - 10/10/2017, pág. 19</t>
  </si>
  <si>
    <t>036/2017</t>
  </si>
  <si>
    <t>10.158.677/0001-06</t>
  </si>
  <si>
    <t>Ano 1 nº 171, pág. 7, 03/11/2017</t>
  </si>
  <si>
    <t>Ministério Público do Estado do Acre - MPAC</t>
  </si>
  <si>
    <t>12.393, pág. 74, 24/09/2018</t>
  </si>
  <si>
    <t>006/2018</t>
  </si>
  <si>
    <t>12.236, 06/02/2018</t>
  </si>
  <si>
    <t>84.312.602/0001-74</t>
  </si>
  <si>
    <t>Valor de 25%</t>
  </si>
  <si>
    <t>12.309, pág. 16, 23/05/2018</t>
  </si>
  <si>
    <t>Secretaria de Estado da Fazenda - SEFAZ</t>
  </si>
  <si>
    <t>12.395, pág. 78, 26/09/2018</t>
  </si>
  <si>
    <t>11.864, pág. 48, 08/08/2016</t>
  </si>
  <si>
    <t>18/2016</t>
  </si>
  <si>
    <t>04.090.759/0001-63</t>
  </si>
  <si>
    <t>11959, pág. 67, 21/12/2016</t>
  </si>
  <si>
    <t>Secretaria Municipal de Meio Ambiente - SEMEIA</t>
  </si>
  <si>
    <t>12.353, pág. 187, 27/07/2018</t>
  </si>
  <si>
    <t>04.116.398/0001-87</t>
  </si>
  <si>
    <t>PROJURE 2017.02.001095 DE 22/03/2017, Art. 24, Inciso X</t>
  </si>
  <si>
    <t>12.032, pág. 93</t>
  </si>
  <si>
    <t>021.778.972-20</t>
  </si>
  <si>
    <t>Processo nº 2017.02.001097 de 06/04/2017, Art. 24, Inciso X</t>
  </si>
  <si>
    <t xml:space="preserve">12.032, pág. 94, </t>
  </si>
  <si>
    <t>24/04/2017, pág. 100</t>
  </si>
  <si>
    <t>14.294.326/0001-83</t>
  </si>
  <si>
    <t>Reajuste de valor</t>
  </si>
  <si>
    <t>12.697, pág. 168, 10/12/2019</t>
  </si>
  <si>
    <t>PROJURE 2017.02.001405 DE 26/04/2017, Art. 24, Inciso X</t>
  </si>
  <si>
    <t>12.048, pág. 99</t>
  </si>
  <si>
    <t>Processo SAJ nº 2019.02.001062 de 29/05/2019, Art. 24, Inciso X</t>
  </si>
  <si>
    <t>12.583, pág. 34 e 35</t>
  </si>
  <si>
    <t>02/07/2019, pág. 77</t>
  </si>
  <si>
    <t>11.807,pág. 65 e 66, 18/05/2016</t>
  </si>
  <si>
    <t>002/2016</t>
  </si>
  <si>
    <t>10.737.867/0001-88</t>
  </si>
  <si>
    <t>Prorrogação de vigência</t>
  </si>
  <si>
    <t>287/2018</t>
  </si>
  <si>
    <t>12.463, pág. 86, 03/01/2019</t>
  </si>
  <si>
    <t>PROJURE nº 2017.02.001129 de 06/04/2017, Art. 24, Inciso X</t>
  </si>
  <si>
    <t>12.056, pág. 125</t>
  </si>
  <si>
    <t>05.880.646/0001-24</t>
  </si>
  <si>
    <t>12.566, pág. 59, 05/06/2019</t>
  </si>
  <si>
    <t>Reajuste resultante da aplicação do IGP -M divulgado pela FGV acumulado no período de janeiro de 2018 a janeiro de 2019</t>
  </si>
  <si>
    <t>Prorrogaçaõ do prazo de vigência 06 (seis) meses</t>
  </si>
  <si>
    <t>Prorrogação do prazo de vigência 06 (seis) meses e 26 (vinte e seis) dias</t>
  </si>
  <si>
    <t>Prorrogação de prazo de vigência 03 (três) meses</t>
  </si>
  <si>
    <t xml:space="preserve">Prorrogação de prazo de vigência  06 (seis) meses </t>
  </si>
  <si>
    <t>Processo nº 2014.02.001932 de 15/07/2014, Art. 24, Inciso X</t>
  </si>
  <si>
    <t>11.475, pág. 62</t>
  </si>
  <si>
    <t>12/01/2015, pág. 62</t>
  </si>
  <si>
    <t>Reajuste resultante da aplicação do IGP -M divulgado pela FGV acumulado no período de abril de 2018 a abril de 2019</t>
  </si>
  <si>
    <t>Processo SAJ  nº 2017.02.001096 de 24/05/2017, Art. 24, Inciso X</t>
  </si>
  <si>
    <t>10.177.174/0001-88</t>
  </si>
  <si>
    <t>Processo SAJ nº 2018.02.002328 de 20/09/2018, Art. 24, Inciso X</t>
  </si>
  <si>
    <t>12.426, pág. 124</t>
  </si>
  <si>
    <t xml:space="preserve">Pregão Elerônico SRP </t>
  </si>
  <si>
    <t>141/2018</t>
  </si>
  <si>
    <t>12.367, pág. 45, 17/08/2018</t>
  </si>
  <si>
    <t>12.039.966/0001-11</t>
  </si>
  <si>
    <t>12.423, pág. 16, 05/11/2018</t>
  </si>
  <si>
    <t>Secretaria de Estado da Gestão Administrativa - SGA</t>
  </si>
  <si>
    <t>12.456, Pág. 163, 21/12/2018</t>
  </si>
  <si>
    <t>12463, pág. 86. 03/01/2019</t>
  </si>
  <si>
    <t>59.456.277/0001-76</t>
  </si>
  <si>
    <t>Processo nº 2017.02.001920de 12/06/2017, Art. 25</t>
  </si>
  <si>
    <t>20/07/2017, pág. 79</t>
  </si>
  <si>
    <t>237/2015</t>
  </si>
  <si>
    <t>11.653, pág. 56, 01/10/2015</t>
  </si>
  <si>
    <t>40.432.544/0001-47</t>
  </si>
  <si>
    <t>11.752, pág. 109, 01/03/2016</t>
  </si>
  <si>
    <t>3.3.90.39.00 4.4.90.52.00</t>
  </si>
  <si>
    <t>Prorrogação de vigência e reajuste</t>
  </si>
  <si>
    <t xml:space="preserve">Alteração da cláusula Quarta - da Dotação Orçamentária do 5º Termo Aditivo do Contrato </t>
  </si>
  <si>
    <t>14.524.596/0001-33</t>
  </si>
  <si>
    <t>Processo nº 6.460/2019 de 25/092018 de 25/09/2018, Art. 23 e 24 II, Inciso IV</t>
  </si>
  <si>
    <t>15/04/2019, pág. 82</t>
  </si>
  <si>
    <t>25/03/2019,pág.194</t>
  </si>
  <si>
    <t>15/04/2019 e 03/06/2019</t>
  </si>
  <si>
    <t>12.532, pág. 85, republicado por incorreção: 12.564, pág. 150</t>
  </si>
  <si>
    <t>052.052.982-00</t>
  </si>
  <si>
    <t>3.3.90.92.00</t>
  </si>
  <si>
    <t>Termo de Reconhecimento de dívidas</t>
  </si>
  <si>
    <t>12.706, pág. 85, 20/12/2019</t>
  </si>
  <si>
    <t>12.706, Pág. 84,85, 20/12/2019</t>
  </si>
  <si>
    <t>Processo nº 2017.02.001186, de 29/03/2017, Art. 24, Inciso X</t>
  </si>
  <si>
    <t>12.025, pág. 107</t>
  </si>
  <si>
    <t>12/04/2017, pág. 94</t>
  </si>
  <si>
    <t>005/2015</t>
  </si>
  <si>
    <t xml:space="preserve">Processo SAJ nº 2019.02.002148, de 11/12/2019 </t>
  </si>
  <si>
    <t>12.706, pág. 87, 20/12/2019</t>
  </si>
  <si>
    <t>12.706, pág. 87</t>
  </si>
  <si>
    <t xml:space="preserve"> 12.678, pág. 90 </t>
  </si>
  <si>
    <t>12.706, pág. 85</t>
  </si>
  <si>
    <t>Termo Reconhecimento de dívidas</t>
  </si>
  <si>
    <t>12.706, pág. 86, 20/12/2019</t>
  </si>
  <si>
    <t>Processo SAJ nº 2019.02.001772, de 18/10/2019</t>
  </si>
  <si>
    <t>016/2013</t>
  </si>
  <si>
    <t>078.730.502-20</t>
  </si>
  <si>
    <t>Processo SAJ nº 2019.02.001791 de 18/10/2019</t>
  </si>
  <si>
    <t>12.706, pág 84, 85</t>
  </si>
  <si>
    <t>Processo SAJ nº  2019.02.001794, DE 18/10/2019</t>
  </si>
  <si>
    <t>Processo SAJ nº 2019.02.001792 de 18/10/2019</t>
  </si>
  <si>
    <t>Menor preço total do item</t>
  </si>
  <si>
    <t>ISSN 1677-7069, Secão 3, nº 158, 16/08/2019</t>
  </si>
  <si>
    <t>Fundação Nacional de Saúde - FUNASA</t>
  </si>
  <si>
    <t>12.695, Pág. 92, 06/12/2019</t>
  </si>
  <si>
    <t>75.535.764/0001-43</t>
  </si>
  <si>
    <t>Prorrogação de prazo de vigência e reajuste</t>
  </si>
  <si>
    <t xml:space="preserve">Prorrogação de prazo de vigência e reajuste de valor </t>
  </si>
  <si>
    <t>Alteração do CNPJ da empresa</t>
  </si>
  <si>
    <t>11.560, 23/06/2015</t>
  </si>
  <si>
    <t>12.034, pág. 106, 18/04/2017</t>
  </si>
  <si>
    <t>Menor preço global mensal de cada lote</t>
  </si>
  <si>
    <t>003/2015</t>
  </si>
  <si>
    <t>12.564, pág. 150, 03/06/2019</t>
  </si>
  <si>
    <t>Prorrogação de prazo de vigência, Alteração da titularidade ativa e reajuste</t>
  </si>
  <si>
    <t>12.603, pág. 95, 29/07/2019</t>
  </si>
  <si>
    <t>12.213, pág. 71, 04/01/2018</t>
  </si>
  <si>
    <t>05.423.963/0001-11</t>
  </si>
  <si>
    <t>33.000.118/0001-79</t>
  </si>
  <si>
    <t>12.447, pág. 129, 10/12/2018</t>
  </si>
  <si>
    <t>63.603.484/0001-83</t>
  </si>
  <si>
    <t>Processo SAJ nº 2018.02.003151 de 09/01/2019, Art. 25, caput, da Lei de Licitações (8.666/93).</t>
  </si>
  <si>
    <t>12.482, pág. 83</t>
  </si>
  <si>
    <t>Prorrogação do prazo de vigência e reajuste de valor</t>
  </si>
  <si>
    <t>11.863, pág. 75, 05/08/2016</t>
  </si>
  <si>
    <t>009/2016</t>
  </si>
  <si>
    <t>4.4.90.39.00 4.4.90.30.00 4.4.90.52.00</t>
  </si>
  <si>
    <t>Vigencia 29/06/2018 a 28/06/2019               Aditiva valor o percentual  de 7,87%</t>
  </si>
  <si>
    <t>12.181, pág. 20, 20/11/2017</t>
  </si>
  <si>
    <t>08.859.610/0001-57</t>
  </si>
  <si>
    <t>12.248, pág. 27/02/2018</t>
  </si>
  <si>
    <t>Secretaria de Estado da Casa Civil  SECC</t>
  </si>
  <si>
    <t>12.396, Pág. 98, 27/09/2018</t>
  </si>
  <si>
    <t>Pregão Presencial - Adesão</t>
  </si>
  <si>
    <t>73/2015</t>
  </si>
  <si>
    <t>09.228.233./0001-10</t>
  </si>
  <si>
    <t xml:space="preserve">Prorrogação prazo de vigência </t>
  </si>
  <si>
    <t>Universidade Federal do Acre - UFAC</t>
  </si>
  <si>
    <t>Alteração da titularidade ativa</t>
  </si>
  <si>
    <t>12.693, pág. 129, 04/12/2019</t>
  </si>
  <si>
    <t>Processo PGME nº 2016.02.000825 de 19/04/2016, Art. 25, I</t>
  </si>
  <si>
    <t>11.791, pág. 84</t>
  </si>
  <si>
    <t xml:space="preserve">3.3.90.39.00 </t>
  </si>
  <si>
    <t>07.355.957/0001-08</t>
  </si>
  <si>
    <t>12.733, pág. 190, 05/02/2020</t>
  </si>
  <si>
    <t>006/2019</t>
  </si>
  <si>
    <t xml:space="preserve"> 12.621, pág. 46 26/08/2019 Republicado por incorreção DOE 12.623, pág. 65 28/08/2019</t>
  </si>
  <si>
    <t>Processo nº 46720 de 28/12/2017, Art. 37, XXI</t>
  </si>
  <si>
    <t>12.268, pág. 80</t>
  </si>
  <si>
    <t>Prorrogação de prazo de vigência para 06 (seis) meses</t>
  </si>
  <si>
    <t>014/2013</t>
  </si>
  <si>
    <t xml:space="preserve">12.018, pág. 58, 23/03/2017 </t>
  </si>
  <si>
    <t>12.018, pág. 58, 23/03/2017</t>
  </si>
  <si>
    <t>12.734, pág. 137, 06/02/2020</t>
  </si>
  <si>
    <t>Reajuste no valor de 24,7%</t>
  </si>
  <si>
    <t>24,7%</t>
  </si>
  <si>
    <t>Prorrogação de vigência de prazo</t>
  </si>
  <si>
    <t>Prorrogação de prazo de vigência por 03 (três) meses</t>
  </si>
  <si>
    <t>Falta publicação</t>
  </si>
  <si>
    <t>Menor Preço</t>
  </si>
  <si>
    <t>12.558, pág. 54 24/05/2019</t>
  </si>
  <si>
    <t>10.999 - pág. 36, 04/03/2013</t>
  </si>
  <si>
    <t>164.486.932-20</t>
  </si>
  <si>
    <t>12.737, pág. 131, 11/02/2020</t>
  </si>
  <si>
    <t>ARRAS Administradora de Bens Imóveis Ltda</t>
  </si>
  <si>
    <t>Prorrogação de prazo de vigência 12 (doze) meses</t>
  </si>
  <si>
    <t>Falta publicação do extrato do contrato</t>
  </si>
  <si>
    <t>Não foi encontrado no processo o tipo de critério de julgamento</t>
  </si>
  <si>
    <t>Falta publicação do edital</t>
  </si>
  <si>
    <t>Falta publicação do extrato do termo aditivo</t>
  </si>
  <si>
    <t>Falta publicação do termo de apostilamento</t>
  </si>
  <si>
    <t>Falta publicação do termo aditivo</t>
  </si>
  <si>
    <t>Falta publicaçaõ da ratificação</t>
  </si>
  <si>
    <t>Falta data da ratificação</t>
  </si>
  <si>
    <t>Falta publicação da dispensa</t>
  </si>
  <si>
    <t>Falta data da publicação da dispensa</t>
  </si>
  <si>
    <t>Falta publicação da ratificação</t>
  </si>
  <si>
    <t>PROJURI 2014.002.00524 de 27/02/2014; Art. 24 Inciso X</t>
  </si>
  <si>
    <t>DEMONSTRATIVO DE LICITAÇÕES, CONTRATOS  E OBRAS CONTRATADAS</t>
  </si>
  <si>
    <t>Manual de Referência - 6ª EDIÇÃO - Anexos IV, VI, VII, VIII e IX</t>
  </si>
  <si>
    <r>
      <t xml:space="preserve">IDENTIFICAÇÃO DO ÓRGÃO/ENTIDADE/FUNDO: </t>
    </r>
    <r>
      <rPr>
        <b/>
        <sz val="11"/>
        <rFont val="Arial"/>
        <family val="2"/>
      </rPr>
      <t>SECRETARIA MUNICIPAL DE GESTÃO ADMINISTRITVA E TECNOLOGIA DA INFORMAÇÃO - SEGATI</t>
    </r>
  </si>
  <si>
    <r>
      <t xml:space="preserve">MÊS/ANO (ACUMULADO): </t>
    </r>
    <r>
      <rPr>
        <b/>
        <sz val="11"/>
        <rFont val="Arial"/>
        <family val="2"/>
      </rPr>
      <t>JANEIRO A DEZEMBRO/2019</t>
    </r>
  </si>
  <si>
    <r>
      <t xml:space="preserve">DATA DO ÚLTIMO LANÇAMENTO: </t>
    </r>
    <r>
      <rPr>
        <b/>
        <sz val="11"/>
        <rFont val="Arial"/>
        <family val="2"/>
      </rPr>
      <t>31/12/2019</t>
    </r>
  </si>
  <si>
    <t>TOTAL</t>
  </si>
  <si>
    <r>
      <t xml:space="preserve">Nome do responsável pela elaboração: </t>
    </r>
    <r>
      <rPr>
        <b/>
        <sz val="10"/>
        <color theme="1"/>
        <rFont val="Arial"/>
        <family val="2"/>
      </rPr>
      <t>Kellen Mary de Souza Araujo</t>
    </r>
  </si>
  <si>
    <r>
      <t xml:space="preserve">Nome do titular do Órgão/Entidade/Fundo (no exercício do cargo): </t>
    </r>
    <r>
      <rPr>
        <b/>
        <sz val="10"/>
        <color theme="1"/>
        <rFont val="Arial"/>
        <family val="2"/>
      </rPr>
      <t>Eduardo Ambros Ribeiro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</si>
</sst>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0"/>
    <numFmt numFmtId="166" formatCode="_(&quot;R$ &quot;* #,##0.00_);_(&quot;R$ &quot;* \(#,##0.00\);_(&quot;R$ &quot;* &quot;-&quot;??_);_(@_)"/>
    <numFmt numFmtId="167" formatCode="_(* #,##0.00_);_(* \(#,##0.00\);_(* &quot;-&quot;??_);_(@_)"/>
    <numFmt numFmtId="168" formatCode="&quot;R$ &quot;#,##0.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rgb="FF000000"/>
      <name val="Calibri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0" borderId="0"/>
    <xf numFmtId="0" fontId="8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</cellStyleXfs>
  <cellXfs count="172">
    <xf numFmtId="0" fontId="0" fillId="0" borderId="0" xfId="0"/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4" fontId="3" fillId="0" borderId="1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6" xfId="3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3" fillId="0" borderId="1" xfId="3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 wrapText="1"/>
    </xf>
    <xf numFmtId="14" fontId="3" fillId="0" borderId="1" xfId="3" applyNumberFormat="1" applyFont="1" applyFill="1" applyBorder="1" applyAlignment="1" applyProtection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/>
    </xf>
    <xf numFmtId="14" fontId="3" fillId="0" borderId="1" xfId="3" applyNumberFormat="1" applyFont="1" applyFill="1" applyBorder="1" applyAlignment="1">
      <alignment horizontal="center" vertical="center"/>
    </xf>
    <xf numFmtId="168" fontId="3" fillId="0" borderId="1" xfId="6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3" applyFont="1" applyFill="1" applyBorder="1" applyAlignment="1" applyProtection="1">
      <alignment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17" fontId="3" fillId="0" borderId="1" xfId="0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0" xfId="3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3" fontId="3" fillId="0" borderId="1" xfId="6" applyNumberFormat="1" applyFont="1" applyFill="1" applyBorder="1" applyAlignment="1">
      <alignment horizontal="center" vertical="center" wrapText="1"/>
    </xf>
    <xf numFmtId="14" fontId="3" fillId="0" borderId="1" xfId="3" applyNumberFormat="1" applyFont="1" applyFill="1" applyBorder="1" applyAlignment="1">
      <alignment horizontal="center" vertical="center"/>
    </xf>
    <xf numFmtId="14" fontId="3" fillId="0" borderId="6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166" fontId="3" fillId="0" borderId="1" xfId="5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 wrapText="1"/>
    </xf>
    <xf numFmtId="0" fontId="3" fillId="0" borderId="6" xfId="3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4" fontId="3" fillId="0" borderId="1" xfId="2" applyFont="1" applyFill="1" applyBorder="1" applyAlignment="1">
      <alignment horizontal="center" vertical="center" wrapText="1"/>
    </xf>
    <xf numFmtId="168" fontId="3" fillId="0" borderId="1" xfId="6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44" fontId="3" fillId="0" borderId="12" xfId="2" applyFont="1" applyFill="1" applyBorder="1" applyAlignment="1">
      <alignment horizontal="center" vertical="center"/>
    </xf>
    <xf numFmtId="44" fontId="3" fillId="0" borderId="10" xfId="2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2" fontId="4" fillId="0" borderId="12" xfId="0" applyNumberFormat="1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14" fontId="3" fillId="0" borderId="1" xfId="3" applyNumberFormat="1" applyFont="1" applyFill="1" applyBorder="1" applyAlignment="1">
      <alignment horizontal="center" vertical="center" wrapText="1"/>
    </xf>
    <xf numFmtId="14" fontId="3" fillId="0" borderId="1" xfId="3" applyNumberFormat="1" applyFont="1" applyFill="1" applyBorder="1" applyAlignment="1">
      <alignment horizontal="center" vertical="center" wrapText="1"/>
    </xf>
    <xf numFmtId="164" fontId="3" fillId="0" borderId="1" xfId="3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 applyProtection="1">
      <alignment horizontal="center" vertical="center" wrapText="1"/>
    </xf>
    <xf numFmtId="14" fontId="3" fillId="0" borderId="1" xfId="3" applyNumberFormat="1" applyFont="1" applyFill="1" applyBorder="1" applyAlignment="1" applyProtection="1">
      <alignment horizontal="center" vertical="center" wrapText="1"/>
    </xf>
    <xf numFmtId="17" fontId="3" fillId="0" borderId="1" xfId="3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3" fontId="3" fillId="0" borderId="1" xfId="3" applyNumberFormat="1" applyFont="1" applyFill="1" applyBorder="1" applyAlignment="1" applyProtection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14" fontId="3" fillId="0" borderId="1" xfId="3" applyNumberFormat="1" applyFont="1" applyFill="1" applyBorder="1" applyAlignment="1" applyProtection="1">
      <alignment vertical="center" wrapText="1"/>
    </xf>
    <xf numFmtId="164" fontId="3" fillId="0" borderId="1" xfId="3" applyNumberFormat="1" applyFont="1" applyFill="1" applyBorder="1" applyAlignment="1" applyProtection="1">
      <alignment horizontal="center" vertical="center"/>
    </xf>
    <xf numFmtId="49" fontId="3" fillId="0" borderId="1" xfId="3" applyNumberFormat="1" applyFont="1" applyFill="1" applyBorder="1" applyAlignment="1">
      <alignment horizontal="center" vertical="center" wrapText="1"/>
    </xf>
    <xf numFmtId="49" fontId="3" fillId="0" borderId="1" xfId="3" applyNumberFormat="1" applyFont="1" applyFill="1" applyBorder="1" applyAlignment="1">
      <alignment horizontal="center" vertical="center" wrapText="1"/>
    </xf>
    <xf numFmtId="49" fontId="3" fillId="0" borderId="1" xfId="3" applyNumberFormat="1" applyFont="1" applyFill="1" applyBorder="1" applyAlignment="1" applyProtection="1">
      <alignment horizontal="center" vertical="center" wrapText="1"/>
    </xf>
    <xf numFmtId="17" fontId="3" fillId="0" borderId="1" xfId="3" applyNumberFormat="1" applyFont="1" applyFill="1" applyBorder="1" applyAlignment="1">
      <alignment horizontal="center" vertical="center" wrapText="1"/>
    </xf>
    <xf numFmtId="17" fontId="3" fillId="0" borderId="1" xfId="3" applyNumberFormat="1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4" fontId="3" fillId="0" borderId="6" xfId="2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6" xfId="3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4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horizontal="left" vertical="center" wrapText="1"/>
    </xf>
    <xf numFmtId="0" fontId="3" fillId="0" borderId="1" xfId="4" applyFont="1" applyFill="1" applyBorder="1" applyAlignment="1">
      <alignment horizontal="left" vertical="center" wrapText="1"/>
    </xf>
    <xf numFmtId="0" fontId="3" fillId="0" borderId="10" xfId="4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4" fillId="0" borderId="6" xfId="3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left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0" xfId="4" applyFont="1" applyFill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44" fontId="9" fillId="0" borderId="0" xfId="2" applyFont="1" applyFill="1" applyAlignment="1">
      <alignment vertical="center"/>
    </xf>
    <xf numFmtId="44" fontId="11" fillId="0" borderId="0" xfId="2" applyFont="1" applyFill="1" applyAlignment="1">
      <alignment vertical="center"/>
    </xf>
    <xf numFmtId="44" fontId="9" fillId="0" borderId="0" xfId="2" applyFont="1" applyFill="1" applyAlignment="1">
      <alignment horizontal="center" vertical="center"/>
    </xf>
    <xf numFmtId="44" fontId="9" fillId="0" borderId="0" xfId="2" applyFont="1" applyFill="1" applyAlignment="1">
      <alignment horizontal="left" vertical="center"/>
    </xf>
    <xf numFmtId="44" fontId="11" fillId="0" borderId="0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4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/>
    </xf>
    <xf numFmtId="44" fontId="4" fillId="0" borderId="12" xfId="2" applyFont="1" applyFill="1" applyBorder="1" applyAlignment="1">
      <alignment vertical="center" wrapText="1"/>
    </xf>
    <xf numFmtId="44" fontId="4" fillId="0" borderId="0" xfId="2" applyFont="1" applyFill="1" applyBorder="1" applyAlignment="1">
      <alignment vertical="center" wrapText="1"/>
    </xf>
    <xf numFmtId="44" fontId="0" fillId="0" borderId="0" xfId="2" applyFont="1"/>
    <xf numFmtId="44" fontId="3" fillId="0" borderId="0" xfId="2" applyFont="1" applyFill="1" applyAlignment="1">
      <alignment vertical="center"/>
    </xf>
    <xf numFmtId="44" fontId="4" fillId="0" borderId="6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10" xfId="2" applyFont="1" applyFill="1" applyBorder="1" applyAlignment="1">
      <alignment horizontal="center" vertical="center" wrapText="1"/>
    </xf>
    <xf numFmtId="44" fontId="4" fillId="0" borderId="6" xfId="2" applyFont="1" applyFill="1" applyBorder="1" applyAlignment="1">
      <alignment horizontal="center" vertical="center" wrapText="1"/>
    </xf>
    <xf numFmtId="44" fontId="3" fillId="0" borderId="6" xfId="2" applyFont="1" applyFill="1" applyBorder="1" applyAlignment="1">
      <alignment horizontal="center" vertical="center" wrapText="1"/>
    </xf>
    <xf numFmtId="44" fontId="3" fillId="0" borderId="10" xfId="2" applyFont="1" applyFill="1" applyBorder="1" applyAlignment="1">
      <alignment horizontal="center" vertical="center" wrapText="1"/>
    </xf>
    <xf numFmtId="44" fontId="4" fillId="0" borderId="4" xfId="2" applyFont="1" applyFill="1" applyBorder="1" applyAlignment="1">
      <alignment horizontal="center" vertical="center"/>
    </xf>
    <xf numFmtId="44" fontId="4" fillId="0" borderId="6" xfId="2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center" vertical="center"/>
    </xf>
    <xf numFmtId="44" fontId="4" fillId="0" borderId="10" xfId="2" applyFont="1" applyFill="1" applyBorder="1" applyAlignment="1">
      <alignment horizontal="center" vertical="center"/>
    </xf>
    <xf numFmtId="44" fontId="3" fillId="0" borderId="0" xfId="2" applyFont="1" applyFill="1" applyBorder="1" applyAlignment="1">
      <alignment horizontal="center" vertical="center"/>
    </xf>
  </cellXfs>
  <cellStyles count="7">
    <cellStyle name="Moeda" xfId="2" builtinId="4"/>
    <cellStyle name="Moeda 2" xfId="5"/>
    <cellStyle name="Normal" xfId="0" builtinId="0"/>
    <cellStyle name="Normal 2" xfId="3"/>
    <cellStyle name="Normal 3" xfId="4"/>
    <cellStyle name="Separador de milhares 2" xfId="6"/>
    <cellStyle name="Vírgula" xfId="1" builtinId="3"/>
  </cellStyles>
  <dxfs count="0"/>
  <tableStyles count="0" defaultTableStyle="TableStyleMedium9" defaultPivotStyle="PivotStyleLight16"/>
  <colors>
    <mruColors>
      <color rgb="FF6699FF"/>
      <color rgb="FF3366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0</xdr:rowOff>
    </xdr:from>
    <xdr:to>
      <xdr:col>1</xdr:col>
      <xdr:colOff>600075</xdr:colOff>
      <xdr:row>2</xdr:row>
      <xdr:rowOff>142874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495300" cy="523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M206"/>
  <sheetViews>
    <sheetView tabSelected="1" zoomScaleNormal="100" workbookViewId="0">
      <selection activeCell="AL21" sqref="AL21"/>
    </sheetView>
  </sheetViews>
  <sheetFormatPr defaultRowHeight="12.75" x14ac:dyDescent="0.25"/>
  <cols>
    <col min="1" max="1" width="6.85546875" style="4" customWidth="1"/>
    <col min="2" max="2" width="14.42578125" style="4" customWidth="1"/>
    <col min="3" max="3" width="11.7109375" style="4" customWidth="1"/>
    <col min="4" max="4" width="23.5703125" style="4" bestFit="1" customWidth="1"/>
    <col min="5" max="5" width="16.85546875" style="4" customWidth="1"/>
    <col min="6" max="6" width="50.85546875" style="70" customWidth="1"/>
    <col min="7" max="7" width="14.140625" style="4" customWidth="1"/>
    <col min="8" max="8" width="14" style="4" customWidth="1"/>
    <col min="9" max="10" width="10.140625" style="4" bestFit="1" customWidth="1"/>
    <col min="11" max="11" width="11.28515625" style="71" bestFit="1" customWidth="1"/>
    <col min="12" max="12" width="35.7109375" style="75" customWidth="1"/>
    <col min="13" max="13" width="17.5703125" style="4" customWidth="1"/>
    <col min="14" max="14" width="10.28515625" style="4" bestFit="1" customWidth="1"/>
    <col min="15" max="15" width="17.5703125" style="159" bestFit="1" customWidth="1"/>
    <col min="16" max="16" width="14.42578125" style="4" customWidth="1"/>
    <col min="17" max="17" width="10.140625" style="4" bestFit="1" customWidth="1"/>
    <col min="18" max="18" width="11.7109375" style="4" customWidth="1"/>
    <col min="19" max="19" width="10.28515625" style="4" bestFit="1" customWidth="1"/>
    <col min="20" max="20" width="10.5703125" style="4" customWidth="1"/>
    <col min="21" max="21" width="11.85546875" style="4" bestFit="1" customWidth="1"/>
    <col min="22" max="22" width="13.5703125" style="159" bestFit="1" customWidth="1"/>
    <col min="23" max="23" width="12.42578125" style="4" customWidth="1"/>
    <col min="24" max="24" width="15.7109375" style="4" customWidth="1"/>
    <col min="25" max="25" width="6.85546875" style="4" bestFit="1" customWidth="1"/>
    <col min="26" max="26" width="10.28515625" style="4" bestFit="1" customWidth="1"/>
    <col min="27" max="27" width="16" style="4" customWidth="1"/>
    <col min="28" max="28" width="21.28515625" style="4" customWidth="1"/>
    <col min="29" max="29" width="12.28515625" style="4" bestFit="1" customWidth="1"/>
    <col min="30" max="30" width="11.42578125" style="4" bestFit="1" customWidth="1"/>
    <col min="31" max="31" width="10.28515625" style="4" bestFit="1" customWidth="1"/>
    <col min="32" max="32" width="10" style="4" bestFit="1" customWidth="1"/>
    <col min="33" max="33" width="14.28515625" style="159" bestFit="1" customWidth="1"/>
    <col min="34" max="34" width="13.28515625" style="159" bestFit="1" customWidth="1"/>
    <col min="35" max="35" width="12.7109375" style="4" customWidth="1"/>
    <col min="36" max="36" width="8.28515625" style="4" bestFit="1" customWidth="1"/>
    <col min="37" max="37" width="8.7109375" style="159" bestFit="1" customWidth="1"/>
    <col min="38" max="38" width="26" style="159" customWidth="1"/>
    <col min="39" max="39" width="17.42578125" style="159" bestFit="1" customWidth="1"/>
    <col min="40" max="40" width="14.7109375" style="159" bestFit="1" customWidth="1"/>
    <col min="41" max="41" width="17.28515625" style="159" bestFit="1" customWidth="1"/>
    <col min="42" max="42" width="9.42578125" style="4" bestFit="1" customWidth="1"/>
    <col min="43" max="44" width="10.140625" style="4" bestFit="1" customWidth="1"/>
    <col min="45" max="45" width="13.28515625" style="4" customWidth="1"/>
    <col min="46" max="46" width="27.5703125" style="4" bestFit="1" customWidth="1"/>
    <col min="47" max="47" width="15.140625" style="4" customWidth="1"/>
    <col min="48" max="48" width="15.5703125" style="4" bestFit="1" customWidth="1"/>
    <col min="49" max="49" width="25.7109375" style="4" customWidth="1"/>
    <col min="50" max="50" width="13.85546875" style="4" customWidth="1"/>
    <col min="51" max="51" width="12.42578125" style="4" bestFit="1" customWidth="1"/>
    <col min="52" max="52" width="13.28515625" style="4" customWidth="1"/>
    <col min="53" max="53" width="12.42578125" style="4" bestFit="1" customWidth="1"/>
    <col min="54" max="54" width="5" style="4" bestFit="1" customWidth="1"/>
    <col min="55" max="55" width="10.140625" style="4" customWidth="1"/>
    <col min="56" max="56" width="6" style="4" bestFit="1" customWidth="1"/>
    <col min="57" max="57" width="8.5703125" style="4" bestFit="1" customWidth="1"/>
    <col min="58" max="58" width="4.42578125" style="4" bestFit="1" customWidth="1"/>
    <col min="59" max="59" width="9.140625" style="4"/>
    <col min="60" max="60" width="9.42578125" style="4" customWidth="1"/>
    <col min="61" max="61" width="13.42578125" style="159" customWidth="1"/>
    <col min="62" max="62" width="15.5703125" style="159" customWidth="1"/>
    <col min="63" max="63" width="6" style="4" bestFit="1" customWidth="1"/>
    <col min="64" max="64" width="8.42578125" style="4" bestFit="1" customWidth="1"/>
    <col min="65" max="65" width="7" style="4" bestFit="1" customWidth="1"/>
    <col min="66" max="16384" width="9.140625" style="4"/>
  </cols>
  <sheetData>
    <row r="1" spans="1:65" s="76" customFormat="1" ht="15" x14ac:dyDescent="0.25">
      <c r="F1" s="77"/>
      <c r="K1" s="78"/>
      <c r="L1" s="120"/>
      <c r="O1" s="148"/>
      <c r="V1" s="148"/>
      <c r="AG1" s="148"/>
      <c r="AH1" s="148"/>
      <c r="AK1" s="148"/>
      <c r="AL1" s="148"/>
      <c r="AM1" s="148"/>
      <c r="AN1" s="148"/>
      <c r="AO1" s="148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I1" s="148"/>
      <c r="BJ1" s="148"/>
    </row>
    <row r="2" spans="1:65" s="76" customFormat="1" ht="15" x14ac:dyDescent="0.25">
      <c r="F2" s="77"/>
      <c r="K2" s="78"/>
      <c r="L2" s="120"/>
      <c r="O2" s="148"/>
      <c r="V2" s="148"/>
      <c r="AG2" s="148"/>
      <c r="AH2" s="148"/>
      <c r="AK2" s="148"/>
      <c r="AL2" s="148"/>
      <c r="AM2" s="148"/>
      <c r="AN2" s="148"/>
      <c r="AO2" s="148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I2" s="148"/>
      <c r="BJ2" s="148"/>
    </row>
    <row r="3" spans="1:65" s="76" customFormat="1" ht="15" x14ac:dyDescent="0.25">
      <c r="F3" s="77"/>
      <c r="K3" s="78"/>
      <c r="L3" s="120"/>
      <c r="O3" s="148"/>
      <c r="V3" s="148"/>
      <c r="AG3" s="148"/>
      <c r="AH3" s="148"/>
      <c r="AK3" s="148"/>
      <c r="AL3" s="148"/>
      <c r="AM3" s="148"/>
      <c r="AN3" s="148"/>
      <c r="AO3" s="148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I3" s="148"/>
      <c r="BJ3" s="148"/>
    </row>
    <row r="4" spans="1:65" s="78" customFormat="1" ht="15" x14ac:dyDescent="0.25">
      <c r="A4" s="78" t="s">
        <v>50</v>
      </c>
      <c r="F4" s="120"/>
      <c r="L4" s="120"/>
      <c r="O4" s="149"/>
      <c r="V4" s="149"/>
      <c r="AG4" s="149"/>
      <c r="AH4" s="149"/>
      <c r="AK4" s="149"/>
      <c r="AL4" s="149"/>
      <c r="AM4" s="149"/>
      <c r="AN4" s="149"/>
      <c r="AO4" s="149"/>
      <c r="BI4" s="149"/>
      <c r="BJ4" s="149"/>
    </row>
    <row r="5" spans="1:65" s="76" customFormat="1" ht="15" x14ac:dyDescent="0.25">
      <c r="B5" s="79"/>
      <c r="C5" s="79"/>
      <c r="D5" s="79"/>
      <c r="E5" s="79"/>
      <c r="F5" s="77"/>
      <c r="G5" s="79"/>
      <c r="H5" s="79"/>
      <c r="I5" s="79"/>
      <c r="J5" s="79"/>
      <c r="K5" s="134"/>
      <c r="L5" s="120"/>
      <c r="M5" s="79"/>
      <c r="N5" s="79"/>
      <c r="O5" s="150"/>
      <c r="P5" s="79"/>
      <c r="Q5" s="79"/>
      <c r="R5" s="79"/>
      <c r="S5" s="79"/>
      <c r="T5" s="79"/>
      <c r="U5" s="79"/>
      <c r="V5" s="150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150"/>
      <c r="AH5" s="150"/>
      <c r="AI5" s="79"/>
      <c r="AJ5" s="79"/>
      <c r="AK5" s="150"/>
      <c r="AL5" s="150"/>
      <c r="AM5" s="150"/>
      <c r="AN5" s="150"/>
      <c r="AO5" s="150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I5" s="148"/>
      <c r="BJ5" s="148"/>
    </row>
    <row r="6" spans="1:65" s="78" customFormat="1" ht="15" x14ac:dyDescent="0.25">
      <c r="A6" s="78" t="s">
        <v>137</v>
      </c>
      <c r="F6" s="120"/>
      <c r="L6" s="120"/>
      <c r="O6" s="149"/>
      <c r="V6" s="149"/>
      <c r="AG6" s="149"/>
      <c r="AH6" s="149"/>
      <c r="AK6" s="149"/>
      <c r="AL6" s="149"/>
      <c r="AM6" s="149"/>
      <c r="AN6" s="149"/>
      <c r="AO6" s="149"/>
      <c r="BI6" s="149"/>
      <c r="BJ6" s="149"/>
    </row>
    <row r="7" spans="1:65" s="76" customFormat="1" ht="15" x14ac:dyDescent="0.25">
      <c r="A7" s="76" t="s">
        <v>103</v>
      </c>
      <c r="F7" s="77"/>
      <c r="K7" s="78"/>
      <c r="L7" s="120"/>
      <c r="N7" s="77"/>
      <c r="O7" s="151"/>
      <c r="P7" s="77"/>
      <c r="Q7" s="77"/>
      <c r="R7" s="77"/>
      <c r="S7" s="77"/>
      <c r="T7" s="77"/>
      <c r="U7" s="77"/>
      <c r="V7" s="151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151"/>
      <c r="AH7" s="151"/>
      <c r="AI7" s="77"/>
      <c r="AJ7" s="77"/>
      <c r="AK7" s="151"/>
      <c r="AL7" s="151"/>
      <c r="AM7" s="151"/>
      <c r="AN7" s="151"/>
      <c r="AO7" s="151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I7" s="148"/>
      <c r="BJ7" s="148"/>
    </row>
    <row r="8" spans="1:65" s="76" customFormat="1" ht="15" x14ac:dyDescent="0.25">
      <c r="A8" s="76" t="s">
        <v>1030</v>
      </c>
      <c r="F8" s="77"/>
      <c r="G8" s="77"/>
      <c r="H8" s="77"/>
      <c r="I8" s="77"/>
      <c r="J8" s="77"/>
      <c r="K8" s="120"/>
      <c r="L8" s="120"/>
      <c r="M8" s="77"/>
      <c r="N8" s="77"/>
      <c r="O8" s="151"/>
      <c r="P8" s="77"/>
      <c r="Q8" s="77"/>
      <c r="R8" s="77"/>
      <c r="S8" s="77"/>
      <c r="T8" s="77"/>
      <c r="U8" s="77"/>
      <c r="V8" s="151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151"/>
      <c r="AH8" s="151"/>
      <c r="AI8" s="77"/>
      <c r="AJ8" s="77"/>
      <c r="AK8" s="151"/>
      <c r="AL8" s="151"/>
      <c r="AM8" s="151"/>
      <c r="AN8" s="151"/>
      <c r="AO8" s="151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I8" s="148"/>
      <c r="BJ8" s="148"/>
    </row>
    <row r="9" spans="1:65" s="76" customFormat="1" ht="15" x14ac:dyDescent="0.25">
      <c r="B9" s="79"/>
      <c r="C9" s="79"/>
      <c r="D9" s="79"/>
      <c r="E9" s="79"/>
      <c r="F9" s="77"/>
      <c r="G9" s="79"/>
      <c r="H9" s="79"/>
      <c r="I9" s="79"/>
      <c r="J9" s="79"/>
      <c r="K9" s="134"/>
      <c r="L9" s="120"/>
      <c r="M9" s="79"/>
      <c r="N9" s="79"/>
      <c r="O9" s="150"/>
      <c r="P9" s="79"/>
      <c r="Q9" s="79"/>
      <c r="R9" s="79"/>
      <c r="S9" s="79"/>
      <c r="T9" s="79"/>
      <c r="U9" s="79"/>
      <c r="V9" s="150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150"/>
      <c r="AH9" s="150"/>
      <c r="AI9" s="79"/>
      <c r="AJ9" s="79"/>
      <c r="AK9" s="150"/>
      <c r="AL9" s="150"/>
      <c r="AM9" s="150"/>
      <c r="AN9" s="150"/>
      <c r="AO9" s="150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I9" s="148"/>
      <c r="BJ9" s="148"/>
    </row>
    <row r="10" spans="1:65" s="76" customFormat="1" ht="15" x14ac:dyDescent="0.25">
      <c r="A10" s="76" t="s">
        <v>1031</v>
      </c>
      <c r="F10" s="77"/>
      <c r="K10" s="78"/>
      <c r="L10" s="120"/>
      <c r="O10" s="148"/>
      <c r="V10" s="148"/>
      <c r="AG10" s="148"/>
      <c r="AH10" s="148"/>
      <c r="AK10" s="148"/>
      <c r="AL10" s="148"/>
      <c r="AM10" s="148"/>
      <c r="AN10" s="148"/>
      <c r="AO10" s="148"/>
      <c r="BI10" s="148"/>
      <c r="BJ10" s="148"/>
    </row>
    <row r="11" spans="1:65" s="76" customFormat="1" ht="15" x14ac:dyDescent="0.25">
      <c r="A11" s="76" t="s">
        <v>1032</v>
      </c>
      <c r="F11" s="77"/>
      <c r="K11" s="78"/>
      <c r="L11" s="120"/>
      <c r="O11" s="148"/>
      <c r="V11" s="148"/>
      <c r="AG11" s="148"/>
      <c r="AH11" s="148"/>
      <c r="AK11" s="148"/>
      <c r="AL11" s="148"/>
      <c r="AM11" s="148"/>
      <c r="AN11" s="148"/>
      <c r="AO11" s="148"/>
      <c r="BI11" s="148"/>
      <c r="BJ11" s="148"/>
    </row>
    <row r="12" spans="1:65" s="76" customFormat="1" ht="15" x14ac:dyDescent="0.25">
      <c r="A12" s="76" t="s">
        <v>1033</v>
      </c>
      <c r="F12" s="77"/>
      <c r="K12" s="78"/>
      <c r="L12" s="120"/>
      <c r="O12" s="148"/>
      <c r="V12" s="148"/>
      <c r="AG12" s="148"/>
      <c r="AH12" s="148"/>
      <c r="AK12" s="148"/>
      <c r="AL12" s="148"/>
      <c r="AM12" s="148"/>
      <c r="AN12" s="148"/>
      <c r="AO12" s="148"/>
      <c r="BI12" s="148"/>
      <c r="BJ12" s="148"/>
    </row>
    <row r="13" spans="1:65" s="76" customFormat="1" ht="15" x14ac:dyDescent="0.25">
      <c r="B13" s="79"/>
      <c r="C13" s="79"/>
      <c r="D13" s="79"/>
      <c r="E13" s="79"/>
      <c r="F13" s="77"/>
      <c r="G13" s="79"/>
      <c r="H13" s="79"/>
      <c r="I13" s="79"/>
      <c r="J13" s="79"/>
      <c r="K13" s="134"/>
      <c r="L13" s="120"/>
      <c r="M13" s="79"/>
      <c r="N13" s="79"/>
      <c r="O13" s="150"/>
      <c r="P13" s="79"/>
      <c r="Q13" s="79"/>
      <c r="R13" s="79"/>
      <c r="S13" s="79"/>
      <c r="T13" s="79"/>
      <c r="U13" s="79"/>
      <c r="V13" s="150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150"/>
      <c r="AH13" s="150"/>
      <c r="AI13" s="79"/>
      <c r="AJ13" s="79"/>
      <c r="AK13" s="150"/>
      <c r="AL13" s="150"/>
      <c r="AM13" s="150"/>
      <c r="AN13" s="150"/>
      <c r="AO13" s="150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I13" s="148"/>
      <c r="BJ13" s="148"/>
    </row>
    <row r="14" spans="1:65" s="76" customFormat="1" ht="15.75" thickBot="1" x14ac:dyDescent="0.3">
      <c r="A14" s="80" t="s">
        <v>1029</v>
      </c>
      <c r="B14" s="81"/>
      <c r="C14" s="81"/>
      <c r="D14" s="81"/>
      <c r="E14" s="81"/>
      <c r="F14" s="119"/>
      <c r="G14" s="81"/>
      <c r="H14" s="81"/>
      <c r="I14" s="81"/>
      <c r="J14" s="81"/>
      <c r="K14" s="81"/>
      <c r="L14" s="119"/>
      <c r="M14" s="81"/>
      <c r="N14" s="81"/>
      <c r="O14" s="152"/>
      <c r="P14" s="81"/>
      <c r="Q14" s="81"/>
      <c r="R14" s="81"/>
      <c r="S14" s="81"/>
      <c r="T14" s="81"/>
      <c r="U14" s="81"/>
      <c r="V14" s="152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152"/>
      <c r="AH14" s="152"/>
      <c r="AI14" s="81"/>
      <c r="AJ14" s="81"/>
      <c r="AK14" s="152"/>
      <c r="AL14" s="152"/>
      <c r="AM14" s="152"/>
      <c r="AN14" s="152"/>
      <c r="AO14" s="152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152"/>
      <c r="BJ14" s="152"/>
      <c r="BK14" s="81"/>
      <c r="BL14" s="81"/>
      <c r="BM14" s="81"/>
    </row>
    <row r="15" spans="1:65" x14ac:dyDescent="0.25">
      <c r="A15" s="112" t="s">
        <v>53</v>
      </c>
      <c r="B15" s="57" t="s">
        <v>21</v>
      </c>
      <c r="C15" s="57"/>
      <c r="D15" s="57"/>
      <c r="E15" s="57"/>
      <c r="F15" s="57"/>
      <c r="G15" s="57"/>
      <c r="H15" s="113"/>
      <c r="I15" s="113"/>
      <c r="J15" s="113"/>
      <c r="K15" s="57" t="s">
        <v>78</v>
      </c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 t="s">
        <v>82</v>
      </c>
      <c r="AQ15" s="57"/>
      <c r="AR15" s="57"/>
      <c r="AS15" s="57"/>
      <c r="AT15" s="57"/>
      <c r="AU15" s="57"/>
      <c r="AV15" s="57" t="s">
        <v>102</v>
      </c>
      <c r="AW15" s="57"/>
      <c r="AX15" s="57"/>
      <c r="AY15" s="57"/>
      <c r="AZ15" s="57"/>
      <c r="BA15" s="57"/>
      <c r="BB15" s="57" t="s">
        <v>79</v>
      </c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8"/>
    </row>
    <row r="16" spans="1:65" x14ac:dyDescent="0.25">
      <c r="A16" s="114"/>
      <c r="B16" s="59"/>
      <c r="C16" s="59"/>
      <c r="D16" s="59"/>
      <c r="E16" s="59"/>
      <c r="F16" s="59"/>
      <c r="G16" s="59"/>
      <c r="H16" s="59" t="s">
        <v>122</v>
      </c>
      <c r="I16" s="59"/>
      <c r="J16" s="59"/>
      <c r="K16" s="59" t="s">
        <v>51</v>
      </c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 t="s">
        <v>113</v>
      </c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 t="s">
        <v>105</v>
      </c>
      <c r="AJ16" s="59"/>
      <c r="AK16" s="59"/>
      <c r="AL16" s="59" t="s">
        <v>52</v>
      </c>
      <c r="AM16" s="59"/>
      <c r="AN16" s="59"/>
      <c r="AO16" s="59"/>
      <c r="AP16" s="59" t="s">
        <v>84</v>
      </c>
      <c r="AQ16" s="59" t="s">
        <v>121</v>
      </c>
      <c r="AR16" s="59"/>
      <c r="AS16" s="59" t="s">
        <v>85</v>
      </c>
      <c r="AT16" s="59" t="s">
        <v>83</v>
      </c>
      <c r="AU16" s="59" t="s">
        <v>86</v>
      </c>
      <c r="AV16" s="59" t="s">
        <v>91</v>
      </c>
      <c r="AW16" s="59" t="s">
        <v>92</v>
      </c>
      <c r="AX16" s="59" t="s">
        <v>93</v>
      </c>
      <c r="AY16" s="59" t="s">
        <v>95</v>
      </c>
      <c r="AZ16" s="59" t="s">
        <v>94</v>
      </c>
      <c r="BA16" s="59" t="s">
        <v>95</v>
      </c>
      <c r="BB16" s="59" t="s">
        <v>1</v>
      </c>
      <c r="BC16" s="59" t="s">
        <v>58</v>
      </c>
      <c r="BD16" s="82" t="s">
        <v>62</v>
      </c>
      <c r="BE16" s="82"/>
      <c r="BF16" s="82"/>
      <c r="BG16" s="82" t="s">
        <v>65</v>
      </c>
      <c r="BH16" s="82"/>
      <c r="BI16" s="161" t="s">
        <v>134</v>
      </c>
      <c r="BJ16" s="161" t="s">
        <v>135</v>
      </c>
      <c r="BK16" s="82" t="s">
        <v>68</v>
      </c>
      <c r="BL16" s="82"/>
      <c r="BM16" s="115"/>
    </row>
    <row r="17" spans="1:65" x14ac:dyDescent="0.25">
      <c r="A17" s="114"/>
      <c r="B17" s="59"/>
      <c r="C17" s="59"/>
      <c r="D17" s="59"/>
      <c r="E17" s="59"/>
      <c r="F17" s="59"/>
      <c r="G17" s="59"/>
      <c r="H17" s="59" t="s">
        <v>120</v>
      </c>
      <c r="I17" s="59" t="s">
        <v>121</v>
      </c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 t="s">
        <v>104</v>
      </c>
      <c r="AD17" s="59"/>
      <c r="AE17" s="59" t="s">
        <v>107</v>
      </c>
      <c r="AF17" s="59"/>
      <c r="AG17" s="59"/>
      <c r="AH17" s="59"/>
      <c r="AI17" s="59" t="s">
        <v>106</v>
      </c>
      <c r="AJ17" s="59"/>
      <c r="AK17" s="59"/>
      <c r="AL17" s="153"/>
      <c r="AM17" s="161" t="s">
        <v>114</v>
      </c>
      <c r="AN17" s="161"/>
      <c r="AO17" s="161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82"/>
      <c r="BE17" s="82"/>
      <c r="BF17" s="82"/>
      <c r="BG17" s="82"/>
      <c r="BH17" s="82"/>
      <c r="BI17" s="161"/>
      <c r="BJ17" s="161"/>
      <c r="BK17" s="82"/>
      <c r="BL17" s="82"/>
      <c r="BM17" s="115"/>
    </row>
    <row r="18" spans="1:65" ht="38.25" x14ac:dyDescent="0.25">
      <c r="A18" s="114"/>
      <c r="B18" s="3" t="s">
        <v>6</v>
      </c>
      <c r="C18" s="3" t="s">
        <v>7</v>
      </c>
      <c r="D18" s="3" t="s">
        <v>0</v>
      </c>
      <c r="E18" s="3" t="s">
        <v>1</v>
      </c>
      <c r="F18" s="123" t="s">
        <v>2</v>
      </c>
      <c r="G18" s="3" t="s">
        <v>8</v>
      </c>
      <c r="H18" s="59"/>
      <c r="I18" s="3" t="s">
        <v>59</v>
      </c>
      <c r="J18" s="3" t="s">
        <v>60</v>
      </c>
      <c r="K18" s="83" t="s">
        <v>9</v>
      </c>
      <c r="L18" s="123" t="s">
        <v>3</v>
      </c>
      <c r="M18" s="3" t="s">
        <v>19</v>
      </c>
      <c r="N18" s="3" t="s">
        <v>10</v>
      </c>
      <c r="O18" s="153" t="s">
        <v>48</v>
      </c>
      <c r="P18" s="3" t="s">
        <v>14</v>
      </c>
      <c r="Q18" s="3" t="s">
        <v>13</v>
      </c>
      <c r="R18" s="3" t="s">
        <v>12</v>
      </c>
      <c r="S18" s="3" t="s">
        <v>4</v>
      </c>
      <c r="T18" s="3" t="s">
        <v>81</v>
      </c>
      <c r="U18" s="3" t="s">
        <v>54</v>
      </c>
      <c r="V18" s="153" t="s">
        <v>55</v>
      </c>
      <c r="W18" s="3" t="s">
        <v>5</v>
      </c>
      <c r="X18" s="3" t="s">
        <v>1</v>
      </c>
      <c r="Y18" s="3" t="s">
        <v>117</v>
      </c>
      <c r="Z18" s="3" t="s">
        <v>10</v>
      </c>
      <c r="AA18" s="3" t="s">
        <v>14</v>
      </c>
      <c r="AB18" s="3" t="s">
        <v>11</v>
      </c>
      <c r="AC18" s="3" t="s">
        <v>13</v>
      </c>
      <c r="AD18" s="3" t="s">
        <v>12</v>
      </c>
      <c r="AE18" s="3" t="s">
        <v>15</v>
      </c>
      <c r="AF18" s="3" t="s">
        <v>16</v>
      </c>
      <c r="AG18" s="153" t="s">
        <v>17</v>
      </c>
      <c r="AH18" s="153" t="s">
        <v>18</v>
      </c>
      <c r="AI18" s="3" t="s">
        <v>112</v>
      </c>
      <c r="AJ18" s="3" t="s">
        <v>111</v>
      </c>
      <c r="AK18" s="153" t="s">
        <v>110</v>
      </c>
      <c r="AL18" s="153" t="s">
        <v>22</v>
      </c>
      <c r="AM18" s="153" t="s">
        <v>132</v>
      </c>
      <c r="AN18" s="153" t="s">
        <v>133</v>
      </c>
      <c r="AO18" s="153" t="s">
        <v>20</v>
      </c>
      <c r="AP18" s="59"/>
      <c r="AQ18" s="3" t="s">
        <v>59</v>
      </c>
      <c r="AR18" s="3" t="s">
        <v>60</v>
      </c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15" t="s">
        <v>59</v>
      </c>
      <c r="BE18" s="15" t="s">
        <v>60</v>
      </c>
      <c r="BF18" s="15" t="s">
        <v>61</v>
      </c>
      <c r="BG18" s="15" t="s">
        <v>63</v>
      </c>
      <c r="BH18" s="3" t="s">
        <v>64</v>
      </c>
      <c r="BI18" s="161"/>
      <c r="BJ18" s="161"/>
      <c r="BK18" s="15" t="s">
        <v>59</v>
      </c>
      <c r="BL18" s="15" t="s">
        <v>67</v>
      </c>
      <c r="BM18" s="60" t="s">
        <v>66</v>
      </c>
    </row>
    <row r="19" spans="1:65" ht="13.5" thickBot="1" x14ac:dyDescent="0.3">
      <c r="A19" s="116"/>
      <c r="B19" s="1" t="s">
        <v>23</v>
      </c>
      <c r="C19" s="1" t="s">
        <v>24</v>
      </c>
      <c r="D19" s="2" t="s">
        <v>47</v>
      </c>
      <c r="E19" s="1" t="s">
        <v>25</v>
      </c>
      <c r="F19" s="1" t="s">
        <v>26</v>
      </c>
      <c r="G19" s="1" t="s">
        <v>27</v>
      </c>
      <c r="H19" s="1" t="s">
        <v>28</v>
      </c>
      <c r="I19" s="1" t="s">
        <v>29</v>
      </c>
      <c r="J19" s="1" t="s">
        <v>30</v>
      </c>
      <c r="K19" s="2" t="s">
        <v>31</v>
      </c>
      <c r="L19" s="1" t="s">
        <v>32</v>
      </c>
      <c r="M19" s="1" t="s">
        <v>33</v>
      </c>
      <c r="N19" s="1" t="s">
        <v>34</v>
      </c>
      <c r="O19" s="154" t="s">
        <v>35</v>
      </c>
      <c r="P19" s="1" t="s">
        <v>36</v>
      </c>
      <c r="Q19" s="1" t="s">
        <v>37</v>
      </c>
      <c r="R19" s="1" t="s">
        <v>38</v>
      </c>
      <c r="S19" s="1" t="s">
        <v>49</v>
      </c>
      <c r="T19" s="1" t="s">
        <v>39</v>
      </c>
      <c r="U19" s="1" t="s">
        <v>116</v>
      </c>
      <c r="V19" s="154" t="s">
        <v>40</v>
      </c>
      <c r="W19" s="1" t="s">
        <v>41</v>
      </c>
      <c r="X19" s="1" t="s">
        <v>42</v>
      </c>
      <c r="Y19" s="1" t="s">
        <v>43</v>
      </c>
      <c r="Z19" s="1" t="s">
        <v>44</v>
      </c>
      <c r="AA19" s="1" t="s">
        <v>45</v>
      </c>
      <c r="AB19" s="1" t="s">
        <v>56</v>
      </c>
      <c r="AC19" s="1" t="s">
        <v>46</v>
      </c>
      <c r="AD19" s="1" t="s">
        <v>118</v>
      </c>
      <c r="AE19" s="1" t="s">
        <v>108</v>
      </c>
      <c r="AF19" s="1" t="s">
        <v>57</v>
      </c>
      <c r="AG19" s="154" t="s">
        <v>109</v>
      </c>
      <c r="AH19" s="154" t="s">
        <v>119</v>
      </c>
      <c r="AI19" s="1" t="s">
        <v>69</v>
      </c>
      <c r="AJ19" s="1" t="s">
        <v>70</v>
      </c>
      <c r="AK19" s="154" t="s">
        <v>71</v>
      </c>
      <c r="AL19" s="154" t="s">
        <v>136</v>
      </c>
      <c r="AM19" s="154" t="s">
        <v>72</v>
      </c>
      <c r="AN19" s="154" t="s">
        <v>73</v>
      </c>
      <c r="AO19" s="154" t="s">
        <v>123</v>
      </c>
      <c r="AP19" s="1" t="s">
        <v>74</v>
      </c>
      <c r="AQ19" s="1" t="s">
        <v>75</v>
      </c>
      <c r="AR19" s="1" t="s">
        <v>76</v>
      </c>
      <c r="AS19" s="1" t="s">
        <v>77</v>
      </c>
      <c r="AT19" s="1" t="s">
        <v>80</v>
      </c>
      <c r="AU19" s="5" t="s">
        <v>87</v>
      </c>
      <c r="AV19" s="5" t="s">
        <v>88</v>
      </c>
      <c r="AW19" s="5" t="s">
        <v>89</v>
      </c>
      <c r="AX19" s="5" t="s">
        <v>96</v>
      </c>
      <c r="AY19" s="5" t="s">
        <v>90</v>
      </c>
      <c r="AZ19" s="5" t="s">
        <v>97</v>
      </c>
      <c r="BA19" s="5" t="s">
        <v>98</v>
      </c>
      <c r="BB19" s="5" t="s">
        <v>99</v>
      </c>
      <c r="BC19" s="5" t="s">
        <v>100</v>
      </c>
      <c r="BD19" s="5" t="s">
        <v>101</v>
      </c>
      <c r="BE19" s="5" t="s">
        <v>115</v>
      </c>
      <c r="BF19" s="5" t="s">
        <v>124</v>
      </c>
      <c r="BG19" s="5" t="s">
        <v>125</v>
      </c>
      <c r="BH19" s="5" t="s">
        <v>126</v>
      </c>
      <c r="BI19" s="166" t="s">
        <v>127</v>
      </c>
      <c r="BJ19" s="166" t="s">
        <v>128</v>
      </c>
      <c r="BK19" s="5" t="s">
        <v>129</v>
      </c>
      <c r="BL19" s="5" t="s">
        <v>130</v>
      </c>
      <c r="BM19" s="6" t="s">
        <v>131</v>
      </c>
    </row>
    <row r="20" spans="1:65" ht="38.25" x14ac:dyDescent="0.25">
      <c r="A20" s="37">
        <v>1</v>
      </c>
      <c r="B20" s="49" t="s">
        <v>148</v>
      </c>
      <c r="C20" s="38"/>
      <c r="D20" s="49" t="s">
        <v>149</v>
      </c>
      <c r="E20" s="38"/>
      <c r="F20" s="125" t="s">
        <v>150</v>
      </c>
      <c r="G20" s="38"/>
      <c r="H20" s="38"/>
      <c r="I20" s="38"/>
      <c r="J20" s="38"/>
      <c r="K20" s="135" t="s">
        <v>195</v>
      </c>
      <c r="L20" s="139" t="s">
        <v>151</v>
      </c>
      <c r="M20" s="39" t="s">
        <v>157</v>
      </c>
      <c r="N20" s="40">
        <v>41699</v>
      </c>
      <c r="O20" s="111">
        <v>122028</v>
      </c>
      <c r="P20" s="49" t="s">
        <v>152</v>
      </c>
      <c r="Q20" s="40">
        <v>41699</v>
      </c>
      <c r="R20" s="40">
        <v>42064</v>
      </c>
      <c r="S20" s="39">
        <v>1</v>
      </c>
      <c r="T20" s="38"/>
      <c r="U20" s="38"/>
      <c r="V20" s="160"/>
      <c r="W20" s="39" t="s">
        <v>158</v>
      </c>
      <c r="X20" s="16" t="s">
        <v>146</v>
      </c>
      <c r="Y20" s="10" t="s">
        <v>153</v>
      </c>
      <c r="Z20" s="11">
        <v>42064</v>
      </c>
      <c r="AA20" s="10" t="s">
        <v>1020</v>
      </c>
      <c r="AB20" s="10" t="s">
        <v>159</v>
      </c>
      <c r="AC20" s="11">
        <v>42064</v>
      </c>
      <c r="AD20" s="11">
        <v>42430</v>
      </c>
      <c r="AE20" s="9"/>
      <c r="AF20" s="9"/>
      <c r="AG20" s="163"/>
      <c r="AH20" s="163"/>
      <c r="AI20" s="9"/>
      <c r="AJ20" s="9"/>
      <c r="AK20" s="163"/>
      <c r="AL20" s="164">
        <f>(O20)-(AH20)+AG20+AK20</f>
        <v>122028</v>
      </c>
      <c r="AM20" s="163"/>
      <c r="AN20" s="111">
        <v>59240.85</v>
      </c>
      <c r="AO20" s="164">
        <f t="shared" ref="AO20:AO28" si="0">(AM20)+AN20</f>
        <v>59240.85</v>
      </c>
      <c r="AP20" s="38"/>
      <c r="AQ20" s="38"/>
      <c r="AR20" s="38"/>
      <c r="AS20" s="38"/>
      <c r="AT20" s="38"/>
      <c r="AU20" s="39"/>
      <c r="AV20" s="41" t="s">
        <v>160</v>
      </c>
      <c r="AW20" s="39" t="s">
        <v>1028</v>
      </c>
      <c r="AX20" s="39" t="s">
        <v>161</v>
      </c>
      <c r="AY20" s="44">
        <v>41690</v>
      </c>
      <c r="AZ20" s="45">
        <v>11249</v>
      </c>
      <c r="BA20" s="39" t="s">
        <v>162</v>
      </c>
      <c r="BB20" s="37"/>
      <c r="BC20" s="37"/>
      <c r="BD20" s="37"/>
      <c r="BE20" s="37"/>
      <c r="BF20" s="37"/>
      <c r="BG20" s="37"/>
      <c r="BH20" s="37"/>
      <c r="BI20" s="167"/>
      <c r="BJ20" s="167"/>
      <c r="BK20" s="37"/>
      <c r="BL20" s="37"/>
      <c r="BM20" s="37"/>
    </row>
    <row r="21" spans="1:65" ht="38.25" x14ac:dyDescent="0.25">
      <c r="A21" s="82"/>
      <c r="B21" s="48"/>
      <c r="C21" s="59"/>
      <c r="D21" s="48"/>
      <c r="E21" s="59"/>
      <c r="F21" s="126"/>
      <c r="G21" s="59"/>
      <c r="H21" s="59"/>
      <c r="I21" s="59"/>
      <c r="J21" s="59"/>
      <c r="K21" s="136"/>
      <c r="L21" s="127"/>
      <c r="M21" s="55"/>
      <c r="N21" s="54"/>
      <c r="O21" s="51"/>
      <c r="P21" s="48"/>
      <c r="Q21" s="54"/>
      <c r="R21" s="54"/>
      <c r="S21" s="55"/>
      <c r="T21" s="59"/>
      <c r="U21" s="59"/>
      <c r="V21" s="161"/>
      <c r="W21" s="55"/>
      <c r="X21" s="18" t="s">
        <v>146</v>
      </c>
      <c r="Y21" s="36" t="s">
        <v>154</v>
      </c>
      <c r="Z21" s="35">
        <v>42430</v>
      </c>
      <c r="AA21" s="36" t="s">
        <v>1003</v>
      </c>
      <c r="AB21" s="36" t="s">
        <v>159</v>
      </c>
      <c r="AC21" s="35">
        <v>42430</v>
      </c>
      <c r="AD21" s="35">
        <v>42795</v>
      </c>
      <c r="AE21" s="3"/>
      <c r="AF21" s="3"/>
      <c r="AG21" s="153"/>
      <c r="AH21" s="153"/>
      <c r="AI21" s="3"/>
      <c r="AJ21" s="3"/>
      <c r="AK21" s="153"/>
      <c r="AL21" s="7">
        <v>122028</v>
      </c>
      <c r="AM21" s="153"/>
      <c r="AN21" s="51"/>
      <c r="AO21" s="7">
        <f t="shared" si="0"/>
        <v>0</v>
      </c>
      <c r="AP21" s="59"/>
      <c r="AQ21" s="59"/>
      <c r="AR21" s="59"/>
      <c r="AS21" s="59"/>
      <c r="AT21" s="59"/>
      <c r="AU21" s="55"/>
      <c r="AV21" s="53"/>
      <c r="AW21" s="55"/>
      <c r="AX21" s="55"/>
      <c r="AY21" s="61"/>
      <c r="AZ21" s="85"/>
      <c r="BA21" s="55"/>
      <c r="BB21" s="82"/>
      <c r="BC21" s="82"/>
      <c r="BD21" s="82"/>
      <c r="BE21" s="82"/>
      <c r="BF21" s="82"/>
      <c r="BG21" s="82"/>
      <c r="BH21" s="82"/>
      <c r="BI21" s="168"/>
      <c r="BJ21" s="168"/>
      <c r="BK21" s="82"/>
      <c r="BL21" s="82"/>
      <c r="BM21" s="82"/>
    </row>
    <row r="22" spans="1:65" ht="63.75" x14ac:dyDescent="0.25">
      <c r="A22" s="82"/>
      <c r="B22" s="48"/>
      <c r="C22" s="59"/>
      <c r="D22" s="48"/>
      <c r="E22" s="59"/>
      <c r="F22" s="126"/>
      <c r="G22" s="59"/>
      <c r="H22" s="59"/>
      <c r="I22" s="59"/>
      <c r="J22" s="59"/>
      <c r="K22" s="136"/>
      <c r="L22" s="127"/>
      <c r="M22" s="55"/>
      <c r="N22" s="54"/>
      <c r="O22" s="51"/>
      <c r="P22" s="48"/>
      <c r="Q22" s="54"/>
      <c r="R22" s="54"/>
      <c r="S22" s="55"/>
      <c r="T22" s="59"/>
      <c r="U22" s="59"/>
      <c r="V22" s="161"/>
      <c r="W22" s="55"/>
      <c r="X22" s="18" t="s">
        <v>146</v>
      </c>
      <c r="Y22" s="36" t="s">
        <v>155</v>
      </c>
      <c r="Z22" s="35">
        <v>42795</v>
      </c>
      <c r="AA22" s="36" t="s">
        <v>1020</v>
      </c>
      <c r="AB22" s="36" t="s">
        <v>163</v>
      </c>
      <c r="AC22" s="35">
        <v>42795</v>
      </c>
      <c r="AD22" s="35">
        <v>43160</v>
      </c>
      <c r="AE22" s="8">
        <v>5.3900000000000003E-2</v>
      </c>
      <c r="AF22" s="3"/>
      <c r="AG22" s="7">
        <v>7633.68</v>
      </c>
      <c r="AH22" s="153"/>
      <c r="AI22" s="3"/>
      <c r="AJ22" s="3"/>
      <c r="AK22" s="153"/>
      <c r="AL22" s="7">
        <f>(O20)-(AH22)+(AG22)+(AK22)</f>
        <v>129661.68</v>
      </c>
      <c r="AM22" s="153"/>
      <c r="AN22" s="51"/>
      <c r="AO22" s="7">
        <f t="shared" si="0"/>
        <v>0</v>
      </c>
      <c r="AP22" s="59"/>
      <c r="AQ22" s="59"/>
      <c r="AR22" s="59"/>
      <c r="AS22" s="59"/>
      <c r="AT22" s="59"/>
      <c r="AU22" s="55"/>
      <c r="AV22" s="53"/>
      <c r="AW22" s="55"/>
      <c r="AX22" s="55"/>
      <c r="AY22" s="61"/>
      <c r="AZ22" s="85"/>
      <c r="BA22" s="55"/>
      <c r="BB22" s="82"/>
      <c r="BC22" s="82"/>
      <c r="BD22" s="82"/>
      <c r="BE22" s="82"/>
      <c r="BF22" s="82"/>
      <c r="BG22" s="82"/>
      <c r="BH22" s="82"/>
      <c r="BI22" s="168"/>
      <c r="BJ22" s="168"/>
      <c r="BK22" s="82"/>
      <c r="BL22" s="82"/>
      <c r="BM22" s="82"/>
    </row>
    <row r="23" spans="1:65" ht="38.25" x14ac:dyDescent="0.25">
      <c r="A23" s="82"/>
      <c r="B23" s="48"/>
      <c r="C23" s="59"/>
      <c r="D23" s="48"/>
      <c r="E23" s="59"/>
      <c r="F23" s="126"/>
      <c r="G23" s="59"/>
      <c r="H23" s="59"/>
      <c r="I23" s="59"/>
      <c r="J23" s="59"/>
      <c r="K23" s="136"/>
      <c r="L23" s="127"/>
      <c r="M23" s="55"/>
      <c r="N23" s="54"/>
      <c r="O23" s="51"/>
      <c r="P23" s="48"/>
      <c r="Q23" s="54"/>
      <c r="R23" s="54"/>
      <c r="S23" s="55"/>
      <c r="T23" s="59"/>
      <c r="U23" s="59"/>
      <c r="V23" s="161"/>
      <c r="W23" s="55"/>
      <c r="X23" s="18" t="s">
        <v>146</v>
      </c>
      <c r="Y23" s="36" t="s">
        <v>156</v>
      </c>
      <c r="Z23" s="35">
        <v>43160</v>
      </c>
      <c r="AA23" s="36" t="s">
        <v>1020</v>
      </c>
      <c r="AB23" s="36" t="s">
        <v>159</v>
      </c>
      <c r="AC23" s="35">
        <v>43160</v>
      </c>
      <c r="AD23" s="35">
        <v>43525</v>
      </c>
      <c r="AE23" s="3"/>
      <c r="AF23" s="3"/>
      <c r="AG23" s="153"/>
      <c r="AH23" s="153"/>
      <c r="AI23" s="3"/>
      <c r="AJ23" s="3"/>
      <c r="AK23" s="153"/>
      <c r="AL23" s="7">
        <v>129661.68</v>
      </c>
      <c r="AM23" s="153"/>
      <c r="AN23" s="7"/>
      <c r="AO23" s="7">
        <f t="shared" si="0"/>
        <v>0</v>
      </c>
      <c r="AP23" s="59"/>
      <c r="AQ23" s="59"/>
      <c r="AR23" s="59"/>
      <c r="AS23" s="59"/>
      <c r="AT23" s="59"/>
      <c r="AU23" s="55"/>
      <c r="AV23" s="53"/>
      <c r="AW23" s="55"/>
      <c r="AX23" s="55"/>
      <c r="AY23" s="61"/>
      <c r="AZ23" s="85"/>
      <c r="BA23" s="55"/>
      <c r="BB23" s="82"/>
      <c r="BC23" s="82"/>
      <c r="BD23" s="82"/>
      <c r="BE23" s="82"/>
      <c r="BF23" s="82"/>
      <c r="BG23" s="82"/>
      <c r="BH23" s="82"/>
      <c r="BI23" s="168"/>
      <c r="BJ23" s="168"/>
      <c r="BK23" s="82"/>
      <c r="BL23" s="82"/>
      <c r="BM23" s="82"/>
    </row>
    <row r="24" spans="1:65" ht="63.75" x14ac:dyDescent="0.25">
      <c r="A24" s="82">
        <v>2</v>
      </c>
      <c r="B24" s="48" t="s">
        <v>165</v>
      </c>
      <c r="C24" s="59"/>
      <c r="D24" s="48" t="s">
        <v>149</v>
      </c>
      <c r="E24" s="59"/>
      <c r="F24" s="126" t="s">
        <v>166</v>
      </c>
      <c r="G24" s="59"/>
      <c r="H24" s="59"/>
      <c r="I24" s="59"/>
      <c r="J24" s="59"/>
      <c r="K24" s="136" t="s">
        <v>196</v>
      </c>
      <c r="L24" s="127" t="s">
        <v>164</v>
      </c>
      <c r="M24" s="55" t="s">
        <v>167</v>
      </c>
      <c r="N24" s="54">
        <v>41712</v>
      </c>
      <c r="O24" s="51">
        <v>72000</v>
      </c>
      <c r="P24" s="55" t="s">
        <v>168</v>
      </c>
      <c r="Q24" s="54">
        <v>41712</v>
      </c>
      <c r="R24" s="54">
        <v>42077</v>
      </c>
      <c r="S24" s="55">
        <v>1</v>
      </c>
      <c r="T24" s="59"/>
      <c r="U24" s="59"/>
      <c r="V24" s="161"/>
      <c r="W24" s="55" t="s">
        <v>710</v>
      </c>
      <c r="X24" s="36" t="s">
        <v>146</v>
      </c>
      <c r="Y24" s="36" t="s">
        <v>153</v>
      </c>
      <c r="Z24" s="35">
        <v>42077</v>
      </c>
      <c r="AA24" s="36" t="s">
        <v>1020</v>
      </c>
      <c r="AB24" s="36" t="s">
        <v>169</v>
      </c>
      <c r="AC24" s="35">
        <v>42077</v>
      </c>
      <c r="AD24" s="35">
        <v>42443</v>
      </c>
      <c r="AE24" s="8">
        <v>3.85E-2</v>
      </c>
      <c r="AF24" s="3"/>
      <c r="AG24" s="7">
        <v>2771.88</v>
      </c>
      <c r="AH24" s="153"/>
      <c r="AI24" s="3"/>
      <c r="AJ24" s="3"/>
      <c r="AK24" s="153"/>
      <c r="AL24" s="7">
        <f t="shared" ref="AL20:AL24" si="1">(O24)-(AH24)+AG24+AK24</f>
        <v>74771.88</v>
      </c>
      <c r="AM24" s="153"/>
      <c r="AN24" s="7"/>
      <c r="AO24" s="7">
        <f t="shared" si="0"/>
        <v>0</v>
      </c>
      <c r="AP24" s="3"/>
      <c r="AQ24" s="3"/>
      <c r="AR24" s="3"/>
      <c r="AS24" s="3"/>
      <c r="AT24" s="3"/>
      <c r="AU24" s="15"/>
      <c r="AV24" s="27" t="s">
        <v>160</v>
      </c>
      <c r="AW24" s="36" t="s">
        <v>170</v>
      </c>
      <c r="AX24" s="3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69"/>
      <c r="BJ24" s="169"/>
      <c r="BK24" s="15"/>
      <c r="BL24" s="15"/>
      <c r="BM24" s="15"/>
    </row>
    <row r="25" spans="1:65" ht="38.25" x14ac:dyDescent="0.25">
      <c r="A25" s="82"/>
      <c r="B25" s="48"/>
      <c r="C25" s="59"/>
      <c r="D25" s="48"/>
      <c r="E25" s="59"/>
      <c r="F25" s="126"/>
      <c r="G25" s="59"/>
      <c r="H25" s="59"/>
      <c r="I25" s="59"/>
      <c r="J25" s="59"/>
      <c r="K25" s="136"/>
      <c r="L25" s="127"/>
      <c r="M25" s="55"/>
      <c r="N25" s="54"/>
      <c r="O25" s="51"/>
      <c r="P25" s="55"/>
      <c r="Q25" s="54"/>
      <c r="R25" s="54"/>
      <c r="S25" s="55"/>
      <c r="T25" s="59"/>
      <c r="U25" s="59"/>
      <c r="V25" s="161"/>
      <c r="W25" s="55"/>
      <c r="X25" s="36" t="s">
        <v>146</v>
      </c>
      <c r="Y25" s="36" t="s">
        <v>154</v>
      </c>
      <c r="Z25" s="35">
        <v>42443</v>
      </c>
      <c r="AA25" s="36" t="s">
        <v>1003</v>
      </c>
      <c r="AB25" s="36" t="s">
        <v>159</v>
      </c>
      <c r="AC25" s="35">
        <v>42443</v>
      </c>
      <c r="AD25" s="35">
        <v>42808</v>
      </c>
      <c r="AE25" s="3"/>
      <c r="AF25" s="3"/>
      <c r="AG25" s="153"/>
      <c r="AH25" s="153"/>
      <c r="AI25" s="3"/>
      <c r="AJ25" s="3"/>
      <c r="AK25" s="153"/>
      <c r="AL25" s="7">
        <v>74771.88</v>
      </c>
      <c r="AM25" s="153"/>
      <c r="AN25" s="7"/>
      <c r="AO25" s="7">
        <f t="shared" si="0"/>
        <v>0</v>
      </c>
      <c r="AP25" s="3"/>
      <c r="AQ25" s="3"/>
      <c r="AR25" s="3"/>
      <c r="AS25" s="3"/>
      <c r="AT25" s="3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69"/>
      <c r="BJ25" s="169"/>
      <c r="BK25" s="15"/>
      <c r="BL25" s="15"/>
      <c r="BM25" s="15"/>
    </row>
    <row r="26" spans="1:65" ht="63.75" x14ac:dyDescent="0.25">
      <c r="A26" s="82"/>
      <c r="B26" s="48"/>
      <c r="C26" s="59"/>
      <c r="D26" s="48"/>
      <c r="E26" s="59"/>
      <c r="F26" s="126"/>
      <c r="G26" s="59"/>
      <c r="H26" s="59"/>
      <c r="I26" s="59"/>
      <c r="J26" s="59"/>
      <c r="K26" s="136"/>
      <c r="L26" s="127"/>
      <c r="M26" s="55"/>
      <c r="N26" s="54"/>
      <c r="O26" s="51"/>
      <c r="P26" s="55"/>
      <c r="Q26" s="54"/>
      <c r="R26" s="54"/>
      <c r="S26" s="55"/>
      <c r="T26" s="59"/>
      <c r="U26" s="59"/>
      <c r="V26" s="161"/>
      <c r="W26" s="55"/>
      <c r="X26" s="36" t="s">
        <v>146</v>
      </c>
      <c r="Y26" s="36" t="s">
        <v>155</v>
      </c>
      <c r="Z26" s="35">
        <v>42808</v>
      </c>
      <c r="AA26" s="36" t="s">
        <v>1020</v>
      </c>
      <c r="AB26" s="36" t="s">
        <v>172</v>
      </c>
      <c r="AC26" s="35">
        <v>42808</v>
      </c>
      <c r="AD26" s="35">
        <v>43173</v>
      </c>
      <c r="AE26" s="8">
        <v>5.3900000000000003E-2</v>
      </c>
      <c r="AF26" s="3"/>
      <c r="AG26" s="7">
        <v>13554.6</v>
      </c>
      <c r="AH26" s="153"/>
      <c r="AI26" s="3"/>
      <c r="AJ26" s="3"/>
      <c r="AK26" s="153"/>
      <c r="AL26" s="7">
        <v>88326.48</v>
      </c>
      <c r="AM26" s="153"/>
      <c r="AN26" s="7"/>
      <c r="AO26" s="7">
        <f t="shared" si="0"/>
        <v>0</v>
      </c>
      <c r="AP26" s="3"/>
      <c r="AQ26" s="3"/>
      <c r="AR26" s="3"/>
      <c r="AS26" s="3"/>
      <c r="AT26" s="3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69"/>
      <c r="BJ26" s="169"/>
      <c r="BK26" s="15"/>
      <c r="BL26" s="15"/>
      <c r="BM26" s="15"/>
    </row>
    <row r="27" spans="1:65" ht="38.25" x14ac:dyDescent="0.25">
      <c r="A27" s="82"/>
      <c r="B27" s="48"/>
      <c r="C27" s="59"/>
      <c r="D27" s="48"/>
      <c r="E27" s="59"/>
      <c r="F27" s="126"/>
      <c r="G27" s="59"/>
      <c r="H27" s="59"/>
      <c r="I27" s="59"/>
      <c r="J27" s="59"/>
      <c r="K27" s="136"/>
      <c r="L27" s="127"/>
      <c r="M27" s="55"/>
      <c r="N27" s="54"/>
      <c r="O27" s="51"/>
      <c r="P27" s="55"/>
      <c r="Q27" s="54"/>
      <c r="R27" s="54"/>
      <c r="S27" s="55"/>
      <c r="T27" s="59"/>
      <c r="U27" s="59"/>
      <c r="V27" s="161"/>
      <c r="W27" s="55"/>
      <c r="X27" s="36" t="s">
        <v>146</v>
      </c>
      <c r="Y27" s="36" t="s">
        <v>156</v>
      </c>
      <c r="Z27" s="35">
        <v>43173</v>
      </c>
      <c r="AA27" s="36" t="s">
        <v>1020</v>
      </c>
      <c r="AB27" s="36" t="s">
        <v>159</v>
      </c>
      <c r="AC27" s="35">
        <v>43173</v>
      </c>
      <c r="AD27" s="35">
        <v>43538</v>
      </c>
      <c r="AE27" s="3"/>
      <c r="AF27" s="3"/>
      <c r="AG27" s="153"/>
      <c r="AH27" s="153"/>
      <c r="AI27" s="3"/>
      <c r="AJ27" s="3"/>
      <c r="AK27" s="153"/>
      <c r="AL27" s="7">
        <v>88326.48</v>
      </c>
      <c r="AM27" s="153"/>
      <c r="AN27" s="7"/>
      <c r="AO27" s="7">
        <f t="shared" si="0"/>
        <v>0</v>
      </c>
      <c r="AP27" s="3"/>
      <c r="AQ27" s="3"/>
      <c r="AR27" s="3"/>
      <c r="AS27" s="3"/>
      <c r="AT27" s="3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69"/>
      <c r="BJ27" s="169"/>
      <c r="BK27" s="15"/>
      <c r="BL27" s="15"/>
      <c r="BM27" s="15"/>
    </row>
    <row r="28" spans="1:65" ht="63.75" x14ac:dyDescent="0.25">
      <c r="A28" s="82"/>
      <c r="B28" s="48"/>
      <c r="C28" s="59"/>
      <c r="D28" s="48"/>
      <c r="E28" s="59"/>
      <c r="F28" s="126"/>
      <c r="G28" s="59"/>
      <c r="H28" s="59"/>
      <c r="I28" s="59"/>
      <c r="J28" s="59"/>
      <c r="K28" s="136"/>
      <c r="L28" s="127"/>
      <c r="M28" s="55"/>
      <c r="N28" s="54"/>
      <c r="O28" s="51"/>
      <c r="P28" s="55"/>
      <c r="Q28" s="54"/>
      <c r="R28" s="54"/>
      <c r="S28" s="55"/>
      <c r="T28" s="59"/>
      <c r="U28" s="59"/>
      <c r="V28" s="161"/>
      <c r="W28" s="55"/>
      <c r="X28" s="36" t="s">
        <v>146</v>
      </c>
      <c r="Y28" s="36" t="s">
        <v>171</v>
      </c>
      <c r="Z28" s="35">
        <v>43391</v>
      </c>
      <c r="AA28" s="36" t="s">
        <v>173</v>
      </c>
      <c r="AB28" s="36" t="s">
        <v>174</v>
      </c>
      <c r="AC28" s="18" t="s">
        <v>211</v>
      </c>
      <c r="AD28" s="36"/>
      <c r="AE28" s="3"/>
      <c r="AF28" s="3"/>
      <c r="AG28" s="153"/>
      <c r="AH28" s="153"/>
      <c r="AI28" s="3"/>
      <c r="AJ28" s="3"/>
      <c r="AK28" s="153"/>
      <c r="AL28" s="7">
        <v>88326.48</v>
      </c>
      <c r="AM28" s="153"/>
      <c r="AN28" s="7"/>
      <c r="AO28" s="7">
        <f t="shared" si="0"/>
        <v>0</v>
      </c>
      <c r="AP28" s="3"/>
      <c r="AQ28" s="3"/>
      <c r="AR28" s="3"/>
      <c r="AS28" s="3"/>
      <c r="AT28" s="3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69"/>
      <c r="BJ28" s="169"/>
      <c r="BK28" s="15"/>
      <c r="BL28" s="15"/>
      <c r="BM28" s="15"/>
    </row>
    <row r="29" spans="1:65" ht="38.25" x14ac:dyDescent="0.25">
      <c r="A29" s="82">
        <v>3</v>
      </c>
      <c r="B29" s="48" t="s">
        <v>175</v>
      </c>
      <c r="C29" s="48" t="s">
        <v>176</v>
      </c>
      <c r="D29" s="55" t="s">
        <v>140</v>
      </c>
      <c r="E29" s="55" t="s">
        <v>714</v>
      </c>
      <c r="F29" s="126" t="s">
        <v>177</v>
      </c>
      <c r="G29" s="55" t="s">
        <v>1012</v>
      </c>
      <c r="H29" s="55" t="s">
        <v>715</v>
      </c>
      <c r="I29" s="54">
        <v>41372</v>
      </c>
      <c r="J29" s="54">
        <v>41737</v>
      </c>
      <c r="K29" s="136" t="s">
        <v>198</v>
      </c>
      <c r="L29" s="140" t="s">
        <v>197</v>
      </c>
      <c r="M29" s="55" t="s">
        <v>716</v>
      </c>
      <c r="N29" s="86">
        <v>41730</v>
      </c>
      <c r="O29" s="51">
        <v>384000</v>
      </c>
      <c r="P29" s="55" t="s">
        <v>717</v>
      </c>
      <c r="Q29" s="86">
        <v>41730</v>
      </c>
      <c r="R29" s="86">
        <v>42095</v>
      </c>
      <c r="S29" s="55">
        <v>1</v>
      </c>
      <c r="T29" s="59"/>
      <c r="U29" s="59"/>
      <c r="V29" s="161"/>
      <c r="W29" s="55" t="s">
        <v>710</v>
      </c>
      <c r="X29" s="18" t="s">
        <v>146</v>
      </c>
      <c r="Y29" s="36" t="s">
        <v>153</v>
      </c>
      <c r="Z29" s="18" t="s">
        <v>213</v>
      </c>
      <c r="AA29" s="18" t="s">
        <v>1020</v>
      </c>
      <c r="AB29" s="36" t="s">
        <v>718</v>
      </c>
      <c r="AC29" s="35">
        <v>42095</v>
      </c>
      <c r="AD29" s="35">
        <v>42461</v>
      </c>
      <c r="AE29" s="3"/>
      <c r="AF29" s="3"/>
      <c r="AG29" s="153"/>
      <c r="AH29" s="153"/>
      <c r="AI29" s="3"/>
      <c r="AJ29" s="3"/>
      <c r="AK29" s="153"/>
      <c r="AL29" s="7">
        <v>384000</v>
      </c>
      <c r="AM29" s="153"/>
      <c r="AN29" s="7"/>
      <c r="AO29" s="7"/>
      <c r="AP29" s="55" t="s">
        <v>715</v>
      </c>
      <c r="AQ29" s="54">
        <v>41372</v>
      </c>
      <c r="AR29" s="54">
        <v>41737</v>
      </c>
      <c r="AS29" s="55" t="s">
        <v>719</v>
      </c>
      <c r="AT29" s="55" t="s">
        <v>720</v>
      </c>
      <c r="AU29" s="55" t="s">
        <v>721</v>
      </c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168"/>
      <c r="BJ29" s="168"/>
      <c r="BK29" s="82"/>
      <c r="BL29" s="82"/>
      <c r="BM29" s="82"/>
    </row>
    <row r="30" spans="1:65" ht="38.25" x14ac:dyDescent="0.25">
      <c r="A30" s="82"/>
      <c r="B30" s="48"/>
      <c r="C30" s="48"/>
      <c r="D30" s="55"/>
      <c r="E30" s="55"/>
      <c r="F30" s="126"/>
      <c r="G30" s="55"/>
      <c r="H30" s="55"/>
      <c r="I30" s="55"/>
      <c r="J30" s="55"/>
      <c r="K30" s="136"/>
      <c r="L30" s="140"/>
      <c r="M30" s="55"/>
      <c r="N30" s="86"/>
      <c r="O30" s="51"/>
      <c r="P30" s="55"/>
      <c r="Q30" s="86"/>
      <c r="R30" s="86"/>
      <c r="S30" s="55"/>
      <c r="T30" s="59"/>
      <c r="U30" s="59"/>
      <c r="V30" s="161"/>
      <c r="W30" s="55"/>
      <c r="X30" s="18" t="s">
        <v>212</v>
      </c>
      <c r="Y30" s="36" t="s">
        <v>154</v>
      </c>
      <c r="Z30" s="18" t="s">
        <v>214</v>
      </c>
      <c r="AA30" s="18" t="s">
        <v>1020</v>
      </c>
      <c r="AB30" s="36" t="s">
        <v>718</v>
      </c>
      <c r="AC30" s="35">
        <v>42461</v>
      </c>
      <c r="AD30" s="35">
        <v>42826</v>
      </c>
      <c r="AE30" s="3"/>
      <c r="AF30" s="3"/>
      <c r="AG30" s="153"/>
      <c r="AH30" s="153"/>
      <c r="AI30" s="3"/>
      <c r="AJ30" s="3"/>
      <c r="AK30" s="153"/>
      <c r="AL30" s="7">
        <v>384000</v>
      </c>
      <c r="AM30" s="153"/>
      <c r="AN30" s="7"/>
      <c r="AO30" s="7"/>
      <c r="AP30" s="55"/>
      <c r="AQ30" s="54"/>
      <c r="AR30" s="54"/>
      <c r="AS30" s="55"/>
      <c r="AT30" s="55"/>
      <c r="AU30" s="55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168"/>
      <c r="BJ30" s="168"/>
      <c r="BK30" s="82"/>
      <c r="BL30" s="82"/>
      <c r="BM30" s="82"/>
    </row>
    <row r="31" spans="1:65" ht="38.25" x14ac:dyDescent="0.25">
      <c r="A31" s="82"/>
      <c r="B31" s="48"/>
      <c r="C31" s="48"/>
      <c r="D31" s="55"/>
      <c r="E31" s="55"/>
      <c r="F31" s="126"/>
      <c r="G31" s="55"/>
      <c r="H31" s="55"/>
      <c r="I31" s="55"/>
      <c r="J31" s="55"/>
      <c r="K31" s="136"/>
      <c r="L31" s="140"/>
      <c r="M31" s="55"/>
      <c r="N31" s="86"/>
      <c r="O31" s="51"/>
      <c r="P31" s="55"/>
      <c r="Q31" s="86"/>
      <c r="R31" s="86"/>
      <c r="S31" s="55"/>
      <c r="T31" s="59"/>
      <c r="U31" s="59"/>
      <c r="V31" s="161"/>
      <c r="W31" s="55"/>
      <c r="X31" s="18" t="s">
        <v>146</v>
      </c>
      <c r="Y31" s="36" t="s">
        <v>155</v>
      </c>
      <c r="Z31" s="18" t="s">
        <v>215</v>
      </c>
      <c r="AA31" s="18" t="s">
        <v>1020</v>
      </c>
      <c r="AB31" s="36" t="s">
        <v>718</v>
      </c>
      <c r="AC31" s="35">
        <v>42826</v>
      </c>
      <c r="AD31" s="35">
        <v>43191</v>
      </c>
      <c r="AE31" s="3"/>
      <c r="AF31" s="3"/>
      <c r="AG31" s="153"/>
      <c r="AH31" s="153"/>
      <c r="AI31" s="3"/>
      <c r="AJ31" s="3"/>
      <c r="AK31" s="153"/>
      <c r="AL31" s="7">
        <v>384000</v>
      </c>
      <c r="AM31" s="153"/>
      <c r="AN31" s="7"/>
      <c r="AO31" s="7"/>
      <c r="AP31" s="55"/>
      <c r="AQ31" s="54"/>
      <c r="AR31" s="54"/>
      <c r="AS31" s="55"/>
      <c r="AT31" s="55"/>
      <c r="AU31" s="55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168"/>
      <c r="BJ31" s="168"/>
      <c r="BK31" s="82"/>
      <c r="BL31" s="82"/>
      <c r="BM31" s="82"/>
    </row>
    <row r="32" spans="1:65" ht="38.25" x14ac:dyDescent="0.25">
      <c r="A32" s="82"/>
      <c r="B32" s="48"/>
      <c r="C32" s="48"/>
      <c r="D32" s="55"/>
      <c r="E32" s="55"/>
      <c r="F32" s="126"/>
      <c r="G32" s="55"/>
      <c r="H32" s="55"/>
      <c r="I32" s="55"/>
      <c r="J32" s="55"/>
      <c r="K32" s="136"/>
      <c r="L32" s="140"/>
      <c r="M32" s="55"/>
      <c r="N32" s="86"/>
      <c r="O32" s="51"/>
      <c r="P32" s="55"/>
      <c r="Q32" s="86"/>
      <c r="R32" s="86"/>
      <c r="S32" s="55"/>
      <c r="T32" s="59"/>
      <c r="U32" s="59"/>
      <c r="V32" s="161"/>
      <c r="W32" s="55"/>
      <c r="X32" s="18" t="s">
        <v>212</v>
      </c>
      <c r="Y32" s="36" t="s">
        <v>156</v>
      </c>
      <c r="Z32" s="22">
        <v>43186</v>
      </c>
      <c r="AA32" s="18" t="s">
        <v>1020</v>
      </c>
      <c r="AB32" s="36" t="s">
        <v>718</v>
      </c>
      <c r="AC32" s="35">
        <v>43191</v>
      </c>
      <c r="AD32" s="35">
        <v>43556</v>
      </c>
      <c r="AE32" s="3"/>
      <c r="AF32" s="3"/>
      <c r="AG32" s="153"/>
      <c r="AH32" s="153"/>
      <c r="AI32" s="3"/>
      <c r="AJ32" s="3"/>
      <c r="AK32" s="153"/>
      <c r="AL32" s="7">
        <v>384000</v>
      </c>
      <c r="AM32" s="153"/>
      <c r="AN32" s="7"/>
      <c r="AO32" s="7"/>
      <c r="AP32" s="55"/>
      <c r="AQ32" s="54"/>
      <c r="AR32" s="54"/>
      <c r="AS32" s="55"/>
      <c r="AT32" s="55"/>
      <c r="AU32" s="55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168"/>
      <c r="BJ32" s="168"/>
      <c r="BK32" s="82"/>
      <c r="BL32" s="82"/>
      <c r="BM32" s="82"/>
    </row>
    <row r="33" spans="1:65" ht="38.25" x14ac:dyDescent="0.25">
      <c r="A33" s="82">
        <v>4</v>
      </c>
      <c r="B33" s="48" t="s">
        <v>178</v>
      </c>
      <c r="C33" s="59"/>
      <c r="D33" s="48" t="s">
        <v>149</v>
      </c>
      <c r="E33" s="59"/>
      <c r="F33" s="126" t="s">
        <v>180</v>
      </c>
      <c r="G33" s="59"/>
      <c r="H33" s="59"/>
      <c r="I33" s="59"/>
      <c r="J33" s="59"/>
      <c r="K33" s="136" t="s">
        <v>194</v>
      </c>
      <c r="L33" s="127" t="s">
        <v>179</v>
      </c>
      <c r="M33" s="55" t="s">
        <v>890</v>
      </c>
      <c r="N33" s="86">
        <v>42009</v>
      </c>
      <c r="O33" s="51">
        <v>102000</v>
      </c>
      <c r="P33" s="55" t="s">
        <v>1017</v>
      </c>
      <c r="Q33" s="86">
        <v>42009</v>
      </c>
      <c r="R33" s="86">
        <v>42374</v>
      </c>
      <c r="S33" s="55">
        <v>1</v>
      </c>
      <c r="T33" s="59"/>
      <c r="U33" s="59"/>
      <c r="V33" s="161"/>
      <c r="W33" s="55" t="s">
        <v>710</v>
      </c>
      <c r="X33" s="36" t="s">
        <v>146</v>
      </c>
      <c r="Y33" s="36" t="s">
        <v>181</v>
      </c>
      <c r="Z33" s="18" t="s">
        <v>222</v>
      </c>
      <c r="AA33" s="35" t="s">
        <v>1002</v>
      </c>
      <c r="AB33" s="36" t="s">
        <v>1016</v>
      </c>
      <c r="AC33" s="35">
        <v>42374</v>
      </c>
      <c r="AD33" s="35">
        <v>42740</v>
      </c>
      <c r="AE33" s="3"/>
      <c r="AF33" s="3"/>
      <c r="AG33" s="153"/>
      <c r="AH33" s="153"/>
      <c r="AI33" s="3"/>
      <c r="AJ33" s="3"/>
      <c r="AK33" s="153"/>
      <c r="AL33" s="7">
        <v>102000</v>
      </c>
      <c r="AM33" s="153"/>
      <c r="AN33" s="7"/>
      <c r="AO33" s="7"/>
      <c r="AP33" s="3"/>
      <c r="AQ33" s="3"/>
      <c r="AR33" s="3"/>
      <c r="AS33" s="3"/>
      <c r="AT33" s="3"/>
      <c r="AU33" s="15"/>
      <c r="AV33" s="27" t="s">
        <v>160</v>
      </c>
      <c r="AW33" s="36" t="s">
        <v>897</v>
      </c>
      <c r="AX33" s="27" t="s">
        <v>898</v>
      </c>
      <c r="AY33" s="19">
        <v>42016</v>
      </c>
      <c r="AZ33" s="20">
        <v>11475</v>
      </c>
      <c r="BA33" s="36" t="s">
        <v>899</v>
      </c>
      <c r="BB33" s="15"/>
      <c r="BC33" s="15"/>
      <c r="BD33" s="15"/>
      <c r="BE33" s="15"/>
      <c r="BF33" s="15"/>
      <c r="BG33" s="15"/>
      <c r="BH33" s="15"/>
      <c r="BI33" s="169"/>
      <c r="BJ33" s="169"/>
      <c r="BK33" s="15"/>
      <c r="BL33" s="15"/>
      <c r="BM33" s="15"/>
    </row>
    <row r="34" spans="1:65" ht="38.25" x14ac:dyDescent="0.25">
      <c r="A34" s="82"/>
      <c r="B34" s="48"/>
      <c r="C34" s="59"/>
      <c r="D34" s="48"/>
      <c r="E34" s="59"/>
      <c r="F34" s="127"/>
      <c r="G34" s="59"/>
      <c r="H34" s="59"/>
      <c r="I34" s="59"/>
      <c r="J34" s="59"/>
      <c r="K34" s="136"/>
      <c r="L34" s="127"/>
      <c r="M34" s="55"/>
      <c r="N34" s="48"/>
      <c r="O34" s="51"/>
      <c r="P34" s="55"/>
      <c r="Q34" s="48"/>
      <c r="R34" s="48"/>
      <c r="S34" s="55"/>
      <c r="T34" s="59"/>
      <c r="U34" s="59"/>
      <c r="V34" s="161"/>
      <c r="W34" s="55"/>
      <c r="X34" s="36" t="s">
        <v>146</v>
      </c>
      <c r="Y34" s="36" t="s">
        <v>154</v>
      </c>
      <c r="Z34" s="18" t="s">
        <v>218</v>
      </c>
      <c r="AA34" s="36" t="s">
        <v>1020</v>
      </c>
      <c r="AB34" s="36" t="s">
        <v>893</v>
      </c>
      <c r="AC34" s="35">
        <v>42740</v>
      </c>
      <c r="AD34" s="35">
        <v>42921</v>
      </c>
      <c r="AE34" s="3"/>
      <c r="AF34" s="3"/>
      <c r="AG34" s="153"/>
      <c r="AH34" s="153"/>
      <c r="AI34" s="3"/>
      <c r="AJ34" s="3"/>
      <c r="AK34" s="153"/>
      <c r="AL34" s="7"/>
      <c r="AM34" s="153"/>
      <c r="AN34" s="7"/>
      <c r="AO34" s="7"/>
      <c r="AP34" s="3"/>
      <c r="AQ34" s="3"/>
      <c r="AR34" s="3"/>
      <c r="AS34" s="3"/>
      <c r="AT34" s="3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69"/>
      <c r="BJ34" s="169"/>
      <c r="BK34" s="15"/>
      <c r="BL34" s="15"/>
      <c r="BM34" s="15"/>
    </row>
    <row r="35" spans="1:65" ht="51" x14ac:dyDescent="0.25">
      <c r="A35" s="82"/>
      <c r="B35" s="48"/>
      <c r="C35" s="59"/>
      <c r="D35" s="48"/>
      <c r="E35" s="59"/>
      <c r="F35" s="127"/>
      <c r="G35" s="59"/>
      <c r="H35" s="59"/>
      <c r="I35" s="59"/>
      <c r="J35" s="59"/>
      <c r="K35" s="136"/>
      <c r="L35" s="127"/>
      <c r="M35" s="55"/>
      <c r="N35" s="48"/>
      <c r="O35" s="51"/>
      <c r="P35" s="55"/>
      <c r="Q35" s="48"/>
      <c r="R35" s="48"/>
      <c r="S35" s="55"/>
      <c r="T35" s="59"/>
      <c r="U35" s="59"/>
      <c r="V35" s="161"/>
      <c r="W35" s="55"/>
      <c r="X35" s="36" t="s">
        <v>146</v>
      </c>
      <c r="Y35" s="36" t="s">
        <v>155</v>
      </c>
      <c r="Z35" s="18" t="s">
        <v>219</v>
      </c>
      <c r="AA35" s="36" t="s">
        <v>1020</v>
      </c>
      <c r="AB35" s="36" t="s">
        <v>894</v>
      </c>
      <c r="AC35" s="35">
        <v>42921</v>
      </c>
      <c r="AD35" s="35">
        <v>43100</v>
      </c>
      <c r="AE35" s="3"/>
      <c r="AF35" s="3"/>
      <c r="AG35" s="153"/>
      <c r="AH35" s="153"/>
      <c r="AI35" s="3"/>
      <c r="AJ35" s="3"/>
      <c r="AK35" s="153"/>
      <c r="AL35" s="7"/>
      <c r="AM35" s="153"/>
      <c r="AN35" s="7"/>
      <c r="AO35" s="7"/>
      <c r="AP35" s="3"/>
      <c r="AQ35" s="3"/>
      <c r="AR35" s="3"/>
      <c r="AS35" s="3"/>
      <c r="AT35" s="3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69"/>
      <c r="BJ35" s="169"/>
      <c r="BK35" s="15"/>
      <c r="BL35" s="15"/>
      <c r="BM35" s="15"/>
    </row>
    <row r="36" spans="1:65" ht="38.25" x14ac:dyDescent="0.25">
      <c r="A36" s="82"/>
      <c r="B36" s="48"/>
      <c r="C36" s="59"/>
      <c r="D36" s="48"/>
      <c r="E36" s="59"/>
      <c r="F36" s="127"/>
      <c r="G36" s="59"/>
      <c r="H36" s="59"/>
      <c r="I36" s="59"/>
      <c r="J36" s="59"/>
      <c r="K36" s="136"/>
      <c r="L36" s="127"/>
      <c r="M36" s="55"/>
      <c r="N36" s="48"/>
      <c r="O36" s="51"/>
      <c r="P36" s="55"/>
      <c r="Q36" s="48"/>
      <c r="R36" s="48"/>
      <c r="S36" s="55"/>
      <c r="T36" s="59"/>
      <c r="U36" s="59"/>
      <c r="V36" s="161"/>
      <c r="W36" s="55"/>
      <c r="X36" s="36" t="s">
        <v>146</v>
      </c>
      <c r="Y36" s="36" t="s">
        <v>182</v>
      </c>
      <c r="Z36" s="18" t="s">
        <v>220</v>
      </c>
      <c r="AA36" s="36" t="s">
        <v>1020</v>
      </c>
      <c r="AB36" s="36" t="s">
        <v>816</v>
      </c>
      <c r="AC36" s="35">
        <v>43101</v>
      </c>
      <c r="AD36" s="35">
        <v>43465</v>
      </c>
      <c r="AE36" s="8">
        <v>5.3E-3</v>
      </c>
      <c r="AF36" s="3"/>
      <c r="AG36" s="7">
        <v>18219.36</v>
      </c>
      <c r="AH36" s="153"/>
      <c r="AI36" s="35">
        <v>43101</v>
      </c>
      <c r="AJ36" s="3"/>
      <c r="AK36" s="153"/>
      <c r="AL36" s="7">
        <v>120219.36</v>
      </c>
      <c r="AM36" s="153"/>
      <c r="AN36" s="7"/>
      <c r="AO36" s="7"/>
      <c r="AP36" s="3"/>
      <c r="AQ36" s="3"/>
      <c r="AR36" s="3"/>
      <c r="AS36" s="3"/>
      <c r="AT36" s="3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69"/>
      <c r="BJ36" s="169"/>
      <c r="BK36" s="15"/>
      <c r="BL36" s="15"/>
      <c r="BM36" s="15"/>
    </row>
    <row r="37" spans="1:65" ht="38.25" x14ac:dyDescent="0.25">
      <c r="A37" s="82"/>
      <c r="B37" s="48"/>
      <c r="C37" s="59"/>
      <c r="D37" s="48"/>
      <c r="E37" s="59"/>
      <c r="F37" s="127"/>
      <c r="G37" s="59"/>
      <c r="H37" s="59"/>
      <c r="I37" s="59"/>
      <c r="J37" s="59"/>
      <c r="K37" s="136"/>
      <c r="L37" s="127"/>
      <c r="M37" s="55"/>
      <c r="N37" s="48"/>
      <c r="O37" s="51"/>
      <c r="P37" s="55"/>
      <c r="Q37" s="48"/>
      <c r="R37" s="48"/>
      <c r="S37" s="55"/>
      <c r="T37" s="59"/>
      <c r="U37" s="59"/>
      <c r="V37" s="161"/>
      <c r="W37" s="55"/>
      <c r="X37" s="36" t="s">
        <v>146</v>
      </c>
      <c r="Y37" s="36" t="s">
        <v>171</v>
      </c>
      <c r="Z37" s="18" t="s">
        <v>221</v>
      </c>
      <c r="AA37" s="21" t="s">
        <v>216</v>
      </c>
      <c r="AB37" s="36" t="s">
        <v>895</v>
      </c>
      <c r="AC37" s="35">
        <v>43466</v>
      </c>
      <c r="AD37" s="35">
        <v>43556</v>
      </c>
      <c r="AE37" s="3"/>
      <c r="AF37" s="3"/>
      <c r="AG37" s="153"/>
      <c r="AH37" s="153"/>
      <c r="AI37" s="3"/>
      <c r="AJ37" s="3"/>
      <c r="AK37" s="153"/>
      <c r="AL37" s="7"/>
      <c r="AM37" s="153"/>
      <c r="AN37" s="7"/>
      <c r="AO37" s="7"/>
      <c r="AP37" s="3"/>
      <c r="AQ37" s="3"/>
      <c r="AR37" s="3"/>
      <c r="AS37" s="3"/>
      <c r="AT37" s="3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69"/>
      <c r="BJ37" s="169"/>
      <c r="BK37" s="15"/>
      <c r="BL37" s="15"/>
      <c r="BM37" s="15"/>
    </row>
    <row r="38" spans="1:65" ht="38.25" x14ac:dyDescent="0.25">
      <c r="A38" s="82"/>
      <c r="B38" s="48"/>
      <c r="C38" s="59"/>
      <c r="D38" s="48"/>
      <c r="E38" s="59"/>
      <c r="F38" s="127"/>
      <c r="G38" s="59"/>
      <c r="H38" s="59"/>
      <c r="I38" s="59"/>
      <c r="J38" s="59"/>
      <c r="K38" s="136"/>
      <c r="L38" s="127"/>
      <c r="M38" s="55"/>
      <c r="N38" s="48"/>
      <c r="O38" s="51"/>
      <c r="P38" s="55"/>
      <c r="Q38" s="48"/>
      <c r="R38" s="48"/>
      <c r="S38" s="55"/>
      <c r="T38" s="59"/>
      <c r="U38" s="59"/>
      <c r="V38" s="161"/>
      <c r="W38" s="55"/>
      <c r="X38" s="36" t="s">
        <v>146</v>
      </c>
      <c r="Y38" s="36" t="s">
        <v>183</v>
      </c>
      <c r="Z38" s="22">
        <v>43543</v>
      </c>
      <c r="AA38" s="21" t="s">
        <v>217</v>
      </c>
      <c r="AB38" s="36" t="s">
        <v>896</v>
      </c>
      <c r="AC38" s="35">
        <v>43557</v>
      </c>
      <c r="AD38" s="35">
        <v>43740</v>
      </c>
      <c r="AE38" s="3"/>
      <c r="AF38" s="3"/>
      <c r="AG38" s="153"/>
      <c r="AH38" s="153"/>
      <c r="AI38" s="3"/>
      <c r="AJ38" s="3"/>
      <c r="AK38" s="153"/>
      <c r="AL38" s="7"/>
      <c r="AM38" s="153"/>
      <c r="AN38" s="7"/>
      <c r="AO38" s="7"/>
      <c r="AP38" s="3"/>
      <c r="AQ38" s="3"/>
      <c r="AR38" s="3"/>
      <c r="AS38" s="3"/>
      <c r="AT38" s="3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69"/>
      <c r="BJ38" s="169"/>
      <c r="BK38" s="15"/>
      <c r="BL38" s="15"/>
      <c r="BM38" s="15"/>
    </row>
    <row r="39" spans="1:65" ht="76.5" x14ac:dyDescent="0.25">
      <c r="A39" s="82"/>
      <c r="B39" s="48"/>
      <c r="C39" s="59"/>
      <c r="D39" s="48"/>
      <c r="E39" s="59"/>
      <c r="F39" s="127"/>
      <c r="G39" s="59"/>
      <c r="H39" s="59"/>
      <c r="I39" s="59"/>
      <c r="J39" s="59"/>
      <c r="K39" s="136"/>
      <c r="L39" s="127"/>
      <c r="M39" s="55"/>
      <c r="N39" s="48"/>
      <c r="O39" s="51"/>
      <c r="P39" s="55"/>
      <c r="Q39" s="48"/>
      <c r="R39" s="48"/>
      <c r="S39" s="55"/>
      <c r="T39" s="59"/>
      <c r="U39" s="59"/>
      <c r="V39" s="161"/>
      <c r="W39" s="55"/>
      <c r="X39" s="36" t="s">
        <v>105</v>
      </c>
      <c r="Y39" s="36" t="s">
        <v>181</v>
      </c>
      <c r="Z39" s="87">
        <v>43600</v>
      </c>
      <c r="AA39" s="36" t="s">
        <v>891</v>
      </c>
      <c r="AB39" s="36" t="s">
        <v>892</v>
      </c>
      <c r="AC39" s="35">
        <v>43600</v>
      </c>
      <c r="AD39" s="36"/>
      <c r="AE39" s="8">
        <v>7.5499999999999998E-2</v>
      </c>
      <c r="AF39" s="3"/>
      <c r="AG39" s="7">
        <v>9079.2000000000007</v>
      </c>
      <c r="AH39" s="153"/>
      <c r="AI39" s="35">
        <v>43600</v>
      </c>
      <c r="AJ39" s="3"/>
      <c r="AK39" s="153"/>
      <c r="AL39" s="7">
        <v>129298.56</v>
      </c>
      <c r="AM39" s="153"/>
      <c r="AN39" s="7"/>
      <c r="AO39" s="7"/>
      <c r="AP39" s="3"/>
      <c r="AQ39" s="3"/>
      <c r="AR39" s="3"/>
      <c r="AS39" s="3"/>
      <c r="AT39" s="3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69"/>
      <c r="BJ39" s="169"/>
      <c r="BK39" s="15"/>
      <c r="BL39" s="15"/>
      <c r="BM39" s="15"/>
    </row>
    <row r="40" spans="1:65" ht="25.5" x14ac:dyDescent="0.25">
      <c r="A40" s="82">
        <v>5</v>
      </c>
      <c r="B40" s="53" t="s">
        <v>916</v>
      </c>
      <c r="C40" s="55" t="s">
        <v>184</v>
      </c>
      <c r="D40" s="55" t="s">
        <v>140</v>
      </c>
      <c r="E40" s="55" t="s">
        <v>747</v>
      </c>
      <c r="F40" s="128" t="s">
        <v>185</v>
      </c>
      <c r="G40" s="55" t="s">
        <v>917</v>
      </c>
      <c r="H40" s="55" t="s">
        <v>883</v>
      </c>
      <c r="I40" s="54">
        <v>42373</v>
      </c>
      <c r="J40" s="54">
        <v>42739</v>
      </c>
      <c r="K40" s="136" t="s">
        <v>223</v>
      </c>
      <c r="L40" s="141" t="s">
        <v>186</v>
      </c>
      <c r="M40" s="55" t="s">
        <v>918</v>
      </c>
      <c r="N40" s="61">
        <v>42405</v>
      </c>
      <c r="O40" s="155">
        <v>199999.92</v>
      </c>
      <c r="P40" s="55" t="s">
        <v>919</v>
      </c>
      <c r="Q40" s="61">
        <v>42405</v>
      </c>
      <c r="R40" s="61">
        <v>43957</v>
      </c>
      <c r="S40" s="88">
        <v>1</v>
      </c>
      <c r="T40" s="59"/>
      <c r="U40" s="59"/>
      <c r="V40" s="161"/>
      <c r="W40" s="55" t="s">
        <v>920</v>
      </c>
      <c r="X40" s="36" t="s">
        <v>146</v>
      </c>
      <c r="Y40" s="36" t="s">
        <v>181</v>
      </c>
      <c r="Z40" s="22">
        <v>42769</v>
      </c>
      <c r="AA40" s="18" t="s">
        <v>188</v>
      </c>
      <c r="AB40" s="36" t="s">
        <v>792</v>
      </c>
      <c r="AC40" s="35">
        <v>42771</v>
      </c>
      <c r="AD40" s="35">
        <v>43136</v>
      </c>
      <c r="AE40" s="3"/>
      <c r="AF40" s="3"/>
      <c r="AG40" s="153"/>
      <c r="AH40" s="153"/>
      <c r="AI40" s="3"/>
      <c r="AJ40" s="3"/>
      <c r="AK40" s="153"/>
      <c r="AL40" s="7"/>
      <c r="AM40" s="153"/>
      <c r="AN40" s="7"/>
      <c r="AO40" s="7"/>
      <c r="AP40" s="3"/>
      <c r="AQ40" s="3"/>
      <c r="AR40" s="3"/>
      <c r="AS40" s="3"/>
      <c r="AT40" s="3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69"/>
      <c r="BJ40" s="169"/>
      <c r="BK40" s="15"/>
      <c r="BL40" s="15"/>
      <c r="BM40" s="15"/>
    </row>
    <row r="41" spans="1:65" ht="25.5" x14ac:dyDescent="0.25">
      <c r="A41" s="82"/>
      <c r="B41" s="53"/>
      <c r="C41" s="55"/>
      <c r="D41" s="55"/>
      <c r="E41" s="55"/>
      <c r="F41" s="128"/>
      <c r="G41" s="55"/>
      <c r="H41" s="55"/>
      <c r="I41" s="55"/>
      <c r="J41" s="55"/>
      <c r="K41" s="136"/>
      <c r="L41" s="141"/>
      <c r="M41" s="55"/>
      <c r="N41" s="61"/>
      <c r="O41" s="155"/>
      <c r="P41" s="55"/>
      <c r="Q41" s="61"/>
      <c r="R41" s="61"/>
      <c r="S41" s="88"/>
      <c r="T41" s="59"/>
      <c r="U41" s="59"/>
      <c r="V41" s="161"/>
      <c r="W41" s="55"/>
      <c r="X41" s="36" t="s">
        <v>146</v>
      </c>
      <c r="Y41" s="36" t="s">
        <v>154</v>
      </c>
      <c r="Z41" s="22">
        <v>43133</v>
      </c>
      <c r="AA41" s="18" t="s">
        <v>189</v>
      </c>
      <c r="AB41" s="36" t="s">
        <v>792</v>
      </c>
      <c r="AC41" s="35">
        <v>43136</v>
      </c>
      <c r="AD41" s="35">
        <v>43501</v>
      </c>
      <c r="AE41" s="3"/>
      <c r="AF41" s="3"/>
      <c r="AG41" s="153"/>
      <c r="AH41" s="153"/>
      <c r="AI41" s="3"/>
      <c r="AJ41" s="3"/>
      <c r="AK41" s="153"/>
      <c r="AL41" s="7"/>
      <c r="AM41" s="153"/>
      <c r="AN41" s="7"/>
      <c r="AO41" s="7"/>
      <c r="AP41" s="3"/>
      <c r="AQ41" s="3"/>
      <c r="AR41" s="3"/>
      <c r="AS41" s="3"/>
      <c r="AT41" s="3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69"/>
      <c r="BJ41" s="169"/>
      <c r="BK41" s="15"/>
      <c r="BL41" s="15"/>
      <c r="BM41" s="15"/>
    </row>
    <row r="42" spans="1:65" ht="25.5" x14ac:dyDescent="0.25">
      <c r="A42" s="82"/>
      <c r="B42" s="53"/>
      <c r="C42" s="55"/>
      <c r="D42" s="55"/>
      <c r="E42" s="55"/>
      <c r="F42" s="128"/>
      <c r="G42" s="55"/>
      <c r="H42" s="55"/>
      <c r="I42" s="55"/>
      <c r="J42" s="55"/>
      <c r="K42" s="136"/>
      <c r="L42" s="141"/>
      <c r="M42" s="55"/>
      <c r="N42" s="61"/>
      <c r="O42" s="155"/>
      <c r="P42" s="55"/>
      <c r="Q42" s="61"/>
      <c r="R42" s="61"/>
      <c r="S42" s="88"/>
      <c r="T42" s="59"/>
      <c r="U42" s="59"/>
      <c r="V42" s="161"/>
      <c r="W42" s="55"/>
      <c r="X42" s="36" t="s">
        <v>146</v>
      </c>
      <c r="Y42" s="36" t="s">
        <v>187</v>
      </c>
      <c r="Z42" s="22">
        <v>43496</v>
      </c>
      <c r="AA42" s="18" t="s">
        <v>190</v>
      </c>
      <c r="AB42" s="36" t="s">
        <v>921</v>
      </c>
      <c r="AC42" s="35">
        <v>43501</v>
      </c>
      <c r="AD42" s="35">
        <v>43590</v>
      </c>
      <c r="AE42" s="8">
        <v>0.13950000000000001</v>
      </c>
      <c r="AF42" s="3"/>
      <c r="AG42" s="7">
        <v>27908.400000000001</v>
      </c>
      <c r="AH42" s="153"/>
      <c r="AI42" s="35">
        <v>43501</v>
      </c>
      <c r="AJ42" s="3"/>
      <c r="AK42" s="153"/>
      <c r="AL42" s="7">
        <v>227908.32</v>
      </c>
      <c r="AM42" s="153"/>
      <c r="AN42" s="7"/>
      <c r="AO42" s="7"/>
      <c r="AP42" s="3"/>
      <c r="AQ42" s="3"/>
      <c r="AR42" s="3"/>
      <c r="AS42" s="3"/>
      <c r="AT42" s="3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69"/>
      <c r="BJ42" s="169"/>
      <c r="BK42" s="15"/>
      <c r="BL42" s="15"/>
      <c r="BM42" s="15"/>
    </row>
    <row r="43" spans="1:65" ht="25.5" x14ac:dyDescent="0.25">
      <c r="A43" s="82"/>
      <c r="B43" s="53"/>
      <c r="C43" s="55"/>
      <c r="D43" s="55"/>
      <c r="E43" s="55"/>
      <c r="F43" s="128"/>
      <c r="G43" s="55"/>
      <c r="H43" s="55"/>
      <c r="I43" s="55"/>
      <c r="J43" s="55"/>
      <c r="K43" s="136"/>
      <c r="L43" s="141"/>
      <c r="M43" s="55"/>
      <c r="N43" s="61"/>
      <c r="O43" s="155"/>
      <c r="P43" s="55"/>
      <c r="Q43" s="61"/>
      <c r="R43" s="61"/>
      <c r="S43" s="88"/>
      <c r="T43" s="59"/>
      <c r="U43" s="59"/>
      <c r="V43" s="161"/>
      <c r="W43" s="55"/>
      <c r="X43" s="36" t="s">
        <v>146</v>
      </c>
      <c r="Y43" s="36" t="s">
        <v>156</v>
      </c>
      <c r="Z43" s="22">
        <v>43588</v>
      </c>
      <c r="AA43" s="18" t="s">
        <v>191</v>
      </c>
      <c r="AB43" s="36" t="s">
        <v>792</v>
      </c>
      <c r="AC43" s="35">
        <v>43591</v>
      </c>
      <c r="AD43" s="35">
        <v>43956</v>
      </c>
      <c r="AE43" s="3"/>
      <c r="AF43" s="3"/>
      <c r="AG43" s="153"/>
      <c r="AH43" s="153"/>
      <c r="AI43" s="3"/>
      <c r="AJ43" s="3"/>
      <c r="AK43" s="153"/>
      <c r="AL43" s="7"/>
      <c r="AM43" s="153"/>
      <c r="AN43" s="7"/>
      <c r="AO43" s="7"/>
      <c r="AP43" s="3"/>
      <c r="AQ43" s="3"/>
      <c r="AR43" s="3"/>
      <c r="AS43" s="3"/>
      <c r="AT43" s="3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69"/>
      <c r="BJ43" s="169"/>
      <c r="BK43" s="15"/>
      <c r="BL43" s="15"/>
      <c r="BM43" s="15"/>
    </row>
    <row r="44" spans="1:65" ht="25.5" x14ac:dyDescent="0.25">
      <c r="A44" s="82"/>
      <c r="B44" s="53"/>
      <c r="C44" s="55"/>
      <c r="D44" s="55"/>
      <c r="E44" s="55"/>
      <c r="F44" s="128"/>
      <c r="G44" s="55"/>
      <c r="H44" s="55"/>
      <c r="I44" s="55"/>
      <c r="J44" s="55"/>
      <c r="K44" s="136"/>
      <c r="L44" s="141"/>
      <c r="M44" s="55"/>
      <c r="N44" s="61"/>
      <c r="O44" s="155"/>
      <c r="P44" s="55"/>
      <c r="Q44" s="61"/>
      <c r="R44" s="61"/>
      <c r="S44" s="88"/>
      <c r="T44" s="59"/>
      <c r="U44" s="59"/>
      <c r="V44" s="161"/>
      <c r="W44" s="55"/>
      <c r="X44" s="36" t="s">
        <v>146</v>
      </c>
      <c r="Y44" s="36" t="s">
        <v>171</v>
      </c>
      <c r="Z44" s="22">
        <v>43625</v>
      </c>
      <c r="AA44" s="18" t="s">
        <v>192</v>
      </c>
      <c r="AB44" s="36" t="s">
        <v>763</v>
      </c>
      <c r="AC44" s="35">
        <v>43625</v>
      </c>
      <c r="AD44" s="36"/>
      <c r="AE44" s="3"/>
      <c r="AF44" s="3"/>
      <c r="AG44" s="153"/>
      <c r="AH44" s="153"/>
      <c r="AI44" s="3"/>
      <c r="AJ44" s="3"/>
      <c r="AK44" s="153"/>
      <c r="AL44" s="7"/>
      <c r="AM44" s="153"/>
      <c r="AN44" s="7"/>
      <c r="AO44" s="7"/>
      <c r="AP44" s="3"/>
      <c r="AQ44" s="3"/>
      <c r="AR44" s="3"/>
      <c r="AS44" s="3"/>
      <c r="AT44" s="3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69"/>
      <c r="BJ44" s="169"/>
      <c r="BK44" s="15"/>
      <c r="BL44" s="15"/>
      <c r="BM44" s="15"/>
    </row>
    <row r="45" spans="1:65" ht="63.75" x14ac:dyDescent="0.25">
      <c r="A45" s="82"/>
      <c r="B45" s="53"/>
      <c r="C45" s="55"/>
      <c r="D45" s="55"/>
      <c r="E45" s="55"/>
      <c r="F45" s="128"/>
      <c r="G45" s="55"/>
      <c r="H45" s="55"/>
      <c r="I45" s="55"/>
      <c r="J45" s="55"/>
      <c r="K45" s="136"/>
      <c r="L45" s="141"/>
      <c r="M45" s="55"/>
      <c r="N45" s="61"/>
      <c r="O45" s="155"/>
      <c r="P45" s="55"/>
      <c r="Q45" s="61"/>
      <c r="R45" s="61"/>
      <c r="S45" s="88"/>
      <c r="T45" s="59"/>
      <c r="U45" s="59"/>
      <c r="V45" s="161"/>
      <c r="W45" s="55"/>
      <c r="X45" s="36" t="s">
        <v>105</v>
      </c>
      <c r="Y45" s="36" t="s">
        <v>181</v>
      </c>
      <c r="Z45" s="22">
        <v>43740</v>
      </c>
      <c r="AA45" s="18" t="s">
        <v>193</v>
      </c>
      <c r="AB45" s="36" t="s">
        <v>922</v>
      </c>
      <c r="AC45" s="35">
        <v>43740</v>
      </c>
      <c r="AD45" s="36"/>
      <c r="AE45" s="3"/>
      <c r="AF45" s="3"/>
      <c r="AG45" s="153"/>
      <c r="AH45" s="153"/>
      <c r="AI45" s="3"/>
      <c r="AJ45" s="3"/>
      <c r="AK45" s="153"/>
      <c r="AL45" s="7"/>
      <c r="AM45" s="153"/>
      <c r="AN45" s="7"/>
      <c r="AO45" s="7"/>
      <c r="AP45" s="3"/>
      <c r="AQ45" s="3"/>
      <c r="AR45" s="3"/>
      <c r="AS45" s="3"/>
      <c r="AT45" s="3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69"/>
      <c r="BJ45" s="169"/>
      <c r="BK45" s="15"/>
      <c r="BL45" s="15"/>
      <c r="BM45" s="15"/>
    </row>
    <row r="46" spans="1:65" ht="25.5" x14ac:dyDescent="0.25">
      <c r="A46" s="53">
        <v>6</v>
      </c>
      <c r="B46" s="55" t="s">
        <v>138</v>
      </c>
      <c r="C46" s="55" t="s">
        <v>139</v>
      </c>
      <c r="D46" s="84" t="s">
        <v>140</v>
      </c>
      <c r="E46" s="55" t="s">
        <v>842</v>
      </c>
      <c r="F46" s="128" t="s">
        <v>141</v>
      </c>
      <c r="G46" s="55" t="s">
        <v>960</v>
      </c>
      <c r="H46" s="55" t="s">
        <v>963</v>
      </c>
      <c r="I46" s="54">
        <v>42468</v>
      </c>
      <c r="J46" s="54">
        <v>42833</v>
      </c>
      <c r="K46" s="136" t="s">
        <v>142</v>
      </c>
      <c r="L46" s="140" t="s">
        <v>143</v>
      </c>
      <c r="M46" s="55" t="s">
        <v>144</v>
      </c>
      <c r="N46" s="54">
        <v>42478</v>
      </c>
      <c r="O46" s="51">
        <v>476338</v>
      </c>
      <c r="P46" s="55" t="s">
        <v>145</v>
      </c>
      <c r="Q46" s="54">
        <v>42478</v>
      </c>
      <c r="R46" s="54">
        <v>42843</v>
      </c>
      <c r="S46" s="55">
        <v>1</v>
      </c>
      <c r="T46" s="55"/>
      <c r="U46" s="55"/>
      <c r="V46" s="51"/>
      <c r="W46" s="55" t="s">
        <v>710</v>
      </c>
      <c r="X46" s="36" t="s">
        <v>146</v>
      </c>
      <c r="Y46" s="36" t="s">
        <v>181</v>
      </c>
      <c r="Z46" s="35">
        <v>42843</v>
      </c>
      <c r="AA46" s="36" t="s">
        <v>147</v>
      </c>
      <c r="AB46" s="36" t="s">
        <v>957</v>
      </c>
      <c r="AC46" s="35">
        <v>42843</v>
      </c>
      <c r="AD46" s="35">
        <v>43208</v>
      </c>
      <c r="AE46" s="8">
        <v>4.82E-2</v>
      </c>
      <c r="AF46" s="36"/>
      <c r="AG46" s="7">
        <v>22959.49</v>
      </c>
      <c r="AH46" s="7"/>
      <c r="AI46" s="35">
        <v>42843</v>
      </c>
      <c r="AJ46" s="36"/>
      <c r="AK46" s="7"/>
      <c r="AL46" s="7">
        <f>(O46)-(AH46)+AG46+AK46</f>
        <v>499297.49</v>
      </c>
      <c r="AM46" s="7"/>
      <c r="AN46" s="7"/>
      <c r="AO46" s="7"/>
      <c r="AP46" s="36"/>
      <c r="AQ46" s="36"/>
      <c r="AR46" s="36"/>
      <c r="AS46" s="36"/>
      <c r="AT46" s="36"/>
      <c r="AU46" s="36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109"/>
      <c r="BJ46" s="109"/>
      <c r="BK46" s="27"/>
      <c r="BL46" s="27"/>
      <c r="BM46" s="27"/>
    </row>
    <row r="47" spans="1:65" ht="38.25" x14ac:dyDescent="0.25">
      <c r="A47" s="53"/>
      <c r="B47" s="55"/>
      <c r="C47" s="55"/>
      <c r="D47" s="84"/>
      <c r="E47" s="55"/>
      <c r="F47" s="128"/>
      <c r="G47" s="55"/>
      <c r="H47" s="55"/>
      <c r="I47" s="54"/>
      <c r="J47" s="54"/>
      <c r="K47" s="136"/>
      <c r="L47" s="140"/>
      <c r="M47" s="55"/>
      <c r="N47" s="54"/>
      <c r="O47" s="51"/>
      <c r="P47" s="55"/>
      <c r="Q47" s="54"/>
      <c r="R47" s="54"/>
      <c r="S47" s="55"/>
      <c r="T47" s="55"/>
      <c r="U47" s="55"/>
      <c r="V47" s="51"/>
      <c r="W47" s="55"/>
      <c r="X47" s="36" t="s">
        <v>146</v>
      </c>
      <c r="Y47" s="36" t="s">
        <v>154</v>
      </c>
      <c r="Z47" s="35">
        <v>43208</v>
      </c>
      <c r="AA47" s="18" t="s">
        <v>205</v>
      </c>
      <c r="AB47" s="36" t="s">
        <v>958</v>
      </c>
      <c r="AC47" s="35">
        <v>43208</v>
      </c>
      <c r="AD47" s="35">
        <v>43573</v>
      </c>
      <c r="AE47" s="8">
        <v>3.3700000000000001E-2</v>
      </c>
      <c r="AF47" s="36"/>
      <c r="AG47" s="7">
        <v>16826.32</v>
      </c>
      <c r="AH47" s="7"/>
      <c r="AI47" s="35">
        <v>43208</v>
      </c>
      <c r="AJ47" s="36"/>
      <c r="AK47" s="7"/>
      <c r="AL47" s="7">
        <v>516123.81</v>
      </c>
      <c r="AM47" s="7"/>
      <c r="AN47" s="7"/>
      <c r="AO47" s="7"/>
      <c r="AP47" s="36"/>
      <c r="AQ47" s="36"/>
      <c r="AR47" s="36"/>
      <c r="AS47" s="36"/>
      <c r="AT47" s="36"/>
      <c r="AU47" s="36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109"/>
      <c r="BJ47" s="109"/>
      <c r="BK47" s="27"/>
      <c r="BL47" s="27"/>
      <c r="BM47" s="27"/>
    </row>
    <row r="48" spans="1:65" ht="51" x14ac:dyDescent="0.25">
      <c r="A48" s="53"/>
      <c r="B48" s="55"/>
      <c r="C48" s="55"/>
      <c r="D48" s="84"/>
      <c r="E48" s="55"/>
      <c r="F48" s="128"/>
      <c r="G48" s="55"/>
      <c r="H48" s="55"/>
      <c r="I48" s="54"/>
      <c r="J48" s="54"/>
      <c r="K48" s="136"/>
      <c r="L48" s="140"/>
      <c r="M48" s="55"/>
      <c r="N48" s="54"/>
      <c r="O48" s="51"/>
      <c r="P48" s="55"/>
      <c r="Q48" s="54"/>
      <c r="R48" s="54"/>
      <c r="S48" s="55"/>
      <c r="T48" s="55"/>
      <c r="U48" s="55"/>
      <c r="V48" s="51"/>
      <c r="W48" s="55"/>
      <c r="X48" s="36" t="s">
        <v>146</v>
      </c>
      <c r="Y48" s="36" t="s">
        <v>155</v>
      </c>
      <c r="Z48" s="35">
        <v>43573</v>
      </c>
      <c r="AA48" s="18" t="s">
        <v>964</v>
      </c>
      <c r="AB48" s="36" t="s">
        <v>965</v>
      </c>
      <c r="AC48" s="35">
        <v>43573</v>
      </c>
      <c r="AD48" s="35">
        <v>43939</v>
      </c>
      <c r="AE48" s="8">
        <v>6.0199999999999997E-2</v>
      </c>
      <c r="AF48" s="36"/>
      <c r="AG48" s="7">
        <v>31070.65</v>
      </c>
      <c r="AH48" s="7"/>
      <c r="AI48" s="35">
        <v>43573</v>
      </c>
      <c r="AJ48" s="36"/>
      <c r="AK48" s="7"/>
      <c r="AL48" s="7">
        <v>547194.46</v>
      </c>
      <c r="AM48" s="7"/>
      <c r="AN48" s="7"/>
      <c r="AO48" s="7"/>
      <c r="AP48" s="36"/>
      <c r="AQ48" s="36"/>
      <c r="AR48" s="36"/>
      <c r="AS48" s="36"/>
      <c r="AT48" s="36"/>
      <c r="AU48" s="36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109"/>
      <c r="BJ48" s="109"/>
      <c r="BK48" s="27"/>
      <c r="BL48" s="27"/>
      <c r="BM48" s="27"/>
    </row>
    <row r="49" spans="1:65" ht="25.5" x14ac:dyDescent="0.25">
      <c r="A49" s="53"/>
      <c r="B49" s="55"/>
      <c r="C49" s="55"/>
      <c r="D49" s="84"/>
      <c r="E49" s="55"/>
      <c r="F49" s="128"/>
      <c r="G49" s="55"/>
      <c r="H49" s="55"/>
      <c r="I49" s="54"/>
      <c r="J49" s="54"/>
      <c r="K49" s="136"/>
      <c r="L49" s="140"/>
      <c r="M49" s="55"/>
      <c r="N49" s="54"/>
      <c r="O49" s="51"/>
      <c r="P49" s="55"/>
      <c r="Q49" s="54"/>
      <c r="R49" s="54"/>
      <c r="S49" s="55"/>
      <c r="T49" s="55"/>
      <c r="U49" s="55"/>
      <c r="V49" s="51"/>
      <c r="W49" s="55"/>
      <c r="X49" s="36" t="s">
        <v>105</v>
      </c>
      <c r="Y49" s="36" t="s">
        <v>153</v>
      </c>
      <c r="Z49" s="35">
        <v>43661</v>
      </c>
      <c r="AA49" s="18" t="s">
        <v>966</v>
      </c>
      <c r="AB49" s="36" t="s">
        <v>959</v>
      </c>
      <c r="AC49" s="35">
        <v>43661</v>
      </c>
      <c r="AD49" s="35"/>
      <c r="AE49" s="8"/>
      <c r="AF49" s="36"/>
      <c r="AG49" s="7"/>
      <c r="AH49" s="7"/>
      <c r="AI49" s="35"/>
      <c r="AJ49" s="36"/>
      <c r="AK49" s="7"/>
      <c r="AL49" s="7"/>
      <c r="AM49" s="7"/>
      <c r="AN49" s="7"/>
      <c r="AO49" s="7"/>
      <c r="AP49" s="36"/>
      <c r="AQ49" s="36"/>
      <c r="AR49" s="36"/>
      <c r="AS49" s="36"/>
      <c r="AT49" s="36"/>
      <c r="AU49" s="36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109"/>
      <c r="BJ49" s="109"/>
      <c r="BK49" s="27"/>
      <c r="BL49" s="27"/>
      <c r="BM49" s="27"/>
    </row>
    <row r="50" spans="1:65" ht="38.25" x14ac:dyDescent="0.25">
      <c r="A50" s="82">
        <v>7</v>
      </c>
      <c r="B50" s="53" t="s">
        <v>201</v>
      </c>
      <c r="C50" s="59"/>
      <c r="D50" s="55" t="s">
        <v>199</v>
      </c>
      <c r="E50" s="59"/>
      <c r="F50" s="128" t="s">
        <v>203</v>
      </c>
      <c r="G50" s="55"/>
      <c r="H50" s="59"/>
      <c r="I50" s="59"/>
      <c r="J50" s="59"/>
      <c r="K50" s="136" t="s">
        <v>202</v>
      </c>
      <c r="L50" s="141" t="s">
        <v>200</v>
      </c>
      <c r="M50" s="55" t="s">
        <v>144</v>
      </c>
      <c r="N50" s="61">
        <v>42487</v>
      </c>
      <c r="O50" s="51">
        <v>179284</v>
      </c>
      <c r="P50" s="55" t="s">
        <v>204</v>
      </c>
      <c r="Q50" s="61">
        <v>42487</v>
      </c>
      <c r="R50" s="61">
        <v>42852</v>
      </c>
      <c r="S50" s="55">
        <v>1</v>
      </c>
      <c r="T50" s="59"/>
      <c r="U50" s="59"/>
      <c r="V50" s="161"/>
      <c r="W50" s="55" t="s">
        <v>993</v>
      </c>
      <c r="X50" s="36" t="s">
        <v>146</v>
      </c>
      <c r="Y50" s="36" t="s">
        <v>181</v>
      </c>
      <c r="Z50" s="35">
        <v>42853</v>
      </c>
      <c r="AA50" s="18" t="s">
        <v>206</v>
      </c>
      <c r="AB50" s="36" t="s">
        <v>958</v>
      </c>
      <c r="AC50" s="35">
        <v>42853</v>
      </c>
      <c r="AD50" s="35">
        <v>43217</v>
      </c>
      <c r="AE50" s="8">
        <v>4.82E-2</v>
      </c>
      <c r="AF50" s="3"/>
      <c r="AG50" s="7">
        <v>8641.48</v>
      </c>
      <c r="AH50" s="153"/>
      <c r="AI50" s="35">
        <v>42853</v>
      </c>
      <c r="AJ50" s="3"/>
      <c r="AK50" s="153"/>
      <c r="AL50" s="7">
        <v>187925.48</v>
      </c>
      <c r="AM50" s="153"/>
      <c r="AN50" s="7"/>
      <c r="AO50" s="7"/>
      <c r="AP50" s="3"/>
      <c r="AQ50" s="3"/>
      <c r="AR50" s="3"/>
      <c r="AS50" s="3"/>
      <c r="AT50" s="3"/>
      <c r="AU50" s="15"/>
      <c r="AV50" s="27" t="s">
        <v>160</v>
      </c>
      <c r="AW50" s="36" t="s">
        <v>991</v>
      </c>
      <c r="AX50" s="36" t="s">
        <v>992</v>
      </c>
      <c r="AY50" s="19">
        <v>42488</v>
      </c>
      <c r="AZ50" s="36" t="s">
        <v>1023</v>
      </c>
      <c r="BA50" s="36" t="s">
        <v>1024</v>
      </c>
      <c r="BB50" s="15"/>
      <c r="BC50" s="15"/>
      <c r="BD50" s="15"/>
      <c r="BE50" s="15"/>
      <c r="BF50" s="15"/>
      <c r="BG50" s="15"/>
      <c r="BH50" s="15"/>
      <c r="BI50" s="169"/>
      <c r="BJ50" s="169"/>
      <c r="BK50" s="15"/>
      <c r="BL50" s="15"/>
      <c r="BM50" s="15"/>
    </row>
    <row r="51" spans="1:65" ht="38.25" x14ac:dyDescent="0.25">
      <c r="A51" s="82"/>
      <c r="B51" s="53"/>
      <c r="C51" s="59"/>
      <c r="D51" s="55"/>
      <c r="E51" s="59"/>
      <c r="F51" s="128"/>
      <c r="G51" s="55"/>
      <c r="H51" s="59"/>
      <c r="I51" s="59"/>
      <c r="J51" s="59"/>
      <c r="K51" s="136"/>
      <c r="L51" s="141"/>
      <c r="M51" s="55"/>
      <c r="N51" s="61"/>
      <c r="O51" s="51"/>
      <c r="P51" s="55"/>
      <c r="Q51" s="61"/>
      <c r="R51" s="61"/>
      <c r="S51" s="55"/>
      <c r="T51" s="59"/>
      <c r="U51" s="59"/>
      <c r="V51" s="161"/>
      <c r="W51" s="55"/>
      <c r="X51" s="36" t="s">
        <v>146</v>
      </c>
      <c r="Y51" s="36" t="s">
        <v>154</v>
      </c>
      <c r="Z51" s="35">
        <v>43218</v>
      </c>
      <c r="AA51" s="18" t="s">
        <v>207</v>
      </c>
      <c r="AB51" s="36" t="s">
        <v>958</v>
      </c>
      <c r="AC51" s="35">
        <v>43218</v>
      </c>
      <c r="AD51" s="35">
        <v>43582</v>
      </c>
      <c r="AE51" s="23">
        <v>0.25</v>
      </c>
      <c r="AF51" s="3"/>
      <c r="AG51" s="7">
        <v>46981.38</v>
      </c>
      <c r="AH51" s="153"/>
      <c r="AI51" s="35">
        <v>43218</v>
      </c>
      <c r="AJ51" s="3"/>
      <c r="AK51" s="153"/>
      <c r="AL51" s="7">
        <v>234906.86</v>
      </c>
      <c r="AM51" s="153"/>
      <c r="AN51" s="7"/>
      <c r="AO51" s="7"/>
      <c r="AP51" s="3"/>
      <c r="AQ51" s="3"/>
      <c r="AR51" s="3"/>
      <c r="AS51" s="3"/>
      <c r="AT51" s="3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69"/>
      <c r="BJ51" s="169"/>
      <c r="BK51" s="15"/>
      <c r="BL51" s="15"/>
      <c r="BM51" s="15"/>
    </row>
    <row r="52" spans="1:65" ht="25.5" x14ac:dyDescent="0.25">
      <c r="A52" s="82"/>
      <c r="B52" s="53"/>
      <c r="C52" s="59"/>
      <c r="D52" s="55"/>
      <c r="E52" s="59"/>
      <c r="F52" s="128"/>
      <c r="G52" s="55"/>
      <c r="H52" s="59"/>
      <c r="I52" s="59"/>
      <c r="J52" s="59"/>
      <c r="K52" s="136"/>
      <c r="L52" s="141"/>
      <c r="M52" s="55"/>
      <c r="N52" s="61"/>
      <c r="O52" s="51"/>
      <c r="P52" s="55"/>
      <c r="Q52" s="61"/>
      <c r="R52" s="61"/>
      <c r="S52" s="55"/>
      <c r="T52" s="59"/>
      <c r="U52" s="59"/>
      <c r="V52" s="161"/>
      <c r="W52" s="55"/>
      <c r="X52" s="36" t="s">
        <v>146</v>
      </c>
      <c r="Y52" s="36" t="s">
        <v>155</v>
      </c>
      <c r="Z52" s="35">
        <v>43581</v>
      </c>
      <c r="AA52" s="18" t="s">
        <v>208</v>
      </c>
      <c r="AB52" s="36" t="s">
        <v>793</v>
      </c>
      <c r="AC52" s="35">
        <v>43583</v>
      </c>
      <c r="AD52" s="35">
        <v>43766</v>
      </c>
      <c r="AE52" s="3"/>
      <c r="AF52" s="3"/>
      <c r="AG52" s="153"/>
      <c r="AH52" s="153"/>
      <c r="AI52" s="3"/>
      <c r="AJ52" s="3"/>
      <c r="AK52" s="153"/>
      <c r="AL52" s="7"/>
      <c r="AM52" s="153"/>
      <c r="AN52" s="7"/>
      <c r="AO52" s="7"/>
      <c r="AP52" s="3"/>
      <c r="AQ52" s="3"/>
      <c r="AR52" s="3"/>
      <c r="AS52" s="3"/>
      <c r="AT52" s="3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69"/>
      <c r="BJ52" s="169"/>
      <c r="BK52" s="15"/>
      <c r="BL52" s="15"/>
      <c r="BM52" s="15"/>
    </row>
    <row r="53" spans="1:65" ht="25.5" x14ac:dyDescent="0.25">
      <c r="A53" s="82"/>
      <c r="B53" s="53"/>
      <c r="C53" s="59"/>
      <c r="D53" s="55"/>
      <c r="E53" s="59"/>
      <c r="F53" s="128"/>
      <c r="G53" s="55"/>
      <c r="H53" s="59"/>
      <c r="I53" s="59"/>
      <c r="J53" s="59"/>
      <c r="K53" s="136"/>
      <c r="L53" s="141"/>
      <c r="M53" s="55"/>
      <c r="N53" s="61"/>
      <c r="O53" s="51"/>
      <c r="P53" s="55"/>
      <c r="Q53" s="61"/>
      <c r="R53" s="61"/>
      <c r="S53" s="55"/>
      <c r="T53" s="59"/>
      <c r="U53" s="59"/>
      <c r="V53" s="161"/>
      <c r="W53" s="55"/>
      <c r="X53" s="36" t="s">
        <v>146</v>
      </c>
      <c r="Y53" s="36" t="s">
        <v>156</v>
      </c>
      <c r="Z53" s="35">
        <v>43654</v>
      </c>
      <c r="AA53" s="18" t="s">
        <v>192</v>
      </c>
      <c r="AB53" s="36" t="s">
        <v>989</v>
      </c>
      <c r="AC53" s="35">
        <v>43654</v>
      </c>
      <c r="AD53" s="36"/>
      <c r="AE53" s="3"/>
      <c r="AF53" s="3"/>
      <c r="AG53" s="153"/>
      <c r="AH53" s="153"/>
      <c r="AI53" s="3"/>
      <c r="AJ53" s="3"/>
      <c r="AK53" s="153"/>
      <c r="AL53" s="7"/>
      <c r="AM53" s="153"/>
      <c r="AN53" s="7"/>
      <c r="AO53" s="7"/>
      <c r="AP53" s="3"/>
      <c r="AQ53" s="3"/>
      <c r="AR53" s="3"/>
      <c r="AS53" s="3"/>
      <c r="AT53" s="3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69"/>
      <c r="BJ53" s="169"/>
      <c r="BK53" s="15"/>
      <c r="BL53" s="15"/>
      <c r="BM53" s="15"/>
    </row>
    <row r="54" spans="1:65" ht="25.5" x14ac:dyDescent="0.25">
      <c r="A54" s="82"/>
      <c r="B54" s="53"/>
      <c r="C54" s="59"/>
      <c r="D54" s="55"/>
      <c r="E54" s="59"/>
      <c r="F54" s="128"/>
      <c r="G54" s="55"/>
      <c r="H54" s="59"/>
      <c r="I54" s="59"/>
      <c r="J54" s="59"/>
      <c r="K54" s="136"/>
      <c r="L54" s="141"/>
      <c r="M54" s="55"/>
      <c r="N54" s="61"/>
      <c r="O54" s="51"/>
      <c r="P54" s="55"/>
      <c r="Q54" s="61"/>
      <c r="R54" s="61"/>
      <c r="S54" s="55"/>
      <c r="T54" s="59"/>
      <c r="U54" s="59"/>
      <c r="V54" s="161"/>
      <c r="W54" s="55"/>
      <c r="X54" s="36" t="s">
        <v>105</v>
      </c>
      <c r="Y54" s="36" t="s">
        <v>181</v>
      </c>
      <c r="Z54" s="35">
        <v>43661</v>
      </c>
      <c r="AA54" s="18" t="s">
        <v>209</v>
      </c>
      <c r="AB54" s="36" t="s">
        <v>959</v>
      </c>
      <c r="AC54" s="35">
        <v>43661</v>
      </c>
      <c r="AD54" s="36"/>
      <c r="AE54" s="3"/>
      <c r="AF54" s="3"/>
      <c r="AG54" s="153"/>
      <c r="AH54" s="153"/>
      <c r="AI54" s="3"/>
      <c r="AJ54" s="3"/>
      <c r="AK54" s="153"/>
      <c r="AL54" s="7"/>
      <c r="AM54" s="153"/>
      <c r="AN54" s="7"/>
      <c r="AO54" s="7"/>
      <c r="AP54" s="3"/>
      <c r="AQ54" s="3"/>
      <c r="AR54" s="3"/>
      <c r="AS54" s="3"/>
      <c r="AT54" s="3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69"/>
      <c r="BJ54" s="169"/>
      <c r="BK54" s="15"/>
      <c r="BL54" s="15"/>
      <c r="BM54" s="15"/>
    </row>
    <row r="55" spans="1:65" ht="25.5" x14ac:dyDescent="0.25">
      <c r="A55" s="82"/>
      <c r="B55" s="53"/>
      <c r="C55" s="59"/>
      <c r="D55" s="55"/>
      <c r="E55" s="59"/>
      <c r="F55" s="128"/>
      <c r="G55" s="55"/>
      <c r="H55" s="59"/>
      <c r="I55" s="59"/>
      <c r="J55" s="59"/>
      <c r="K55" s="136"/>
      <c r="L55" s="141"/>
      <c r="M55" s="55"/>
      <c r="N55" s="61"/>
      <c r="O55" s="51"/>
      <c r="P55" s="55"/>
      <c r="Q55" s="61"/>
      <c r="R55" s="61"/>
      <c r="S55" s="55"/>
      <c r="T55" s="59"/>
      <c r="U55" s="59"/>
      <c r="V55" s="161"/>
      <c r="W55" s="55"/>
      <c r="X55" s="36" t="s">
        <v>146</v>
      </c>
      <c r="Y55" s="36" t="s">
        <v>171</v>
      </c>
      <c r="Z55" s="35">
        <v>43678</v>
      </c>
      <c r="AA55" s="18" t="s">
        <v>210</v>
      </c>
      <c r="AB55" s="36" t="s">
        <v>875</v>
      </c>
      <c r="AC55" s="35">
        <v>43678</v>
      </c>
      <c r="AD55" s="36"/>
      <c r="AE55" s="8">
        <v>6.3500000000000001E-2</v>
      </c>
      <c r="AF55" s="3"/>
      <c r="AG55" s="7">
        <v>14923.06</v>
      </c>
      <c r="AH55" s="153"/>
      <c r="AI55" s="35">
        <v>43678</v>
      </c>
      <c r="AJ55" s="3"/>
      <c r="AK55" s="153"/>
      <c r="AL55" s="7">
        <v>249829.92</v>
      </c>
      <c r="AM55" s="153"/>
      <c r="AN55" s="7"/>
      <c r="AO55" s="7"/>
      <c r="AP55" s="3"/>
      <c r="AQ55" s="3"/>
      <c r="AR55" s="3"/>
      <c r="AS55" s="3"/>
      <c r="AT55" s="3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69"/>
      <c r="BJ55" s="169"/>
      <c r="BK55" s="15"/>
      <c r="BL55" s="15"/>
      <c r="BM55" s="15"/>
    </row>
    <row r="56" spans="1:65" ht="38.25" x14ac:dyDescent="0.25">
      <c r="A56" s="82"/>
      <c r="B56" s="53"/>
      <c r="C56" s="59"/>
      <c r="D56" s="55"/>
      <c r="E56" s="59"/>
      <c r="F56" s="128"/>
      <c r="G56" s="55"/>
      <c r="H56" s="59"/>
      <c r="I56" s="59"/>
      <c r="J56" s="59"/>
      <c r="K56" s="136"/>
      <c r="L56" s="141"/>
      <c r="M56" s="55"/>
      <c r="N56" s="61"/>
      <c r="O56" s="51"/>
      <c r="P56" s="55"/>
      <c r="Q56" s="61"/>
      <c r="R56" s="61"/>
      <c r="S56" s="55"/>
      <c r="T56" s="59"/>
      <c r="U56" s="59"/>
      <c r="V56" s="161"/>
      <c r="W56" s="55"/>
      <c r="X56" s="36" t="s">
        <v>146</v>
      </c>
      <c r="Y56" s="36" t="s">
        <v>183</v>
      </c>
      <c r="Z56" s="35">
        <v>43766</v>
      </c>
      <c r="AA56" s="18" t="s">
        <v>990</v>
      </c>
      <c r="AB56" s="36" t="s">
        <v>958</v>
      </c>
      <c r="AC56" s="35">
        <v>43766</v>
      </c>
      <c r="AD56" s="35">
        <v>44132</v>
      </c>
      <c r="AE56" s="8">
        <v>4.1700000000000001E-2</v>
      </c>
      <c r="AF56" s="3"/>
      <c r="AG56" s="7">
        <v>10417.799999999999</v>
      </c>
      <c r="AH56" s="153"/>
      <c r="AI56" s="3"/>
      <c r="AJ56" s="3"/>
      <c r="AK56" s="153"/>
      <c r="AL56" s="7">
        <v>260247.72</v>
      </c>
      <c r="AM56" s="153"/>
      <c r="AN56" s="7"/>
      <c r="AO56" s="7"/>
      <c r="AP56" s="3"/>
      <c r="AQ56" s="3"/>
      <c r="AR56" s="3"/>
      <c r="AS56" s="3"/>
      <c r="AT56" s="3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69"/>
      <c r="BJ56" s="169"/>
      <c r="BK56" s="15"/>
      <c r="BL56" s="15"/>
      <c r="BM56" s="15"/>
    </row>
    <row r="57" spans="1:65" ht="38.25" x14ac:dyDescent="0.25">
      <c r="A57" s="82">
        <v>8</v>
      </c>
      <c r="B57" s="47" t="s">
        <v>226</v>
      </c>
      <c r="C57" s="55" t="s">
        <v>227</v>
      </c>
      <c r="D57" s="89" t="s">
        <v>228</v>
      </c>
      <c r="E57" s="55" t="s">
        <v>714</v>
      </c>
      <c r="F57" s="129" t="s">
        <v>229</v>
      </c>
      <c r="G57" s="55" t="s">
        <v>882</v>
      </c>
      <c r="H57" s="55" t="s">
        <v>883</v>
      </c>
      <c r="I57" s="54">
        <v>42569</v>
      </c>
      <c r="J57" s="54">
        <v>42934</v>
      </c>
      <c r="K57" s="136" t="s">
        <v>224</v>
      </c>
      <c r="L57" s="142" t="s">
        <v>225</v>
      </c>
      <c r="M57" s="55" t="s">
        <v>884</v>
      </c>
      <c r="N57" s="61">
        <v>42583</v>
      </c>
      <c r="O57" s="155">
        <v>774196.8</v>
      </c>
      <c r="P57" s="55" t="s">
        <v>230</v>
      </c>
      <c r="Q57" s="61">
        <v>42583</v>
      </c>
      <c r="R57" s="61">
        <v>42948</v>
      </c>
      <c r="S57" s="55">
        <v>1</v>
      </c>
      <c r="T57" s="59"/>
      <c r="U57" s="59"/>
      <c r="V57" s="161"/>
      <c r="W57" s="55" t="s">
        <v>710</v>
      </c>
      <c r="X57" s="36" t="s">
        <v>146</v>
      </c>
      <c r="Y57" s="36" t="s">
        <v>181</v>
      </c>
      <c r="Z57" s="35">
        <v>42948</v>
      </c>
      <c r="AA57" s="18" t="s">
        <v>231</v>
      </c>
      <c r="AB57" s="36" t="s">
        <v>792</v>
      </c>
      <c r="AC57" s="18" t="s">
        <v>237</v>
      </c>
      <c r="AD57" s="36" t="s">
        <v>236</v>
      </c>
      <c r="AE57" s="3"/>
      <c r="AF57" s="3"/>
      <c r="AG57" s="153"/>
      <c r="AH57" s="153"/>
      <c r="AI57" s="3"/>
      <c r="AJ57" s="3"/>
      <c r="AK57" s="153"/>
      <c r="AL57" s="7"/>
      <c r="AM57" s="153"/>
      <c r="AN57" s="7"/>
      <c r="AO57" s="7"/>
      <c r="AP57" s="3"/>
      <c r="AQ57" s="3"/>
      <c r="AR57" s="3"/>
      <c r="AS57" s="3"/>
      <c r="AT57" s="3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69"/>
      <c r="BJ57" s="169"/>
      <c r="BK57" s="15"/>
      <c r="BL57" s="15"/>
      <c r="BM57" s="15"/>
    </row>
    <row r="58" spans="1:65" ht="63.75" x14ac:dyDescent="0.25">
      <c r="A58" s="82"/>
      <c r="B58" s="47"/>
      <c r="C58" s="55"/>
      <c r="D58" s="89"/>
      <c r="E58" s="55"/>
      <c r="F58" s="129"/>
      <c r="G58" s="55"/>
      <c r="H58" s="55"/>
      <c r="I58" s="55"/>
      <c r="J58" s="55"/>
      <c r="K58" s="136"/>
      <c r="L58" s="142"/>
      <c r="M58" s="55"/>
      <c r="N58" s="61"/>
      <c r="O58" s="155"/>
      <c r="P58" s="55"/>
      <c r="Q58" s="61"/>
      <c r="R58" s="61"/>
      <c r="S58" s="55"/>
      <c r="T58" s="59"/>
      <c r="U58" s="59"/>
      <c r="V58" s="161"/>
      <c r="W58" s="55"/>
      <c r="X58" s="36" t="s">
        <v>146</v>
      </c>
      <c r="Y58" s="36" t="s">
        <v>154</v>
      </c>
      <c r="Z58" s="35">
        <v>43313</v>
      </c>
      <c r="AA58" s="18" t="s">
        <v>232</v>
      </c>
      <c r="AB58" s="36" t="s">
        <v>792</v>
      </c>
      <c r="AC58" s="18" t="s">
        <v>235</v>
      </c>
      <c r="AD58" s="35">
        <v>43497</v>
      </c>
      <c r="AE58" s="3"/>
      <c r="AF58" s="3"/>
      <c r="AG58" s="153"/>
      <c r="AH58" s="153"/>
      <c r="AI58" s="3"/>
      <c r="AJ58" s="3"/>
      <c r="AK58" s="153"/>
      <c r="AL58" s="7"/>
      <c r="AM58" s="153"/>
      <c r="AN58" s="7"/>
      <c r="AO58" s="7"/>
      <c r="AP58" s="3"/>
      <c r="AQ58" s="3"/>
      <c r="AR58" s="3"/>
      <c r="AS58" s="3"/>
      <c r="AT58" s="3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69"/>
      <c r="BJ58" s="169"/>
      <c r="BK58" s="15"/>
      <c r="BL58" s="15"/>
      <c r="BM58" s="15"/>
    </row>
    <row r="59" spans="1:65" ht="25.5" x14ac:dyDescent="0.25">
      <c r="A59" s="82"/>
      <c r="B59" s="47"/>
      <c r="C59" s="55"/>
      <c r="D59" s="89"/>
      <c r="E59" s="55"/>
      <c r="F59" s="129"/>
      <c r="G59" s="55"/>
      <c r="H59" s="55"/>
      <c r="I59" s="55"/>
      <c r="J59" s="55"/>
      <c r="K59" s="136"/>
      <c r="L59" s="142"/>
      <c r="M59" s="55"/>
      <c r="N59" s="61"/>
      <c r="O59" s="155"/>
      <c r="P59" s="55"/>
      <c r="Q59" s="61"/>
      <c r="R59" s="61"/>
      <c r="S59" s="55"/>
      <c r="T59" s="59"/>
      <c r="U59" s="59"/>
      <c r="V59" s="161"/>
      <c r="W59" s="55"/>
      <c r="X59" s="36" t="s">
        <v>146</v>
      </c>
      <c r="Y59" s="36" t="s">
        <v>155</v>
      </c>
      <c r="Z59" s="35">
        <v>43496</v>
      </c>
      <c r="AA59" s="36" t="s">
        <v>233</v>
      </c>
      <c r="AB59" s="36" t="s">
        <v>792</v>
      </c>
      <c r="AC59" s="35">
        <v>43498</v>
      </c>
      <c r="AD59" s="35">
        <v>43648</v>
      </c>
      <c r="AE59" s="3"/>
      <c r="AF59" s="3"/>
      <c r="AG59" s="153"/>
      <c r="AH59" s="153"/>
      <c r="AI59" s="3"/>
      <c r="AJ59" s="3"/>
      <c r="AK59" s="153"/>
      <c r="AL59" s="7"/>
      <c r="AM59" s="153"/>
      <c r="AN59" s="7"/>
      <c r="AO59" s="7"/>
      <c r="AP59" s="3"/>
      <c r="AQ59" s="3"/>
      <c r="AR59" s="3"/>
      <c r="AS59" s="3"/>
      <c r="AT59" s="3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69"/>
      <c r="BJ59" s="169"/>
      <c r="BK59" s="15"/>
      <c r="BL59" s="15"/>
      <c r="BM59" s="15"/>
    </row>
    <row r="60" spans="1:65" ht="25.5" x14ac:dyDescent="0.25">
      <c r="A60" s="82"/>
      <c r="B60" s="47"/>
      <c r="C60" s="55"/>
      <c r="D60" s="89"/>
      <c r="E60" s="55"/>
      <c r="F60" s="129"/>
      <c r="G60" s="55"/>
      <c r="H60" s="55"/>
      <c r="I60" s="55"/>
      <c r="J60" s="55"/>
      <c r="K60" s="136"/>
      <c r="L60" s="142"/>
      <c r="M60" s="55"/>
      <c r="N60" s="61"/>
      <c r="O60" s="155"/>
      <c r="P60" s="55"/>
      <c r="Q60" s="61"/>
      <c r="R60" s="61"/>
      <c r="S60" s="55"/>
      <c r="T60" s="59"/>
      <c r="U60" s="59"/>
      <c r="V60" s="161"/>
      <c r="W60" s="55"/>
      <c r="X60" s="36" t="s">
        <v>146</v>
      </c>
      <c r="Y60" s="36" t="s">
        <v>156</v>
      </c>
      <c r="Z60" s="35">
        <v>43648</v>
      </c>
      <c r="AA60" s="36" t="s">
        <v>234</v>
      </c>
      <c r="AB60" s="36" t="s">
        <v>885</v>
      </c>
      <c r="AC60" s="36" t="s">
        <v>238</v>
      </c>
      <c r="AD60" s="35">
        <v>44014</v>
      </c>
      <c r="AE60" s="3"/>
      <c r="AF60" s="3"/>
      <c r="AG60" s="153"/>
      <c r="AH60" s="153"/>
      <c r="AI60" s="3"/>
      <c r="AJ60" s="3"/>
      <c r="AK60" s="153"/>
      <c r="AL60" s="7"/>
      <c r="AM60" s="153"/>
      <c r="AN60" s="7"/>
      <c r="AO60" s="7"/>
      <c r="AP60" s="3"/>
      <c r="AQ60" s="3"/>
      <c r="AR60" s="3"/>
      <c r="AS60" s="3"/>
      <c r="AT60" s="3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69"/>
      <c r="BJ60" s="169"/>
      <c r="BK60" s="15"/>
      <c r="BL60" s="15"/>
      <c r="BM60" s="15"/>
    </row>
    <row r="61" spans="1:65" ht="25.5" x14ac:dyDescent="0.25">
      <c r="A61" s="82">
        <v>9</v>
      </c>
      <c r="B61" s="90" t="s">
        <v>242</v>
      </c>
      <c r="C61" s="55" t="s">
        <v>241</v>
      </c>
      <c r="D61" s="55" t="s">
        <v>984</v>
      </c>
      <c r="E61" s="55" t="s">
        <v>1018</v>
      </c>
      <c r="F61" s="129" t="s">
        <v>243</v>
      </c>
      <c r="G61" s="55" t="s">
        <v>1019</v>
      </c>
      <c r="H61" s="55" t="s">
        <v>985</v>
      </c>
      <c r="I61" s="54">
        <v>42174</v>
      </c>
      <c r="J61" s="54">
        <v>42540</v>
      </c>
      <c r="K61" s="136" t="s">
        <v>240</v>
      </c>
      <c r="L61" s="142" t="s">
        <v>239</v>
      </c>
      <c r="M61" s="55" t="s">
        <v>986</v>
      </c>
      <c r="N61" s="61">
        <v>42583</v>
      </c>
      <c r="O61" s="155">
        <v>1351450.08</v>
      </c>
      <c r="P61" s="91" t="s">
        <v>244</v>
      </c>
      <c r="Q61" s="61">
        <v>42583</v>
      </c>
      <c r="R61" s="61">
        <v>42948</v>
      </c>
      <c r="S61" s="55">
        <v>1</v>
      </c>
      <c r="T61" s="59"/>
      <c r="U61" s="59"/>
      <c r="V61" s="161"/>
      <c r="W61" s="55" t="s">
        <v>710</v>
      </c>
      <c r="X61" s="36" t="s">
        <v>146</v>
      </c>
      <c r="Y61" s="36" t="s">
        <v>153</v>
      </c>
      <c r="Z61" s="35">
        <v>42948</v>
      </c>
      <c r="AA61" s="18" t="s">
        <v>245</v>
      </c>
      <c r="AB61" s="36" t="s">
        <v>987</v>
      </c>
      <c r="AC61" s="18" t="s">
        <v>250</v>
      </c>
      <c r="AD61" s="35">
        <v>43313</v>
      </c>
      <c r="AE61" s="3"/>
      <c r="AF61" s="3"/>
      <c r="AG61" s="153"/>
      <c r="AH61" s="153"/>
      <c r="AI61" s="3"/>
      <c r="AJ61" s="3"/>
      <c r="AK61" s="153"/>
      <c r="AL61" s="7"/>
      <c r="AM61" s="153"/>
      <c r="AN61" s="7"/>
      <c r="AO61" s="7"/>
      <c r="AP61" s="55" t="s">
        <v>985</v>
      </c>
      <c r="AQ61" s="54">
        <v>42174</v>
      </c>
      <c r="AR61" s="54">
        <v>42540</v>
      </c>
      <c r="AS61" s="59" t="s">
        <v>1009</v>
      </c>
      <c r="AT61" s="55" t="s">
        <v>988</v>
      </c>
      <c r="AU61" s="82" t="s">
        <v>1009</v>
      </c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69"/>
      <c r="BJ61" s="169"/>
      <c r="BK61" s="15"/>
      <c r="BL61" s="15"/>
      <c r="BM61" s="15"/>
    </row>
    <row r="62" spans="1:65" ht="76.5" x14ac:dyDescent="0.25">
      <c r="A62" s="82"/>
      <c r="B62" s="90"/>
      <c r="C62" s="55"/>
      <c r="D62" s="55"/>
      <c r="E62" s="55"/>
      <c r="F62" s="129"/>
      <c r="G62" s="55"/>
      <c r="H62" s="55"/>
      <c r="I62" s="54"/>
      <c r="J62" s="54"/>
      <c r="K62" s="136"/>
      <c r="L62" s="142"/>
      <c r="M62" s="55"/>
      <c r="N62" s="61"/>
      <c r="O62" s="155"/>
      <c r="P62" s="91"/>
      <c r="Q62" s="61"/>
      <c r="R62" s="61"/>
      <c r="S62" s="55"/>
      <c r="T62" s="59"/>
      <c r="U62" s="59"/>
      <c r="V62" s="161"/>
      <c r="W62" s="55"/>
      <c r="X62" s="36" t="s">
        <v>146</v>
      </c>
      <c r="Y62" s="36" t="s">
        <v>154</v>
      </c>
      <c r="Z62" s="35">
        <v>43313</v>
      </c>
      <c r="AA62" s="18" t="s">
        <v>246</v>
      </c>
      <c r="AB62" s="36" t="s">
        <v>792</v>
      </c>
      <c r="AC62" s="18" t="s">
        <v>251</v>
      </c>
      <c r="AD62" s="35">
        <v>43497</v>
      </c>
      <c r="AE62" s="3"/>
      <c r="AF62" s="3"/>
      <c r="AG62" s="153"/>
      <c r="AH62" s="153"/>
      <c r="AI62" s="3"/>
      <c r="AJ62" s="3"/>
      <c r="AK62" s="153"/>
      <c r="AL62" s="7"/>
      <c r="AM62" s="153"/>
      <c r="AN62" s="7"/>
      <c r="AO62" s="7"/>
      <c r="AP62" s="55"/>
      <c r="AQ62" s="54"/>
      <c r="AR62" s="54"/>
      <c r="AS62" s="59"/>
      <c r="AT62" s="55"/>
      <c r="AU62" s="82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69"/>
      <c r="BJ62" s="169"/>
      <c r="BK62" s="15"/>
      <c r="BL62" s="15"/>
      <c r="BM62" s="15"/>
    </row>
    <row r="63" spans="1:65" ht="25.5" x14ac:dyDescent="0.25">
      <c r="A63" s="82"/>
      <c r="B63" s="90"/>
      <c r="C63" s="55"/>
      <c r="D63" s="55"/>
      <c r="E63" s="55"/>
      <c r="F63" s="129"/>
      <c r="G63" s="55"/>
      <c r="H63" s="55"/>
      <c r="I63" s="54"/>
      <c r="J63" s="54"/>
      <c r="K63" s="136"/>
      <c r="L63" s="142"/>
      <c r="M63" s="55"/>
      <c r="N63" s="61"/>
      <c r="O63" s="155"/>
      <c r="P63" s="91"/>
      <c r="Q63" s="61"/>
      <c r="R63" s="61"/>
      <c r="S63" s="55"/>
      <c r="T63" s="59"/>
      <c r="U63" s="59"/>
      <c r="V63" s="161"/>
      <c r="W63" s="55"/>
      <c r="X63" s="36" t="s">
        <v>146</v>
      </c>
      <c r="Y63" s="36" t="s">
        <v>155</v>
      </c>
      <c r="Z63" s="35">
        <v>43487</v>
      </c>
      <c r="AA63" s="18" t="s">
        <v>247</v>
      </c>
      <c r="AB63" s="36" t="s">
        <v>792</v>
      </c>
      <c r="AC63" s="22">
        <v>43498</v>
      </c>
      <c r="AD63" s="35">
        <v>43587</v>
      </c>
      <c r="AE63" s="3"/>
      <c r="AF63" s="3"/>
      <c r="AG63" s="153"/>
      <c r="AH63" s="153"/>
      <c r="AI63" s="3"/>
      <c r="AJ63" s="3"/>
      <c r="AK63" s="153"/>
      <c r="AL63" s="7"/>
      <c r="AM63" s="153"/>
      <c r="AN63" s="7"/>
      <c r="AO63" s="7"/>
      <c r="AP63" s="55"/>
      <c r="AQ63" s="54"/>
      <c r="AR63" s="54"/>
      <c r="AS63" s="59"/>
      <c r="AT63" s="55"/>
      <c r="AU63" s="82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69"/>
      <c r="BJ63" s="169"/>
      <c r="BK63" s="15"/>
      <c r="BL63" s="15"/>
      <c r="BM63" s="15"/>
    </row>
    <row r="64" spans="1:65" ht="25.5" x14ac:dyDescent="0.25">
      <c r="A64" s="82"/>
      <c r="B64" s="90"/>
      <c r="C64" s="55"/>
      <c r="D64" s="55"/>
      <c r="E64" s="55"/>
      <c r="F64" s="129"/>
      <c r="G64" s="55"/>
      <c r="H64" s="55"/>
      <c r="I64" s="54"/>
      <c r="J64" s="54"/>
      <c r="K64" s="136"/>
      <c r="L64" s="142"/>
      <c r="M64" s="55"/>
      <c r="N64" s="61"/>
      <c r="O64" s="155"/>
      <c r="P64" s="91"/>
      <c r="Q64" s="61"/>
      <c r="R64" s="61"/>
      <c r="S64" s="55"/>
      <c r="T64" s="59"/>
      <c r="U64" s="59"/>
      <c r="V64" s="161"/>
      <c r="W64" s="55"/>
      <c r="X64" s="36" t="s">
        <v>146</v>
      </c>
      <c r="Y64" s="36" t="s">
        <v>156</v>
      </c>
      <c r="Z64" s="35">
        <v>43585</v>
      </c>
      <c r="AA64" s="18" t="s">
        <v>248</v>
      </c>
      <c r="AB64" s="36" t="s">
        <v>792</v>
      </c>
      <c r="AC64" s="18" t="s">
        <v>252</v>
      </c>
      <c r="AD64" s="35">
        <v>43680</v>
      </c>
      <c r="AE64" s="3"/>
      <c r="AF64" s="3"/>
      <c r="AG64" s="153"/>
      <c r="AH64" s="153"/>
      <c r="AI64" s="3"/>
      <c r="AJ64" s="3"/>
      <c r="AK64" s="153"/>
      <c r="AL64" s="7"/>
      <c r="AM64" s="153"/>
      <c r="AN64" s="7"/>
      <c r="AO64" s="7"/>
      <c r="AP64" s="55"/>
      <c r="AQ64" s="54"/>
      <c r="AR64" s="54"/>
      <c r="AS64" s="59"/>
      <c r="AT64" s="55"/>
      <c r="AU64" s="82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69"/>
      <c r="BJ64" s="169"/>
      <c r="BK64" s="15"/>
      <c r="BL64" s="15"/>
      <c r="BM64" s="15"/>
    </row>
    <row r="65" spans="1:65" ht="25.5" x14ac:dyDescent="0.25">
      <c r="A65" s="82"/>
      <c r="B65" s="90"/>
      <c r="C65" s="55"/>
      <c r="D65" s="55"/>
      <c r="E65" s="55"/>
      <c r="F65" s="129"/>
      <c r="G65" s="55"/>
      <c r="H65" s="55"/>
      <c r="I65" s="54"/>
      <c r="J65" s="54"/>
      <c r="K65" s="136"/>
      <c r="L65" s="142"/>
      <c r="M65" s="55"/>
      <c r="N65" s="61"/>
      <c r="O65" s="155"/>
      <c r="P65" s="91"/>
      <c r="Q65" s="61"/>
      <c r="R65" s="61"/>
      <c r="S65" s="55"/>
      <c r="T65" s="59"/>
      <c r="U65" s="59"/>
      <c r="V65" s="161"/>
      <c r="W65" s="55"/>
      <c r="X65" s="36" t="s">
        <v>146</v>
      </c>
      <c r="Y65" s="36" t="s">
        <v>171</v>
      </c>
      <c r="Z65" s="35">
        <v>43679</v>
      </c>
      <c r="AA65" s="18" t="s">
        <v>249</v>
      </c>
      <c r="AB65" s="36" t="s">
        <v>792</v>
      </c>
      <c r="AC65" s="18" t="s">
        <v>253</v>
      </c>
      <c r="AD65" s="35">
        <v>43864</v>
      </c>
      <c r="AE65" s="3"/>
      <c r="AF65" s="3"/>
      <c r="AG65" s="153"/>
      <c r="AH65" s="153"/>
      <c r="AI65" s="3"/>
      <c r="AJ65" s="3"/>
      <c r="AK65" s="153"/>
      <c r="AL65" s="7"/>
      <c r="AM65" s="153"/>
      <c r="AN65" s="7"/>
      <c r="AO65" s="7"/>
      <c r="AP65" s="55"/>
      <c r="AQ65" s="54"/>
      <c r="AR65" s="54"/>
      <c r="AS65" s="59"/>
      <c r="AT65" s="55"/>
      <c r="AU65" s="82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69"/>
      <c r="BJ65" s="169"/>
      <c r="BK65" s="15"/>
      <c r="BL65" s="15"/>
      <c r="BM65" s="15"/>
    </row>
    <row r="66" spans="1:65" x14ac:dyDescent="0.25">
      <c r="A66" s="82"/>
      <c r="B66" s="90"/>
      <c r="C66" s="55"/>
      <c r="D66" s="55"/>
      <c r="E66" s="55"/>
      <c r="F66" s="129"/>
      <c r="G66" s="55"/>
      <c r="H66" s="55"/>
      <c r="I66" s="54"/>
      <c r="J66" s="54"/>
      <c r="K66" s="136"/>
      <c r="L66" s="142"/>
      <c r="M66" s="55"/>
      <c r="N66" s="61"/>
      <c r="O66" s="155"/>
      <c r="P66" s="91"/>
      <c r="Q66" s="61"/>
      <c r="R66" s="61"/>
      <c r="S66" s="55"/>
      <c r="T66" s="59"/>
      <c r="U66" s="59"/>
      <c r="V66" s="161"/>
      <c r="W66" s="55"/>
      <c r="X66" s="55" t="s">
        <v>146</v>
      </c>
      <c r="Y66" s="55" t="s">
        <v>183</v>
      </c>
      <c r="Z66" s="54">
        <v>43859</v>
      </c>
      <c r="AA66" s="92" t="s">
        <v>1014</v>
      </c>
      <c r="AB66" s="55" t="s">
        <v>1008</v>
      </c>
      <c r="AC66" s="93">
        <v>43865</v>
      </c>
      <c r="AD66" s="54">
        <v>43955</v>
      </c>
      <c r="AE66" s="59"/>
      <c r="AF66" s="59"/>
      <c r="AG66" s="161"/>
      <c r="AH66" s="161"/>
      <c r="AI66" s="59"/>
      <c r="AJ66" s="59"/>
      <c r="AK66" s="161"/>
      <c r="AL66" s="51"/>
      <c r="AM66" s="161"/>
      <c r="AN66" s="51"/>
      <c r="AO66" s="51"/>
      <c r="AP66" s="55"/>
      <c r="AQ66" s="54"/>
      <c r="AR66" s="54"/>
      <c r="AS66" s="59"/>
      <c r="AT66" s="55"/>
      <c r="AU66" s="82"/>
      <c r="AV66" s="82"/>
      <c r="AW66" s="82"/>
      <c r="AX66" s="82"/>
      <c r="AY66" s="82"/>
      <c r="AZ66" s="82"/>
      <c r="BA66" s="82"/>
      <c r="BB66" s="82"/>
      <c r="BC66" s="82"/>
      <c r="BD66" s="82"/>
      <c r="BE66" s="82"/>
      <c r="BF66" s="82"/>
      <c r="BG66" s="82"/>
      <c r="BH66" s="82"/>
      <c r="BI66" s="168"/>
      <c r="BJ66" s="168"/>
      <c r="BK66" s="82"/>
      <c r="BL66" s="82"/>
      <c r="BM66" s="82"/>
    </row>
    <row r="67" spans="1:65" x14ac:dyDescent="0.25">
      <c r="A67" s="82"/>
      <c r="B67" s="90"/>
      <c r="C67" s="55"/>
      <c r="D67" s="55"/>
      <c r="E67" s="55"/>
      <c r="F67" s="129"/>
      <c r="G67" s="55"/>
      <c r="H67" s="55"/>
      <c r="I67" s="54"/>
      <c r="J67" s="54"/>
      <c r="K67" s="136"/>
      <c r="L67" s="142"/>
      <c r="M67" s="55"/>
      <c r="N67" s="61"/>
      <c r="O67" s="155"/>
      <c r="P67" s="91"/>
      <c r="Q67" s="61"/>
      <c r="R67" s="61"/>
      <c r="S67" s="55"/>
      <c r="T67" s="59"/>
      <c r="U67" s="59"/>
      <c r="V67" s="161"/>
      <c r="W67" s="55"/>
      <c r="X67" s="55"/>
      <c r="Y67" s="55"/>
      <c r="Z67" s="54"/>
      <c r="AA67" s="92"/>
      <c r="AB67" s="55"/>
      <c r="AC67" s="92"/>
      <c r="AD67" s="54"/>
      <c r="AE67" s="59"/>
      <c r="AF67" s="59"/>
      <c r="AG67" s="161"/>
      <c r="AH67" s="161"/>
      <c r="AI67" s="59"/>
      <c r="AJ67" s="59"/>
      <c r="AK67" s="161"/>
      <c r="AL67" s="51"/>
      <c r="AM67" s="161"/>
      <c r="AN67" s="51"/>
      <c r="AO67" s="51"/>
      <c r="AP67" s="55"/>
      <c r="AQ67" s="54"/>
      <c r="AR67" s="54"/>
      <c r="AS67" s="59"/>
      <c r="AT67" s="55"/>
      <c r="AU67" s="82"/>
      <c r="AV67" s="82"/>
      <c r="AW67" s="82"/>
      <c r="AX67" s="82"/>
      <c r="AY67" s="82"/>
      <c r="AZ67" s="82"/>
      <c r="BA67" s="82"/>
      <c r="BB67" s="82"/>
      <c r="BC67" s="82"/>
      <c r="BD67" s="82"/>
      <c r="BE67" s="82"/>
      <c r="BF67" s="82"/>
      <c r="BG67" s="82"/>
      <c r="BH67" s="82"/>
      <c r="BI67" s="168"/>
      <c r="BJ67" s="168"/>
      <c r="BK67" s="82"/>
      <c r="BL67" s="82"/>
      <c r="BM67" s="82"/>
    </row>
    <row r="68" spans="1:65" x14ac:dyDescent="0.25">
      <c r="A68" s="82"/>
      <c r="B68" s="90"/>
      <c r="C68" s="55"/>
      <c r="D68" s="55"/>
      <c r="E68" s="55"/>
      <c r="F68" s="129"/>
      <c r="G68" s="55"/>
      <c r="H68" s="55"/>
      <c r="I68" s="54"/>
      <c r="J68" s="54"/>
      <c r="K68" s="136"/>
      <c r="L68" s="142"/>
      <c r="M68" s="55"/>
      <c r="N68" s="61"/>
      <c r="O68" s="155"/>
      <c r="P68" s="91"/>
      <c r="Q68" s="61"/>
      <c r="R68" s="61"/>
      <c r="S68" s="55"/>
      <c r="T68" s="59"/>
      <c r="U68" s="59"/>
      <c r="V68" s="161"/>
      <c r="W68" s="55"/>
      <c r="X68" s="55"/>
      <c r="Y68" s="55"/>
      <c r="Z68" s="54"/>
      <c r="AA68" s="92"/>
      <c r="AB68" s="55"/>
      <c r="AC68" s="92"/>
      <c r="AD68" s="54"/>
      <c r="AE68" s="59"/>
      <c r="AF68" s="59"/>
      <c r="AG68" s="161"/>
      <c r="AH68" s="161"/>
      <c r="AI68" s="59"/>
      <c r="AJ68" s="59"/>
      <c r="AK68" s="161"/>
      <c r="AL68" s="51"/>
      <c r="AM68" s="161"/>
      <c r="AN68" s="51"/>
      <c r="AO68" s="51"/>
      <c r="AP68" s="55"/>
      <c r="AQ68" s="54"/>
      <c r="AR68" s="54"/>
      <c r="AS68" s="59"/>
      <c r="AT68" s="55"/>
      <c r="AU68" s="82"/>
      <c r="AV68" s="82"/>
      <c r="AW68" s="82"/>
      <c r="AX68" s="82"/>
      <c r="AY68" s="82"/>
      <c r="AZ68" s="82"/>
      <c r="BA68" s="82"/>
      <c r="BB68" s="82"/>
      <c r="BC68" s="82"/>
      <c r="BD68" s="82"/>
      <c r="BE68" s="82"/>
      <c r="BF68" s="82"/>
      <c r="BG68" s="82"/>
      <c r="BH68" s="82"/>
      <c r="BI68" s="168"/>
      <c r="BJ68" s="168"/>
      <c r="BK68" s="82"/>
      <c r="BL68" s="82"/>
      <c r="BM68" s="82"/>
    </row>
    <row r="69" spans="1:65" ht="38.25" x14ac:dyDescent="0.25">
      <c r="A69" s="82">
        <v>10</v>
      </c>
      <c r="B69" s="94" t="s">
        <v>784</v>
      </c>
      <c r="C69" s="55" t="s">
        <v>254</v>
      </c>
      <c r="D69" s="48" t="s">
        <v>255</v>
      </c>
      <c r="E69" s="55" t="s">
        <v>714</v>
      </c>
      <c r="F69" s="126" t="s">
        <v>256</v>
      </c>
      <c r="G69" s="55" t="s">
        <v>785</v>
      </c>
      <c r="H69" s="55" t="s">
        <v>786</v>
      </c>
      <c r="I69" s="54">
        <v>42459</v>
      </c>
      <c r="J69" s="54">
        <v>42824</v>
      </c>
      <c r="K69" s="136" t="s">
        <v>258</v>
      </c>
      <c r="L69" s="127" t="s">
        <v>257</v>
      </c>
      <c r="M69" s="55" t="s">
        <v>787</v>
      </c>
      <c r="N69" s="95">
        <v>42796</v>
      </c>
      <c r="O69" s="155">
        <v>16560</v>
      </c>
      <c r="P69" s="42" t="s">
        <v>259</v>
      </c>
      <c r="Q69" s="43">
        <v>42796</v>
      </c>
      <c r="R69" s="43">
        <v>43161</v>
      </c>
      <c r="S69" s="55">
        <v>1</v>
      </c>
      <c r="T69" s="59"/>
      <c r="U69" s="59"/>
      <c r="V69" s="161"/>
      <c r="W69" s="55" t="s">
        <v>710</v>
      </c>
      <c r="X69" s="36" t="s">
        <v>146</v>
      </c>
      <c r="Y69" s="36" t="s">
        <v>153</v>
      </c>
      <c r="Z69" s="35">
        <v>43161</v>
      </c>
      <c r="AA69" s="18" t="s">
        <v>260</v>
      </c>
      <c r="AB69" s="36" t="s">
        <v>792</v>
      </c>
      <c r="AC69" s="18" t="s">
        <v>263</v>
      </c>
      <c r="AD69" s="35">
        <v>43526</v>
      </c>
      <c r="AE69" s="3"/>
      <c r="AF69" s="3"/>
      <c r="AG69" s="153"/>
      <c r="AH69" s="153"/>
      <c r="AI69" s="3"/>
      <c r="AJ69" s="3"/>
      <c r="AK69" s="153"/>
      <c r="AL69" s="7"/>
      <c r="AM69" s="153"/>
      <c r="AN69" s="7"/>
      <c r="AO69" s="7"/>
      <c r="AP69" s="36" t="s">
        <v>786</v>
      </c>
      <c r="AQ69" s="35">
        <v>42459</v>
      </c>
      <c r="AR69" s="35">
        <v>42824</v>
      </c>
      <c r="AS69" s="36" t="s">
        <v>788</v>
      </c>
      <c r="AT69" s="36" t="s">
        <v>789</v>
      </c>
      <c r="AU69" s="36" t="s">
        <v>790</v>
      </c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69"/>
      <c r="BJ69" s="169"/>
      <c r="BK69" s="15"/>
      <c r="BL69" s="15"/>
      <c r="BM69" s="15"/>
    </row>
    <row r="70" spans="1:65" ht="25.5" x14ac:dyDescent="0.25">
      <c r="A70" s="82"/>
      <c r="B70" s="47"/>
      <c r="C70" s="55"/>
      <c r="D70" s="48"/>
      <c r="E70" s="55"/>
      <c r="F70" s="126"/>
      <c r="G70" s="55"/>
      <c r="H70" s="55"/>
      <c r="I70" s="55"/>
      <c r="J70" s="55"/>
      <c r="K70" s="136"/>
      <c r="L70" s="127"/>
      <c r="M70" s="55"/>
      <c r="N70" s="96"/>
      <c r="O70" s="155"/>
      <c r="P70" s="42"/>
      <c r="Q70" s="43"/>
      <c r="R70" s="43"/>
      <c r="S70" s="55"/>
      <c r="T70" s="59"/>
      <c r="U70" s="59"/>
      <c r="V70" s="161"/>
      <c r="W70" s="55"/>
      <c r="X70" s="36" t="s">
        <v>146</v>
      </c>
      <c r="Y70" s="36" t="s">
        <v>154</v>
      </c>
      <c r="Z70" s="35">
        <v>43524</v>
      </c>
      <c r="AA70" s="18" t="s">
        <v>261</v>
      </c>
      <c r="AB70" s="36" t="s">
        <v>792</v>
      </c>
      <c r="AC70" s="22">
        <v>43526</v>
      </c>
      <c r="AD70" s="35">
        <v>43710</v>
      </c>
      <c r="AE70" s="3"/>
      <c r="AF70" s="3"/>
      <c r="AG70" s="153"/>
      <c r="AH70" s="153"/>
      <c r="AI70" s="3"/>
      <c r="AJ70" s="3"/>
      <c r="AK70" s="153"/>
      <c r="AL70" s="7"/>
      <c r="AM70" s="153"/>
      <c r="AN70" s="7"/>
      <c r="AO70" s="7"/>
      <c r="AP70" s="3"/>
      <c r="AQ70" s="3"/>
      <c r="AR70" s="3"/>
      <c r="AS70" s="3"/>
      <c r="AT70" s="3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69"/>
      <c r="BJ70" s="169"/>
      <c r="BK70" s="15"/>
      <c r="BL70" s="15"/>
      <c r="BM70" s="15"/>
    </row>
    <row r="71" spans="1:65" ht="25.5" x14ac:dyDescent="0.25">
      <c r="A71" s="82"/>
      <c r="B71" s="47"/>
      <c r="C71" s="55"/>
      <c r="D71" s="48"/>
      <c r="E71" s="55"/>
      <c r="F71" s="126"/>
      <c r="G71" s="55"/>
      <c r="H71" s="55"/>
      <c r="I71" s="55"/>
      <c r="J71" s="55"/>
      <c r="K71" s="136"/>
      <c r="L71" s="127"/>
      <c r="M71" s="55"/>
      <c r="N71" s="96"/>
      <c r="O71" s="155"/>
      <c r="P71" s="42"/>
      <c r="Q71" s="43"/>
      <c r="R71" s="43"/>
      <c r="S71" s="55"/>
      <c r="T71" s="59"/>
      <c r="U71" s="59"/>
      <c r="V71" s="161"/>
      <c r="W71" s="55"/>
      <c r="X71" s="36" t="s">
        <v>146</v>
      </c>
      <c r="Y71" s="36" t="s">
        <v>155</v>
      </c>
      <c r="Z71" s="35">
        <v>43706</v>
      </c>
      <c r="AA71" s="18" t="s">
        <v>262</v>
      </c>
      <c r="AB71" s="36" t="s">
        <v>793</v>
      </c>
      <c r="AC71" s="22">
        <v>43711</v>
      </c>
      <c r="AD71" s="35">
        <v>43802</v>
      </c>
      <c r="AE71" s="3"/>
      <c r="AF71" s="3"/>
      <c r="AG71" s="153"/>
      <c r="AH71" s="153"/>
      <c r="AI71" s="3"/>
      <c r="AJ71" s="3"/>
      <c r="AK71" s="153"/>
      <c r="AL71" s="7"/>
      <c r="AM71" s="153"/>
      <c r="AN71" s="7"/>
      <c r="AO71" s="7"/>
      <c r="AP71" s="3"/>
      <c r="AQ71" s="3"/>
      <c r="AR71" s="3"/>
      <c r="AS71" s="3"/>
      <c r="AT71" s="3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69"/>
      <c r="BJ71" s="169"/>
      <c r="BK71" s="15"/>
      <c r="BL71" s="15"/>
      <c r="BM71" s="15"/>
    </row>
    <row r="72" spans="1:65" ht="38.25" x14ac:dyDescent="0.25">
      <c r="A72" s="82">
        <v>11</v>
      </c>
      <c r="B72" s="53" t="s">
        <v>264</v>
      </c>
      <c r="C72" s="59"/>
      <c r="D72" s="55" t="s">
        <v>149</v>
      </c>
      <c r="E72" s="59"/>
      <c r="F72" s="128" t="s">
        <v>265</v>
      </c>
      <c r="G72" s="59"/>
      <c r="H72" s="59"/>
      <c r="I72" s="59"/>
      <c r="J72" s="59"/>
      <c r="K72" s="136" t="s">
        <v>258</v>
      </c>
      <c r="L72" s="141" t="s">
        <v>266</v>
      </c>
      <c r="M72" s="55" t="s">
        <v>913</v>
      </c>
      <c r="N72" s="54">
        <v>42908</v>
      </c>
      <c r="O72" s="155">
        <v>70503.16</v>
      </c>
      <c r="P72" s="55" t="s">
        <v>267</v>
      </c>
      <c r="Q72" s="61">
        <v>42908</v>
      </c>
      <c r="R72" s="61">
        <v>44001</v>
      </c>
      <c r="S72" s="55">
        <v>1</v>
      </c>
      <c r="T72" s="59"/>
      <c r="U72" s="59"/>
      <c r="V72" s="161"/>
      <c r="W72" s="55" t="s">
        <v>710</v>
      </c>
      <c r="X72" s="36" t="s">
        <v>146</v>
      </c>
      <c r="Y72" s="36" t="s">
        <v>153</v>
      </c>
      <c r="Z72" s="35">
        <v>43272</v>
      </c>
      <c r="AA72" s="18" t="s">
        <v>268</v>
      </c>
      <c r="AB72" s="36" t="s">
        <v>792</v>
      </c>
      <c r="AC72" s="22">
        <v>43272</v>
      </c>
      <c r="AD72" s="35">
        <v>43636</v>
      </c>
      <c r="AE72" s="3"/>
      <c r="AF72" s="3"/>
      <c r="AG72" s="153"/>
      <c r="AH72" s="153"/>
      <c r="AI72" s="3"/>
      <c r="AJ72" s="3"/>
      <c r="AK72" s="153"/>
      <c r="AL72" s="7"/>
      <c r="AM72" s="153"/>
      <c r="AN72" s="7"/>
      <c r="AO72" s="7"/>
      <c r="AP72" s="3"/>
      <c r="AQ72" s="3"/>
      <c r="AR72" s="3"/>
      <c r="AS72" s="3"/>
      <c r="AT72" s="3"/>
      <c r="AU72" s="15"/>
      <c r="AV72" s="27" t="s">
        <v>160</v>
      </c>
      <c r="AW72" s="27" t="s">
        <v>914</v>
      </c>
      <c r="AX72" s="36" t="s">
        <v>1025</v>
      </c>
      <c r="AY72" s="36" t="s">
        <v>1026</v>
      </c>
      <c r="AZ72" s="20">
        <v>12099</v>
      </c>
      <c r="BA72" s="36" t="s">
        <v>915</v>
      </c>
      <c r="BB72" s="15"/>
      <c r="BC72" s="15"/>
      <c r="BD72" s="15"/>
      <c r="BE72" s="15"/>
      <c r="BF72" s="15"/>
      <c r="BG72" s="15"/>
      <c r="BH72" s="15"/>
      <c r="BI72" s="169"/>
      <c r="BJ72" s="169"/>
      <c r="BK72" s="15"/>
      <c r="BL72" s="15"/>
      <c r="BM72" s="15"/>
    </row>
    <row r="73" spans="1:65" ht="25.5" x14ac:dyDescent="0.25">
      <c r="A73" s="82"/>
      <c r="B73" s="53"/>
      <c r="C73" s="59"/>
      <c r="D73" s="55"/>
      <c r="E73" s="59"/>
      <c r="F73" s="128"/>
      <c r="G73" s="59"/>
      <c r="H73" s="59"/>
      <c r="I73" s="59"/>
      <c r="J73" s="59"/>
      <c r="K73" s="136"/>
      <c r="L73" s="141"/>
      <c r="M73" s="55"/>
      <c r="N73" s="54"/>
      <c r="O73" s="155"/>
      <c r="P73" s="55"/>
      <c r="Q73" s="61"/>
      <c r="R73" s="61"/>
      <c r="S73" s="55"/>
      <c r="T73" s="59"/>
      <c r="U73" s="59"/>
      <c r="V73" s="161"/>
      <c r="W73" s="55"/>
      <c r="X73" s="36" t="s">
        <v>105</v>
      </c>
      <c r="Y73" s="36" t="s">
        <v>153</v>
      </c>
      <c r="Z73" s="35">
        <v>43620</v>
      </c>
      <c r="AA73" s="18" t="s">
        <v>269</v>
      </c>
      <c r="AB73" s="36" t="s">
        <v>763</v>
      </c>
      <c r="AC73" s="22">
        <v>43620</v>
      </c>
      <c r="AD73" s="36"/>
      <c r="AE73" s="3"/>
      <c r="AF73" s="3"/>
      <c r="AG73" s="153"/>
      <c r="AH73" s="153"/>
      <c r="AI73" s="3"/>
      <c r="AJ73" s="3"/>
      <c r="AK73" s="153"/>
      <c r="AL73" s="7"/>
      <c r="AM73" s="153"/>
      <c r="AN73" s="7"/>
      <c r="AO73" s="7"/>
      <c r="AP73" s="3"/>
      <c r="AQ73" s="3"/>
      <c r="AR73" s="3"/>
      <c r="AS73" s="3"/>
      <c r="AT73" s="3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69"/>
      <c r="BJ73" s="169"/>
      <c r="BK73" s="15"/>
      <c r="BL73" s="15"/>
      <c r="BM73" s="15"/>
    </row>
    <row r="74" spans="1:65" ht="63.75" x14ac:dyDescent="0.25">
      <c r="A74" s="82"/>
      <c r="B74" s="53"/>
      <c r="C74" s="59"/>
      <c r="D74" s="55"/>
      <c r="E74" s="59"/>
      <c r="F74" s="128"/>
      <c r="G74" s="59"/>
      <c r="H74" s="59"/>
      <c r="I74" s="59"/>
      <c r="J74" s="59"/>
      <c r="K74" s="136"/>
      <c r="L74" s="141"/>
      <c r="M74" s="55"/>
      <c r="N74" s="54"/>
      <c r="O74" s="155"/>
      <c r="P74" s="55"/>
      <c r="Q74" s="61"/>
      <c r="R74" s="61"/>
      <c r="S74" s="55"/>
      <c r="T74" s="59"/>
      <c r="U74" s="59"/>
      <c r="V74" s="161"/>
      <c r="W74" s="55"/>
      <c r="X74" s="36" t="s">
        <v>146</v>
      </c>
      <c r="Y74" s="36" t="s">
        <v>154</v>
      </c>
      <c r="Z74" s="35">
        <v>43634</v>
      </c>
      <c r="AA74" s="18" t="s">
        <v>270</v>
      </c>
      <c r="AB74" s="36" t="s">
        <v>816</v>
      </c>
      <c r="AC74" s="18" t="s">
        <v>271</v>
      </c>
      <c r="AD74" s="35">
        <v>44001</v>
      </c>
      <c r="AE74" s="8">
        <v>7.6600000000000001E-2</v>
      </c>
      <c r="AF74" s="3"/>
      <c r="AG74" s="7">
        <v>2996.57</v>
      </c>
      <c r="AH74" s="153"/>
      <c r="AI74" s="35">
        <v>43636</v>
      </c>
      <c r="AJ74" s="3"/>
      <c r="AK74" s="153"/>
      <c r="AL74" s="7">
        <v>73499.73</v>
      </c>
      <c r="AM74" s="153"/>
      <c r="AN74" s="7"/>
      <c r="AO74" s="7"/>
      <c r="AP74" s="3"/>
      <c r="AQ74" s="3"/>
      <c r="AR74" s="3"/>
      <c r="AS74" s="3"/>
      <c r="AT74" s="3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69"/>
      <c r="BJ74" s="169"/>
      <c r="BK74" s="15"/>
      <c r="BL74" s="15"/>
      <c r="BM74" s="15"/>
    </row>
    <row r="75" spans="1:65" ht="38.25" x14ac:dyDescent="0.25">
      <c r="A75" s="82">
        <v>12</v>
      </c>
      <c r="B75" s="48" t="s">
        <v>273</v>
      </c>
      <c r="C75" s="59"/>
      <c r="D75" s="48" t="s">
        <v>149</v>
      </c>
      <c r="E75" s="59"/>
      <c r="F75" s="126" t="s">
        <v>791</v>
      </c>
      <c r="G75" s="59"/>
      <c r="H75" s="59"/>
      <c r="I75" s="59"/>
      <c r="J75" s="59"/>
      <c r="K75" s="136" t="s">
        <v>274</v>
      </c>
      <c r="L75" s="127" t="s">
        <v>272</v>
      </c>
      <c r="M75" s="55" t="s">
        <v>929</v>
      </c>
      <c r="N75" s="54">
        <v>42828</v>
      </c>
      <c r="O75" s="155">
        <v>72000</v>
      </c>
      <c r="P75" s="42" t="s">
        <v>275</v>
      </c>
      <c r="Q75" s="43">
        <v>42828</v>
      </c>
      <c r="R75" s="43">
        <v>43193</v>
      </c>
      <c r="S75" s="55">
        <v>1</v>
      </c>
      <c r="T75" s="59"/>
      <c r="U75" s="59"/>
      <c r="V75" s="161"/>
      <c r="W75" s="55" t="s">
        <v>158</v>
      </c>
      <c r="X75" s="36" t="s">
        <v>146</v>
      </c>
      <c r="Y75" s="36" t="s">
        <v>153</v>
      </c>
      <c r="Z75" s="35">
        <v>43186</v>
      </c>
      <c r="AA75" s="18" t="s">
        <v>276</v>
      </c>
      <c r="AB75" s="36" t="s">
        <v>792</v>
      </c>
      <c r="AC75" s="18" t="s">
        <v>277</v>
      </c>
      <c r="AD75" s="35">
        <v>43558</v>
      </c>
      <c r="AE75" s="3"/>
      <c r="AF75" s="3"/>
      <c r="AG75" s="153"/>
      <c r="AH75" s="153"/>
      <c r="AI75" s="3"/>
      <c r="AJ75" s="3"/>
      <c r="AK75" s="153"/>
      <c r="AL75" s="7"/>
      <c r="AM75" s="153"/>
      <c r="AN75" s="7"/>
      <c r="AO75" s="7"/>
      <c r="AP75" s="3"/>
      <c r="AQ75" s="3"/>
      <c r="AR75" s="3"/>
      <c r="AS75" s="3"/>
      <c r="AT75" s="3"/>
      <c r="AU75" s="15"/>
      <c r="AV75" s="27" t="s">
        <v>160</v>
      </c>
      <c r="AW75" s="36" t="s">
        <v>934</v>
      </c>
      <c r="AX75" s="36" t="s">
        <v>935</v>
      </c>
      <c r="AY75" s="19">
        <v>42828</v>
      </c>
      <c r="AZ75" s="20">
        <v>12032</v>
      </c>
      <c r="BA75" s="36" t="s">
        <v>936</v>
      </c>
      <c r="BB75" s="15"/>
      <c r="BC75" s="15"/>
      <c r="BD75" s="15"/>
      <c r="BE75" s="15"/>
      <c r="BF75" s="15"/>
      <c r="BG75" s="15"/>
      <c r="BH75" s="15"/>
      <c r="BI75" s="169"/>
      <c r="BJ75" s="169"/>
      <c r="BK75" s="15"/>
      <c r="BL75" s="15"/>
      <c r="BM75" s="15"/>
    </row>
    <row r="76" spans="1:65" ht="38.25" x14ac:dyDescent="0.25">
      <c r="A76" s="82"/>
      <c r="B76" s="48"/>
      <c r="C76" s="59"/>
      <c r="D76" s="48"/>
      <c r="E76" s="59"/>
      <c r="F76" s="126"/>
      <c r="G76" s="59"/>
      <c r="H76" s="59"/>
      <c r="I76" s="59"/>
      <c r="J76" s="59"/>
      <c r="K76" s="136"/>
      <c r="L76" s="127"/>
      <c r="M76" s="55"/>
      <c r="N76" s="55"/>
      <c r="O76" s="155"/>
      <c r="P76" s="42"/>
      <c r="Q76" s="43"/>
      <c r="R76" s="43"/>
      <c r="S76" s="55"/>
      <c r="T76" s="59"/>
      <c r="U76" s="59"/>
      <c r="V76" s="161"/>
      <c r="W76" s="55"/>
      <c r="X76" s="36" t="s">
        <v>105</v>
      </c>
      <c r="Y76" s="36" t="s">
        <v>153</v>
      </c>
      <c r="Z76" s="35">
        <v>43206</v>
      </c>
      <c r="AA76" s="36" t="s">
        <v>1021</v>
      </c>
      <c r="AB76" s="18" t="s">
        <v>278</v>
      </c>
      <c r="AC76" s="22">
        <v>43206</v>
      </c>
      <c r="AD76" s="36"/>
      <c r="AE76" s="8">
        <v>2E-3</v>
      </c>
      <c r="AF76" s="3"/>
      <c r="AG76" s="7">
        <v>146.4</v>
      </c>
      <c r="AH76" s="153"/>
      <c r="AI76" s="35">
        <v>43206</v>
      </c>
      <c r="AJ76" s="3"/>
      <c r="AK76" s="153"/>
      <c r="AL76" s="7">
        <v>72146.399999999994</v>
      </c>
      <c r="AM76" s="153"/>
      <c r="AN76" s="7"/>
      <c r="AO76" s="7"/>
      <c r="AP76" s="3"/>
      <c r="AQ76" s="3"/>
      <c r="AR76" s="3"/>
      <c r="AS76" s="3"/>
      <c r="AT76" s="3"/>
      <c r="AU76" s="15"/>
      <c r="AV76" s="27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69"/>
      <c r="BJ76" s="169"/>
      <c r="BK76" s="15"/>
      <c r="BL76" s="15"/>
      <c r="BM76" s="15"/>
    </row>
    <row r="77" spans="1:65" ht="38.25" x14ac:dyDescent="0.25">
      <c r="A77" s="82">
        <v>13</v>
      </c>
      <c r="B77" s="53" t="s">
        <v>279</v>
      </c>
      <c r="C77" s="53" t="s">
        <v>139</v>
      </c>
      <c r="D77" s="48" t="s">
        <v>199</v>
      </c>
      <c r="E77" s="55" t="s">
        <v>962</v>
      </c>
      <c r="F77" s="126" t="s">
        <v>141</v>
      </c>
      <c r="G77" s="55" t="s">
        <v>961</v>
      </c>
      <c r="H77" s="55"/>
      <c r="I77" s="55"/>
      <c r="J77" s="55"/>
      <c r="K77" s="59" t="s">
        <v>274</v>
      </c>
      <c r="L77" s="140" t="s">
        <v>143</v>
      </c>
      <c r="M77" s="55" t="s">
        <v>956</v>
      </c>
      <c r="N77" s="54">
        <v>42843</v>
      </c>
      <c r="O77" s="155">
        <v>1185475.07</v>
      </c>
      <c r="P77" s="42" t="s">
        <v>147</v>
      </c>
      <c r="Q77" s="43">
        <v>42843</v>
      </c>
      <c r="R77" s="43">
        <v>43208</v>
      </c>
      <c r="S77" s="55">
        <v>1</v>
      </c>
      <c r="T77" s="46"/>
      <c r="U77" s="59"/>
      <c r="V77" s="161"/>
      <c r="W77" s="55" t="s">
        <v>710</v>
      </c>
      <c r="X77" s="36" t="s">
        <v>146</v>
      </c>
      <c r="Y77" s="36" t="s">
        <v>153</v>
      </c>
      <c r="Z77" s="35">
        <v>43208</v>
      </c>
      <c r="AA77" s="18" t="s">
        <v>205</v>
      </c>
      <c r="AB77" s="36" t="s">
        <v>958</v>
      </c>
      <c r="AC77" s="18" t="s">
        <v>283</v>
      </c>
      <c r="AD77" s="35">
        <v>43573</v>
      </c>
      <c r="AE77" s="8">
        <v>3.3700000000000001E-2</v>
      </c>
      <c r="AF77" s="3"/>
      <c r="AG77" s="7">
        <v>39950.51</v>
      </c>
      <c r="AH77" s="153"/>
      <c r="AI77" s="35">
        <v>43208</v>
      </c>
      <c r="AJ77" s="3"/>
      <c r="AK77" s="153"/>
      <c r="AL77" s="7">
        <v>1225425.58</v>
      </c>
      <c r="AM77" s="153"/>
      <c r="AN77" s="7"/>
      <c r="AO77" s="7"/>
      <c r="AP77" s="3"/>
      <c r="AQ77" s="3"/>
      <c r="AR77" s="3"/>
      <c r="AS77" s="3"/>
      <c r="AT77" s="3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69"/>
      <c r="BJ77" s="169"/>
      <c r="BK77" s="15"/>
      <c r="BL77" s="15"/>
      <c r="BM77" s="15"/>
    </row>
    <row r="78" spans="1:65" ht="38.25" x14ac:dyDescent="0.25">
      <c r="A78" s="82"/>
      <c r="B78" s="53"/>
      <c r="C78" s="53"/>
      <c r="D78" s="48"/>
      <c r="E78" s="55"/>
      <c r="F78" s="126"/>
      <c r="G78" s="55"/>
      <c r="H78" s="55"/>
      <c r="I78" s="55"/>
      <c r="J78" s="55"/>
      <c r="K78" s="59"/>
      <c r="L78" s="140"/>
      <c r="M78" s="55"/>
      <c r="N78" s="55"/>
      <c r="O78" s="155"/>
      <c r="P78" s="42"/>
      <c r="Q78" s="43"/>
      <c r="R78" s="43"/>
      <c r="S78" s="55"/>
      <c r="T78" s="46"/>
      <c r="U78" s="59"/>
      <c r="V78" s="161"/>
      <c r="W78" s="55"/>
      <c r="X78" s="36" t="s">
        <v>146</v>
      </c>
      <c r="Y78" s="36" t="s">
        <v>154</v>
      </c>
      <c r="Z78" s="35">
        <v>43574</v>
      </c>
      <c r="AA78" s="18" t="s">
        <v>280</v>
      </c>
      <c r="AB78" s="36" t="s">
        <v>958</v>
      </c>
      <c r="AC78" s="18" t="s">
        <v>284</v>
      </c>
      <c r="AD78" s="35">
        <v>43939</v>
      </c>
      <c r="AE78" s="8">
        <v>6.0199999999999997E-2</v>
      </c>
      <c r="AF78" s="3"/>
      <c r="AG78" s="7">
        <v>73770.62</v>
      </c>
      <c r="AH78" s="153"/>
      <c r="AI78" s="35">
        <v>43574</v>
      </c>
      <c r="AJ78" s="3"/>
      <c r="AK78" s="153"/>
      <c r="AL78" s="7">
        <v>1299196.2</v>
      </c>
      <c r="AM78" s="153"/>
      <c r="AN78" s="7"/>
      <c r="AO78" s="7"/>
      <c r="AP78" s="3"/>
      <c r="AQ78" s="3"/>
      <c r="AR78" s="3"/>
      <c r="AS78" s="3"/>
      <c r="AT78" s="3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69"/>
      <c r="BJ78" s="169"/>
      <c r="BK78" s="15"/>
      <c r="BL78" s="15"/>
      <c r="BM78" s="15"/>
    </row>
    <row r="79" spans="1:65" ht="25.5" x14ac:dyDescent="0.25">
      <c r="A79" s="82"/>
      <c r="B79" s="53"/>
      <c r="C79" s="53"/>
      <c r="D79" s="48"/>
      <c r="E79" s="55"/>
      <c r="F79" s="126"/>
      <c r="G79" s="55"/>
      <c r="H79" s="55"/>
      <c r="I79" s="55"/>
      <c r="J79" s="55"/>
      <c r="K79" s="59"/>
      <c r="L79" s="140"/>
      <c r="M79" s="55"/>
      <c r="N79" s="55"/>
      <c r="O79" s="155"/>
      <c r="P79" s="42"/>
      <c r="Q79" s="43"/>
      <c r="R79" s="43"/>
      <c r="S79" s="55"/>
      <c r="T79" s="46"/>
      <c r="U79" s="59"/>
      <c r="V79" s="161"/>
      <c r="W79" s="55"/>
      <c r="X79" s="36" t="s">
        <v>146</v>
      </c>
      <c r="Y79" s="36" t="s">
        <v>155</v>
      </c>
      <c r="Z79" s="35">
        <v>43654</v>
      </c>
      <c r="AA79" s="18" t="s">
        <v>281</v>
      </c>
      <c r="AB79" s="36" t="s">
        <v>763</v>
      </c>
      <c r="AC79" s="22">
        <v>43654</v>
      </c>
      <c r="AD79" s="36"/>
      <c r="AE79" s="3"/>
      <c r="AF79" s="3"/>
      <c r="AG79" s="153"/>
      <c r="AH79" s="153"/>
      <c r="AI79" s="3"/>
      <c r="AJ79" s="3"/>
      <c r="AK79" s="153"/>
      <c r="AL79" s="7"/>
      <c r="AM79" s="153"/>
      <c r="AN79" s="7"/>
      <c r="AO79" s="7"/>
      <c r="AP79" s="3"/>
      <c r="AQ79" s="3"/>
      <c r="AR79" s="3"/>
      <c r="AS79" s="3"/>
      <c r="AT79" s="3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69"/>
      <c r="BJ79" s="169"/>
      <c r="BK79" s="15"/>
      <c r="BL79" s="15"/>
      <c r="BM79" s="15"/>
    </row>
    <row r="80" spans="1:65" ht="25.5" x14ac:dyDescent="0.25">
      <c r="A80" s="82"/>
      <c r="B80" s="53"/>
      <c r="C80" s="53"/>
      <c r="D80" s="48"/>
      <c r="E80" s="55"/>
      <c r="F80" s="126"/>
      <c r="G80" s="55"/>
      <c r="H80" s="55"/>
      <c r="I80" s="55"/>
      <c r="J80" s="55"/>
      <c r="K80" s="59"/>
      <c r="L80" s="140"/>
      <c r="M80" s="55"/>
      <c r="N80" s="55"/>
      <c r="O80" s="155"/>
      <c r="P80" s="42"/>
      <c r="Q80" s="43"/>
      <c r="R80" s="43"/>
      <c r="S80" s="55"/>
      <c r="T80" s="46"/>
      <c r="U80" s="59"/>
      <c r="V80" s="161"/>
      <c r="W80" s="55"/>
      <c r="X80" s="36" t="s">
        <v>105</v>
      </c>
      <c r="Y80" s="36" t="s">
        <v>153</v>
      </c>
      <c r="Z80" s="35">
        <v>43672</v>
      </c>
      <c r="AA80" s="97" t="s">
        <v>282</v>
      </c>
      <c r="AB80" s="36" t="s">
        <v>959</v>
      </c>
      <c r="AC80" s="22">
        <v>43672</v>
      </c>
      <c r="AD80" s="36"/>
      <c r="AE80" s="3"/>
      <c r="AF80" s="3"/>
      <c r="AG80" s="153"/>
      <c r="AH80" s="153"/>
      <c r="AI80" s="3"/>
      <c r="AJ80" s="3"/>
      <c r="AK80" s="153"/>
      <c r="AL80" s="7"/>
      <c r="AM80" s="153"/>
      <c r="AN80" s="7"/>
      <c r="AO80" s="7"/>
      <c r="AP80" s="3"/>
      <c r="AQ80" s="3"/>
      <c r="AR80" s="3"/>
      <c r="AS80" s="3"/>
      <c r="AT80" s="3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69"/>
      <c r="BJ80" s="169"/>
      <c r="BK80" s="15"/>
      <c r="BL80" s="15"/>
      <c r="BM80" s="15"/>
    </row>
    <row r="81" spans="1:65" ht="38.25" x14ac:dyDescent="0.25">
      <c r="A81" s="82">
        <v>14</v>
      </c>
      <c r="B81" s="47" t="s">
        <v>285</v>
      </c>
      <c r="C81" s="82"/>
      <c r="D81" s="90" t="s">
        <v>149</v>
      </c>
      <c r="E81" s="59"/>
      <c r="F81" s="126" t="s">
        <v>286</v>
      </c>
      <c r="G81" s="59"/>
      <c r="H81" s="59"/>
      <c r="I81" s="59"/>
      <c r="J81" s="59"/>
      <c r="K81" s="136" t="s">
        <v>287</v>
      </c>
      <c r="L81" s="141" t="s">
        <v>288</v>
      </c>
      <c r="M81" s="55" t="s">
        <v>867</v>
      </c>
      <c r="N81" s="54">
        <v>42832</v>
      </c>
      <c r="O81" s="155">
        <v>144000</v>
      </c>
      <c r="P81" s="46" t="s">
        <v>289</v>
      </c>
      <c r="Q81" s="43">
        <v>42832</v>
      </c>
      <c r="R81" s="43">
        <v>43197</v>
      </c>
      <c r="S81" s="55">
        <v>1</v>
      </c>
      <c r="T81" s="46"/>
      <c r="U81" s="59"/>
      <c r="V81" s="161"/>
      <c r="W81" s="55" t="s">
        <v>710</v>
      </c>
      <c r="X81" s="36" t="s">
        <v>146</v>
      </c>
      <c r="Y81" s="36" t="s">
        <v>153</v>
      </c>
      <c r="Z81" s="35">
        <v>43187</v>
      </c>
      <c r="AA81" s="18" t="s">
        <v>292</v>
      </c>
      <c r="AB81" s="36" t="s">
        <v>762</v>
      </c>
      <c r="AC81" s="22">
        <v>43197</v>
      </c>
      <c r="AD81" s="35">
        <v>43562</v>
      </c>
      <c r="AE81" s="3"/>
      <c r="AF81" s="3"/>
      <c r="AG81" s="153"/>
      <c r="AH81" s="153"/>
      <c r="AI81" s="3"/>
      <c r="AJ81" s="3"/>
      <c r="AK81" s="153"/>
      <c r="AL81" s="7"/>
      <c r="AM81" s="153"/>
      <c r="AN81" s="7"/>
      <c r="AO81" s="7"/>
      <c r="AP81" s="3"/>
      <c r="AQ81" s="3"/>
      <c r="AR81" s="3"/>
      <c r="AS81" s="3"/>
      <c r="AT81" s="3"/>
      <c r="AU81" s="15"/>
      <c r="AV81" s="27" t="s">
        <v>160</v>
      </c>
      <c r="AW81" s="36" t="s">
        <v>868</v>
      </c>
      <c r="AX81" s="36" t="s">
        <v>869</v>
      </c>
      <c r="AY81" s="19">
        <v>42837</v>
      </c>
      <c r="AZ81" s="20">
        <v>12040</v>
      </c>
      <c r="BA81" s="36" t="s">
        <v>831</v>
      </c>
      <c r="BB81" s="15"/>
      <c r="BC81" s="15"/>
      <c r="BD81" s="15"/>
      <c r="BE81" s="15"/>
      <c r="BF81" s="15"/>
      <c r="BG81" s="15"/>
      <c r="BH81" s="15"/>
      <c r="BI81" s="169"/>
      <c r="BJ81" s="169"/>
      <c r="BK81" s="15"/>
      <c r="BL81" s="15"/>
      <c r="BM81" s="15"/>
    </row>
    <row r="82" spans="1:65" x14ac:dyDescent="0.25">
      <c r="A82" s="82"/>
      <c r="B82" s="47"/>
      <c r="C82" s="82"/>
      <c r="D82" s="90"/>
      <c r="E82" s="59"/>
      <c r="F82" s="126"/>
      <c r="G82" s="59"/>
      <c r="H82" s="59"/>
      <c r="I82" s="59"/>
      <c r="J82" s="59"/>
      <c r="K82" s="136"/>
      <c r="L82" s="141"/>
      <c r="M82" s="55"/>
      <c r="N82" s="55"/>
      <c r="O82" s="155"/>
      <c r="P82" s="46"/>
      <c r="Q82" s="43"/>
      <c r="R82" s="43"/>
      <c r="S82" s="55"/>
      <c r="T82" s="46"/>
      <c r="U82" s="59"/>
      <c r="V82" s="161"/>
      <c r="W82" s="55"/>
      <c r="X82" s="36" t="s">
        <v>105</v>
      </c>
      <c r="Y82" s="36" t="s">
        <v>153</v>
      </c>
      <c r="Z82" s="35">
        <v>43197</v>
      </c>
      <c r="AA82" s="18" t="s">
        <v>290</v>
      </c>
      <c r="AB82" s="36" t="s">
        <v>727</v>
      </c>
      <c r="AC82" s="22">
        <v>43197</v>
      </c>
      <c r="AD82" s="36"/>
      <c r="AE82" s="8">
        <v>2E-3</v>
      </c>
      <c r="AF82" s="3"/>
      <c r="AG82" s="7">
        <v>292.8</v>
      </c>
      <c r="AH82" s="153"/>
      <c r="AI82" s="35">
        <v>43197</v>
      </c>
      <c r="AJ82" s="3"/>
      <c r="AK82" s="153"/>
      <c r="AL82" s="7">
        <v>144292.79999999999</v>
      </c>
      <c r="AM82" s="153"/>
      <c r="AN82" s="7"/>
      <c r="AO82" s="7"/>
      <c r="AP82" s="3"/>
      <c r="AQ82" s="3"/>
      <c r="AR82" s="3"/>
      <c r="AS82" s="3"/>
      <c r="AT82" s="3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69"/>
      <c r="BJ82" s="169"/>
      <c r="BK82" s="15"/>
      <c r="BL82" s="15"/>
      <c r="BM82" s="15"/>
    </row>
    <row r="83" spans="1:65" ht="25.5" x14ac:dyDescent="0.25">
      <c r="A83" s="82"/>
      <c r="B83" s="47"/>
      <c r="C83" s="82"/>
      <c r="D83" s="90"/>
      <c r="E83" s="59"/>
      <c r="F83" s="126"/>
      <c r="G83" s="59"/>
      <c r="H83" s="59"/>
      <c r="I83" s="59"/>
      <c r="J83" s="59"/>
      <c r="K83" s="136"/>
      <c r="L83" s="141"/>
      <c r="M83" s="55"/>
      <c r="N83" s="55"/>
      <c r="O83" s="155"/>
      <c r="P83" s="46"/>
      <c r="Q83" s="43"/>
      <c r="R83" s="43"/>
      <c r="S83" s="55"/>
      <c r="T83" s="46"/>
      <c r="U83" s="59"/>
      <c r="V83" s="161"/>
      <c r="W83" s="55"/>
      <c r="X83" s="36" t="s">
        <v>146</v>
      </c>
      <c r="Y83" s="36" t="s">
        <v>154</v>
      </c>
      <c r="Z83" s="35">
        <v>43563</v>
      </c>
      <c r="AA83" s="18" t="s">
        <v>293</v>
      </c>
      <c r="AB83" s="36" t="s">
        <v>762</v>
      </c>
      <c r="AC83" s="18" t="s">
        <v>294</v>
      </c>
      <c r="AD83" s="35">
        <v>43928</v>
      </c>
      <c r="AE83" s="3"/>
      <c r="AF83" s="3"/>
      <c r="AG83" s="153"/>
      <c r="AH83" s="153"/>
      <c r="AI83" s="3"/>
      <c r="AJ83" s="3"/>
      <c r="AK83" s="153"/>
      <c r="AL83" s="7"/>
      <c r="AM83" s="153"/>
      <c r="AN83" s="7"/>
      <c r="AO83" s="7"/>
      <c r="AP83" s="3"/>
      <c r="AQ83" s="3"/>
      <c r="AR83" s="3"/>
      <c r="AS83" s="3"/>
      <c r="AT83" s="3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69"/>
      <c r="BJ83" s="169"/>
      <c r="BK83" s="15"/>
      <c r="BL83" s="15"/>
      <c r="BM83" s="15"/>
    </row>
    <row r="84" spans="1:65" x14ac:dyDescent="0.25">
      <c r="A84" s="82"/>
      <c r="B84" s="47"/>
      <c r="C84" s="82"/>
      <c r="D84" s="90"/>
      <c r="E84" s="59"/>
      <c r="F84" s="126"/>
      <c r="G84" s="59"/>
      <c r="H84" s="59"/>
      <c r="I84" s="59"/>
      <c r="J84" s="59"/>
      <c r="K84" s="136"/>
      <c r="L84" s="141"/>
      <c r="M84" s="55"/>
      <c r="N84" s="55"/>
      <c r="O84" s="155"/>
      <c r="P84" s="46"/>
      <c r="Q84" s="43"/>
      <c r="R84" s="43"/>
      <c r="S84" s="55"/>
      <c r="T84" s="46"/>
      <c r="U84" s="59"/>
      <c r="V84" s="161"/>
      <c r="W84" s="55"/>
      <c r="X84" s="36" t="s">
        <v>105</v>
      </c>
      <c r="Y84" s="36" t="s">
        <v>154</v>
      </c>
      <c r="Z84" s="35">
        <v>43600</v>
      </c>
      <c r="AA84" s="18" t="s">
        <v>291</v>
      </c>
      <c r="AB84" s="36" t="s">
        <v>727</v>
      </c>
      <c r="AC84" s="22">
        <v>43600</v>
      </c>
      <c r="AD84" s="36"/>
      <c r="AE84" s="8">
        <v>8.2799999999999999E-2</v>
      </c>
      <c r="AF84" s="3"/>
      <c r="AG84" s="7">
        <v>11945.5</v>
      </c>
      <c r="AH84" s="153"/>
      <c r="AI84" s="35">
        <v>43600</v>
      </c>
      <c r="AJ84" s="3"/>
      <c r="AK84" s="153"/>
      <c r="AL84" s="7">
        <v>156238.29999999999</v>
      </c>
      <c r="AM84" s="153"/>
      <c r="AN84" s="7"/>
      <c r="AO84" s="7"/>
      <c r="AP84" s="3"/>
      <c r="AQ84" s="3"/>
      <c r="AR84" s="3"/>
      <c r="AS84" s="3"/>
      <c r="AT84" s="3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69"/>
      <c r="BJ84" s="169"/>
      <c r="BK84" s="15"/>
      <c r="BL84" s="15"/>
      <c r="BM84" s="15"/>
    </row>
    <row r="85" spans="1:65" ht="63.75" x14ac:dyDescent="0.25">
      <c r="A85" s="82">
        <v>15</v>
      </c>
      <c r="B85" s="47" t="s">
        <v>295</v>
      </c>
      <c r="C85" s="59"/>
      <c r="D85" s="48" t="s">
        <v>149</v>
      </c>
      <c r="E85" s="59"/>
      <c r="F85" s="126" t="s">
        <v>296</v>
      </c>
      <c r="G85" s="59"/>
      <c r="H85" s="59"/>
      <c r="I85" s="59"/>
      <c r="J85" s="59"/>
      <c r="K85" s="136" t="s">
        <v>295</v>
      </c>
      <c r="L85" s="141" t="s">
        <v>297</v>
      </c>
      <c r="M85" s="55" t="s">
        <v>870</v>
      </c>
      <c r="N85" s="54">
        <v>42833</v>
      </c>
      <c r="O85" s="155">
        <v>216590.4</v>
      </c>
      <c r="P85" s="52" t="s">
        <v>298</v>
      </c>
      <c r="Q85" s="43">
        <v>42833</v>
      </c>
      <c r="R85" s="43">
        <v>43198</v>
      </c>
      <c r="S85" s="55">
        <v>1</v>
      </c>
      <c r="T85" s="59"/>
      <c r="U85" s="59"/>
      <c r="V85" s="161"/>
      <c r="W85" s="55" t="s">
        <v>158</v>
      </c>
      <c r="X85" s="36" t="s">
        <v>146</v>
      </c>
      <c r="Y85" s="36" t="s">
        <v>153</v>
      </c>
      <c r="Z85" s="35">
        <v>43186</v>
      </c>
      <c r="AA85" s="18" t="s">
        <v>299</v>
      </c>
      <c r="AB85" s="36" t="s">
        <v>762</v>
      </c>
      <c r="AC85" s="18" t="s">
        <v>302</v>
      </c>
      <c r="AD85" s="35">
        <v>43563</v>
      </c>
      <c r="AE85" s="3"/>
      <c r="AF85" s="3"/>
      <c r="AG85" s="153"/>
      <c r="AH85" s="153"/>
      <c r="AI85" s="3"/>
      <c r="AJ85" s="3"/>
      <c r="AK85" s="153"/>
      <c r="AL85" s="7"/>
      <c r="AM85" s="153"/>
      <c r="AN85" s="7"/>
      <c r="AO85" s="7"/>
      <c r="AP85" s="3"/>
      <c r="AQ85" s="3"/>
      <c r="AR85" s="3"/>
      <c r="AS85" s="3"/>
      <c r="AT85" s="3"/>
      <c r="AU85" s="15"/>
      <c r="AV85" s="27" t="s">
        <v>160</v>
      </c>
      <c r="AW85" s="36" t="s">
        <v>871</v>
      </c>
      <c r="AX85" s="36" t="s">
        <v>872</v>
      </c>
      <c r="AY85" s="19">
        <v>42837</v>
      </c>
      <c r="AZ85" s="20">
        <v>12040</v>
      </c>
      <c r="BA85" s="36" t="s">
        <v>873</v>
      </c>
      <c r="BB85" s="15"/>
      <c r="BC85" s="15"/>
      <c r="BD85" s="15"/>
      <c r="BE85" s="15"/>
      <c r="BF85" s="15"/>
      <c r="BG85" s="15"/>
      <c r="BH85" s="15"/>
      <c r="BI85" s="169"/>
      <c r="BJ85" s="169"/>
      <c r="BK85" s="15"/>
      <c r="BL85" s="15"/>
      <c r="BM85" s="15"/>
    </row>
    <row r="86" spans="1:65" ht="38.25" x14ac:dyDescent="0.25">
      <c r="A86" s="82"/>
      <c r="B86" s="47"/>
      <c r="C86" s="59"/>
      <c r="D86" s="48"/>
      <c r="E86" s="59"/>
      <c r="F86" s="126"/>
      <c r="G86" s="59"/>
      <c r="H86" s="59"/>
      <c r="I86" s="59"/>
      <c r="J86" s="59"/>
      <c r="K86" s="136"/>
      <c r="L86" s="141"/>
      <c r="M86" s="55"/>
      <c r="N86" s="55"/>
      <c r="O86" s="155"/>
      <c r="P86" s="52"/>
      <c r="Q86" s="43"/>
      <c r="R86" s="43"/>
      <c r="S86" s="55"/>
      <c r="T86" s="59"/>
      <c r="U86" s="59"/>
      <c r="V86" s="161"/>
      <c r="W86" s="55"/>
      <c r="X86" s="36" t="s">
        <v>105</v>
      </c>
      <c r="Y86" s="36" t="s">
        <v>153</v>
      </c>
      <c r="Z86" s="35">
        <v>43255</v>
      </c>
      <c r="AA86" s="18" t="s">
        <v>1021</v>
      </c>
      <c r="AB86" s="36" t="s">
        <v>727</v>
      </c>
      <c r="AC86" s="22">
        <v>43255</v>
      </c>
      <c r="AD86" s="36"/>
      <c r="AE86" s="8">
        <v>2E-3</v>
      </c>
      <c r="AF86" s="3"/>
      <c r="AG86" s="7">
        <v>440</v>
      </c>
      <c r="AH86" s="153"/>
      <c r="AI86" s="35">
        <v>43255</v>
      </c>
      <c r="AJ86" s="3"/>
      <c r="AK86" s="153"/>
      <c r="AL86" s="7">
        <v>217030.8</v>
      </c>
      <c r="AM86" s="153"/>
      <c r="AN86" s="7"/>
      <c r="AO86" s="7"/>
      <c r="AP86" s="3"/>
      <c r="AQ86" s="3"/>
      <c r="AR86" s="3"/>
      <c r="AS86" s="3"/>
      <c r="AT86" s="3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69"/>
      <c r="BJ86" s="169"/>
      <c r="BK86" s="15"/>
      <c r="BL86" s="15"/>
      <c r="BM86" s="15"/>
    </row>
    <row r="87" spans="1:65" ht="25.5" x14ac:dyDescent="0.25">
      <c r="A87" s="82"/>
      <c r="B87" s="47"/>
      <c r="C87" s="59"/>
      <c r="D87" s="48"/>
      <c r="E87" s="59"/>
      <c r="F87" s="126"/>
      <c r="G87" s="59"/>
      <c r="H87" s="59"/>
      <c r="I87" s="59"/>
      <c r="J87" s="59"/>
      <c r="K87" s="136"/>
      <c r="L87" s="141"/>
      <c r="M87" s="55"/>
      <c r="N87" s="55"/>
      <c r="O87" s="155"/>
      <c r="P87" s="52"/>
      <c r="Q87" s="43"/>
      <c r="R87" s="43"/>
      <c r="S87" s="55"/>
      <c r="T87" s="59"/>
      <c r="U87" s="59"/>
      <c r="V87" s="161"/>
      <c r="W87" s="55"/>
      <c r="X87" s="36" t="s">
        <v>146</v>
      </c>
      <c r="Y87" s="36" t="s">
        <v>154</v>
      </c>
      <c r="Z87" s="35">
        <v>43563</v>
      </c>
      <c r="AA87" s="18" t="s">
        <v>300</v>
      </c>
      <c r="AB87" s="36" t="s">
        <v>762</v>
      </c>
      <c r="AC87" s="18" t="s">
        <v>303</v>
      </c>
      <c r="AD87" s="35">
        <v>43930</v>
      </c>
      <c r="AE87" s="3"/>
      <c r="AF87" s="3"/>
      <c r="AG87" s="153"/>
      <c r="AH87" s="153"/>
      <c r="AI87" s="3"/>
      <c r="AJ87" s="3"/>
      <c r="AK87" s="153"/>
      <c r="AL87" s="7"/>
      <c r="AM87" s="153"/>
      <c r="AN87" s="7"/>
      <c r="AO87" s="7"/>
      <c r="AP87" s="3"/>
      <c r="AQ87" s="3"/>
      <c r="AR87" s="3"/>
      <c r="AS87" s="3"/>
      <c r="AT87" s="3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69"/>
      <c r="BJ87" s="169"/>
      <c r="BK87" s="15"/>
      <c r="BL87" s="15"/>
      <c r="BM87" s="15"/>
    </row>
    <row r="88" spans="1:65" ht="25.5" x14ac:dyDescent="0.25">
      <c r="A88" s="82"/>
      <c r="B88" s="47"/>
      <c r="C88" s="59"/>
      <c r="D88" s="48"/>
      <c r="E88" s="59"/>
      <c r="F88" s="126"/>
      <c r="G88" s="59"/>
      <c r="H88" s="59"/>
      <c r="I88" s="59"/>
      <c r="J88" s="59"/>
      <c r="K88" s="136"/>
      <c r="L88" s="141"/>
      <c r="M88" s="55"/>
      <c r="N88" s="55"/>
      <c r="O88" s="155"/>
      <c r="P88" s="52"/>
      <c r="Q88" s="43"/>
      <c r="R88" s="43"/>
      <c r="S88" s="55"/>
      <c r="T88" s="59"/>
      <c r="U88" s="59"/>
      <c r="V88" s="161"/>
      <c r="W88" s="55"/>
      <c r="X88" s="36" t="s">
        <v>105</v>
      </c>
      <c r="Y88" s="36" t="s">
        <v>154</v>
      </c>
      <c r="Z88" s="35">
        <v>43600</v>
      </c>
      <c r="AA88" s="18" t="s">
        <v>301</v>
      </c>
      <c r="AB88" s="36" t="s">
        <v>727</v>
      </c>
      <c r="AC88" s="22">
        <v>43600</v>
      </c>
      <c r="AD88" s="36"/>
      <c r="AE88" s="8">
        <v>8.2799999999999999E-2</v>
      </c>
      <c r="AF88" s="3"/>
      <c r="AG88" s="7">
        <v>17967.099999999999</v>
      </c>
      <c r="AH88" s="153"/>
      <c r="AI88" s="35">
        <v>43600</v>
      </c>
      <c r="AJ88" s="3"/>
      <c r="AK88" s="153"/>
      <c r="AL88" s="7">
        <v>234997.9</v>
      </c>
      <c r="AM88" s="153"/>
      <c r="AN88" s="7"/>
      <c r="AO88" s="7"/>
      <c r="AP88" s="3"/>
      <c r="AQ88" s="3"/>
      <c r="AR88" s="3"/>
      <c r="AS88" s="3"/>
      <c r="AT88" s="3"/>
      <c r="AU88" s="27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69"/>
      <c r="BJ88" s="169"/>
      <c r="BK88" s="15"/>
      <c r="BL88" s="15"/>
      <c r="BM88" s="15"/>
    </row>
    <row r="89" spans="1:65" ht="25.5" x14ac:dyDescent="0.25">
      <c r="A89" s="82">
        <v>16</v>
      </c>
      <c r="B89" s="53" t="s">
        <v>307</v>
      </c>
      <c r="C89" s="55" t="s">
        <v>305</v>
      </c>
      <c r="D89" s="55" t="s">
        <v>306</v>
      </c>
      <c r="E89" s="55" t="s">
        <v>714</v>
      </c>
      <c r="F89" s="128" t="s">
        <v>308</v>
      </c>
      <c r="G89" s="55" t="s">
        <v>759</v>
      </c>
      <c r="H89" s="98" t="s">
        <v>274</v>
      </c>
      <c r="I89" s="54">
        <v>42769</v>
      </c>
      <c r="J89" s="54">
        <v>43134</v>
      </c>
      <c r="K89" s="136" t="s">
        <v>304</v>
      </c>
      <c r="L89" s="141" t="s">
        <v>309</v>
      </c>
      <c r="M89" s="55" t="s">
        <v>760</v>
      </c>
      <c r="N89" s="54">
        <v>43038</v>
      </c>
      <c r="O89" s="155">
        <v>67200</v>
      </c>
      <c r="P89" s="55" t="s">
        <v>310</v>
      </c>
      <c r="Q89" s="61">
        <v>43038</v>
      </c>
      <c r="R89" s="61">
        <v>43766</v>
      </c>
      <c r="S89" s="55">
        <v>1</v>
      </c>
      <c r="T89" s="59"/>
      <c r="U89" s="59"/>
      <c r="V89" s="161"/>
      <c r="W89" s="55" t="s">
        <v>761</v>
      </c>
      <c r="X89" s="36" t="s">
        <v>146</v>
      </c>
      <c r="Y89" s="36" t="s">
        <v>153</v>
      </c>
      <c r="Z89" s="35">
        <v>43402</v>
      </c>
      <c r="AA89" s="29" t="s">
        <v>311</v>
      </c>
      <c r="AB89" s="36" t="s">
        <v>762</v>
      </c>
      <c r="AC89" s="35">
        <v>43402</v>
      </c>
      <c r="AD89" s="35">
        <v>43766</v>
      </c>
      <c r="AE89" s="3"/>
      <c r="AF89" s="3"/>
      <c r="AG89" s="153"/>
      <c r="AH89" s="153"/>
      <c r="AI89" s="3"/>
      <c r="AJ89" s="3"/>
      <c r="AK89" s="153"/>
      <c r="AL89" s="7"/>
      <c r="AM89" s="153"/>
      <c r="AN89" s="7"/>
      <c r="AO89" s="7"/>
      <c r="AP89" s="55" t="s">
        <v>274</v>
      </c>
      <c r="AQ89" s="54">
        <v>42769</v>
      </c>
      <c r="AR89" s="54">
        <v>43134</v>
      </c>
      <c r="AS89" s="55" t="s">
        <v>764</v>
      </c>
      <c r="AT89" s="55" t="s">
        <v>765</v>
      </c>
      <c r="AU89" s="55" t="s">
        <v>766</v>
      </c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69"/>
      <c r="BJ89" s="169"/>
      <c r="BK89" s="15"/>
      <c r="BL89" s="15"/>
      <c r="BM89" s="15"/>
    </row>
    <row r="90" spans="1:65" ht="25.5" x14ac:dyDescent="0.25">
      <c r="A90" s="82"/>
      <c r="B90" s="53"/>
      <c r="C90" s="55"/>
      <c r="D90" s="55"/>
      <c r="E90" s="55"/>
      <c r="F90" s="128"/>
      <c r="G90" s="55"/>
      <c r="H90" s="55"/>
      <c r="I90" s="55"/>
      <c r="J90" s="55"/>
      <c r="K90" s="136"/>
      <c r="L90" s="141"/>
      <c r="M90" s="55"/>
      <c r="N90" s="55"/>
      <c r="O90" s="155"/>
      <c r="P90" s="55"/>
      <c r="Q90" s="61"/>
      <c r="R90" s="61"/>
      <c r="S90" s="55"/>
      <c r="T90" s="59"/>
      <c r="U90" s="59"/>
      <c r="V90" s="161"/>
      <c r="W90" s="55"/>
      <c r="X90" s="36" t="s">
        <v>105</v>
      </c>
      <c r="Y90" s="36" t="s">
        <v>153</v>
      </c>
      <c r="Z90" s="35">
        <v>43551</v>
      </c>
      <c r="AA90" s="29" t="s">
        <v>312</v>
      </c>
      <c r="AB90" s="36" t="s">
        <v>763</v>
      </c>
      <c r="AC90" s="35">
        <v>43551</v>
      </c>
      <c r="AD90" s="36"/>
      <c r="AE90" s="3"/>
      <c r="AF90" s="3"/>
      <c r="AG90" s="153"/>
      <c r="AH90" s="153"/>
      <c r="AI90" s="3"/>
      <c r="AJ90" s="3"/>
      <c r="AK90" s="153"/>
      <c r="AL90" s="7"/>
      <c r="AM90" s="153"/>
      <c r="AN90" s="7"/>
      <c r="AO90" s="7"/>
      <c r="AP90" s="55"/>
      <c r="AQ90" s="54"/>
      <c r="AR90" s="54"/>
      <c r="AS90" s="55"/>
      <c r="AT90" s="55"/>
      <c r="AU90" s="5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69"/>
      <c r="BJ90" s="169"/>
      <c r="BK90" s="15"/>
      <c r="BL90" s="15"/>
      <c r="BM90" s="15"/>
    </row>
    <row r="91" spans="1:65" ht="25.5" x14ac:dyDescent="0.25">
      <c r="A91" s="82"/>
      <c r="B91" s="53"/>
      <c r="C91" s="55"/>
      <c r="D91" s="55"/>
      <c r="E91" s="55"/>
      <c r="F91" s="128"/>
      <c r="G91" s="55"/>
      <c r="H91" s="55"/>
      <c r="I91" s="55"/>
      <c r="J91" s="55"/>
      <c r="K91" s="136"/>
      <c r="L91" s="141"/>
      <c r="M91" s="55"/>
      <c r="N91" s="55"/>
      <c r="O91" s="155"/>
      <c r="P91" s="55"/>
      <c r="Q91" s="61"/>
      <c r="R91" s="61"/>
      <c r="S91" s="55"/>
      <c r="T91" s="59"/>
      <c r="U91" s="59"/>
      <c r="V91" s="161"/>
      <c r="W91" s="55"/>
      <c r="X91" s="36" t="s">
        <v>146</v>
      </c>
      <c r="Y91" s="36" t="s">
        <v>154</v>
      </c>
      <c r="Z91" s="35">
        <v>43766</v>
      </c>
      <c r="AA91" s="29" t="s">
        <v>313</v>
      </c>
      <c r="AB91" s="36" t="s">
        <v>762</v>
      </c>
      <c r="AC91" s="35">
        <v>43766</v>
      </c>
      <c r="AD91" s="35">
        <v>44132</v>
      </c>
      <c r="AE91" s="3"/>
      <c r="AF91" s="3"/>
      <c r="AG91" s="153"/>
      <c r="AH91" s="153"/>
      <c r="AI91" s="3"/>
      <c r="AJ91" s="3"/>
      <c r="AK91" s="153"/>
      <c r="AL91" s="7"/>
      <c r="AM91" s="153"/>
      <c r="AN91" s="7"/>
      <c r="AO91" s="7"/>
      <c r="AP91" s="55"/>
      <c r="AQ91" s="54"/>
      <c r="AR91" s="54"/>
      <c r="AS91" s="55"/>
      <c r="AT91" s="55"/>
      <c r="AU91" s="5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69"/>
      <c r="BJ91" s="169"/>
      <c r="BK91" s="15"/>
      <c r="BL91" s="15"/>
      <c r="BM91" s="15"/>
    </row>
    <row r="92" spans="1:65" ht="38.25" x14ac:dyDescent="0.25">
      <c r="A92" s="82">
        <v>17</v>
      </c>
      <c r="B92" s="94" t="s">
        <v>314</v>
      </c>
      <c r="C92" s="59"/>
      <c r="D92" s="48" t="s">
        <v>149</v>
      </c>
      <c r="E92" s="59"/>
      <c r="F92" s="126" t="s">
        <v>315</v>
      </c>
      <c r="G92" s="59"/>
      <c r="H92" s="59"/>
      <c r="I92" s="59"/>
      <c r="J92" s="59"/>
      <c r="K92" s="136" t="s">
        <v>304</v>
      </c>
      <c r="L92" s="140" t="s">
        <v>316</v>
      </c>
      <c r="M92" s="55" t="s">
        <v>709</v>
      </c>
      <c r="N92" s="54">
        <v>42833</v>
      </c>
      <c r="O92" s="155">
        <v>248723.52</v>
      </c>
      <c r="P92" s="52" t="s">
        <v>317</v>
      </c>
      <c r="Q92" s="43">
        <v>42833</v>
      </c>
      <c r="R92" s="43">
        <v>43198</v>
      </c>
      <c r="S92" s="55">
        <v>1</v>
      </c>
      <c r="T92" s="59"/>
      <c r="U92" s="59"/>
      <c r="V92" s="161"/>
      <c r="W92" s="55" t="s">
        <v>710</v>
      </c>
      <c r="X92" s="36" t="s">
        <v>146</v>
      </c>
      <c r="Y92" s="36" t="s">
        <v>153</v>
      </c>
      <c r="Z92" s="35">
        <v>43187</v>
      </c>
      <c r="AA92" s="26" t="s">
        <v>317</v>
      </c>
      <c r="AB92" s="36" t="s">
        <v>762</v>
      </c>
      <c r="AC92" s="18" t="s">
        <v>319</v>
      </c>
      <c r="AD92" s="35">
        <v>43563</v>
      </c>
      <c r="AE92" s="3"/>
      <c r="AF92" s="3"/>
      <c r="AG92" s="153"/>
      <c r="AH92" s="153"/>
      <c r="AI92" s="35"/>
      <c r="AJ92" s="3"/>
      <c r="AK92" s="153"/>
      <c r="AL92" s="7"/>
      <c r="AM92" s="153"/>
      <c r="AN92" s="7"/>
      <c r="AO92" s="7"/>
      <c r="AP92" s="3"/>
      <c r="AQ92" s="3"/>
      <c r="AR92" s="3"/>
      <c r="AS92" s="3"/>
      <c r="AT92" s="3"/>
      <c r="AU92" s="27"/>
      <c r="AV92" s="27" t="s">
        <v>160</v>
      </c>
      <c r="AW92" s="36" t="s">
        <v>829</v>
      </c>
      <c r="AX92" s="27" t="s">
        <v>830</v>
      </c>
      <c r="AY92" s="19">
        <v>42837</v>
      </c>
      <c r="AZ92" s="20">
        <v>12040</v>
      </c>
      <c r="BA92" s="36" t="s">
        <v>831</v>
      </c>
      <c r="BB92" s="15"/>
      <c r="BC92" s="15"/>
      <c r="BD92" s="15"/>
      <c r="BE92" s="15"/>
      <c r="BF92" s="15"/>
      <c r="BG92" s="15"/>
      <c r="BH92" s="15"/>
      <c r="BI92" s="169"/>
      <c r="BJ92" s="169"/>
      <c r="BK92" s="15"/>
      <c r="BL92" s="15"/>
      <c r="BM92" s="15"/>
    </row>
    <row r="93" spans="1:65" ht="38.25" x14ac:dyDescent="0.25">
      <c r="A93" s="82"/>
      <c r="B93" s="94"/>
      <c r="C93" s="59"/>
      <c r="D93" s="48"/>
      <c r="E93" s="59"/>
      <c r="F93" s="126"/>
      <c r="G93" s="59"/>
      <c r="H93" s="59"/>
      <c r="I93" s="59"/>
      <c r="J93" s="59"/>
      <c r="K93" s="136"/>
      <c r="L93" s="140"/>
      <c r="M93" s="55"/>
      <c r="N93" s="55"/>
      <c r="O93" s="155"/>
      <c r="P93" s="52"/>
      <c r="Q93" s="43"/>
      <c r="R93" s="43"/>
      <c r="S93" s="55"/>
      <c r="T93" s="59"/>
      <c r="U93" s="59"/>
      <c r="V93" s="161"/>
      <c r="W93" s="55"/>
      <c r="X93" s="36" t="s">
        <v>105</v>
      </c>
      <c r="Y93" s="36" t="s">
        <v>153</v>
      </c>
      <c r="Z93" s="35">
        <v>43255</v>
      </c>
      <c r="AA93" s="18" t="s">
        <v>1021</v>
      </c>
      <c r="AB93" s="18" t="s">
        <v>318</v>
      </c>
      <c r="AC93" s="22">
        <v>43255</v>
      </c>
      <c r="AD93" s="36"/>
      <c r="AE93" s="8">
        <v>2E-3</v>
      </c>
      <c r="AF93" s="3"/>
      <c r="AG93" s="7">
        <v>505.8</v>
      </c>
      <c r="AH93" s="153"/>
      <c r="AI93" s="35">
        <v>43255</v>
      </c>
      <c r="AJ93" s="3"/>
      <c r="AK93" s="153"/>
      <c r="AL93" s="7">
        <f>AG93+O92</f>
        <v>249229.31999999998</v>
      </c>
      <c r="AM93" s="153"/>
      <c r="AN93" s="7"/>
      <c r="AO93" s="7"/>
      <c r="AP93" s="3"/>
      <c r="AQ93" s="3"/>
      <c r="AR93" s="3"/>
      <c r="AS93" s="3"/>
      <c r="AT93" s="3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69"/>
      <c r="BJ93" s="169"/>
      <c r="BK93" s="15"/>
      <c r="BL93" s="15"/>
      <c r="BM93" s="15"/>
    </row>
    <row r="94" spans="1:65" ht="25.5" x14ac:dyDescent="0.25">
      <c r="A94" s="82"/>
      <c r="B94" s="94"/>
      <c r="C94" s="59"/>
      <c r="D94" s="48"/>
      <c r="E94" s="59"/>
      <c r="F94" s="126"/>
      <c r="G94" s="59"/>
      <c r="H94" s="59"/>
      <c r="I94" s="59"/>
      <c r="J94" s="59"/>
      <c r="K94" s="136"/>
      <c r="L94" s="140"/>
      <c r="M94" s="55"/>
      <c r="N94" s="55"/>
      <c r="O94" s="155"/>
      <c r="P94" s="52"/>
      <c r="Q94" s="43"/>
      <c r="R94" s="43"/>
      <c r="S94" s="55"/>
      <c r="T94" s="59"/>
      <c r="U94" s="59"/>
      <c r="V94" s="161"/>
      <c r="W94" s="55"/>
      <c r="X94" s="36" t="s">
        <v>146</v>
      </c>
      <c r="Y94" s="36" t="s">
        <v>154</v>
      </c>
      <c r="Z94" s="35">
        <v>43346</v>
      </c>
      <c r="AA94" s="18" t="s">
        <v>1022</v>
      </c>
      <c r="AB94" s="36" t="s">
        <v>807</v>
      </c>
      <c r="AC94" s="22">
        <v>43346</v>
      </c>
      <c r="AD94" s="36"/>
      <c r="AE94" s="8"/>
      <c r="AF94" s="8">
        <v>0.19700000000000001</v>
      </c>
      <c r="AG94" s="7"/>
      <c r="AH94" s="7">
        <v>49095.12</v>
      </c>
      <c r="AI94" s="35">
        <v>43346</v>
      </c>
      <c r="AJ94" s="3"/>
      <c r="AK94" s="153"/>
      <c r="AL94" s="7">
        <v>200134.08</v>
      </c>
      <c r="AM94" s="153"/>
      <c r="AN94" s="7"/>
      <c r="AO94" s="7"/>
      <c r="AP94" s="3"/>
      <c r="AQ94" s="3"/>
      <c r="AR94" s="3"/>
      <c r="AS94" s="3"/>
      <c r="AT94" s="3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69"/>
      <c r="BJ94" s="169"/>
      <c r="BK94" s="15"/>
      <c r="BL94" s="15"/>
      <c r="BM94" s="15"/>
    </row>
    <row r="95" spans="1:65" ht="38.25" x14ac:dyDescent="0.25">
      <c r="A95" s="82">
        <v>18</v>
      </c>
      <c r="B95" s="47" t="s">
        <v>320</v>
      </c>
      <c r="C95" s="59"/>
      <c r="D95" s="48" t="s">
        <v>149</v>
      </c>
      <c r="E95" s="59"/>
      <c r="F95" s="126" t="s">
        <v>321</v>
      </c>
      <c r="G95" s="59"/>
      <c r="H95" s="59"/>
      <c r="I95" s="59"/>
      <c r="J95" s="59"/>
      <c r="K95" s="136" t="s">
        <v>322</v>
      </c>
      <c r="L95" s="140" t="s">
        <v>323</v>
      </c>
      <c r="M95" s="55" t="s">
        <v>709</v>
      </c>
      <c r="N95" s="54">
        <v>42834</v>
      </c>
      <c r="O95" s="155">
        <v>198000</v>
      </c>
      <c r="P95" s="52" t="s">
        <v>324</v>
      </c>
      <c r="Q95" s="43">
        <v>42834</v>
      </c>
      <c r="R95" s="43">
        <v>43199</v>
      </c>
      <c r="S95" s="55">
        <v>1</v>
      </c>
      <c r="T95" s="59"/>
      <c r="U95" s="59"/>
      <c r="V95" s="161"/>
      <c r="W95" s="55" t="s">
        <v>710</v>
      </c>
      <c r="X95" s="36" t="s">
        <v>146</v>
      </c>
      <c r="Y95" s="36" t="s">
        <v>153</v>
      </c>
      <c r="Z95" s="35">
        <v>43187</v>
      </c>
      <c r="AA95" s="18" t="s">
        <v>325</v>
      </c>
      <c r="AB95" s="36" t="s">
        <v>792</v>
      </c>
      <c r="AC95" s="18" t="s">
        <v>331</v>
      </c>
      <c r="AD95" s="35">
        <v>43564</v>
      </c>
      <c r="AE95" s="3"/>
      <c r="AF95" s="3"/>
      <c r="AG95" s="153"/>
      <c r="AH95" s="153"/>
      <c r="AI95" s="3"/>
      <c r="AJ95" s="3"/>
      <c r="AK95" s="153"/>
      <c r="AL95" s="7"/>
      <c r="AM95" s="153"/>
      <c r="AN95" s="7"/>
      <c r="AO95" s="7"/>
      <c r="AP95" s="3"/>
      <c r="AQ95" s="3"/>
      <c r="AR95" s="3"/>
      <c r="AS95" s="3"/>
      <c r="AT95" s="3"/>
      <c r="AU95" s="15"/>
      <c r="AV95" s="27" t="s">
        <v>160</v>
      </c>
      <c r="AW95" s="36" t="s">
        <v>888</v>
      </c>
      <c r="AX95" s="36" t="s">
        <v>889</v>
      </c>
      <c r="AY95" s="19">
        <v>42877</v>
      </c>
      <c r="AZ95" s="20">
        <v>12062</v>
      </c>
      <c r="BA95" s="36" t="s">
        <v>725</v>
      </c>
      <c r="BB95" s="15"/>
      <c r="BC95" s="15"/>
      <c r="BD95" s="15"/>
      <c r="BE95" s="15"/>
      <c r="BF95" s="15"/>
      <c r="BG95" s="15"/>
      <c r="BH95" s="15"/>
      <c r="BI95" s="169"/>
      <c r="BJ95" s="169"/>
      <c r="BK95" s="15"/>
      <c r="BL95" s="15"/>
      <c r="BM95" s="15"/>
    </row>
    <row r="96" spans="1:65" ht="63.75" x14ac:dyDescent="0.25">
      <c r="A96" s="82"/>
      <c r="B96" s="47"/>
      <c r="C96" s="59"/>
      <c r="D96" s="48"/>
      <c r="E96" s="59"/>
      <c r="F96" s="126"/>
      <c r="G96" s="59"/>
      <c r="H96" s="59"/>
      <c r="I96" s="59"/>
      <c r="J96" s="59"/>
      <c r="K96" s="136"/>
      <c r="L96" s="140"/>
      <c r="M96" s="55"/>
      <c r="N96" s="55"/>
      <c r="O96" s="155"/>
      <c r="P96" s="52"/>
      <c r="Q96" s="43"/>
      <c r="R96" s="43"/>
      <c r="S96" s="55"/>
      <c r="T96" s="59"/>
      <c r="U96" s="59"/>
      <c r="V96" s="161"/>
      <c r="W96" s="55"/>
      <c r="X96" s="36" t="s">
        <v>105</v>
      </c>
      <c r="Y96" s="36" t="s">
        <v>153</v>
      </c>
      <c r="Z96" s="35">
        <v>43255</v>
      </c>
      <c r="AA96" s="18" t="s">
        <v>1021</v>
      </c>
      <c r="AB96" s="18" t="s">
        <v>329</v>
      </c>
      <c r="AC96" s="22">
        <v>43255</v>
      </c>
      <c r="AD96" s="36"/>
      <c r="AE96" s="8">
        <v>2E-3</v>
      </c>
      <c r="AF96" s="3"/>
      <c r="AG96" s="7">
        <v>402.6</v>
      </c>
      <c r="AH96" s="7"/>
      <c r="AI96" s="3"/>
      <c r="AJ96" s="3"/>
      <c r="AK96" s="153"/>
      <c r="AL96" s="7">
        <v>198402.6</v>
      </c>
      <c r="AM96" s="153"/>
      <c r="AN96" s="7"/>
      <c r="AO96" s="7"/>
      <c r="AP96" s="3"/>
      <c r="AQ96" s="3"/>
      <c r="AR96" s="3"/>
      <c r="AS96" s="3"/>
      <c r="AT96" s="3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69"/>
      <c r="BJ96" s="169"/>
      <c r="BK96" s="15"/>
      <c r="BL96" s="15"/>
      <c r="BM96" s="15"/>
    </row>
    <row r="97" spans="1:65" ht="25.5" x14ac:dyDescent="0.25">
      <c r="A97" s="82"/>
      <c r="B97" s="47"/>
      <c r="C97" s="59"/>
      <c r="D97" s="48"/>
      <c r="E97" s="59"/>
      <c r="F97" s="126"/>
      <c r="G97" s="59"/>
      <c r="H97" s="59"/>
      <c r="I97" s="59"/>
      <c r="J97" s="59"/>
      <c r="K97" s="136"/>
      <c r="L97" s="140"/>
      <c r="M97" s="55"/>
      <c r="N97" s="55"/>
      <c r="O97" s="155"/>
      <c r="P97" s="52"/>
      <c r="Q97" s="43"/>
      <c r="R97" s="43"/>
      <c r="S97" s="55"/>
      <c r="T97" s="59"/>
      <c r="U97" s="59"/>
      <c r="V97" s="161"/>
      <c r="W97" s="55"/>
      <c r="X97" s="36" t="s">
        <v>146</v>
      </c>
      <c r="Y97" s="36" t="s">
        <v>154</v>
      </c>
      <c r="Z97" s="35">
        <v>43559</v>
      </c>
      <c r="AA97" s="18" t="s">
        <v>326</v>
      </c>
      <c r="AB97" s="36" t="s">
        <v>793</v>
      </c>
      <c r="AC97" s="18" t="s">
        <v>332</v>
      </c>
      <c r="AD97" s="35">
        <v>43655</v>
      </c>
      <c r="AE97" s="3"/>
      <c r="AF97" s="3"/>
      <c r="AG97" s="153"/>
      <c r="AH97" s="153"/>
      <c r="AI97" s="3"/>
      <c r="AJ97" s="3"/>
      <c r="AK97" s="153"/>
      <c r="AL97" s="7"/>
      <c r="AM97" s="153"/>
      <c r="AN97" s="7"/>
      <c r="AO97" s="7"/>
      <c r="AP97" s="3"/>
      <c r="AQ97" s="3"/>
      <c r="AR97" s="3"/>
      <c r="AS97" s="3"/>
      <c r="AT97" s="3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69"/>
      <c r="BJ97" s="169"/>
      <c r="BK97" s="15"/>
      <c r="BL97" s="15"/>
      <c r="BM97" s="15"/>
    </row>
    <row r="98" spans="1:65" ht="38.25" x14ac:dyDescent="0.25">
      <c r="A98" s="82"/>
      <c r="B98" s="47"/>
      <c r="C98" s="59"/>
      <c r="D98" s="48"/>
      <c r="E98" s="59"/>
      <c r="F98" s="126"/>
      <c r="G98" s="59"/>
      <c r="H98" s="59"/>
      <c r="I98" s="59"/>
      <c r="J98" s="59"/>
      <c r="K98" s="136"/>
      <c r="L98" s="140"/>
      <c r="M98" s="55"/>
      <c r="N98" s="55"/>
      <c r="O98" s="155"/>
      <c r="P98" s="52"/>
      <c r="Q98" s="43"/>
      <c r="R98" s="43"/>
      <c r="S98" s="55"/>
      <c r="T98" s="59"/>
      <c r="U98" s="59"/>
      <c r="V98" s="161"/>
      <c r="W98" s="55"/>
      <c r="X98" s="36" t="s">
        <v>105</v>
      </c>
      <c r="Y98" s="36" t="s">
        <v>154</v>
      </c>
      <c r="Z98" s="35">
        <v>43600</v>
      </c>
      <c r="AA98" s="18" t="s">
        <v>327</v>
      </c>
      <c r="AB98" s="18" t="s">
        <v>330</v>
      </c>
      <c r="AC98" s="22">
        <v>43600</v>
      </c>
      <c r="AD98" s="36"/>
      <c r="AE98" s="8">
        <v>8.2799999999999999E-2</v>
      </c>
      <c r="AF98" s="3"/>
      <c r="AG98" s="7">
        <v>16425</v>
      </c>
      <c r="AH98" s="7"/>
      <c r="AI98" s="3"/>
      <c r="AJ98" s="3"/>
      <c r="AK98" s="153"/>
      <c r="AL98" s="7">
        <v>214827.6</v>
      </c>
      <c r="AM98" s="153"/>
      <c r="AN98" s="7"/>
      <c r="AO98" s="7"/>
      <c r="AP98" s="3"/>
      <c r="AQ98" s="3"/>
      <c r="AR98" s="3"/>
      <c r="AS98" s="3"/>
      <c r="AT98" s="3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69"/>
      <c r="BJ98" s="169"/>
      <c r="BK98" s="15"/>
      <c r="BL98" s="15"/>
      <c r="BM98" s="15"/>
    </row>
    <row r="99" spans="1:65" ht="25.5" x14ac:dyDescent="0.25">
      <c r="A99" s="82"/>
      <c r="B99" s="47"/>
      <c r="C99" s="59"/>
      <c r="D99" s="48"/>
      <c r="E99" s="59"/>
      <c r="F99" s="126"/>
      <c r="G99" s="59"/>
      <c r="H99" s="59"/>
      <c r="I99" s="59"/>
      <c r="J99" s="59"/>
      <c r="K99" s="136"/>
      <c r="L99" s="140"/>
      <c r="M99" s="55"/>
      <c r="N99" s="55"/>
      <c r="O99" s="155"/>
      <c r="P99" s="52"/>
      <c r="Q99" s="43"/>
      <c r="R99" s="43"/>
      <c r="S99" s="55"/>
      <c r="T99" s="59"/>
      <c r="U99" s="59"/>
      <c r="V99" s="161"/>
      <c r="W99" s="55"/>
      <c r="X99" s="36" t="s">
        <v>146</v>
      </c>
      <c r="Y99" s="36" t="s">
        <v>155</v>
      </c>
      <c r="Z99" s="35">
        <v>43648</v>
      </c>
      <c r="AA99" s="18" t="s">
        <v>328</v>
      </c>
      <c r="AB99" s="36" t="s">
        <v>792</v>
      </c>
      <c r="AC99" s="18" t="s">
        <v>333</v>
      </c>
      <c r="AD99" s="35">
        <v>43717</v>
      </c>
      <c r="AE99" s="3"/>
      <c r="AF99" s="3"/>
      <c r="AG99" s="153"/>
      <c r="AH99" s="153"/>
      <c r="AI99" s="3"/>
      <c r="AJ99" s="3"/>
      <c r="AK99" s="153"/>
      <c r="AL99" s="7"/>
      <c r="AM99" s="153"/>
      <c r="AN99" s="7"/>
      <c r="AO99" s="7"/>
      <c r="AP99" s="3"/>
      <c r="AQ99" s="3"/>
      <c r="AR99" s="3"/>
      <c r="AS99" s="3"/>
      <c r="AT99" s="3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69"/>
      <c r="BJ99" s="169"/>
      <c r="BK99" s="15"/>
      <c r="BL99" s="15"/>
      <c r="BM99" s="15"/>
    </row>
    <row r="100" spans="1:65" ht="38.25" x14ac:dyDescent="0.25">
      <c r="A100" s="82">
        <v>19</v>
      </c>
      <c r="B100" s="47" t="s">
        <v>322</v>
      </c>
      <c r="C100" s="59"/>
      <c r="D100" s="48" t="s">
        <v>149</v>
      </c>
      <c r="E100" s="59"/>
      <c r="F100" s="126" t="s">
        <v>334</v>
      </c>
      <c r="G100" s="59"/>
      <c r="H100" s="59"/>
      <c r="I100" s="59"/>
      <c r="J100" s="59"/>
      <c r="K100" s="136" t="s">
        <v>285</v>
      </c>
      <c r="L100" s="140" t="s">
        <v>179</v>
      </c>
      <c r="M100" s="55" t="s">
        <v>890</v>
      </c>
      <c r="N100" s="54">
        <v>42851</v>
      </c>
      <c r="O100" s="155">
        <v>192000</v>
      </c>
      <c r="P100" s="52" t="s">
        <v>317</v>
      </c>
      <c r="Q100" s="43">
        <v>42851</v>
      </c>
      <c r="R100" s="43">
        <v>43216</v>
      </c>
      <c r="S100" s="55">
        <v>1</v>
      </c>
      <c r="T100" s="59"/>
      <c r="U100" s="59"/>
      <c r="V100" s="161"/>
      <c r="W100" s="55" t="s">
        <v>710</v>
      </c>
      <c r="X100" s="36" t="s">
        <v>146</v>
      </c>
      <c r="Y100" s="36" t="s">
        <v>153</v>
      </c>
      <c r="Z100" s="35">
        <v>43216</v>
      </c>
      <c r="AA100" s="28" t="s">
        <v>317</v>
      </c>
      <c r="AB100" s="36" t="s">
        <v>816</v>
      </c>
      <c r="AC100" s="28" t="s">
        <v>336</v>
      </c>
      <c r="AD100" s="35">
        <v>43581</v>
      </c>
      <c r="AE100" s="8">
        <v>2E-3</v>
      </c>
      <c r="AF100" s="3"/>
      <c r="AG100" s="7">
        <v>390.36</v>
      </c>
      <c r="AH100" s="7"/>
      <c r="AI100" s="3"/>
      <c r="AJ100" s="3"/>
      <c r="AK100" s="153"/>
      <c r="AL100" s="7">
        <v>192390.36</v>
      </c>
      <c r="AM100" s="153"/>
      <c r="AN100" s="7"/>
      <c r="AO100" s="7"/>
      <c r="AP100" s="3"/>
      <c r="AQ100" s="3"/>
      <c r="AR100" s="3"/>
      <c r="AS100" s="3"/>
      <c r="AT100" s="3"/>
      <c r="AU100" s="15"/>
      <c r="AV100" s="27" t="s">
        <v>160</v>
      </c>
      <c r="AW100" s="36" t="s">
        <v>901</v>
      </c>
      <c r="AX100" s="36" t="s">
        <v>889</v>
      </c>
      <c r="AY100" s="19">
        <v>42877</v>
      </c>
      <c r="AZ100" s="20">
        <v>12056</v>
      </c>
      <c r="BA100" s="19">
        <v>42877</v>
      </c>
      <c r="BB100" s="15"/>
      <c r="BC100" s="15"/>
      <c r="BD100" s="15"/>
      <c r="BE100" s="15"/>
      <c r="BF100" s="15"/>
      <c r="BG100" s="15"/>
      <c r="BH100" s="15"/>
      <c r="BI100" s="169"/>
      <c r="BJ100" s="169"/>
      <c r="BK100" s="15"/>
      <c r="BL100" s="15"/>
      <c r="BM100" s="15"/>
    </row>
    <row r="101" spans="1:65" ht="25.5" x14ac:dyDescent="0.25">
      <c r="A101" s="82"/>
      <c r="B101" s="47"/>
      <c r="C101" s="59"/>
      <c r="D101" s="48"/>
      <c r="E101" s="59"/>
      <c r="F101" s="126"/>
      <c r="G101" s="59"/>
      <c r="H101" s="59"/>
      <c r="I101" s="59"/>
      <c r="J101" s="59"/>
      <c r="K101" s="136"/>
      <c r="L101" s="140"/>
      <c r="M101" s="55"/>
      <c r="N101" s="55"/>
      <c r="O101" s="155"/>
      <c r="P101" s="52"/>
      <c r="Q101" s="43"/>
      <c r="R101" s="43"/>
      <c r="S101" s="55"/>
      <c r="T101" s="59"/>
      <c r="U101" s="59"/>
      <c r="V101" s="161"/>
      <c r="W101" s="55"/>
      <c r="X101" s="36" t="s">
        <v>146</v>
      </c>
      <c r="Y101" s="36" t="s">
        <v>154</v>
      </c>
      <c r="Z101" s="35">
        <v>43543</v>
      </c>
      <c r="AA101" s="28" t="s">
        <v>217</v>
      </c>
      <c r="AB101" s="36" t="s">
        <v>792</v>
      </c>
      <c r="AC101" s="18" t="s">
        <v>337</v>
      </c>
      <c r="AD101" s="35">
        <v>43765</v>
      </c>
      <c r="AE101" s="3"/>
      <c r="AF101" s="3"/>
      <c r="AG101" s="153"/>
      <c r="AH101" s="153"/>
      <c r="AI101" s="3"/>
      <c r="AJ101" s="3"/>
      <c r="AK101" s="153"/>
      <c r="AL101" s="7"/>
      <c r="AM101" s="153"/>
      <c r="AN101" s="7"/>
      <c r="AO101" s="7"/>
      <c r="AP101" s="3"/>
      <c r="AQ101" s="3"/>
      <c r="AR101" s="3"/>
      <c r="AS101" s="3"/>
      <c r="AT101" s="3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69"/>
      <c r="BJ101" s="169"/>
      <c r="BK101" s="15"/>
      <c r="BL101" s="15"/>
      <c r="BM101" s="15"/>
    </row>
    <row r="102" spans="1:65" ht="76.5" x14ac:dyDescent="0.25">
      <c r="A102" s="82"/>
      <c r="B102" s="47"/>
      <c r="C102" s="59"/>
      <c r="D102" s="48"/>
      <c r="E102" s="59"/>
      <c r="F102" s="126"/>
      <c r="G102" s="59"/>
      <c r="H102" s="59"/>
      <c r="I102" s="59"/>
      <c r="J102" s="59"/>
      <c r="K102" s="136"/>
      <c r="L102" s="140"/>
      <c r="M102" s="55"/>
      <c r="N102" s="55"/>
      <c r="O102" s="155"/>
      <c r="P102" s="52"/>
      <c r="Q102" s="43"/>
      <c r="R102" s="43"/>
      <c r="S102" s="55"/>
      <c r="T102" s="59"/>
      <c r="U102" s="59"/>
      <c r="V102" s="161"/>
      <c r="W102" s="55"/>
      <c r="X102" s="36" t="s">
        <v>105</v>
      </c>
      <c r="Y102" s="36" t="s">
        <v>153</v>
      </c>
      <c r="Z102" s="35">
        <v>43600</v>
      </c>
      <c r="AA102" s="28" t="s">
        <v>335</v>
      </c>
      <c r="AB102" s="36" t="s">
        <v>900</v>
      </c>
      <c r="AC102" s="99">
        <v>43600</v>
      </c>
      <c r="AD102" s="36"/>
      <c r="AE102" s="8">
        <v>8.2799999999999999E-2</v>
      </c>
      <c r="AF102" s="3"/>
      <c r="AG102" s="7">
        <v>15927.36</v>
      </c>
      <c r="AH102" s="7"/>
      <c r="AI102" s="3"/>
      <c r="AJ102" s="3"/>
      <c r="AK102" s="153"/>
      <c r="AL102" s="7">
        <v>208317.72</v>
      </c>
      <c r="AM102" s="153"/>
      <c r="AN102" s="7"/>
      <c r="AO102" s="7"/>
      <c r="AP102" s="3"/>
      <c r="AQ102" s="3"/>
      <c r="AR102" s="3"/>
      <c r="AS102" s="3"/>
      <c r="AT102" s="3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69"/>
      <c r="BJ102" s="169"/>
      <c r="BK102" s="15"/>
      <c r="BL102" s="15"/>
      <c r="BM102" s="15"/>
    </row>
    <row r="103" spans="1:65" ht="38.25" x14ac:dyDescent="0.25">
      <c r="A103" s="82">
        <v>20</v>
      </c>
      <c r="B103" s="47" t="s">
        <v>338</v>
      </c>
      <c r="C103" s="59"/>
      <c r="D103" s="48" t="s">
        <v>149</v>
      </c>
      <c r="E103" s="59"/>
      <c r="F103" s="126" t="s">
        <v>339</v>
      </c>
      <c r="G103" s="59"/>
      <c r="H103" s="59"/>
      <c r="I103" s="59"/>
      <c r="J103" s="59"/>
      <c r="K103" s="136" t="s">
        <v>340</v>
      </c>
      <c r="L103" s="127" t="s">
        <v>341</v>
      </c>
      <c r="M103" s="55" t="s">
        <v>874</v>
      </c>
      <c r="N103" s="54">
        <v>42857</v>
      </c>
      <c r="O103" s="155">
        <v>246000</v>
      </c>
      <c r="P103" s="46" t="s">
        <v>342</v>
      </c>
      <c r="Q103" s="43">
        <v>42857</v>
      </c>
      <c r="R103" s="43">
        <v>43953</v>
      </c>
      <c r="S103" s="55">
        <v>1</v>
      </c>
      <c r="T103" s="59"/>
      <c r="U103" s="59"/>
      <c r="V103" s="161"/>
      <c r="W103" s="55" t="s">
        <v>710</v>
      </c>
      <c r="X103" s="18" t="s">
        <v>146</v>
      </c>
      <c r="Y103" s="36" t="s">
        <v>153</v>
      </c>
      <c r="Z103" s="35">
        <v>43240</v>
      </c>
      <c r="AA103" s="18" t="s">
        <v>343</v>
      </c>
      <c r="AB103" s="36" t="s">
        <v>792</v>
      </c>
      <c r="AC103" s="18" t="s">
        <v>347</v>
      </c>
      <c r="AD103" s="35">
        <v>43587</v>
      </c>
      <c r="AE103" s="3"/>
      <c r="AF103" s="3"/>
      <c r="AG103" s="153"/>
      <c r="AH103" s="153"/>
      <c r="AI103" s="3"/>
      <c r="AJ103" s="3"/>
      <c r="AK103" s="153"/>
      <c r="AL103" s="7"/>
      <c r="AM103" s="153"/>
      <c r="AN103" s="7"/>
      <c r="AO103" s="7"/>
      <c r="AP103" s="3"/>
      <c r="AQ103" s="3"/>
      <c r="AR103" s="3"/>
      <c r="AS103" s="3"/>
      <c r="AT103" s="3"/>
      <c r="AU103" s="15"/>
      <c r="AV103" s="27" t="s">
        <v>160</v>
      </c>
      <c r="AW103" s="36" t="s">
        <v>877</v>
      </c>
      <c r="AX103" s="27" t="s">
        <v>878</v>
      </c>
      <c r="AY103" s="19">
        <v>42865</v>
      </c>
      <c r="AZ103" s="20">
        <v>12062</v>
      </c>
      <c r="BA103" s="36" t="s">
        <v>725</v>
      </c>
      <c r="BB103" s="15"/>
      <c r="BC103" s="15"/>
      <c r="BD103" s="15"/>
      <c r="BE103" s="15"/>
      <c r="BF103" s="15"/>
      <c r="BG103" s="15"/>
      <c r="BH103" s="15"/>
      <c r="BI103" s="169"/>
      <c r="BJ103" s="169"/>
      <c r="BK103" s="15"/>
      <c r="BL103" s="15"/>
      <c r="BM103" s="15"/>
    </row>
    <row r="104" spans="1:65" x14ac:dyDescent="0.25">
      <c r="A104" s="82"/>
      <c r="B104" s="47"/>
      <c r="C104" s="59"/>
      <c r="D104" s="48"/>
      <c r="E104" s="59"/>
      <c r="F104" s="126"/>
      <c r="G104" s="59"/>
      <c r="H104" s="59"/>
      <c r="I104" s="59"/>
      <c r="J104" s="59"/>
      <c r="K104" s="136"/>
      <c r="L104" s="127"/>
      <c r="M104" s="55"/>
      <c r="N104" s="55"/>
      <c r="O104" s="155"/>
      <c r="P104" s="46"/>
      <c r="Q104" s="43"/>
      <c r="R104" s="43"/>
      <c r="S104" s="55"/>
      <c r="T104" s="59"/>
      <c r="U104" s="59"/>
      <c r="V104" s="161"/>
      <c r="W104" s="55"/>
      <c r="X104" s="18" t="s">
        <v>105</v>
      </c>
      <c r="Y104" s="36" t="s">
        <v>153</v>
      </c>
      <c r="Z104" s="35">
        <v>43255</v>
      </c>
      <c r="AA104" s="18"/>
      <c r="AB104" s="36" t="s">
        <v>875</v>
      </c>
      <c r="AC104" s="22">
        <v>43255</v>
      </c>
      <c r="AD104" s="36"/>
      <c r="AE104" s="8">
        <v>1.9E-2</v>
      </c>
      <c r="AF104" s="3"/>
      <c r="AG104" s="7">
        <v>4658.88</v>
      </c>
      <c r="AH104" s="153"/>
      <c r="AI104" s="35">
        <v>43255</v>
      </c>
      <c r="AJ104" s="3"/>
      <c r="AK104" s="153"/>
      <c r="AL104" s="7">
        <v>250658.88</v>
      </c>
      <c r="AM104" s="153"/>
      <c r="AN104" s="7"/>
      <c r="AO104" s="7"/>
      <c r="AP104" s="3"/>
      <c r="AQ104" s="3"/>
      <c r="AR104" s="3"/>
      <c r="AS104" s="3"/>
      <c r="AT104" s="3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69"/>
      <c r="BJ104" s="169"/>
      <c r="BK104" s="15"/>
      <c r="BL104" s="15"/>
      <c r="BM104" s="15"/>
    </row>
    <row r="105" spans="1:65" ht="25.5" x14ac:dyDescent="0.25">
      <c r="A105" s="82"/>
      <c r="B105" s="47"/>
      <c r="C105" s="59"/>
      <c r="D105" s="48"/>
      <c r="E105" s="59"/>
      <c r="F105" s="126"/>
      <c r="G105" s="59"/>
      <c r="H105" s="59"/>
      <c r="I105" s="59"/>
      <c r="J105" s="59"/>
      <c r="K105" s="136"/>
      <c r="L105" s="127"/>
      <c r="M105" s="55"/>
      <c r="N105" s="55"/>
      <c r="O105" s="155"/>
      <c r="P105" s="46"/>
      <c r="Q105" s="43"/>
      <c r="R105" s="43"/>
      <c r="S105" s="55"/>
      <c r="T105" s="59"/>
      <c r="U105" s="59"/>
      <c r="V105" s="161"/>
      <c r="W105" s="55"/>
      <c r="X105" s="18" t="s">
        <v>146</v>
      </c>
      <c r="Y105" s="36" t="s">
        <v>154</v>
      </c>
      <c r="Z105" s="35">
        <v>43587</v>
      </c>
      <c r="AA105" s="18" t="s">
        <v>344</v>
      </c>
      <c r="AB105" s="36" t="s">
        <v>792</v>
      </c>
      <c r="AC105" s="22">
        <v>43587</v>
      </c>
      <c r="AD105" s="35">
        <v>43953</v>
      </c>
      <c r="AE105" s="3"/>
      <c r="AF105" s="3"/>
      <c r="AG105" s="153"/>
      <c r="AH105" s="153"/>
      <c r="AI105" s="3"/>
      <c r="AJ105" s="3"/>
      <c r="AK105" s="153"/>
      <c r="AL105" s="7"/>
      <c r="AM105" s="153"/>
      <c r="AN105" s="7"/>
      <c r="AO105" s="7"/>
      <c r="AP105" s="3"/>
      <c r="AQ105" s="3"/>
      <c r="AR105" s="3"/>
      <c r="AS105" s="3"/>
      <c r="AT105" s="3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69"/>
      <c r="BJ105" s="169"/>
      <c r="BK105" s="15"/>
      <c r="BL105" s="15"/>
      <c r="BM105" s="15"/>
    </row>
    <row r="106" spans="1:65" ht="25.5" x14ac:dyDescent="0.25">
      <c r="A106" s="82"/>
      <c r="B106" s="47"/>
      <c r="C106" s="59"/>
      <c r="D106" s="48"/>
      <c r="E106" s="59"/>
      <c r="F106" s="126"/>
      <c r="G106" s="59"/>
      <c r="H106" s="59"/>
      <c r="I106" s="59"/>
      <c r="J106" s="59"/>
      <c r="K106" s="136"/>
      <c r="L106" s="127"/>
      <c r="M106" s="55"/>
      <c r="N106" s="55"/>
      <c r="O106" s="155"/>
      <c r="P106" s="46"/>
      <c r="Q106" s="43"/>
      <c r="R106" s="43"/>
      <c r="S106" s="55"/>
      <c r="T106" s="59"/>
      <c r="U106" s="59"/>
      <c r="V106" s="161"/>
      <c r="W106" s="55"/>
      <c r="X106" s="18" t="s">
        <v>105</v>
      </c>
      <c r="Y106" s="36" t="s">
        <v>154</v>
      </c>
      <c r="Z106" s="35">
        <v>43633</v>
      </c>
      <c r="AA106" s="18" t="s">
        <v>345</v>
      </c>
      <c r="AB106" s="36" t="s">
        <v>875</v>
      </c>
      <c r="AC106" s="22">
        <v>43633</v>
      </c>
      <c r="AD106" s="36"/>
      <c r="AE106" s="8">
        <v>8.6599999999999996E-2</v>
      </c>
      <c r="AF106" s="3"/>
      <c r="AG106" s="7">
        <v>21699.599999999999</v>
      </c>
      <c r="AH106" s="153"/>
      <c r="AI106" s="35">
        <v>43633</v>
      </c>
      <c r="AJ106" s="3"/>
      <c r="AK106" s="153"/>
      <c r="AL106" s="7"/>
      <c r="AM106" s="153"/>
      <c r="AN106" s="7"/>
      <c r="AO106" s="7"/>
      <c r="AP106" s="3"/>
      <c r="AQ106" s="3"/>
      <c r="AR106" s="3"/>
      <c r="AS106" s="3"/>
      <c r="AT106" s="3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69"/>
      <c r="BJ106" s="169"/>
      <c r="BK106" s="15"/>
      <c r="BL106" s="15"/>
      <c r="BM106" s="15"/>
    </row>
    <row r="107" spans="1:65" ht="63.75" x14ac:dyDescent="0.25">
      <c r="A107" s="82"/>
      <c r="B107" s="47"/>
      <c r="C107" s="59"/>
      <c r="D107" s="48"/>
      <c r="E107" s="59"/>
      <c r="F107" s="126"/>
      <c r="G107" s="59"/>
      <c r="H107" s="59"/>
      <c r="I107" s="59"/>
      <c r="J107" s="59"/>
      <c r="K107" s="136"/>
      <c r="L107" s="127"/>
      <c r="M107" s="55"/>
      <c r="N107" s="55"/>
      <c r="O107" s="155"/>
      <c r="P107" s="46"/>
      <c r="Q107" s="43"/>
      <c r="R107" s="43"/>
      <c r="S107" s="55"/>
      <c r="T107" s="59"/>
      <c r="U107" s="59"/>
      <c r="V107" s="161"/>
      <c r="W107" s="55"/>
      <c r="X107" s="18" t="s">
        <v>146</v>
      </c>
      <c r="Y107" s="36" t="s">
        <v>155</v>
      </c>
      <c r="Z107" s="35">
        <v>43754</v>
      </c>
      <c r="AA107" s="18" t="s">
        <v>876</v>
      </c>
      <c r="AB107" s="18" t="s">
        <v>346</v>
      </c>
      <c r="AC107" s="22">
        <v>43754</v>
      </c>
      <c r="AD107" s="36"/>
      <c r="AE107" s="3"/>
      <c r="AF107" s="3"/>
      <c r="AG107" s="153"/>
      <c r="AH107" s="153"/>
      <c r="AI107" s="3"/>
      <c r="AJ107" s="3"/>
      <c r="AK107" s="153"/>
      <c r="AL107" s="7"/>
      <c r="AM107" s="153"/>
      <c r="AN107" s="7"/>
      <c r="AO107" s="7"/>
      <c r="AP107" s="3"/>
      <c r="AQ107" s="3"/>
      <c r="AR107" s="3"/>
      <c r="AS107" s="3"/>
      <c r="AT107" s="3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69"/>
      <c r="BJ107" s="169"/>
      <c r="BK107" s="15"/>
      <c r="BL107" s="15"/>
      <c r="BM107" s="15"/>
    </row>
    <row r="108" spans="1:65" ht="25.5" x14ac:dyDescent="0.25">
      <c r="A108" s="82">
        <v>21</v>
      </c>
      <c r="B108" s="47" t="s">
        <v>348</v>
      </c>
      <c r="C108" s="59"/>
      <c r="D108" s="48" t="s">
        <v>149</v>
      </c>
      <c r="E108" s="59"/>
      <c r="F108" s="126" t="s">
        <v>349</v>
      </c>
      <c r="G108" s="59"/>
      <c r="H108" s="59"/>
      <c r="I108" s="59"/>
      <c r="J108" s="59"/>
      <c r="K108" s="136" t="s">
        <v>350</v>
      </c>
      <c r="L108" s="127" t="s">
        <v>323</v>
      </c>
      <c r="M108" s="55" t="s">
        <v>709</v>
      </c>
      <c r="N108" s="54">
        <v>42878</v>
      </c>
      <c r="O108" s="155">
        <v>66000</v>
      </c>
      <c r="P108" s="55" t="s">
        <v>351</v>
      </c>
      <c r="Q108" s="61">
        <v>42878</v>
      </c>
      <c r="R108" s="61">
        <v>43243</v>
      </c>
      <c r="S108" s="55">
        <v>1</v>
      </c>
      <c r="T108" s="59"/>
      <c r="U108" s="59"/>
      <c r="V108" s="161"/>
      <c r="W108" s="55" t="s">
        <v>710</v>
      </c>
      <c r="X108" s="36" t="s">
        <v>146</v>
      </c>
      <c r="Y108" s="36" t="s">
        <v>153</v>
      </c>
      <c r="Z108" s="35">
        <v>43243</v>
      </c>
      <c r="AA108" s="18" t="s">
        <v>352</v>
      </c>
      <c r="AB108" s="36" t="s">
        <v>722</v>
      </c>
      <c r="AC108" s="18" t="s">
        <v>354</v>
      </c>
      <c r="AD108" s="35">
        <v>43608</v>
      </c>
      <c r="AE108" s="8">
        <v>1.9E-2</v>
      </c>
      <c r="AF108" s="3"/>
      <c r="AG108" s="7">
        <v>1250.8800000000001</v>
      </c>
      <c r="AH108" s="153"/>
      <c r="AI108" s="35">
        <v>43243</v>
      </c>
      <c r="AJ108" s="3"/>
      <c r="AK108" s="153"/>
      <c r="AL108" s="7">
        <v>67250.880000000005</v>
      </c>
      <c r="AM108" s="153"/>
      <c r="AN108" s="7"/>
      <c r="AO108" s="7"/>
      <c r="AP108" s="3"/>
      <c r="AQ108" s="3"/>
      <c r="AR108" s="3"/>
      <c r="AS108" s="3"/>
      <c r="AT108" s="3"/>
      <c r="AU108" s="15"/>
      <c r="AV108" s="53" t="s">
        <v>160</v>
      </c>
      <c r="AW108" s="55" t="s">
        <v>723</v>
      </c>
      <c r="AX108" s="55" t="s">
        <v>724</v>
      </c>
      <c r="AY108" s="54">
        <v>42877</v>
      </c>
      <c r="AZ108" s="91">
        <v>12062</v>
      </c>
      <c r="BA108" s="55" t="s">
        <v>725</v>
      </c>
      <c r="BB108" s="15"/>
      <c r="BC108" s="15"/>
      <c r="BD108" s="15"/>
      <c r="BE108" s="15"/>
      <c r="BF108" s="15"/>
      <c r="BG108" s="15"/>
      <c r="BH108" s="15"/>
      <c r="BI108" s="169"/>
      <c r="BJ108" s="169"/>
      <c r="BK108" s="15"/>
      <c r="BL108" s="15"/>
      <c r="BM108" s="15"/>
    </row>
    <row r="109" spans="1:65" ht="25.5" x14ac:dyDescent="0.25">
      <c r="A109" s="82"/>
      <c r="B109" s="47"/>
      <c r="C109" s="59"/>
      <c r="D109" s="48"/>
      <c r="E109" s="59"/>
      <c r="F109" s="126"/>
      <c r="G109" s="59"/>
      <c r="H109" s="59"/>
      <c r="I109" s="59"/>
      <c r="J109" s="59"/>
      <c r="K109" s="136"/>
      <c r="L109" s="127"/>
      <c r="M109" s="55"/>
      <c r="N109" s="55"/>
      <c r="O109" s="155"/>
      <c r="P109" s="55"/>
      <c r="Q109" s="61"/>
      <c r="R109" s="61"/>
      <c r="S109" s="55"/>
      <c r="T109" s="59"/>
      <c r="U109" s="59"/>
      <c r="V109" s="161"/>
      <c r="W109" s="55"/>
      <c r="X109" s="36" t="s">
        <v>146</v>
      </c>
      <c r="Y109" s="36" t="s">
        <v>154</v>
      </c>
      <c r="Z109" s="35">
        <v>43608</v>
      </c>
      <c r="AA109" s="18" t="s">
        <v>353</v>
      </c>
      <c r="AB109" s="36" t="s">
        <v>722</v>
      </c>
      <c r="AC109" s="22">
        <v>43609</v>
      </c>
      <c r="AD109" s="35">
        <v>43975</v>
      </c>
      <c r="AE109" s="8">
        <v>8.6599999999999996E-2</v>
      </c>
      <c r="AF109" s="3"/>
      <c r="AG109" s="7">
        <v>5820.96</v>
      </c>
      <c r="AH109" s="153"/>
      <c r="AI109" s="35">
        <v>43608</v>
      </c>
      <c r="AJ109" s="3"/>
      <c r="AK109" s="153"/>
      <c r="AL109" s="7">
        <v>73071.839999999997</v>
      </c>
      <c r="AM109" s="153"/>
      <c r="AN109" s="7"/>
      <c r="AO109" s="7"/>
      <c r="AP109" s="3"/>
      <c r="AQ109" s="3"/>
      <c r="AR109" s="3"/>
      <c r="AS109" s="3"/>
      <c r="AT109" s="3"/>
      <c r="AU109" s="15"/>
      <c r="AV109" s="53"/>
      <c r="AW109" s="55"/>
      <c r="AX109" s="55"/>
      <c r="AY109" s="55"/>
      <c r="AZ109" s="55"/>
      <c r="BA109" s="55"/>
      <c r="BB109" s="15"/>
      <c r="BC109" s="15"/>
      <c r="BD109" s="15"/>
      <c r="BE109" s="15"/>
      <c r="BF109" s="15"/>
      <c r="BG109" s="15"/>
      <c r="BH109" s="15"/>
      <c r="BI109" s="169"/>
      <c r="BJ109" s="169"/>
      <c r="BK109" s="15"/>
      <c r="BL109" s="15"/>
      <c r="BM109" s="15"/>
    </row>
    <row r="110" spans="1:65" ht="38.25" x14ac:dyDescent="0.25">
      <c r="A110" s="82">
        <v>22</v>
      </c>
      <c r="B110" s="47" t="s">
        <v>356</v>
      </c>
      <c r="C110" s="55" t="s">
        <v>355</v>
      </c>
      <c r="D110" s="48" t="s">
        <v>306</v>
      </c>
      <c r="E110" s="55" t="s">
        <v>747</v>
      </c>
      <c r="F110" s="126" t="s">
        <v>357</v>
      </c>
      <c r="G110" s="55" t="s">
        <v>861</v>
      </c>
      <c r="H110" s="55" t="s">
        <v>862</v>
      </c>
      <c r="I110" s="54">
        <v>42716</v>
      </c>
      <c r="J110" s="54">
        <v>43081</v>
      </c>
      <c r="K110" s="136" t="s">
        <v>358</v>
      </c>
      <c r="L110" s="127" t="s">
        <v>360</v>
      </c>
      <c r="M110" s="91" t="s">
        <v>863</v>
      </c>
      <c r="N110" s="54">
        <v>42891</v>
      </c>
      <c r="O110" s="155">
        <v>1376105.04</v>
      </c>
      <c r="P110" s="46" t="s">
        <v>359</v>
      </c>
      <c r="Q110" s="43">
        <v>42891</v>
      </c>
      <c r="R110" s="43">
        <v>43256</v>
      </c>
      <c r="S110" s="55">
        <v>1</v>
      </c>
      <c r="T110" s="59"/>
      <c r="U110" s="59"/>
      <c r="V110" s="161"/>
      <c r="W110" s="55" t="s">
        <v>710</v>
      </c>
      <c r="X110" s="36" t="s">
        <v>146</v>
      </c>
      <c r="Y110" s="36" t="s">
        <v>153</v>
      </c>
      <c r="Z110" s="35">
        <v>43256</v>
      </c>
      <c r="AA110" s="18" t="s">
        <v>361</v>
      </c>
      <c r="AB110" s="36" t="s">
        <v>792</v>
      </c>
      <c r="AC110" s="18" t="s">
        <v>364</v>
      </c>
      <c r="AD110" s="35">
        <v>43439</v>
      </c>
      <c r="AE110" s="3"/>
      <c r="AF110" s="3"/>
      <c r="AG110" s="153"/>
      <c r="AH110" s="153"/>
      <c r="AI110" s="3"/>
      <c r="AJ110" s="3"/>
      <c r="AK110" s="153"/>
      <c r="AL110" s="7"/>
      <c r="AM110" s="153"/>
      <c r="AN110" s="7"/>
      <c r="AO110" s="7"/>
      <c r="AP110" s="36" t="s">
        <v>862</v>
      </c>
      <c r="AQ110" s="35">
        <v>42716</v>
      </c>
      <c r="AR110" s="35">
        <v>43081</v>
      </c>
      <c r="AS110" s="29" t="s">
        <v>864</v>
      </c>
      <c r="AT110" s="36" t="s">
        <v>865</v>
      </c>
      <c r="AU110" s="36" t="s">
        <v>866</v>
      </c>
      <c r="AV110" s="15"/>
      <c r="AW110" s="15"/>
      <c r="AX110" s="53"/>
      <c r="AY110" s="55"/>
      <c r="AZ110" s="55"/>
      <c r="BA110" s="55"/>
      <c r="BB110" s="15"/>
      <c r="BC110" s="15"/>
      <c r="BD110" s="15"/>
      <c r="BE110" s="15"/>
      <c r="BF110" s="15"/>
      <c r="BG110" s="15"/>
      <c r="BH110" s="15"/>
      <c r="BI110" s="169"/>
      <c r="BJ110" s="169"/>
      <c r="BK110" s="15"/>
      <c r="BL110" s="15"/>
      <c r="BM110" s="15"/>
    </row>
    <row r="111" spans="1:65" ht="38.25" x14ac:dyDescent="0.25">
      <c r="A111" s="82"/>
      <c r="B111" s="47"/>
      <c r="C111" s="55"/>
      <c r="D111" s="48"/>
      <c r="E111" s="55"/>
      <c r="F111" s="126"/>
      <c r="G111" s="55"/>
      <c r="H111" s="55"/>
      <c r="I111" s="55"/>
      <c r="J111" s="55"/>
      <c r="K111" s="136"/>
      <c r="L111" s="127"/>
      <c r="M111" s="55"/>
      <c r="N111" s="55"/>
      <c r="O111" s="155"/>
      <c r="P111" s="46"/>
      <c r="Q111" s="43"/>
      <c r="R111" s="43"/>
      <c r="S111" s="55"/>
      <c r="T111" s="59"/>
      <c r="U111" s="59"/>
      <c r="V111" s="161"/>
      <c r="W111" s="55"/>
      <c r="X111" s="36" t="s">
        <v>146</v>
      </c>
      <c r="Y111" s="36" t="s">
        <v>154</v>
      </c>
      <c r="Z111" s="35">
        <v>43439</v>
      </c>
      <c r="AA111" s="18" t="s">
        <v>362</v>
      </c>
      <c r="AB111" s="36" t="s">
        <v>792</v>
      </c>
      <c r="AC111" s="18" t="s">
        <v>374</v>
      </c>
      <c r="AD111" s="35">
        <v>43621</v>
      </c>
      <c r="AE111" s="3"/>
      <c r="AF111" s="3"/>
      <c r="AG111" s="153"/>
      <c r="AH111" s="153"/>
      <c r="AI111" s="3"/>
      <c r="AJ111" s="3"/>
      <c r="AK111" s="153"/>
      <c r="AL111" s="7"/>
      <c r="AM111" s="153"/>
      <c r="AN111" s="7"/>
      <c r="AO111" s="7"/>
      <c r="AP111" s="3"/>
      <c r="AQ111" s="3"/>
      <c r="AR111" s="3"/>
      <c r="AS111" s="3"/>
      <c r="AT111" s="3"/>
      <c r="AU111" s="15"/>
      <c r="AV111" s="15"/>
      <c r="AW111" s="15"/>
      <c r="AX111" s="53"/>
      <c r="AY111" s="55"/>
      <c r="AZ111" s="55"/>
      <c r="BA111" s="55"/>
      <c r="BB111" s="15"/>
      <c r="BC111" s="15"/>
      <c r="BD111" s="15"/>
      <c r="BE111" s="15"/>
      <c r="BF111" s="15"/>
      <c r="BG111" s="15"/>
      <c r="BH111" s="15"/>
      <c r="BI111" s="169"/>
      <c r="BJ111" s="169"/>
      <c r="BK111" s="15"/>
      <c r="BL111" s="15"/>
      <c r="BM111" s="15"/>
    </row>
    <row r="112" spans="1:65" ht="76.5" x14ac:dyDescent="0.25">
      <c r="A112" s="82"/>
      <c r="B112" s="47"/>
      <c r="C112" s="55"/>
      <c r="D112" s="48"/>
      <c r="E112" s="55"/>
      <c r="F112" s="126"/>
      <c r="G112" s="55"/>
      <c r="H112" s="55"/>
      <c r="I112" s="55"/>
      <c r="J112" s="55"/>
      <c r="K112" s="136"/>
      <c r="L112" s="127"/>
      <c r="M112" s="55"/>
      <c r="N112" s="55"/>
      <c r="O112" s="155"/>
      <c r="P112" s="46"/>
      <c r="Q112" s="43"/>
      <c r="R112" s="43"/>
      <c r="S112" s="55"/>
      <c r="T112" s="59"/>
      <c r="U112" s="59"/>
      <c r="V112" s="161"/>
      <c r="W112" s="55"/>
      <c r="X112" s="36" t="s">
        <v>146</v>
      </c>
      <c r="Y112" s="36" t="s">
        <v>155</v>
      </c>
      <c r="Z112" s="35">
        <v>43622</v>
      </c>
      <c r="AA112" s="18" t="s">
        <v>363</v>
      </c>
      <c r="AB112" s="36" t="s">
        <v>792</v>
      </c>
      <c r="AC112" s="18" t="s">
        <v>373</v>
      </c>
      <c r="AD112" s="35">
        <v>43988</v>
      </c>
      <c r="AE112" s="3"/>
      <c r="AF112" s="3"/>
      <c r="AG112" s="153"/>
      <c r="AH112" s="153"/>
      <c r="AI112" s="3"/>
      <c r="AJ112" s="3"/>
      <c r="AK112" s="153"/>
      <c r="AL112" s="7"/>
      <c r="AM112" s="153"/>
      <c r="AN112" s="7"/>
      <c r="AO112" s="7"/>
      <c r="AP112" s="3"/>
      <c r="AQ112" s="3"/>
      <c r="AR112" s="3"/>
      <c r="AS112" s="3"/>
      <c r="AT112" s="3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69"/>
      <c r="BJ112" s="169"/>
      <c r="BK112" s="15"/>
      <c r="BL112" s="15"/>
      <c r="BM112" s="15"/>
    </row>
    <row r="113" spans="1:65" ht="25.5" x14ac:dyDescent="0.25">
      <c r="A113" s="82">
        <v>23</v>
      </c>
      <c r="B113" s="47" t="s">
        <v>366</v>
      </c>
      <c r="C113" s="59"/>
      <c r="D113" s="48" t="s">
        <v>365</v>
      </c>
      <c r="E113" s="59"/>
      <c r="F113" s="126" t="s">
        <v>370</v>
      </c>
      <c r="G113" s="59"/>
      <c r="H113" s="59"/>
      <c r="I113" s="59"/>
      <c r="J113" s="59"/>
      <c r="K113" s="136" t="s">
        <v>367</v>
      </c>
      <c r="L113" s="127" t="s">
        <v>369</v>
      </c>
      <c r="M113" s="55" t="s">
        <v>806</v>
      </c>
      <c r="N113" s="54">
        <v>42940</v>
      </c>
      <c r="O113" s="155">
        <v>360000</v>
      </c>
      <c r="P113" s="52" t="s">
        <v>368</v>
      </c>
      <c r="Q113" s="43">
        <v>42940</v>
      </c>
      <c r="R113" s="43">
        <v>43305</v>
      </c>
      <c r="S113" s="55">
        <v>1</v>
      </c>
      <c r="T113" s="59"/>
      <c r="U113" s="59"/>
      <c r="V113" s="161"/>
      <c r="W113" s="55" t="s">
        <v>710</v>
      </c>
      <c r="X113" s="18" t="s">
        <v>146</v>
      </c>
      <c r="Y113" s="36" t="s">
        <v>153</v>
      </c>
      <c r="Z113" s="35">
        <v>43252</v>
      </c>
      <c r="AA113" s="18" t="s">
        <v>371</v>
      </c>
      <c r="AB113" s="18" t="s">
        <v>807</v>
      </c>
      <c r="AC113" s="22">
        <v>43252</v>
      </c>
      <c r="AD113" s="36"/>
      <c r="AE113" s="36"/>
      <c r="AF113" s="8">
        <v>0.66669999999999996</v>
      </c>
      <c r="AG113" s="7"/>
      <c r="AH113" s="7">
        <v>20000</v>
      </c>
      <c r="AI113" s="36"/>
      <c r="AJ113" s="36"/>
      <c r="AK113" s="7"/>
      <c r="AL113" s="7">
        <v>120000</v>
      </c>
      <c r="AM113" s="7"/>
      <c r="AN113" s="7"/>
      <c r="AO113" s="7"/>
      <c r="AP113" s="59"/>
      <c r="AQ113" s="59"/>
      <c r="AR113" s="59"/>
      <c r="AS113" s="59"/>
      <c r="AT113" s="59"/>
      <c r="AU113" s="82"/>
      <c r="AV113" s="53" t="s">
        <v>160</v>
      </c>
      <c r="AW113" s="53" t="s">
        <v>810</v>
      </c>
      <c r="AX113" s="55" t="s">
        <v>808</v>
      </c>
      <c r="AY113" s="61">
        <v>42936</v>
      </c>
      <c r="AZ113" s="85">
        <v>12101</v>
      </c>
      <c r="BA113" s="55" t="s">
        <v>809</v>
      </c>
      <c r="BB113" s="82"/>
      <c r="BC113" s="82"/>
      <c r="BD113" s="82"/>
      <c r="BE113" s="82"/>
      <c r="BF113" s="82"/>
      <c r="BG113" s="82"/>
      <c r="BH113" s="82"/>
      <c r="BI113" s="168"/>
      <c r="BJ113" s="168"/>
      <c r="BK113" s="82"/>
      <c r="BL113" s="82"/>
      <c r="BM113" s="82"/>
    </row>
    <row r="114" spans="1:65" ht="25.5" x14ac:dyDescent="0.25">
      <c r="A114" s="82"/>
      <c r="B114" s="47"/>
      <c r="C114" s="59"/>
      <c r="D114" s="48"/>
      <c r="E114" s="59"/>
      <c r="F114" s="126"/>
      <c r="G114" s="59"/>
      <c r="H114" s="59"/>
      <c r="I114" s="59"/>
      <c r="J114" s="59"/>
      <c r="K114" s="136"/>
      <c r="L114" s="127"/>
      <c r="M114" s="55"/>
      <c r="N114" s="55"/>
      <c r="O114" s="155"/>
      <c r="P114" s="52"/>
      <c r="Q114" s="43"/>
      <c r="R114" s="43"/>
      <c r="S114" s="55"/>
      <c r="T114" s="59"/>
      <c r="U114" s="59"/>
      <c r="V114" s="161"/>
      <c r="W114" s="55"/>
      <c r="X114" s="18" t="s">
        <v>146</v>
      </c>
      <c r="Y114" s="36" t="s">
        <v>154</v>
      </c>
      <c r="Z114" s="35">
        <v>43305</v>
      </c>
      <c r="AA114" s="18" t="s">
        <v>371</v>
      </c>
      <c r="AB114" s="18" t="s">
        <v>762</v>
      </c>
      <c r="AC114" s="18" t="s">
        <v>375</v>
      </c>
      <c r="AD114" s="35">
        <v>43670</v>
      </c>
      <c r="AE114" s="35"/>
      <c r="AF114" s="35"/>
      <c r="AG114" s="7"/>
      <c r="AH114" s="7"/>
      <c r="AI114" s="35"/>
      <c r="AJ114" s="35"/>
      <c r="AK114" s="7"/>
      <c r="AL114" s="7"/>
      <c r="AM114" s="7"/>
      <c r="AN114" s="7"/>
      <c r="AO114" s="7"/>
      <c r="AP114" s="59"/>
      <c r="AQ114" s="59"/>
      <c r="AR114" s="59"/>
      <c r="AS114" s="59"/>
      <c r="AT114" s="59"/>
      <c r="AU114" s="82"/>
      <c r="AV114" s="53"/>
      <c r="AW114" s="53"/>
      <c r="AX114" s="55"/>
      <c r="AY114" s="61"/>
      <c r="AZ114" s="85"/>
      <c r="BA114" s="55"/>
      <c r="BB114" s="82"/>
      <c r="BC114" s="82"/>
      <c r="BD114" s="82"/>
      <c r="BE114" s="82"/>
      <c r="BF114" s="82"/>
      <c r="BG114" s="82"/>
      <c r="BH114" s="82"/>
      <c r="BI114" s="168"/>
      <c r="BJ114" s="168"/>
      <c r="BK114" s="82"/>
      <c r="BL114" s="82"/>
      <c r="BM114" s="82"/>
    </row>
    <row r="115" spans="1:65" ht="38.25" x14ac:dyDescent="0.25">
      <c r="A115" s="82"/>
      <c r="B115" s="47"/>
      <c r="C115" s="59"/>
      <c r="D115" s="48"/>
      <c r="E115" s="59"/>
      <c r="F115" s="126"/>
      <c r="G115" s="59"/>
      <c r="H115" s="59"/>
      <c r="I115" s="59"/>
      <c r="J115" s="59"/>
      <c r="K115" s="136"/>
      <c r="L115" s="127"/>
      <c r="M115" s="55"/>
      <c r="N115" s="55"/>
      <c r="O115" s="155"/>
      <c r="P115" s="52"/>
      <c r="Q115" s="43"/>
      <c r="R115" s="43"/>
      <c r="S115" s="55"/>
      <c r="T115" s="59"/>
      <c r="U115" s="59"/>
      <c r="V115" s="161"/>
      <c r="W115" s="55"/>
      <c r="X115" s="18" t="s">
        <v>105</v>
      </c>
      <c r="Y115" s="36" t="s">
        <v>153</v>
      </c>
      <c r="Z115" s="35">
        <v>43311</v>
      </c>
      <c r="AA115" s="18" t="s">
        <v>1021</v>
      </c>
      <c r="AB115" s="18" t="s">
        <v>875</v>
      </c>
      <c r="AC115" s="22">
        <v>43311</v>
      </c>
      <c r="AD115" s="36"/>
      <c r="AE115" s="8">
        <v>6.9400000000000003E-2</v>
      </c>
      <c r="AF115" s="8"/>
      <c r="AG115" s="7">
        <v>8325.1200000000008</v>
      </c>
      <c r="AH115" s="7"/>
      <c r="AI115" s="36"/>
      <c r="AJ115" s="36"/>
      <c r="AK115" s="7"/>
      <c r="AL115" s="7">
        <v>128325.12</v>
      </c>
      <c r="AM115" s="7"/>
      <c r="AN115" s="7"/>
      <c r="AO115" s="7"/>
      <c r="AP115" s="59"/>
      <c r="AQ115" s="59"/>
      <c r="AR115" s="59"/>
      <c r="AS115" s="59"/>
      <c r="AT115" s="59"/>
      <c r="AU115" s="82"/>
      <c r="AV115" s="53"/>
      <c r="AW115" s="53"/>
      <c r="AX115" s="55"/>
      <c r="AY115" s="61"/>
      <c r="AZ115" s="85"/>
      <c r="BA115" s="55"/>
      <c r="BB115" s="82"/>
      <c r="BC115" s="82"/>
      <c r="BD115" s="82"/>
      <c r="BE115" s="82"/>
      <c r="BF115" s="82"/>
      <c r="BG115" s="82"/>
      <c r="BH115" s="82"/>
      <c r="BI115" s="168"/>
      <c r="BJ115" s="168"/>
      <c r="BK115" s="82"/>
      <c r="BL115" s="82"/>
      <c r="BM115" s="82"/>
    </row>
    <row r="116" spans="1:65" ht="38.25" x14ac:dyDescent="0.25">
      <c r="A116" s="82"/>
      <c r="B116" s="47"/>
      <c r="C116" s="59"/>
      <c r="D116" s="48"/>
      <c r="E116" s="59"/>
      <c r="F116" s="126"/>
      <c r="G116" s="59"/>
      <c r="H116" s="59"/>
      <c r="I116" s="59"/>
      <c r="J116" s="59"/>
      <c r="K116" s="136"/>
      <c r="L116" s="127"/>
      <c r="M116" s="55"/>
      <c r="N116" s="55"/>
      <c r="O116" s="155"/>
      <c r="P116" s="52"/>
      <c r="Q116" s="43"/>
      <c r="R116" s="43"/>
      <c r="S116" s="55"/>
      <c r="T116" s="59"/>
      <c r="U116" s="59"/>
      <c r="V116" s="161"/>
      <c r="W116" s="55"/>
      <c r="X116" s="18" t="s">
        <v>146</v>
      </c>
      <c r="Y116" s="36" t="s">
        <v>155</v>
      </c>
      <c r="Z116" s="35">
        <v>43669</v>
      </c>
      <c r="AA116" s="18" t="s">
        <v>372</v>
      </c>
      <c r="AB116" s="18" t="s">
        <v>974</v>
      </c>
      <c r="AC116" s="18" t="s">
        <v>376</v>
      </c>
      <c r="AD116" s="35">
        <v>44036</v>
      </c>
      <c r="AE116" s="8">
        <v>6.5299999999999997E-2</v>
      </c>
      <c r="AF116" s="8"/>
      <c r="AG116" s="7">
        <v>8376.9599999999991</v>
      </c>
      <c r="AH116" s="7"/>
      <c r="AI116" s="35"/>
      <c r="AJ116" s="35"/>
      <c r="AK116" s="7"/>
      <c r="AL116" s="7">
        <v>136702.07999999999</v>
      </c>
      <c r="AM116" s="7"/>
      <c r="AN116" s="7"/>
      <c r="AO116" s="7"/>
      <c r="AP116" s="59"/>
      <c r="AQ116" s="59"/>
      <c r="AR116" s="59"/>
      <c r="AS116" s="59"/>
      <c r="AT116" s="59"/>
      <c r="AU116" s="82"/>
      <c r="AV116" s="53"/>
      <c r="AW116" s="53"/>
      <c r="AX116" s="55"/>
      <c r="AY116" s="61"/>
      <c r="AZ116" s="85"/>
      <c r="BA116" s="55"/>
      <c r="BB116" s="82"/>
      <c r="BC116" s="82"/>
      <c r="BD116" s="82"/>
      <c r="BE116" s="82"/>
      <c r="BF116" s="82"/>
      <c r="BG116" s="82"/>
      <c r="BH116" s="82"/>
      <c r="BI116" s="168"/>
      <c r="BJ116" s="168"/>
      <c r="BK116" s="82"/>
      <c r="BL116" s="82"/>
      <c r="BM116" s="82"/>
    </row>
    <row r="117" spans="1:65" ht="38.25" x14ac:dyDescent="0.25">
      <c r="A117" s="82">
        <v>24</v>
      </c>
      <c r="B117" s="47" t="s">
        <v>377</v>
      </c>
      <c r="C117" s="55" t="s">
        <v>378</v>
      </c>
      <c r="D117" s="48" t="s">
        <v>306</v>
      </c>
      <c r="E117" s="55" t="s">
        <v>844</v>
      </c>
      <c r="F117" s="126" t="s">
        <v>379</v>
      </c>
      <c r="G117" s="55" t="s">
        <v>975</v>
      </c>
      <c r="H117" s="55" t="s">
        <v>976</v>
      </c>
      <c r="I117" s="54">
        <v>42646</v>
      </c>
      <c r="J117" s="54">
        <v>43011</v>
      </c>
      <c r="K117" s="136" t="s">
        <v>338</v>
      </c>
      <c r="L117" s="127" t="s">
        <v>380</v>
      </c>
      <c r="M117" s="55" t="s">
        <v>994</v>
      </c>
      <c r="N117" s="54">
        <v>42817</v>
      </c>
      <c r="O117" s="155">
        <v>3212469.39</v>
      </c>
      <c r="P117" s="52" t="s">
        <v>381</v>
      </c>
      <c r="Q117" s="43">
        <v>42817</v>
      </c>
      <c r="R117" s="43">
        <v>43100</v>
      </c>
      <c r="S117" s="100" t="s">
        <v>382</v>
      </c>
      <c r="T117" s="59"/>
      <c r="U117" s="59"/>
      <c r="V117" s="161"/>
      <c r="W117" s="55" t="s">
        <v>977</v>
      </c>
      <c r="X117" s="18" t="s">
        <v>146</v>
      </c>
      <c r="Y117" s="36" t="s">
        <v>153</v>
      </c>
      <c r="Z117" s="35">
        <v>42906</v>
      </c>
      <c r="AA117" s="18" t="s">
        <v>383</v>
      </c>
      <c r="AB117" s="18" t="s">
        <v>387</v>
      </c>
      <c r="AC117" s="18"/>
      <c r="AD117" s="36"/>
      <c r="AE117" s="3"/>
      <c r="AF117" s="3"/>
      <c r="AG117" s="153"/>
      <c r="AH117" s="153"/>
      <c r="AI117" s="3"/>
      <c r="AJ117" s="3"/>
      <c r="AK117" s="153"/>
      <c r="AL117" s="7"/>
      <c r="AM117" s="153"/>
      <c r="AN117" s="7"/>
      <c r="AO117" s="7"/>
      <c r="AP117" s="3"/>
      <c r="AQ117" s="3"/>
      <c r="AR117" s="3"/>
      <c r="AS117" s="3"/>
      <c r="AT117" s="3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69"/>
      <c r="BJ117" s="169"/>
      <c r="BK117" s="15"/>
      <c r="BL117" s="15"/>
      <c r="BM117" s="15"/>
    </row>
    <row r="118" spans="1:65" ht="25.5" x14ac:dyDescent="0.25">
      <c r="A118" s="82"/>
      <c r="B118" s="47"/>
      <c r="C118" s="55"/>
      <c r="D118" s="48"/>
      <c r="E118" s="55"/>
      <c r="F118" s="126"/>
      <c r="G118" s="55"/>
      <c r="H118" s="55"/>
      <c r="I118" s="55"/>
      <c r="J118" s="55"/>
      <c r="K118" s="136"/>
      <c r="L118" s="127"/>
      <c r="M118" s="55"/>
      <c r="N118" s="55"/>
      <c r="O118" s="155"/>
      <c r="P118" s="52"/>
      <c r="Q118" s="43"/>
      <c r="R118" s="43"/>
      <c r="S118" s="100"/>
      <c r="T118" s="59"/>
      <c r="U118" s="59"/>
      <c r="V118" s="161"/>
      <c r="W118" s="55"/>
      <c r="X118" s="18" t="s">
        <v>146</v>
      </c>
      <c r="Y118" s="36" t="s">
        <v>154</v>
      </c>
      <c r="Z118" s="35">
        <v>43096</v>
      </c>
      <c r="AA118" s="18" t="s">
        <v>384</v>
      </c>
      <c r="AB118" s="18" t="s">
        <v>762</v>
      </c>
      <c r="AC118" s="22">
        <v>43101</v>
      </c>
      <c r="AD118" s="35">
        <v>43281</v>
      </c>
      <c r="AE118" s="3"/>
      <c r="AF118" s="3"/>
      <c r="AG118" s="153"/>
      <c r="AH118" s="153"/>
      <c r="AI118" s="3"/>
      <c r="AJ118" s="3"/>
      <c r="AK118" s="153"/>
      <c r="AL118" s="7"/>
      <c r="AM118" s="153"/>
      <c r="AN118" s="7"/>
      <c r="AO118" s="7"/>
      <c r="AP118" s="3"/>
      <c r="AQ118" s="3"/>
      <c r="AR118" s="3"/>
      <c r="AS118" s="3"/>
      <c r="AT118" s="3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69"/>
      <c r="BJ118" s="169"/>
      <c r="BK118" s="15"/>
      <c r="BL118" s="15"/>
      <c r="BM118" s="15"/>
    </row>
    <row r="119" spans="1:65" ht="51" x14ac:dyDescent="0.25">
      <c r="A119" s="82"/>
      <c r="B119" s="47"/>
      <c r="C119" s="55"/>
      <c r="D119" s="48"/>
      <c r="E119" s="55"/>
      <c r="F119" s="126"/>
      <c r="G119" s="55"/>
      <c r="H119" s="55"/>
      <c r="I119" s="55"/>
      <c r="J119" s="55"/>
      <c r="K119" s="136"/>
      <c r="L119" s="127"/>
      <c r="M119" s="55"/>
      <c r="N119" s="55"/>
      <c r="O119" s="155"/>
      <c r="P119" s="52"/>
      <c r="Q119" s="43"/>
      <c r="R119" s="43"/>
      <c r="S119" s="100"/>
      <c r="T119" s="59"/>
      <c r="U119" s="59"/>
      <c r="V119" s="161"/>
      <c r="W119" s="55"/>
      <c r="X119" s="18" t="s">
        <v>146</v>
      </c>
      <c r="Y119" s="36" t="s">
        <v>155</v>
      </c>
      <c r="Z119" s="35">
        <v>43280</v>
      </c>
      <c r="AA119" s="18" t="s">
        <v>385</v>
      </c>
      <c r="AB119" s="18" t="s">
        <v>978</v>
      </c>
      <c r="AC119" s="22">
        <v>43280</v>
      </c>
      <c r="AD119" s="35">
        <v>43644</v>
      </c>
      <c r="AE119" s="8">
        <v>7.8700000000000006E-2</v>
      </c>
      <c r="AF119" s="3"/>
      <c r="AG119" s="7">
        <v>252956.84</v>
      </c>
      <c r="AH119" s="153"/>
      <c r="AI119" s="3"/>
      <c r="AJ119" s="3"/>
      <c r="AK119" s="153"/>
      <c r="AL119" s="7">
        <v>3465426.23</v>
      </c>
      <c r="AM119" s="153"/>
      <c r="AN119" s="7"/>
      <c r="AO119" s="7"/>
      <c r="AP119" s="3"/>
      <c r="AQ119" s="3"/>
      <c r="AR119" s="3"/>
      <c r="AS119" s="3"/>
      <c r="AT119" s="3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69"/>
      <c r="BJ119" s="169"/>
      <c r="BK119" s="15"/>
      <c r="BL119" s="15"/>
      <c r="BM119" s="15"/>
    </row>
    <row r="120" spans="1:65" ht="38.25" x14ac:dyDescent="0.25">
      <c r="A120" s="82"/>
      <c r="B120" s="47"/>
      <c r="C120" s="55"/>
      <c r="D120" s="48"/>
      <c r="E120" s="55"/>
      <c r="F120" s="126"/>
      <c r="G120" s="55"/>
      <c r="H120" s="55"/>
      <c r="I120" s="55"/>
      <c r="J120" s="55"/>
      <c r="K120" s="136"/>
      <c r="L120" s="127"/>
      <c r="M120" s="55"/>
      <c r="N120" s="55"/>
      <c r="O120" s="155"/>
      <c r="P120" s="52"/>
      <c r="Q120" s="43"/>
      <c r="R120" s="43"/>
      <c r="S120" s="100"/>
      <c r="T120" s="59"/>
      <c r="U120" s="59"/>
      <c r="V120" s="161"/>
      <c r="W120" s="55"/>
      <c r="X120" s="18" t="s">
        <v>146</v>
      </c>
      <c r="Y120" s="36" t="s">
        <v>156</v>
      </c>
      <c r="Z120" s="36"/>
      <c r="AA120" s="18" t="s">
        <v>386</v>
      </c>
      <c r="AB120" s="18" t="s">
        <v>388</v>
      </c>
      <c r="AC120" s="18"/>
      <c r="AD120" s="36"/>
      <c r="AE120" s="3"/>
      <c r="AF120" s="3"/>
      <c r="AG120" s="153"/>
      <c r="AH120" s="153"/>
      <c r="AI120" s="3"/>
      <c r="AJ120" s="3"/>
      <c r="AK120" s="153"/>
      <c r="AL120" s="7"/>
      <c r="AM120" s="153"/>
      <c r="AN120" s="7"/>
      <c r="AO120" s="7"/>
      <c r="AP120" s="3"/>
      <c r="AQ120" s="3"/>
      <c r="AR120" s="3"/>
      <c r="AS120" s="3"/>
      <c r="AT120" s="3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69"/>
      <c r="BJ120" s="169"/>
      <c r="BK120" s="15"/>
      <c r="BL120" s="15"/>
      <c r="BM120" s="15"/>
    </row>
    <row r="121" spans="1:65" ht="38.25" x14ac:dyDescent="0.25">
      <c r="A121" s="82">
        <v>25</v>
      </c>
      <c r="B121" s="53" t="s">
        <v>390</v>
      </c>
      <c r="C121" s="59"/>
      <c r="D121" s="55" t="s">
        <v>389</v>
      </c>
      <c r="E121" s="59"/>
      <c r="F121" s="128" t="s">
        <v>392</v>
      </c>
      <c r="G121" s="59"/>
      <c r="H121" s="59"/>
      <c r="I121" s="59"/>
      <c r="J121" s="59"/>
      <c r="K121" s="136" t="s">
        <v>394</v>
      </c>
      <c r="L121" s="141" t="s">
        <v>393</v>
      </c>
      <c r="M121" s="55" t="s">
        <v>838</v>
      </c>
      <c r="N121" s="54">
        <v>43102</v>
      </c>
      <c r="O121" s="155">
        <v>2566428</v>
      </c>
      <c r="P121" s="55" t="s">
        <v>391</v>
      </c>
      <c r="Q121" s="61">
        <v>43102</v>
      </c>
      <c r="R121" s="61">
        <v>43467</v>
      </c>
      <c r="S121" s="55">
        <v>1</v>
      </c>
      <c r="T121" s="59"/>
      <c r="U121" s="59"/>
      <c r="V121" s="161"/>
      <c r="W121" s="55" t="s">
        <v>710</v>
      </c>
      <c r="X121" s="18" t="s">
        <v>146</v>
      </c>
      <c r="Y121" s="36" t="s">
        <v>153</v>
      </c>
      <c r="Z121" s="35">
        <v>43441</v>
      </c>
      <c r="AA121" s="36" t="s">
        <v>395</v>
      </c>
      <c r="AB121" s="36" t="s">
        <v>1000</v>
      </c>
      <c r="AC121" s="35">
        <v>43467</v>
      </c>
      <c r="AD121" s="35">
        <v>43646</v>
      </c>
      <c r="AE121" s="3"/>
      <c r="AF121" s="3"/>
      <c r="AG121" s="153"/>
      <c r="AH121" s="153"/>
      <c r="AI121" s="3"/>
      <c r="AJ121" s="3"/>
      <c r="AK121" s="153"/>
      <c r="AL121" s="7"/>
      <c r="AM121" s="153"/>
      <c r="AN121" s="7"/>
      <c r="AO121" s="7"/>
      <c r="AP121" s="3"/>
      <c r="AQ121" s="3"/>
      <c r="AR121" s="3"/>
      <c r="AS121" s="3"/>
      <c r="AT121" s="3"/>
      <c r="AU121" s="15"/>
      <c r="AV121" s="27" t="s">
        <v>160</v>
      </c>
      <c r="AW121" s="27" t="s">
        <v>998</v>
      </c>
      <c r="AX121" s="36" t="s">
        <v>999</v>
      </c>
      <c r="AY121" s="19">
        <v>43186</v>
      </c>
      <c r="AZ121" s="35" t="s">
        <v>1027</v>
      </c>
      <c r="BA121" s="36" t="s">
        <v>1024</v>
      </c>
      <c r="BB121" s="15"/>
      <c r="BC121" s="15"/>
      <c r="BD121" s="15"/>
      <c r="BE121" s="15"/>
      <c r="BF121" s="15"/>
      <c r="BG121" s="15"/>
      <c r="BH121" s="15"/>
      <c r="BI121" s="169"/>
      <c r="BJ121" s="169"/>
      <c r="BK121" s="15"/>
      <c r="BL121" s="15"/>
      <c r="BM121" s="15"/>
    </row>
    <row r="122" spans="1:65" ht="25.5" x14ac:dyDescent="0.25">
      <c r="A122" s="82"/>
      <c r="B122" s="53"/>
      <c r="C122" s="59"/>
      <c r="D122" s="55"/>
      <c r="E122" s="59"/>
      <c r="F122" s="128"/>
      <c r="G122" s="59"/>
      <c r="H122" s="59"/>
      <c r="I122" s="59"/>
      <c r="J122" s="59"/>
      <c r="K122" s="136"/>
      <c r="L122" s="141"/>
      <c r="M122" s="55"/>
      <c r="N122" s="55"/>
      <c r="O122" s="155"/>
      <c r="P122" s="55"/>
      <c r="Q122" s="61"/>
      <c r="R122" s="61"/>
      <c r="S122" s="55"/>
      <c r="T122" s="59"/>
      <c r="U122" s="59"/>
      <c r="V122" s="161"/>
      <c r="W122" s="55"/>
      <c r="X122" s="36" t="s">
        <v>105</v>
      </c>
      <c r="Y122" s="36" t="s">
        <v>153</v>
      </c>
      <c r="Z122" s="35">
        <v>43523</v>
      </c>
      <c r="AA122" s="36" t="s">
        <v>396</v>
      </c>
      <c r="AB122" s="18" t="s">
        <v>397</v>
      </c>
      <c r="AC122" s="22">
        <v>43523</v>
      </c>
      <c r="AD122" s="36"/>
      <c r="AE122" s="3"/>
      <c r="AF122" s="3"/>
      <c r="AG122" s="153"/>
      <c r="AH122" s="153"/>
      <c r="AI122" s="3"/>
      <c r="AJ122" s="3"/>
      <c r="AK122" s="153"/>
      <c r="AL122" s="7"/>
      <c r="AM122" s="153"/>
      <c r="AN122" s="7"/>
      <c r="AO122" s="7"/>
      <c r="AP122" s="3"/>
      <c r="AQ122" s="3"/>
      <c r="AR122" s="3"/>
      <c r="AS122" s="3"/>
      <c r="AT122" s="3"/>
      <c r="AU122" s="15"/>
      <c r="AV122" s="15"/>
      <c r="AW122" s="15"/>
      <c r="AX122" s="15"/>
      <c r="AY122" s="15"/>
      <c r="AZ122" s="35"/>
      <c r="BA122" s="15"/>
      <c r="BB122" s="15"/>
      <c r="BC122" s="15"/>
      <c r="BD122" s="15"/>
      <c r="BE122" s="15"/>
      <c r="BF122" s="15"/>
      <c r="BG122" s="15"/>
      <c r="BH122" s="15"/>
      <c r="BI122" s="169"/>
      <c r="BJ122" s="169"/>
      <c r="BK122" s="15"/>
      <c r="BL122" s="15"/>
      <c r="BM122" s="15"/>
    </row>
    <row r="123" spans="1:65" ht="25.5" x14ac:dyDescent="0.25">
      <c r="A123" s="82">
        <v>26</v>
      </c>
      <c r="B123" s="53" t="s">
        <v>399</v>
      </c>
      <c r="C123" s="55" t="s">
        <v>413</v>
      </c>
      <c r="D123" s="55" t="s">
        <v>140</v>
      </c>
      <c r="E123" s="55" t="s">
        <v>842</v>
      </c>
      <c r="F123" s="128" t="s">
        <v>398</v>
      </c>
      <c r="G123" s="55" t="s">
        <v>967</v>
      </c>
      <c r="H123" s="55" t="s">
        <v>416</v>
      </c>
      <c r="I123" s="54">
        <v>43138</v>
      </c>
      <c r="J123" s="54">
        <v>43503</v>
      </c>
      <c r="K123" s="136" t="s">
        <v>400</v>
      </c>
      <c r="L123" s="140" t="s">
        <v>401</v>
      </c>
      <c r="M123" s="29">
        <v>75535764000143</v>
      </c>
      <c r="N123" s="54">
        <v>43171</v>
      </c>
      <c r="O123" s="155">
        <v>86388</v>
      </c>
      <c r="P123" s="55" t="s">
        <v>402</v>
      </c>
      <c r="Q123" s="61">
        <v>43171</v>
      </c>
      <c r="R123" s="61">
        <v>43536</v>
      </c>
      <c r="S123" s="55">
        <v>1</v>
      </c>
      <c r="T123" s="59"/>
      <c r="U123" s="59"/>
      <c r="V123" s="161"/>
      <c r="W123" s="55" t="s">
        <v>710</v>
      </c>
      <c r="X123" s="18" t="s">
        <v>146</v>
      </c>
      <c r="Y123" s="36" t="s">
        <v>153</v>
      </c>
      <c r="Z123" s="35">
        <v>43537</v>
      </c>
      <c r="AA123" s="18" t="s">
        <v>403</v>
      </c>
      <c r="AB123" s="36" t="s">
        <v>792</v>
      </c>
      <c r="AC123" s="18" t="s">
        <v>407</v>
      </c>
      <c r="AD123" s="35">
        <v>43597</v>
      </c>
      <c r="AE123" s="3"/>
      <c r="AF123" s="3"/>
      <c r="AG123" s="153"/>
      <c r="AH123" s="153"/>
      <c r="AI123" s="3"/>
      <c r="AJ123" s="3"/>
      <c r="AK123" s="153"/>
      <c r="AL123" s="7"/>
      <c r="AM123" s="153"/>
      <c r="AN123" s="7"/>
      <c r="AO123" s="7"/>
      <c r="AP123" s="3"/>
      <c r="AQ123" s="3"/>
      <c r="AR123" s="3"/>
      <c r="AS123" s="3"/>
      <c r="AT123" s="3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69"/>
      <c r="BJ123" s="169"/>
      <c r="BK123" s="15"/>
      <c r="BL123" s="15"/>
      <c r="BM123" s="15"/>
    </row>
    <row r="124" spans="1:65" ht="102" x14ac:dyDescent="0.25">
      <c r="A124" s="82"/>
      <c r="B124" s="53"/>
      <c r="C124" s="55"/>
      <c r="D124" s="55"/>
      <c r="E124" s="55"/>
      <c r="F124" s="128"/>
      <c r="G124" s="55"/>
      <c r="H124" s="55"/>
      <c r="I124" s="55"/>
      <c r="J124" s="55"/>
      <c r="K124" s="136"/>
      <c r="L124" s="140"/>
      <c r="M124" s="36" t="s">
        <v>968</v>
      </c>
      <c r="N124" s="55"/>
      <c r="O124" s="155"/>
      <c r="P124" s="55"/>
      <c r="Q124" s="61"/>
      <c r="R124" s="61"/>
      <c r="S124" s="55"/>
      <c r="T124" s="59"/>
      <c r="U124" s="59"/>
      <c r="V124" s="161"/>
      <c r="W124" s="55"/>
      <c r="X124" s="18" t="s">
        <v>146</v>
      </c>
      <c r="Y124" s="36" t="s">
        <v>154</v>
      </c>
      <c r="Z124" s="35">
        <v>43595</v>
      </c>
      <c r="AA124" s="18" t="s">
        <v>404</v>
      </c>
      <c r="AB124" s="36" t="s">
        <v>958</v>
      </c>
      <c r="AC124" s="18" t="s">
        <v>408</v>
      </c>
      <c r="AD124" s="35">
        <v>43964</v>
      </c>
      <c r="AE124" s="3"/>
      <c r="AF124" s="8">
        <v>6.0199999999999997E-2</v>
      </c>
      <c r="AG124" s="7">
        <v>5200.5600000000004</v>
      </c>
      <c r="AH124" s="153"/>
      <c r="AI124" s="35">
        <v>43598</v>
      </c>
      <c r="AJ124" s="3"/>
      <c r="AK124" s="153"/>
      <c r="AL124" s="7">
        <v>91588.56</v>
      </c>
      <c r="AM124" s="153"/>
      <c r="AN124" s="7"/>
      <c r="AO124" s="7"/>
      <c r="AP124" s="3"/>
      <c r="AQ124" s="3"/>
      <c r="AR124" s="3"/>
      <c r="AS124" s="3"/>
      <c r="AT124" s="3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69"/>
      <c r="BJ124" s="169"/>
      <c r="BK124" s="15"/>
      <c r="BL124" s="15"/>
      <c r="BM124" s="15"/>
    </row>
    <row r="125" spans="1:65" ht="25.5" x14ac:dyDescent="0.25">
      <c r="A125" s="82"/>
      <c r="B125" s="53"/>
      <c r="C125" s="55"/>
      <c r="D125" s="55"/>
      <c r="E125" s="55"/>
      <c r="F125" s="128"/>
      <c r="G125" s="55"/>
      <c r="H125" s="55"/>
      <c r="I125" s="55"/>
      <c r="J125" s="55"/>
      <c r="K125" s="136"/>
      <c r="L125" s="140"/>
      <c r="M125" s="36" t="s">
        <v>969</v>
      </c>
      <c r="N125" s="55"/>
      <c r="O125" s="155"/>
      <c r="P125" s="55"/>
      <c r="Q125" s="61"/>
      <c r="R125" s="61"/>
      <c r="S125" s="55"/>
      <c r="T125" s="59"/>
      <c r="U125" s="59"/>
      <c r="V125" s="161"/>
      <c r="W125" s="55"/>
      <c r="X125" s="18" t="s">
        <v>146</v>
      </c>
      <c r="Y125" s="36" t="s">
        <v>155</v>
      </c>
      <c r="Z125" s="35">
        <v>43655</v>
      </c>
      <c r="AA125" s="18" t="s">
        <v>405</v>
      </c>
      <c r="AB125" s="36" t="s">
        <v>406</v>
      </c>
      <c r="AC125" s="35">
        <v>43655</v>
      </c>
      <c r="AD125" s="36"/>
      <c r="AE125" s="3"/>
      <c r="AF125" s="3"/>
      <c r="AG125" s="153"/>
      <c r="AH125" s="153"/>
      <c r="AI125" s="3"/>
      <c r="AJ125" s="3"/>
      <c r="AK125" s="153"/>
      <c r="AL125" s="7"/>
      <c r="AM125" s="153"/>
      <c r="AN125" s="7"/>
      <c r="AO125" s="7"/>
      <c r="AP125" s="3"/>
      <c r="AQ125" s="3"/>
      <c r="AR125" s="3"/>
      <c r="AS125" s="3"/>
      <c r="AT125" s="3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69"/>
      <c r="BJ125" s="169"/>
      <c r="BK125" s="15"/>
      <c r="BL125" s="15"/>
      <c r="BM125" s="15"/>
    </row>
    <row r="126" spans="1:65" ht="51" x14ac:dyDescent="0.25">
      <c r="A126" s="15">
        <v>27</v>
      </c>
      <c r="B126" s="24" t="s">
        <v>411</v>
      </c>
      <c r="C126" s="36" t="s">
        <v>409</v>
      </c>
      <c r="D126" s="21" t="s">
        <v>410</v>
      </c>
      <c r="E126" s="36" t="s">
        <v>714</v>
      </c>
      <c r="F126" s="130" t="s">
        <v>412</v>
      </c>
      <c r="G126" s="36" t="s">
        <v>823</v>
      </c>
      <c r="H126" s="36" t="s">
        <v>824</v>
      </c>
      <c r="I126" s="35">
        <v>42851</v>
      </c>
      <c r="J126" s="35">
        <v>43216</v>
      </c>
      <c r="K126" s="83" t="s">
        <v>413</v>
      </c>
      <c r="L126" s="143" t="s">
        <v>414</v>
      </c>
      <c r="M126" s="36" t="s">
        <v>825</v>
      </c>
      <c r="N126" s="35">
        <v>43132</v>
      </c>
      <c r="O126" s="109">
        <v>72000</v>
      </c>
      <c r="P126" s="26" t="s">
        <v>415</v>
      </c>
      <c r="Q126" s="25">
        <v>43132</v>
      </c>
      <c r="R126" s="25">
        <v>43497</v>
      </c>
      <c r="S126" s="36">
        <v>1</v>
      </c>
      <c r="T126" s="3"/>
      <c r="U126" s="3"/>
      <c r="V126" s="153"/>
      <c r="W126" s="36" t="s">
        <v>710</v>
      </c>
      <c r="X126" s="3"/>
      <c r="Y126" s="3"/>
      <c r="Z126" s="36"/>
      <c r="AA126" s="3"/>
      <c r="AB126" s="36"/>
      <c r="AC126" s="3"/>
      <c r="AD126" s="36"/>
      <c r="AE126" s="3"/>
      <c r="AF126" s="3"/>
      <c r="AG126" s="153"/>
      <c r="AH126" s="153"/>
      <c r="AI126" s="3"/>
      <c r="AJ126" s="3"/>
      <c r="AK126" s="153"/>
      <c r="AL126" s="7"/>
      <c r="AM126" s="153"/>
      <c r="AN126" s="7"/>
      <c r="AO126" s="7"/>
      <c r="AP126" s="36" t="s">
        <v>824</v>
      </c>
      <c r="AQ126" s="35">
        <v>42851</v>
      </c>
      <c r="AR126" s="35">
        <v>43216</v>
      </c>
      <c r="AS126" s="36" t="s">
        <v>826</v>
      </c>
      <c r="AT126" s="36" t="s">
        <v>827</v>
      </c>
      <c r="AU126" s="36" t="s">
        <v>828</v>
      </c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69"/>
      <c r="BJ126" s="169"/>
      <c r="BK126" s="15"/>
      <c r="BL126" s="15"/>
      <c r="BM126" s="15"/>
    </row>
    <row r="127" spans="1:65" ht="25.5" x14ac:dyDescent="0.25">
      <c r="A127" s="82">
        <v>28</v>
      </c>
      <c r="B127" s="101" t="s">
        <v>418</v>
      </c>
      <c r="C127" s="55" t="s">
        <v>416</v>
      </c>
      <c r="D127" s="55" t="s">
        <v>417</v>
      </c>
      <c r="E127" s="55" t="s">
        <v>842</v>
      </c>
      <c r="F127" s="129" t="s">
        <v>419</v>
      </c>
      <c r="G127" s="55" t="s">
        <v>855</v>
      </c>
      <c r="H127" s="55" t="s">
        <v>854</v>
      </c>
      <c r="I127" s="54">
        <v>43223</v>
      </c>
      <c r="J127" s="54">
        <v>43588</v>
      </c>
      <c r="K127" s="136" t="s">
        <v>420</v>
      </c>
      <c r="L127" s="142" t="s">
        <v>421</v>
      </c>
      <c r="M127" s="55" t="s">
        <v>856</v>
      </c>
      <c r="N127" s="54">
        <v>43353</v>
      </c>
      <c r="O127" s="155">
        <v>56595</v>
      </c>
      <c r="P127" s="55" t="s">
        <v>422</v>
      </c>
      <c r="Q127" s="61">
        <v>43353</v>
      </c>
      <c r="R127" s="61">
        <v>43718</v>
      </c>
      <c r="S127" s="55">
        <v>1</v>
      </c>
      <c r="T127" s="59"/>
      <c r="U127" s="59"/>
      <c r="V127" s="161"/>
      <c r="W127" s="55" t="s">
        <v>710</v>
      </c>
      <c r="X127" s="18" t="s">
        <v>146</v>
      </c>
      <c r="Y127" s="36" t="s">
        <v>153</v>
      </c>
      <c r="Z127" s="35">
        <v>43670</v>
      </c>
      <c r="AA127" s="18" t="s">
        <v>423</v>
      </c>
      <c r="AB127" s="18" t="s">
        <v>857</v>
      </c>
      <c r="AC127" s="22">
        <v>43670</v>
      </c>
      <c r="AD127" s="36"/>
      <c r="AE127" s="23">
        <v>0.25</v>
      </c>
      <c r="AF127" s="3"/>
      <c r="AG127" s="7">
        <v>13633.75</v>
      </c>
      <c r="AH127" s="153"/>
      <c r="AI127" s="35">
        <v>43670</v>
      </c>
      <c r="AJ127" s="3"/>
      <c r="AK127" s="153"/>
      <c r="AL127" s="7">
        <v>70228.75</v>
      </c>
      <c r="AM127" s="7"/>
      <c r="AN127" s="7"/>
      <c r="AO127" s="7"/>
      <c r="AP127" s="55" t="s">
        <v>854</v>
      </c>
      <c r="AQ127" s="54">
        <v>43223</v>
      </c>
      <c r="AR127" s="54">
        <v>43588</v>
      </c>
      <c r="AS127" s="55" t="s">
        <v>858</v>
      </c>
      <c r="AT127" s="55" t="s">
        <v>859</v>
      </c>
      <c r="AU127" s="55" t="s">
        <v>860</v>
      </c>
      <c r="AV127" s="82"/>
      <c r="AW127" s="82"/>
      <c r="AX127" s="82"/>
      <c r="AY127" s="82"/>
      <c r="AZ127" s="82"/>
      <c r="BA127" s="82"/>
      <c r="BB127" s="82"/>
      <c r="BC127" s="82"/>
      <c r="BD127" s="82"/>
      <c r="BE127" s="82"/>
      <c r="BF127" s="82"/>
      <c r="BG127" s="82"/>
      <c r="BH127" s="82"/>
      <c r="BI127" s="168"/>
      <c r="BJ127" s="168"/>
      <c r="BK127" s="82"/>
      <c r="BL127" s="82"/>
      <c r="BM127" s="82"/>
    </row>
    <row r="128" spans="1:65" ht="25.5" x14ac:dyDescent="0.25">
      <c r="A128" s="82"/>
      <c r="B128" s="101"/>
      <c r="C128" s="55"/>
      <c r="D128" s="55"/>
      <c r="E128" s="55"/>
      <c r="F128" s="129"/>
      <c r="G128" s="55"/>
      <c r="H128" s="55"/>
      <c r="I128" s="55"/>
      <c r="J128" s="55"/>
      <c r="K128" s="136"/>
      <c r="L128" s="142"/>
      <c r="M128" s="55"/>
      <c r="N128" s="55"/>
      <c r="O128" s="155"/>
      <c r="P128" s="55"/>
      <c r="Q128" s="61"/>
      <c r="R128" s="61"/>
      <c r="S128" s="55"/>
      <c r="T128" s="59"/>
      <c r="U128" s="59"/>
      <c r="V128" s="161"/>
      <c r="W128" s="55"/>
      <c r="X128" s="18" t="s">
        <v>146</v>
      </c>
      <c r="Y128" s="36" t="s">
        <v>154</v>
      </c>
      <c r="Z128" s="35">
        <v>43711</v>
      </c>
      <c r="AA128" s="18" t="s">
        <v>424</v>
      </c>
      <c r="AB128" s="36" t="s">
        <v>792</v>
      </c>
      <c r="AC128" s="18" t="s">
        <v>425</v>
      </c>
      <c r="AD128" s="35">
        <v>44083</v>
      </c>
      <c r="AE128" s="3"/>
      <c r="AF128" s="3"/>
      <c r="AG128" s="153"/>
      <c r="AH128" s="153"/>
      <c r="AI128" s="3"/>
      <c r="AJ128" s="3"/>
      <c r="AK128" s="153"/>
      <c r="AL128" s="7"/>
      <c r="AM128" s="7"/>
      <c r="AN128" s="7"/>
      <c r="AO128" s="7"/>
      <c r="AP128" s="55"/>
      <c r="AQ128" s="54"/>
      <c r="AR128" s="54"/>
      <c r="AS128" s="55"/>
      <c r="AT128" s="55"/>
      <c r="AU128" s="55"/>
      <c r="AV128" s="82"/>
      <c r="AW128" s="82"/>
      <c r="AX128" s="82"/>
      <c r="AY128" s="82"/>
      <c r="AZ128" s="82"/>
      <c r="BA128" s="82"/>
      <c r="BB128" s="82"/>
      <c r="BC128" s="82"/>
      <c r="BD128" s="82"/>
      <c r="BE128" s="82"/>
      <c r="BF128" s="82"/>
      <c r="BG128" s="82"/>
      <c r="BH128" s="82"/>
      <c r="BI128" s="168"/>
      <c r="BJ128" s="168"/>
      <c r="BK128" s="82"/>
      <c r="BL128" s="82"/>
      <c r="BM128" s="82"/>
    </row>
    <row r="129" spans="1:65" ht="102" x14ac:dyDescent="0.25">
      <c r="A129" s="15">
        <v>29</v>
      </c>
      <c r="B129" s="102" t="s">
        <v>427</v>
      </c>
      <c r="C129" s="36" t="s">
        <v>426</v>
      </c>
      <c r="D129" s="36" t="s">
        <v>417</v>
      </c>
      <c r="E129" s="36" t="s">
        <v>747</v>
      </c>
      <c r="F129" s="131" t="s">
        <v>428</v>
      </c>
      <c r="G129" s="36" t="s">
        <v>848</v>
      </c>
      <c r="H129" s="36" t="s">
        <v>849</v>
      </c>
      <c r="I129" s="35">
        <v>43033</v>
      </c>
      <c r="J129" s="35">
        <v>43398</v>
      </c>
      <c r="K129" s="83" t="s">
        <v>429</v>
      </c>
      <c r="L129" s="144" t="s">
        <v>430</v>
      </c>
      <c r="M129" s="36" t="s">
        <v>850</v>
      </c>
      <c r="N129" s="35">
        <v>43363</v>
      </c>
      <c r="O129" s="109">
        <v>300000</v>
      </c>
      <c r="P129" s="36" t="s">
        <v>431</v>
      </c>
      <c r="Q129" s="19">
        <v>43363</v>
      </c>
      <c r="R129" s="19">
        <v>43728</v>
      </c>
      <c r="S129" s="36">
        <v>1</v>
      </c>
      <c r="T129" s="3"/>
      <c r="U129" s="3"/>
      <c r="V129" s="153"/>
      <c r="W129" s="36" t="s">
        <v>710</v>
      </c>
      <c r="X129" s="18" t="s">
        <v>146</v>
      </c>
      <c r="Y129" s="36" t="s">
        <v>153</v>
      </c>
      <c r="Z129" s="35">
        <v>43727</v>
      </c>
      <c r="AA129" s="18" t="s">
        <v>432</v>
      </c>
      <c r="AB129" s="36" t="s">
        <v>792</v>
      </c>
      <c r="AC129" s="18" t="s">
        <v>433</v>
      </c>
      <c r="AD129" s="35">
        <v>44093</v>
      </c>
      <c r="AE129" s="3"/>
      <c r="AF129" s="3"/>
      <c r="AG129" s="153"/>
      <c r="AH129" s="153"/>
      <c r="AI129" s="3"/>
      <c r="AJ129" s="3"/>
      <c r="AK129" s="153"/>
      <c r="AL129" s="7"/>
      <c r="AM129" s="153"/>
      <c r="AN129" s="7"/>
      <c r="AO129" s="7"/>
      <c r="AP129" s="36" t="s">
        <v>849</v>
      </c>
      <c r="AQ129" s="35">
        <v>43033</v>
      </c>
      <c r="AR129" s="35">
        <v>43398</v>
      </c>
      <c r="AS129" s="36" t="s">
        <v>851</v>
      </c>
      <c r="AT129" s="36" t="s">
        <v>852</v>
      </c>
      <c r="AU129" s="36" t="s">
        <v>853</v>
      </c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69"/>
      <c r="BJ129" s="169"/>
      <c r="BK129" s="15"/>
      <c r="BL129" s="15"/>
      <c r="BM129" s="15"/>
    </row>
    <row r="130" spans="1:65" ht="38.25" x14ac:dyDescent="0.25">
      <c r="A130" s="82">
        <v>30</v>
      </c>
      <c r="B130" s="90" t="s">
        <v>434</v>
      </c>
      <c r="C130" s="59"/>
      <c r="D130" s="48" t="s">
        <v>149</v>
      </c>
      <c r="E130" s="59"/>
      <c r="F130" s="129" t="s">
        <v>435</v>
      </c>
      <c r="G130" s="59"/>
      <c r="H130" s="59"/>
      <c r="I130" s="59"/>
      <c r="J130" s="59"/>
      <c r="K130" s="136" t="s">
        <v>436</v>
      </c>
      <c r="L130" s="142" t="s">
        <v>437</v>
      </c>
      <c r="M130" s="55" t="s">
        <v>811</v>
      </c>
      <c r="N130" s="54">
        <v>43383</v>
      </c>
      <c r="O130" s="155">
        <v>42000</v>
      </c>
      <c r="P130" s="55" t="s">
        <v>438</v>
      </c>
      <c r="Q130" s="61">
        <v>43383</v>
      </c>
      <c r="R130" s="61">
        <v>43748</v>
      </c>
      <c r="S130" s="55">
        <v>1</v>
      </c>
      <c r="T130" s="59"/>
      <c r="U130" s="59"/>
      <c r="V130" s="161"/>
      <c r="W130" s="55" t="s">
        <v>710</v>
      </c>
      <c r="X130" s="18" t="s">
        <v>146</v>
      </c>
      <c r="Y130" s="36" t="s">
        <v>153</v>
      </c>
      <c r="Z130" s="35">
        <v>43746</v>
      </c>
      <c r="AA130" s="103" t="s">
        <v>439</v>
      </c>
      <c r="AB130" s="36" t="s">
        <v>762</v>
      </c>
      <c r="AC130" s="18" t="s">
        <v>441</v>
      </c>
      <c r="AD130" s="35">
        <v>44114</v>
      </c>
      <c r="AE130" s="3"/>
      <c r="AF130" s="3"/>
      <c r="AG130" s="153"/>
      <c r="AH130" s="153"/>
      <c r="AI130" s="3"/>
      <c r="AJ130" s="3"/>
      <c r="AK130" s="153"/>
      <c r="AL130" s="7"/>
      <c r="AM130" s="153"/>
      <c r="AN130" s="7"/>
      <c r="AO130" s="7"/>
      <c r="AP130" s="3"/>
      <c r="AQ130" s="3"/>
      <c r="AR130" s="3"/>
      <c r="AS130" s="3"/>
      <c r="AT130" s="3"/>
      <c r="AU130" s="15"/>
      <c r="AV130" s="27" t="s">
        <v>160</v>
      </c>
      <c r="AW130" s="36" t="s">
        <v>812</v>
      </c>
      <c r="AX130" s="36" t="s">
        <v>813</v>
      </c>
      <c r="AY130" s="19">
        <v>43397</v>
      </c>
      <c r="AZ130" s="20">
        <v>12415</v>
      </c>
      <c r="BA130" s="19">
        <v>43397</v>
      </c>
      <c r="BB130" s="15"/>
      <c r="BC130" s="15"/>
      <c r="BD130" s="15"/>
      <c r="BE130" s="15"/>
      <c r="BF130" s="15"/>
      <c r="BG130" s="15"/>
      <c r="BH130" s="15"/>
      <c r="BI130" s="169"/>
      <c r="BJ130" s="169"/>
      <c r="BK130" s="15"/>
      <c r="BL130" s="15"/>
      <c r="BM130" s="15"/>
    </row>
    <row r="131" spans="1:65" ht="25.5" x14ac:dyDescent="0.25">
      <c r="A131" s="82"/>
      <c r="B131" s="90"/>
      <c r="C131" s="59"/>
      <c r="D131" s="48"/>
      <c r="E131" s="59"/>
      <c r="F131" s="129"/>
      <c r="G131" s="59"/>
      <c r="H131" s="59"/>
      <c r="I131" s="59"/>
      <c r="J131" s="59"/>
      <c r="K131" s="136"/>
      <c r="L131" s="142"/>
      <c r="M131" s="55"/>
      <c r="N131" s="55"/>
      <c r="O131" s="155"/>
      <c r="P131" s="55"/>
      <c r="Q131" s="61"/>
      <c r="R131" s="61"/>
      <c r="S131" s="55"/>
      <c r="T131" s="59"/>
      <c r="U131" s="59"/>
      <c r="V131" s="161"/>
      <c r="W131" s="55"/>
      <c r="X131" s="18" t="s">
        <v>105</v>
      </c>
      <c r="Y131" s="36" t="s">
        <v>153</v>
      </c>
      <c r="Z131" s="36"/>
      <c r="AA131" s="103" t="s">
        <v>440</v>
      </c>
      <c r="AB131" s="36" t="s">
        <v>814</v>
      </c>
      <c r="AC131" s="22">
        <v>43774</v>
      </c>
      <c r="AD131" s="36"/>
      <c r="AE131" s="8">
        <v>3.3799999999999997E-2</v>
      </c>
      <c r="AF131" s="3"/>
      <c r="AG131" s="7">
        <v>1420.33</v>
      </c>
      <c r="AH131" s="153"/>
      <c r="AI131" s="35">
        <v>43774</v>
      </c>
      <c r="AJ131" s="3"/>
      <c r="AK131" s="153"/>
      <c r="AL131" s="7">
        <v>43420.33</v>
      </c>
      <c r="AM131" s="153"/>
      <c r="AN131" s="7"/>
      <c r="AO131" s="7"/>
      <c r="AP131" s="3"/>
      <c r="AQ131" s="3"/>
      <c r="AR131" s="3"/>
      <c r="AS131" s="3"/>
      <c r="AT131" s="3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69"/>
      <c r="BJ131" s="169"/>
      <c r="BK131" s="15"/>
      <c r="BL131" s="15"/>
      <c r="BM131" s="15"/>
    </row>
    <row r="132" spans="1:65" ht="38.25" x14ac:dyDescent="0.25">
      <c r="A132" s="82">
        <v>31</v>
      </c>
      <c r="B132" s="104" t="s">
        <v>400</v>
      </c>
      <c r="C132" s="55" t="s">
        <v>442</v>
      </c>
      <c r="D132" s="55" t="s">
        <v>443</v>
      </c>
      <c r="E132" s="55" t="s">
        <v>714</v>
      </c>
      <c r="F132" s="129" t="s">
        <v>444</v>
      </c>
      <c r="G132" s="55" t="s">
        <v>767</v>
      </c>
      <c r="H132" s="55" t="s">
        <v>768</v>
      </c>
      <c r="I132" s="54">
        <v>43062</v>
      </c>
      <c r="J132" s="54">
        <v>43427</v>
      </c>
      <c r="K132" s="136" t="s">
        <v>445</v>
      </c>
      <c r="L132" s="142" t="s">
        <v>446</v>
      </c>
      <c r="M132" s="55" t="s">
        <v>748</v>
      </c>
      <c r="N132" s="54">
        <v>43398</v>
      </c>
      <c r="O132" s="155">
        <v>7164</v>
      </c>
      <c r="P132" s="55" t="s">
        <v>447</v>
      </c>
      <c r="Q132" s="61">
        <v>43398</v>
      </c>
      <c r="R132" s="61">
        <v>43465</v>
      </c>
      <c r="S132" s="55">
        <v>1</v>
      </c>
      <c r="T132" s="59"/>
      <c r="U132" s="59"/>
      <c r="V132" s="161"/>
      <c r="W132" s="55" t="s">
        <v>710</v>
      </c>
      <c r="X132" s="18" t="s">
        <v>146</v>
      </c>
      <c r="Y132" s="36" t="s">
        <v>153</v>
      </c>
      <c r="Z132" s="35">
        <v>43461</v>
      </c>
      <c r="AA132" s="18" t="s">
        <v>448</v>
      </c>
      <c r="AB132" s="36" t="s">
        <v>762</v>
      </c>
      <c r="AC132" s="18" t="s">
        <v>450</v>
      </c>
      <c r="AD132" s="35">
        <v>43646</v>
      </c>
      <c r="AE132" s="3"/>
      <c r="AF132" s="3"/>
      <c r="AG132" s="153"/>
      <c r="AH132" s="153"/>
      <c r="AI132" s="3"/>
      <c r="AJ132" s="3"/>
      <c r="AK132" s="153"/>
      <c r="AL132" s="7"/>
      <c r="AM132" s="153"/>
      <c r="AN132" s="7"/>
      <c r="AO132" s="7"/>
      <c r="AP132" s="36" t="s">
        <v>768</v>
      </c>
      <c r="AQ132" s="35">
        <v>43062</v>
      </c>
      <c r="AR132" s="35">
        <v>43427</v>
      </c>
      <c r="AS132" s="36" t="s">
        <v>770</v>
      </c>
      <c r="AT132" s="36" t="s">
        <v>771</v>
      </c>
      <c r="AU132" s="36" t="s">
        <v>772</v>
      </c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69"/>
      <c r="BJ132" s="169"/>
      <c r="BK132" s="15"/>
      <c r="BL132" s="15"/>
      <c r="BM132" s="15"/>
    </row>
    <row r="133" spans="1:65" ht="25.5" x14ac:dyDescent="0.25">
      <c r="A133" s="82"/>
      <c r="B133" s="104"/>
      <c r="C133" s="55"/>
      <c r="D133" s="55"/>
      <c r="E133" s="55"/>
      <c r="F133" s="129"/>
      <c r="G133" s="55"/>
      <c r="H133" s="55"/>
      <c r="I133" s="55"/>
      <c r="J133" s="55"/>
      <c r="K133" s="136"/>
      <c r="L133" s="142"/>
      <c r="M133" s="55"/>
      <c r="N133" s="55"/>
      <c r="O133" s="155"/>
      <c r="P133" s="55"/>
      <c r="Q133" s="61"/>
      <c r="R133" s="61"/>
      <c r="S133" s="55"/>
      <c r="T133" s="59"/>
      <c r="U133" s="59"/>
      <c r="V133" s="161"/>
      <c r="W133" s="55"/>
      <c r="X133" s="18" t="s">
        <v>146</v>
      </c>
      <c r="Y133" s="36" t="s">
        <v>154</v>
      </c>
      <c r="Z133" s="35">
        <v>43644</v>
      </c>
      <c r="AA133" s="18" t="s">
        <v>449</v>
      </c>
      <c r="AB133" s="36" t="s">
        <v>769</v>
      </c>
      <c r="AC133" s="18" t="s">
        <v>451</v>
      </c>
      <c r="AD133" s="35">
        <v>44013</v>
      </c>
      <c r="AE133" s="3"/>
      <c r="AF133" s="3"/>
      <c r="AG133" s="153"/>
      <c r="AH133" s="153"/>
      <c r="AI133" s="3"/>
      <c r="AJ133" s="3"/>
      <c r="AK133" s="153"/>
      <c r="AL133" s="7"/>
      <c r="AM133" s="153"/>
      <c r="AN133" s="7"/>
      <c r="AO133" s="7"/>
      <c r="AP133" s="3"/>
      <c r="AQ133" s="3"/>
      <c r="AR133" s="3"/>
      <c r="AS133" s="3"/>
      <c r="AT133" s="3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69"/>
      <c r="BJ133" s="169"/>
      <c r="BK133" s="15"/>
      <c r="BL133" s="15"/>
      <c r="BM133" s="15"/>
    </row>
    <row r="134" spans="1:65" ht="38.25" x14ac:dyDescent="0.25">
      <c r="A134" s="15">
        <v>32</v>
      </c>
      <c r="B134" s="105" t="s">
        <v>452</v>
      </c>
      <c r="C134" s="3"/>
      <c r="D134" s="36" t="s">
        <v>149</v>
      </c>
      <c r="E134" s="3"/>
      <c r="F134" s="131" t="s">
        <v>453</v>
      </c>
      <c r="G134" s="3"/>
      <c r="H134" s="3"/>
      <c r="I134" s="3"/>
      <c r="J134" s="3"/>
      <c r="K134" s="83" t="s">
        <v>455</v>
      </c>
      <c r="L134" s="144" t="s">
        <v>454</v>
      </c>
      <c r="M134" s="36" t="s">
        <v>902</v>
      </c>
      <c r="N134" s="35">
        <v>43412</v>
      </c>
      <c r="O134" s="109">
        <v>72000</v>
      </c>
      <c r="P134" s="36" t="s">
        <v>456</v>
      </c>
      <c r="Q134" s="19">
        <v>43412</v>
      </c>
      <c r="R134" s="19">
        <v>43777</v>
      </c>
      <c r="S134" s="36">
        <v>1</v>
      </c>
      <c r="T134" s="3"/>
      <c r="U134" s="3"/>
      <c r="V134" s="153"/>
      <c r="W134" s="36" t="s">
        <v>158</v>
      </c>
      <c r="X134" s="3"/>
      <c r="Y134" s="3"/>
      <c r="Z134" s="36"/>
      <c r="AA134" s="3"/>
      <c r="AB134" s="36"/>
      <c r="AC134" s="3"/>
      <c r="AD134" s="36"/>
      <c r="AE134" s="3"/>
      <c r="AF134" s="3"/>
      <c r="AG134" s="153"/>
      <c r="AH134" s="153"/>
      <c r="AI134" s="3"/>
      <c r="AJ134" s="3"/>
      <c r="AK134" s="153"/>
      <c r="AL134" s="7"/>
      <c r="AM134" s="153"/>
      <c r="AN134" s="7"/>
      <c r="AO134" s="7"/>
      <c r="AP134" s="3"/>
      <c r="AQ134" s="3"/>
      <c r="AR134" s="3"/>
      <c r="AS134" s="3"/>
      <c r="AT134" s="3"/>
      <c r="AU134" s="15"/>
      <c r="AV134" s="27" t="s">
        <v>160</v>
      </c>
      <c r="AW134" s="36" t="s">
        <v>903</v>
      </c>
      <c r="AX134" s="36" t="s">
        <v>904</v>
      </c>
      <c r="AY134" s="19">
        <v>43412</v>
      </c>
      <c r="AZ134" s="20">
        <v>12426</v>
      </c>
      <c r="BA134" s="19">
        <v>43412</v>
      </c>
      <c r="BB134" s="15"/>
      <c r="BC134" s="15"/>
      <c r="BD134" s="15"/>
      <c r="BE134" s="15"/>
      <c r="BF134" s="15"/>
      <c r="BG134" s="15"/>
      <c r="BH134" s="15"/>
      <c r="BI134" s="169"/>
      <c r="BJ134" s="169"/>
      <c r="BK134" s="15"/>
      <c r="BL134" s="15"/>
      <c r="BM134" s="15"/>
    </row>
    <row r="135" spans="1:65" ht="25.5" x14ac:dyDescent="0.25">
      <c r="A135" s="82">
        <v>33</v>
      </c>
      <c r="B135" s="106" t="s">
        <v>457</v>
      </c>
      <c r="C135" s="59"/>
      <c r="D135" s="48" t="s">
        <v>149</v>
      </c>
      <c r="E135" s="59"/>
      <c r="F135" s="129" t="s">
        <v>458</v>
      </c>
      <c r="G135" s="59"/>
      <c r="H135" s="59"/>
      <c r="I135" s="59"/>
      <c r="J135" s="59"/>
      <c r="K135" s="136" t="s">
        <v>459</v>
      </c>
      <c r="L135" s="142" t="s">
        <v>323</v>
      </c>
      <c r="M135" s="55" t="s">
        <v>709</v>
      </c>
      <c r="N135" s="54">
        <v>43427</v>
      </c>
      <c r="O135" s="155">
        <v>452834.4</v>
      </c>
      <c r="P135" s="55" t="s">
        <v>460</v>
      </c>
      <c r="Q135" s="61">
        <v>43427</v>
      </c>
      <c r="R135" s="61">
        <v>43792</v>
      </c>
      <c r="S135" s="55">
        <v>1</v>
      </c>
      <c r="T135" s="59"/>
      <c r="U135" s="59"/>
      <c r="V135" s="161"/>
      <c r="W135" s="55" t="s">
        <v>710</v>
      </c>
      <c r="X135" s="18" t="s">
        <v>146</v>
      </c>
      <c r="Y135" s="36" t="s">
        <v>153</v>
      </c>
      <c r="Z135" s="35">
        <v>43756</v>
      </c>
      <c r="AA135" s="18" t="s">
        <v>461</v>
      </c>
      <c r="AB135" s="36" t="s">
        <v>728</v>
      </c>
      <c r="AC135" s="18" t="s">
        <v>462</v>
      </c>
      <c r="AD135" s="35">
        <v>44158</v>
      </c>
      <c r="AE135" s="3"/>
      <c r="AF135" s="3"/>
      <c r="AG135" s="153"/>
      <c r="AH135" s="153"/>
      <c r="AI135" s="3"/>
      <c r="AJ135" s="3"/>
      <c r="AK135" s="153"/>
      <c r="AL135" s="7"/>
      <c r="AM135" s="153"/>
      <c r="AN135" s="7"/>
      <c r="AO135" s="7"/>
      <c r="AP135" s="3"/>
      <c r="AQ135" s="3"/>
      <c r="AR135" s="3"/>
      <c r="AS135" s="3"/>
      <c r="AT135" s="3"/>
      <c r="AU135" s="15"/>
      <c r="AV135" s="53" t="s">
        <v>160</v>
      </c>
      <c r="AW135" s="55" t="s">
        <v>729</v>
      </c>
      <c r="AX135" s="55" t="s">
        <v>730</v>
      </c>
      <c r="AY135" s="61">
        <v>43427</v>
      </c>
      <c r="AZ135" s="85">
        <v>12436</v>
      </c>
      <c r="BA135" s="54">
        <v>43427</v>
      </c>
      <c r="BB135" s="82"/>
      <c r="BC135" s="82"/>
      <c r="BD135" s="82"/>
      <c r="BE135" s="82"/>
      <c r="BF135" s="82"/>
      <c r="BG135" s="82"/>
      <c r="BH135" s="82"/>
      <c r="BI135" s="168"/>
      <c r="BJ135" s="168"/>
      <c r="BK135" s="82"/>
      <c r="BL135" s="82"/>
      <c r="BM135" s="82"/>
    </row>
    <row r="136" spans="1:65" ht="25.5" x14ac:dyDescent="0.25">
      <c r="A136" s="82"/>
      <c r="B136" s="106"/>
      <c r="C136" s="59"/>
      <c r="D136" s="48"/>
      <c r="E136" s="59"/>
      <c r="F136" s="129"/>
      <c r="G136" s="59"/>
      <c r="H136" s="59"/>
      <c r="I136" s="59"/>
      <c r="J136" s="59"/>
      <c r="K136" s="136"/>
      <c r="L136" s="142"/>
      <c r="M136" s="55"/>
      <c r="N136" s="54"/>
      <c r="O136" s="155"/>
      <c r="P136" s="55"/>
      <c r="Q136" s="61"/>
      <c r="R136" s="61"/>
      <c r="S136" s="55"/>
      <c r="T136" s="59"/>
      <c r="U136" s="59"/>
      <c r="V136" s="161"/>
      <c r="W136" s="55"/>
      <c r="X136" s="36" t="s">
        <v>105</v>
      </c>
      <c r="Y136" s="36" t="s">
        <v>153</v>
      </c>
      <c r="Z136" s="35">
        <v>43795</v>
      </c>
      <c r="AA136" s="36" t="s">
        <v>726</v>
      </c>
      <c r="AB136" s="36" t="s">
        <v>727</v>
      </c>
      <c r="AC136" s="35">
        <v>43792</v>
      </c>
      <c r="AD136" s="35">
        <v>44158</v>
      </c>
      <c r="AE136" s="8">
        <v>3.1699999999999999E-2</v>
      </c>
      <c r="AF136" s="3"/>
      <c r="AG136" s="7">
        <v>14339.16</v>
      </c>
      <c r="AH136" s="153"/>
      <c r="AI136" s="35">
        <v>43792</v>
      </c>
      <c r="AJ136" s="3"/>
      <c r="AK136" s="153"/>
      <c r="AL136" s="7">
        <v>467173.56</v>
      </c>
      <c r="AM136" s="153"/>
      <c r="AN136" s="7"/>
      <c r="AO136" s="7"/>
      <c r="AP136" s="3"/>
      <c r="AQ136" s="3"/>
      <c r="AR136" s="3"/>
      <c r="AS136" s="3"/>
      <c r="AT136" s="3"/>
      <c r="AU136" s="15"/>
      <c r="AV136" s="53"/>
      <c r="AW136" s="55"/>
      <c r="AX136" s="55"/>
      <c r="AY136" s="61"/>
      <c r="AZ136" s="85"/>
      <c r="BA136" s="55"/>
      <c r="BB136" s="82"/>
      <c r="BC136" s="82"/>
      <c r="BD136" s="82"/>
      <c r="BE136" s="82"/>
      <c r="BF136" s="82"/>
      <c r="BG136" s="82"/>
      <c r="BH136" s="82"/>
      <c r="BI136" s="168"/>
      <c r="BJ136" s="168"/>
      <c r="BK136" s="82"/>
      <c r="BL136" s="82"/>
      <c r="BM136" s="82"/>
    </row>
    <row r="137" spans="1:65" ht="153" x14ac:dyDescent="0.25">
      <c r="A137" s="15">
        <v>34</v>
      </c>
      <c r="B137" s="106" t="s">
        <v>400</v>
      </c>
      <c r="C137" s="36" t="s">
        <v>774</v>
      </c>
      <c r="D137" s="36" t="s">
        <v>463</v>
      </c>
      <c r="E137" s="3"/>
      <c r="F137" s="131" t="s">
        <v>464</v>
      </c>
      <c r="G137" s="36" t="s">
        <v>845</v>
      </c>
      <c r="H137" s="3"/>
      <c r="I137" s="3"/>
      <c r="J137" s="3"/>
      <c r="K137" s="83" t="s">
        <v>465</v>
      </c>
      <c r="L137" s="144" t="s">
        <v>466</v>
      </c>
      <c r="M137" s="36" t="s">
        <v>846</v>
      </c>
      <c r="N137" s="35">
        <v>43424</v>
      </c>
      <c r="O137" s="7" t="s">
        <v>467</v>
      </c>
      <c r="P137" s="29" t="s">
        <v>468</v>
      </c>
      <c r="Q137" s="19">
        <v>43424</v>
      </c>
      <c r="R137" s="19">
        <v>43789</v>
      </c>
      <c r="S137" s="36">
        <v>1</v>
      </c>
      <c r="T137" s="3"/>
      <c r="U137" s="3"/>
      <c r="V137" s="153"/>
      <c r="W137" s="36" t="s">
        <v>158</v>
      </c>
      <c r="X137" s="18" t="s">
        <v>105</v>
      </c>
      <c r="Y137" s="36" t="s">
        <v>153</v>
      </c>
      <c r="Z137" s="35">
        <v>43741</v>
      </c>
      <c r="AA137" s="18" t="s">
        <v>469</v>
      </c>
      <c r="AB137" s="18" t="s">
        <v>470</v>
      </c>
      <c r="AC137" s="18"/>
      <c r="AD137" s="36"/>
      <c r="AE137" s="3"/>
      <c r="AF137" s="3"/>
      <c r="AG137" s="153"/>
      <c r="AH137" s="153"/>
      <c r="AI137" s="3"/>
      <c r="AJ137" s="3"/>
      <c r="AK137" s="153"/>
      <c r="AL137" s="7"/>
      <c r="AM137" s="153"/>
      <c r="AN137" s="7"/>
      <c r="AO137" s="7"/>
      <c r="AP137" s="3"/>
      <c r="AQ137" s="3"/>
      <c r="AR137" s="3"/>
      <c r="AS137" s="3"/>
      <c r="AT137" s="3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69"/>
      <c r="BJ137" s="169"/>
      <c r="BK137" s="15"/>
      <c r="BL137" s="15"/>
      <c r="BM137" s="15"/>
    </row>
    <row r="138" spans="1:65" ht="38.25" x14ac:dyDescent="0.25">
      <c r="A138" s="15">
        <v>35</v>
      </c>
      <c r="B138" s="106" t="s">
        <v>471</v>
      </c>
      <c r="C138" s="3"/>
      <c r="D138" s="21" t="s">
        <v>149</v>
      </c>
      <c r="E138" s="3"/>
      <c r="F138" s="131" t="s">
        <v>472</v>
      </c>
      <c r="G138" s="3"/>
      <c r="H138" s="3"/>
      <c r="I138" s="3"/>
      <c r="J138" s="3"/>
      <c r="K138" s="83" t="s">
        <v>473</v>
      </c>
      <c r="L138" s="144" t="s">
        <v>474</v>
      </c>
      <c r="M138" s="36" t="s">
        <v>815</v>
      </c>
      <c r="N138" s="35">
        <v>43427</v>
      </c>
      <c r="O138" s="109">
        <v>30960</v>
      </c>
      <c r="P138" s="36" t="s">
        <v>475</v>
      </c>
      <c r="Q138" s="19">
        <v>43427</v>
      </c>
      <c r="R138" s="19">
        <v>43792</v>
      </c>
      <c r="S138" s="36">
        <v>1</v>
      </c>
      <c r="T138" s="3"/>
      <c r="U138" s="3"/>
      <c r="V138" s="153"/>
      <c r="W138" s="36" t="s">
        <v>158</v>
      </c>
      <c r="X138" s="18" t="s">
        <v>146</v>
      </c>
      <c r="Y138" s="36" t="s">
        <v>153</v>
      </c>
      <c r="Z138" s="35">
        <v>43793</v>
      </c>
      <c r="AA138" s="18" t="s">
        <v>476</v>
      </c>
      <c r="AB138" s="36" t="s">
        <v>816</v>
      </c>
      <c r="AC138" s="22">
        <v>43793</v>
      </c>
      <c r="AD138" s="35">
        <v>44159</v>
      </c>
      <c r="AE138" s="8">
        <v>3.1699999999999999E-2</v>
      </c>
      <c r="AF138" s="3"/>
      <c r="AG138" s="7">
        <v>980.4</v>
      </c>
      <c r="AH138" s="153"/>
      <c r="AI138" s="35">
        <v>43793</v>
      </c>
      <c r="AJ138" s="3"/>
      <c r="AK138" s="153"/>
      <c r="AL138" s="7">
        <v>31940.400000000001</v>
      </c>
      <c r="AM138" s="153"/>
      <c r="AN138" s="7"/>
      <c r="AO138" s="7"/>
      <c r="AP138" s="3"/>
      <c r="AQ138" s="3"/>
      <c r="AR138" s="3"/>
      <c r="AS138" s="3"/>
      <c r="AT138" s="3"/>
      <c r="AU138" s="15"/>
      <c r="AV138" s="27" t="s">
        <v>160</v>
      </c>
      <c r="AW138" s="36" t="s">
        <v>817</v>
      </c>
      <c r="AX138" s="27" t="s">
        <v>818</v>
      </c>
      <c r="AY138" s="19">
        <v>43427</v>
      </c>
      <c r="AZ138" s="20">
        <v>12436</v>
      </c>
      <c r="BA138" s="35" t="s">
        <v>819</v>
      </c>
      <c r="BB138" s="15"/>
      <c r="BC138" s="15"/>
      <c r="BD138" s="15"/>
      <c r="BE138" s="15"/>
      <c r="BF138" s="15"/>
      <c r="BG138" s="15"/>
      <c r="BH138" s="15"/>
      <c r="BI138" s="169"/>
      <c r="BJ138" s="169"/>
      <c r="BK138" s="15"/>
      <c r="BL138" s="15"/>
      <c r="BM138" s="15"/>
    </row>
    <row r="139" spans="1:65" ht="38.25" x14ac:dyDescent="0.25">
      <c r="A139" s="15">
        <v>36</v>
      </c>
      <c r="B139" s="106" t="s">
        <v>477</v>
      </c>
      <c r="C139" s="3"/>
      <c r="D139" s="21" t="s">
        <v>149</v>
      </c>
      <c r="E139" s="3"/>
      <c r="F139" s="131" t="s">
        <v>478</v>
      </c>
      <c r="G139" s="3"/>
      <c r="H139" s="3"/>
      <c r="I139" s="3"/>
      <c r="J139" s="3"/>
      <c r="K139" s="83" t="s">
        <v>479</v>
      </c>
      <c r="L139" s="144" t="s">
        <v>446</v>
      </c>
      <c r="M139" s="36" t="s">
        <v>748</v>
      </c>
      <c r="N139" s="35">
        <v>43451</v>
      </c>
      <c r="O139" s="109">
        <v>7200</v>
      </c>
      <c r="P139" s="36" t="s">
        <v>480</v>
      </c>
      <c r="Q139" s="19">
        <v>43451</v>
      </c>
      <c r="R139" s="19">
        <v>43633</v>
      </c>
      <c r="S139" s="36">
        <v>1</v>
      </c>
      <c r="T139" s="3"/>
      <c r="U139" s="3"/>
      <c r="V139" s="153"/>
      <c r="W139" s="36" t="s">
        <v>710</v>
      </c>
      <c r="X139" s="3"/>
      <c r="Y139" s="3"/>
      <c r="Z139" s="36"/>
      <c r="AA139" s="3"/>
      <c r="AB139" s="36"/>
      <c r="AC139" s="3"/>
      <c r="AD139" s="36"/>
      <c r="AE139" s="3"/>
      <c r="AF139" s="3"/>
      <c r="AG139" s="153"/>
      <c r="AH139" s="153"/>
      <c r="AI139" s="3"/>
      <c r="AJ139" s="3"/>
      <c r="AK139" s="153"/>
      <c r="AL139" s="7"/>
      <c r="AM139" s="153"/>
      <c r="AN139" s="7"/>
      <c r="AO139" s="7"/>
      <c r="AP139" s="3"/>
      <c r="AQ139" s="3"/>
      <c r="AR139" s="3"/>
      <c r="AS139" s="3"/>
      <c r="AT139" s="3"/>
      <c r="AU139" s="15"/>
      <c r="AV139" s="27" t="s">
        <v>160</v>
      </c>
      <c r="AW139" s="36" t="s">
        <v>820</v>
      </c>
      <c r="AX139" s="29" t="s">
        <v>821</v>
      </c>
      <c r="AY139" s="19">
        <v>43448</v>
      </c>
      <c r="AZ139" s="20">
        <v>12451</v>
      </c>
      <c r="BA139" s="35" t="s">
        <v>822</v>
      </c>
      <c r="BB139" s="15"/>
      <c r="BC139" s="15"/>
      <c r="BD139" s="15"/>
      <c r="BE139" s="15"/>
      <c r="BF139" s="15"/>
      <c r="BG139" s="15"/>
      <c r="BH139" s="15"/>
      <c r="BI139" s="169"/>
      <c r="BJ139" s="169"/>
      <c r="BK139" s="15"/>
      <c r="BL139" s="15"/>
      <c r="BM139" s="15"/>
    </row>
    <row r="140" spans="1:65" ht="114.75" x14ac:dyDescent="0.25">
      <c r="A140" s="15">
        <v>37</v>
      </c>
      <c r="B140" s="106" t="s">
        <v>481</v>
      </c>
      <c r="C140" s="36" t="s">
        <v>906</v>
      </c>
      <c r="D140" s="36" t="s">
        <v>905</v>
      </c>
      <c r="E140" s="36" t="s">
        <v>844</v>
      </c>
      <c r="F140" s="131" t="s">
        <v>482</v>
      </c>
      <c r="G140" s="36" t="s">
        <v>907</v>
      </c>
      <c r="H140" s="36" t="s">
        <v>416</v>
      </c>
      <c r="I140" s="35">
        <v>43405</v>
      </c>
      <c r="J140" s="35">
        <v>43770</v>
      </c>
      <c r="K140" s="83" t="s">
        <v>483</v>
      </c>
      <c r="L140" s="144" t="s">
        <v>497</v>
      </c>
      <c r="M140" s="36" t="s">
        <v>908</v>
      </c>
      <c r="N140" s="35">
        <v>43461</v>
      </c>
      <c r="O140" s="109">
        <v>2065562.58</v>
      </c>
      <c r="P140" s="36" t="s">
        <v>484</v>
      </c>
      <c r="Q140" s="19">
        <v>43461</v>
      </c>
      <c r="R140" s="19">
        <v>43551</v>
      </c>
      <c r="S140" s="36">
        <v>1</v>
      </c>
      <c r="T140" s="3"/>
      <c r="U140" s="3"/>
      <c r="V140" s="153"/>
      <c r="W140" s="36" t="s">
        <v>710</v>
      </c>
      <c r="X140" s="3"/>
      <c r="Y140" s="3"/>
      <c r="Z140" s="36"/>
      <c r="AA140" s="3"/>
      <c r="AB140" s="36"/>
      <c r="AC140" s="3"/>
      <c r="AD140" s="36"/>
      <c r="AE140" s="3"/>
      <c r="AF140" s="3"/>
      <c r="AG140" s="153"/>
      <c r="AH140" s="153"/>
      <c r="AI140" s="3"/>
      <c r="AJ140" s="3"/>
      <c r="AK140" s="153"/>
      <c r="AL140" s="7"/>
      <c r="AM140" s="153"/>
      <c r="AN140" s="7"/>
      <c r="AO140" s="7"/>
      <c r="AP140" s="36" t="s">
        <v>416</v>
      </c>
      <c r="AQ140" s="35">
        <v>43405</v>
      </c>
      <c r="AR140" s="35">
        <v>43770</v>
      </c>
      <c r="AS140" s="29" t="s">
        <v>909</v>
      </c>
      <c r="AT140" s="36" t="s">
        <v>910</v>
      </c>
      <c r="AU140" s="36" t="s">
        <v>911</v>
      </c>
      <c r="AV140" s="15"/>
      <c r="AW140" s="15"/>
      <c r="AX140" s="31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69"/>
      <c r="BJ140" s="169"/>
      <c r="BK140" s="15"/>
      <c r="BL140" s="15"/>
      <c r="BM140" s="15"/>
    </row>
    <row r="141" spans="1:65" ht="25.5" x14ac:dyDescent="0.25">
      <c r="A141" s="82">
        <v>38</v>
      </c>
      <c r="B141" s="53">
        <v>21999</v>
      </c>
      <c r="C141" s="55" t="s">
        <v>485</v>
      </c>
      <c r="D141" s="55" t="s">
        <v>486</v>
      </c>
      <c r="E141" s="55" t="s">
        <v>714</v>
      </c>
      <c r="F141" s="128" t="s">
        <v>487</v>
      </c>
      <c r="G141" s="55" t="s">
        <v>979</v>
      </c>
      <c r="H141" s="98" t="s">
        <v>394</v>
      </c>
      <c r="I141" s="54">
        <v>43154</v>
      </c>
      <c r="J141" s="54">
        <v>43519</v>
      </c>
      <c r="K141" s="59" t="s">
        <v>488</v>
      </c>
      <c r="L141" s="141" t="s">
        <v>489</v>
      </c>
      <c r="M141" s="55" t="s">
        <v>980</v>
      </c>
      <c r="N141" s="54">
        <v>43374</v>
      </c>
      <c r="O141" s="155">
        <v>57576</v>
      </c>
      <c r="P141" s="55" t="s">
        <v>490</v>
      </c>
      <c r="Q141" s="61">
        <v>43374</v>
      </c>
      <c r="R141" s="61">
        <v>43738</v>
      </c>
      <c r="S141" s="55">
        <v>1</v>
      </c>
      <c r="T141" s="59"/>
      <c r="U141" s="59"/>
      <c r="V141" s="161"/>
      <c r="W141" s="55" t="s">
        <v>710</v>
      </c>
      <c r="X141" s="36" t="s">
        <v>146</v>
      </c>
      <c r="Y141" s="36" t="s">
        <v>153</v>
      </c>
      <c r="Z141" s="35">
        <v>43551</v>
      </c>
      <c r="AA141" s="36" t="s">
        <v>491</v>
      </c>
      <c r="AB141" s="36" t="s">
        <v>493</v>
      </c>
      <c r="AC141" s="35">
        <v>43551</v>
      </c>
      <c r="AD141" s="36"/>
      <c r="AE141" s="3"/>
      <c r="AF141" s="3"/>
      <c r="AG141" s="153"/>
      <c r="AH141" s="153"/>
      <c r="AI141" s="3"/>
      <c r="AJ141" s="3"/>
      <c r="AK141" s="153"/>
      <c r="AL141" s="7"/>
      <c r="AM141" s="153"/>
      <c r="AN141" s="7"/>
      <c r="AO141" s="7"/>
      <c r="AP141" s="32" t="s">
        <v>394</v>
      </c>
      <c r="AQ141" s="35">
        <v>43154</v>
      </c>
      <c r="AR141" s="35">
        <v>43519</v>
      </c>
      <c r="AS141" s="36" t="s">
        <v>981</v>
      </c>
      <c r="AT141" s="36" t="s">
        <v>982</v>
      </c>
      <c r="AU141" s="36" t="s">
        <v>983</v>
      </c>
      <c r="AV141" s="15"/>
      <c r="AW141" s="15"/>
      <c r="AX141" s="31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69"/>
      <c r="BJ141" s="169"/>
      <c r="BK141" s="15"/>
      <c r="BL141" s="15"/>
      <c r="BM141" s="15"/>
    </row>
    <row r="142" spans="1:65" ht="25.5" x14ac:dyDescent="0.25">
      <c r="A142" s="82"/>
      <c r="B142" s="53"/>
      <c r="C142" s="55"/>
      <c r="D142" s="55"/>
      <c r="E142" s="55"/>
      <c r="F142" s="128"/>
      <c r="G142" s="55"/>
      <c r="H142" s="55"/>
      <c r="I142" s="55"/>
      <c r="J142" s="55"/>
      <c r="K142" s="59"/>
      <c r="L142" s="141"/>
      <c r="M142" s="55"/>
      <c r="N142" s="55"/>
      <c r="O142" s="155"/>
      <c r="P142" s="55"/>
      <c r="Q142" s="61"/>
      <c r="R142" s="61"/>
      <c r="S142" s="55"/>
      <c r="T142" s="59"/>
      <c r="U142" s="59"/>
      <c r="V142" s="161"/>
      <c r="W142" s="55"/>
      <c r="X142" s="36" t="s">
        <v>105</v>
      </c>
      <c r="Y142" s="36" t="s">
        <v>153</v>
      </c>
      <c r="Z142" s="35">
        <v>43551</v>
      </c>
      <c r="AA142" s="36" t="s">
        <v>492</v>
      </c>
      <c r="AB142" s="36" t="s">
        <v>493</v>
      </c>
      <c r="AC142" s="35">
        <v>43551</v>
      </c>
      <c r="AD142" s="36"/>
      <c r="AE142" s="3"/>
      <c r="AF142" s="3"/>
      <c r="AG142" s="153"/>
      <c r="AH142" s="153"/>
      <c r="AI142" s="3"/>
      <c r="AJ142" s="3"/>
      <c r="AK142" s="153"/>
      <c r="AL142" s="7"/>
      <c r="AM142" s="153"/>
      <c r="AN142" s="7"/>
      <c r="AO142" s="7"/>
      <c r="AP142" s="3"/>
      <c r="AQ142" s="3"/>
      <c r="AR142" s="3"/>
      <c r="AS142" s="3"/>
      <c r="AT142" s="3"/>
      <c r="AU142" s="15"/>
      <c r="AV142" s="15"/>
      <c r="AW142" s="15"/>
      <c r="AX142" s="31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69"/>
      <c r="BJ142" s="169"/>
      <c r="BK142" s="15"/>
      <c r="BL142" s="15"/>
      <c r="BM142" s="15"/>
    </row>
    <row r="143" spans="1:65" ht="114.75" x14ac:dyDescent="0.25">
      <c r="A143" s="82">
        <v>39</v>
      </c>
      <c r="B143" s="27" t="s">
        <v>495</v>
      </c>
      <c r="C143" s="32" t="s">
        <v>854</v>
      </c>
      <c r="D143" s="36" t="s">
        <v>494</v>
      </c>
      <c r="E143" s="36" t="s">
        <v>844</v>
      </c>
      <c r="F143" s="131" t="s">
        <v>482</v>
      </c>
      <c r="G143" s="36" t="s">
        <v>970</v>
      </c>
      <c r="H143" s="36" t="s">
        <v>496</v>
      </c>
      <c r="I143" s="35">
        <v>43487</v>
      </c>
      <c r="J143" s="35">
        <v>43852</v>
      </c>
      <c r="K143" s="83" t="s">
        <v>496</v>
      </c>
      <c r="L143" s="144" t="s">
        <v>497</v>
      </c>
      <c r="M143" s="36" t="s">
        <v>908</v>
      </c>
      <c r="N143" s="35">
        <v>43524</v>
      </c>
      <c r="O143" s="155">
        <v>3600000</v>
      </c>
      <c r="P143" s="55" t="s">
        <v>498</v>
      </c>
      <c r="Q143" s="61">
        <v>43524</v>
      </c>
      <c r="R143" s="61">
        <v>43889</v>
      </c>
      <c r="S143" s="55">
        <v>1</v>
      </c>
      <c r="T143" s="59"/>
      <c r="U143" s="59"/>
      <c r="V143" s="161"/>
      <c r="W143" s="55" t="s">
        <v>710</v>
      </c>
      <c r="X143" s="36" t="s">
        <v>146</v>
      </c>
      <c r="Y143" s="36" t="s">
        <v>153</v>
      </c>
      <c r="Z143" s="35">
        <v>43859</v>
      </c>
      <c r="AA143" s="36" t="s">
        <v>1004</v>
      </c>
      <c r="AB143" s="36" t="s">
        <v>1005</v>
      </c>
      <c r="AC143" s="35">
        <v>43859</v>
      </c>
      <c r="AD143" s="36"/>
      <c r="AE143" s="33" t="s">
        <v>1006</v>
      </c>
      <c r="AF143" s="3"/>
      <c r="AG143" s="7">
        <v>891318.7</v>
      </c>
      <c r="AH143" s="153"/>
      <c r="AI143" s="35">
        <v>43859</v>
      </c>
      <c r="AJ143" s="3"/>
      <c r="AK143" s="153"/>
      <c r="AL143" s="7">
        <v>4491318.7</v>
      </c>
      <c r="AM143" s="153"/>
      <c r="AN143" s="7"/>
      <c r="AO143" s="7"/>
      <c r="AP143" s="3"/>
      <c r="AQ143" s="3"/>
      <c r="AR143" s="3"/>
      <c r="AS143" s="3"/>
      <c r="AT143" s="3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69"/>
      <c r="BJ143" s="169"/>
      <c r="BK143" s="15"/>
      <c r="BL143" s="15"/>
      <c r="BM143" s="15"/>
    </row>
    <row r="144" spans="1:65" ht="114.75" x14ac:dyDescent="0.25">
      <c r="A144" s="82"/>
      <c r="B144" s="27" t="s">
        <v>495</v>
      </c>
      <c r="C144" s="32" t="s">
        <v>854</v>
      </c>
      <c r="D144" s="36" t="s">
        <v>494</v>
      </c>
      <c r="E144" s="36" t="s">
        <v>844</v>
      </c>
      <c r="F144" s="131" t="s">
        <v>482</v>
      </c>
      <c r="G144" s="36" t="s">
        <v>970</v>
      </c>
      <c r="H144" s="36" t="s">
        <v>496</v>
      </c>
      <c r="I144" s="35">
        <v>43487</v>
      </c>
      <c r="J144" s="35">
        <v>43852</v>
      </c>
      <c r="K144" s="83" t="s">
        <v>496</v>
      </c>
      <c r="L144" s="144" t="s">
        <v>497</v>
      </c>
      <c r="M144" s="36" t="s">
        <v>908</v>
      </c>
      <c r="N144" s="35">
        <v>43524</v>
      </c>
      <c r="O144" s="155"/>
      <c r="P144" s="55"/>
      <c r="Q144" s="61"/>
      <c r="R144" s="61"/>
      <c r="S144" s="55"/>
      <c r="T144" s="59"/>
      <c r="U144" s="59"/>
      <c r="V144" s="161"/>
      <c r="W144" s="55"/>
      <c r="X144" s="36" t="s">
        <v>146</v>
      </c>
      <c r="Y144" s="36" t="s">
        <v>154</v>
      </c>
      <c r="Z144" s="35">
        <v>43859</v>
      </c>
      <c r="AA144" s="36" t="s">
        <v>1004</v>
      </c>
      <c r="AB144" s="36" t="s">
        <v>1007</v>
      </c>
      <c r="AC144" s="35">
        <v>43859</v>
      </c>
      <c r="AD144" s="35">
        <v>44225</v>
      </c>
      <c r="AE144" s="3"/>
      <c r="AF144" s="3"/>
      <c r="AG144" s="153"/>
      <c r="AH144" s="153"/>
      <c r="AI144" s="3"/>
      <c r="AJ144" s="3"/>
      <c r="AK144" s="153"/>
      <c r="AL144" s="7">
        <v>4491318.7</v>
      </c>
      <c r="AM144" s="153"/>
      <c r="AN144" s="7"/>
      <c r="AO144" s="7"/>
      <c r="AP144" s="3"/>
      <c r="AQ144" s="3"/>
      <c r="AR144" s="3"/>
      <c r="AS144" s="3"/>
      <c r="AT144" s="3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69"/>
      <c r="BJ144" s="169"/>
      <c r="BK144" s="15"/>
      <c r="BL144" s="15"/>
      <c r="BM144" s="15"/>
    </row>
    <row r="145" spans="1:65" ht="63.75" x14ac:dyDescent="0.25">
      <c r="A145" s="15">
        <v>40</v>
      </c>
      <c r="B145" s="106" t="s">
        <v>499</v>
      </c>
      <c r="C145" s="27"/>
      <c r="D145" s="36" t="s">
        <v>389</v>
      </c>
      <c r="E145" s="3"/>
      <c r="F145" s="131" t="s">
        <v>500</v>
      </c>
      <c r="G145" s="3"/>
      <c r="H145" s="3"/>
      <c r="I145" s="3"/>
      <c r="J145" s="3"/>
      <c r="K145" s="83" t="s">
        <v>501</v>
      </c>
      <c r="L145" s="144" t="s">
        <v>502</v>
      </c>
      <c r="M145" s="36" t="s">
        <v>971</v>
      </c>
      <c r="N145" s="35">
        <v>43496</v>
      </c>
      <c r="O145" s="109">
        <v>215079.36</v>
      </c>
      <c r="P145" s="36" t="s">
        <v>503</v>
      </c>
      <c r="Q145" s="19">
        <v>43496</v>
      </c>
      <c r="R145" s="19">
        <v>43861</v>
      </c>
      <c r="S145" s="36">
        <v>1</v>
      </c>
      <c r="T145" s="3"/>
      <c r="U145" s="3"/>
      <c r="V145" s="153"/>
      <c r="W145" s="36" t="s">
        <v>710</v>
      </c>
      <c r="X145" s="36" t="s">
        <v>146</v>
      </c>
      <c r="Y145" s="36" t="s">
        <v>153</v>
      </c>
      <c r="Z145" s="35">
        <v>43858</v>
      </c>
      <c r="AA145" s="29" t="s">
        <v>995</v>
      </c>
      <c r="AB145" s="36" t="s">
        <v>792</v>
      </c>
      <c r="AC145" s="35">
        <v>43862</v>
      </c>
      <c r="AD145" s="35">
        <v>44228</v>
      </c>
      <c r="AE145" s="3"/>
      <c r="AF145" s="3"/>
      <c r="AG145" s="153"/>
      <c r="AH145" s="153"/>
      <c r="AI145" s="3"/>
      <c r="AJ145" s="3"/>
      <c r="AK145" s="153"/>
      <c r="AL145" s="7"/>
      <c r="AM145" s="153"/>
      <c r="AN145" s="7"/>
      <c r="AO145" s="7"/>
      <c r="AP145" s="3"/>
      <c r="AQ145" s="3"/>
      <c r="AR145" s="3"/>
      <c r="AS145" s="3"/>
      <c r="AT145" s="3"/>
      <c r="AU145" s="15"/>
      <c r="AV145" s="27" t="s">
        <v>160</v>
      </c>
      <c r="AW145" s="36" t="s">
        <v>972</v>
      </c>
      <c r="AX145" s="36" t="s">
        <v>973</v>
      </c>
      <c r="AY145" s="19">
        <v>43496</v>
      </c>
      <c r="AZ145" s="20">
        <v>12482</v>
      </c>
      <c r="BA145" s="19">
        <v>43496</v>
      </c>
      <c r="BB145" s="15"/>
      <c r="BC145" s="15"/>
      <c r="BD145" s="15"/>
      <c r="BE145" s="15"/>
      <c r="BF145" s="15"/>
      <c r="BG145" s="15"/>
      <c r="BH145" s="15"/>
      <c r="BI145" s="169"/>
      <c r="BJ145" s="169"/>
      <c r="BK145" s="15"/>
      <c r="BL145" s="15"/>
      <c r="BM145" s="15"/>
    </row>
    <row r="146" spans="1:65" x14ac:dyDescent="0.25">
      <c r="A146" s="82">
        <v>41</v>
      </c>
      <c r="B146" s="90" t="s">
        <v>506</v>
      </c>
      <c r="C146" s="55" t="s">
        <v>504</v>
      </c>
      <c r="D146" s="55" t="s">
        <v>505</v>
      </c>
      <c r="E146" s="55" t="s">
        <v>714</v>
      </c>
      <c r="F146" s="129" t="s">
        <v>507</v>
      </c>
      <c r="G146" s="55" t="s">
        <v>733</v>
      </c>
      <c r="H146" s="55" t="s">
        <v>394</v>
      </c>
      <c r="I146" s="54">
        <v>43417</v>
      </c>
      <c r="J146" s="54">
        <v>43782</v>
      </c>
      <c r="K146" s="83" t="s">
        <v>508</v>
      </c>
      <c r="L146" s="144" t="s">
        <v>510</v>
      </c>
      <c r="M146" s="36" t="s">
        <v>731</v>
      </c>
      <c r="N146" s="35">
        <v>43522</v>
      </c>
      <c r="O146" s="109">
        <v>71580.100000000006</v>
      </c>
      <c r="P146" s="55" t="s">
        <v>509</v>
      </c>
      <c r="Q146" s="61">
        <v>43522</v>
      </c>
      <c r="R146" s="61">
        <v>43830</v>
      </c>
      <c r="S146" s="55">
        <v>1</v>
      </c>
      <c r="T146" s="59"/>
      <c r="U146" s="59"/>
      <c r="V146" s="161"/>
      <c r="W146" s="36" t="s">
        <v>732</v>
      </c>
      <c r="X146" s="3"/>
      <c r="Y146" s="3"/>
      <c r="Z146" s="36"/>
      <c r="AA146" s="3"/>
      <c r="AB146" s="36"/>
      <c r="AC146" s="3"/>
      <c r="AD146" s="36"/>
      <c r="AE146" s="3"/>
      <c r="AF146" s="3"/>
      <c r="AG146" s="153"/>
      <c r="AH146" s="153"/>
      <c r="AI146" s="3"/>
      <c r="AJ146" s="3"/>
      <c r="AK146" s="153"/>
      <c r="AL146" s="7"/>
      <c r="AM146" s="153"/>
      <c r="AN146" s="7"/>
      <c r="AO146" s="7"/>
      <c r="AP146" s="3"/>
      <c r="AQ146" s="3"/>
      <c r="AR146" s="3"/>
      <c r="AS146" s="3"/>
      <c r="AT146" s="3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69"/>
      <c r="BJ146" s="169"/>
      <c r="BK146" s="15"/>
      <c r="BL146" s="15"/>
      <c r="BM146" s="15"/>
    </row>
    <row r="147" spans="1:65" x14ac:dyDescent="0.25">
      <c r="A147" s="82"/>
      <c r="B147" s="90"/>
      <c r="C147" s="55"/>
      <c r="D147" s="55"/>
      <c r="E147" s="55"/>
      <c r="F147" s="129"/>
      <c r="G147" s="55"/>
      <c r="H147" s="55"/>
      <c r="I147" s="54"/>
      <c r="J147" s="54"/>
      <c r="K147" s="83" t="s">
        <v>512</v>
      </c>
      <c r="L147" s="144" t="s">
        <v>511</v>
      </c>
      <c r="M147" s="36" t="s">
        <v>734</v>
      </c>
      <c r="N147" s="35">
        <v>43522</v>
      </c>
      <c r="O147" s="109">
        <v>6450</v>
      </c>
      <c r="P147" s="55"/>
      <c r="Q147" s="61"/>
      <c r="R147" s="61"/>
      <c r="S147" s="55"/>
      <c r="T147" s="59"/>
      <c r="U147" s="59"/>
      <c r="V147" s="161"/>
      <c r="W147" s="36" t="s">
        <v>732</v>
      </c>
      <c r="X147" s="3"/>
      <c r="Y147" s="3"/>
      <c r="Z147" s="36"/>
      <c r="AA147" s="3"/>
      <c r="AB147" s="36"/>
      <c r="AC147" s="3"/>
      <c r="AD147" s="36"/>
      <c r="AE147" s="3"/>
      <c r="AF147" s="3"/>
      <c r="AG147" s="153"/>
      <c r="AH147" s="153"/>
      <c r="AI147" s="3"/>
      <c r="AJ147" s="3"/>
      <c r="AK147" s="153"/>
      <c r="AL147" s="7"/>
      <c r="AM147" s="153"/>
      <c r="AN147" s="7"/>
      <c r="AO147" s="7"/>
      <c r="AP147" s="3"/>
      <c r="AQ147" s="3"/>
      <c r="AR147" s="3"/>
      <c r="AS147" s="3"/>
      <c r="AT147" s="3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69"/>
      <c r="BJ147" s="169"/>
      <c r="BK147" s="15"/>
      <c r="BL147" s="15"/>
      <c r="BM147" s="15"/>
    </row>
    <row r="148" spans="1:65" ht="25.5" x14ac:dyDescent="0.25">
      <c r="A148" s="82"/>
      <c r="B148" s="90"/>
      <c r="C148" s="55"/>
      <c r="D148" s="55"/>
      <c r="E148" s="55"/>
      <c r="F148" s="129"/>
      <c r="G148" s="55"/>
      <c r="H148" s="55"/>
      <c r="I148" s="54"/>
      <c r="J148" s="54"/>
      <c r="K148" s="83" t="s">
        <v>513</v>
      </c>
      <c r="L148" s="144" t="s">
        <v>514</v>
      </c>
      <c r="M148" s="36" t="s">
        <v>735</v>
      </c>
      <c r="N148" s="35">
        <v>43522</v>
      </c>
      <c r="O148" s="109">
        <v>92500</v>
      </c>
      <c r="P148" s="55"/>
      <c r="Q148" s="61"/>
      <c r="R148" s="61"/>
      <c r="S148" s="55"/>
      <c r="T148" s="59"/>
      <c r="U148" s="59"/>
      <c r="V148" s="161"/>
      <c r="W148" s="36" t="s">
        <v>732</v>
      </c>
      <c r="X148" s="3"/>
      <c r="Y148" s="3"/>
      <c r="Z148" s="36"/>
      <c r="AA148" s="3"/>
      <c r="AB148" s="36"/>
      <c r="AC148" s="3"/>
      <c r="AD148" s="36"/>
      <c r="AE148" s="3"/>
      <c r="AF148" s="3"/>
      <c r="AG148" s="153"/>
      <c r="AH148" s="153"/>
      <c r="AI148" s="3"/>
      <c r="AJ148" s="3"/>
      <c r="AK148" s="153"/>
      <c r="AL148" s="7"/>
      <c r="AM148" s="153"/>
      <c r="AN148" s="7"/>
      <c r="AO148" s="7"/>
      <c r="AP148" s="3"/>
      <c r="AQ148" s="3"/>
      <c r="AR148" s="3"/>
      <c r="AS148" s="3"/>
      <c r="AT148" s="3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69"/>
      <c r="BJ148" s="169"/>
      <c r="BK148" s="15"/>
      <c r="BL148" s="15"/>
      <c r="BM148" s="15"/>
    </row>
    <row r="149" spans="1:65" x14ac:dyDescent="0.25">
      <c r="A149" s="82"/>
      <c r="B149" s="90"/>
      <c r="C149" s="55"/>
      <c r="D149" s="55"/>
      <c r="E149" s="55"/>
      <c r="F149" s="129"/>
      <c r="G149" s="55"/>
      <c r="H149" s="55"/>
      <c r="I149" s="54"/>
      <c r="J149" s="54"/>
      <c r="K149" s="83" t="s">
        <v>515</v>
      </c>
      <c r="L149" s="144" t="s">
        <v>516</v>
      </c>
      <c r="M149" s="36" t="s">
        <v>736</v>
      </c>
      <c r="N149" s="35">
        <v>43522</v>
      </c>
      <c r="O149" s="109">
        <v>2234</v>
      </c>
      <c r="P149" s="55"/>
      <c r="Q149" s="61"/>
      <c r="R149" s="61"/>
      <c r="S149" s="55"/>
      <c r="T149" s="59"/>
      <c r="U149" s="59"/>
      <c r="V149" s="161"/>
      <c r="W149" s="36" t="s">
        <v>732</v>
      </c>
      <c r="X149" s="3"/>
      <c r="Y149" s="3"/>
      <c r="Z149" s="36"/>
      <c r="AA149" s="3"/>
      <c r="AB149" s="36"/>
      <c r="AC149" s="3"/>
      <c r="AD149" s="36"/>
      <c r="AE149" s="3"/>
      <c r="AF149" s="3"/>
      <c r="AG149" s="153"/>
      <c r="AH149" s="153"/>
      <c r="AI149" s="3"/>
      <c r="AJ149" s="3"/>
      <c r="AK149" s="153"/>
      <c r="AL149" s="7"/>
      <c r="AM149" s="153"/>
      <c r="AN149" s="7"/>
      <c r="AO149" s="7"/>
      <c r="AP149" s="3"/>
      <c r="AQ149" s="3"/>
      <c r="AR149" s="3"/>
      <c r="AS149" s="3"/>
      <c r="AT149" s="3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69"/>
      <c r="BJ149" s="169"/>
      <c r="BK149" s="15"/>
      <c r="BL149" s="15"/>
      <c r="BM149" s="15"/>
    </row>
    <row r="150" spans="1:65" ht="38.25" x14ac:dyDescent="0.25">
      <c r="A150" s="15">
        <v>42</v>
      </c>
      <c r="B150" s="27" t="s">
        <v>517</v>
      </c>
      <c r="C150" s="3"/>
      <c r="D150" s="36" t="s">
        <v>149</v>
      </c>
      <c r="E150" s="3"/>
      <c r="F150" s="110" t="s">
        <v>518</v>
      </c>
      <c r="G150" s="36"/>
      <c r="H150" s="3"/>
      <c r="I150" s="3"/>
      <c r="J150" s="3"/>
      <c r="K150" s="83" t="s">
        <v>519</v>
      </c>
      <c r="L150" s="121" t="s">
        <v>520</v>
      </c>
      <c r="M150" s="36" t="s">
        <v>799</v>
      </c>
      <c r="N150" s="35">
        <v>43552</v>
      </c>
      <c r="O150" s="109">
        <v>2982</v>
      </c>
      <c r="P150" s="36" t="s">
        <v>521</v>
      </c>
      <c r="Q150" s="19">
        <v>43552</v>
      </c>
      <c r="R150" s="19">
        <v>43830</v>
      </c>
      <c r="S150" s="36">
        <v>1</v>
      </c>
      <c r="T150" s="3"/>
      <c r="U150" s="3"/>
      <c r="V150" s="153"/>
      <c r="W150" s="36" t="s">
        <v>710</v>
      </c>
      <c r="X150" s="3"/>
      <c r="Y150" s="3"/>
      <c r="Z150" s="36"/>
      <c r="AA150" s="3"/>
      <c r="AB150" s="36"/>
      <c r="AC150" s="3"/>
      <c r="AD150" s="36"/>
      <c r="AE150" s="3"/>
      <c r="AF150" s="3"/>
      <c r="AG150" s="153"/>
      <c r="AH150" s="153"/>
      <c r="AI150" s="3"/>
      <c r="AJ150" s="3"/>
      <c r="AK150" s="153"/>
      <c r="AL150" s="7"/>
      <c r="AM150" s="153"/>
      <c r="AN150" s="7"/>
      <c r="AO150" s="7"/>
      <c r="AP150" s="3"/>
      <c r="AQ150" s="3"/>
      <c r="AR150" s="3"/>
      <c r="AS150" s="3"/>
      <c r="AT150" s="3"/>
      <c r="AU150" s="15"/>
      <c r="AV150" s="27" t="s">
        <v>160</v>
      </c>
      <c r="AW150" s="36" t="s">
        <v>800</v>
      </c>
      <c r="AX150" s="36" t="s">
        <v>801</v>
      </c>
      <c r="AY150" s="19">
        <v>43549</v>
      </c>
      <c r="AZ150" s="20">
        <v>12517</v>
      </c>
      <c r="BA150" s="36" t="s">
        <v>926</v>
      </c>
      <c r="BB150" s="15"/>
      <c r="BC150" s="15"/>
      <c r="BD150" s="15"/>
      <c r="BE150" s="15"/>
      <c r="BF150" s="15"/>
      <c r="BG150" s="15"/>
      <c r="BH150" s="15"/>
      <c r="BI150" s="169"/>
      <c r="BJ150" s="169"/>
      <c r="BK150" s="15"/>
      <c r="BL150" s="15"/>
      <c r="BM150" s="15"/>
    </row>
    <row r="151" spans="1:65" ht="51" x14ac:dyDescent="0.25">
      <c r="A151" s="15">
        <v>43</v>
      </c>
      <c r="B151" s="27" t="s">
        <v>523</v>
      </c>
      <c r="C151" s="36" t="s">
        <v>832</v>
      </c>
      <c r="D151" s="36" t="s">
        <v>522</v>
      </c>
      <c r="E151" s="36" t="s">
        <v>833</v>
      </c>
      <c r="F151" s="110" t="s">
        <v>524</v>
      </c>
      <c r="G151" s="36" t="s">
        <v>834</v>
      </c>
      <c r="H151" s="36" t="s">
        <v>642</v>
      </c>
      <c r="I151" s="35">
        <v>43565</v>
      </c>
      <c r="J151" s="35">
        <v>43931</v>
      </c>
      <c r="K151" s="83" t="s">
        <v>526</v>
      </c>
      <c r="L151" s="121" t="s">
        <v>525</v>
      </c>
      <c r="M151" s="36" t="s">
        <v>835</v>
      </c>
      <c r="N151" s="35">
        <v>43565</v>
      </c>
      <c r="O151" s="109">
        <v>400800</v>
      </c>
      <c r="P151" s="36" t="s">
        <v>527</v>
      </c>
      <c r="Q151" s="19">
        <v>43565</v>
      </c>
      <c r="R151" s="19">
        <v>43931</v>
      </c>
      <c r="S151" s="107" t="s">
        <v>528</v>
      </c>
      <c r="T151" s="3"/>
      <c r="U151" s="3"/>
      <c r="V151" s="153"/>
      <c r="W151" s="36" t="s">
        <v>710</v>
      </c>
      <c r="X151" s="18" t="s">
        <v>105</v>
      </c>
      <c r="Y151" s="36" t="s">
        <v>153</v>
      </c>
      <c r="Z151" s="35">
        <v>43661</v>
      </c>
      <c r="AA151" s="18" t="s">
        <v>529</v>
      </c>
      <c r="AB151" s="18" t="s">
        <v>836</v>
      </c>
      <c r="AC151" s="22">
        <v>43661</v>
      </c>
      <c r="AD151" s="36"/>
      <c r="AE151" s="3"/>
      <c r="AF151" s="3"/>
      <c r="AG151" s="153"/>
      <c r="AH151" s="153"/>
      <c r="AI151" s="3"/>
      <c r="AJ151" s="3"/>
      <c r="AK151" s="153"/>
      <c r="AL151" s="7"/>
      <c r="AM151" s="153"/>
      <c r="AN151" s="7"/>
      <c r="AO151" s="7"/>
      <c r="AP151" s="3"/>
      <c r="AQ151" s="3"/>
      <c r="AR151" s="3"/>
      <c r="AS151" s="3"/>
      <c r="AT151" s="3"/>
      <c r="AU151" s="15"/>
      <c r="AV151" s="15"/>
      <c r="AW151" s="15"/>
      <c r="AX151" s="27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69"/>
      <c r="BJ151" s="169"/>
      <c r="BK151" s="15"/>
      <c r="BL151" s="15"/>
      <c r="BM151" s="15"/>
    </row>
    <row r="152" spans="1:65" ht="63.75" x14ac:dyDescent="0.25">
      <c r="A152" s="15">
        <v>44</v>
      </c>
      <c r="B152" s="27" t="s">
        <v>530</v>
      </c>
      <c r="C152" s="3"/>
      <c r="D152" s="36" t="s">
        <v>149</v>
      </c>
      <c r="E152" s="3"/>
      <c r="F152" s="110" t="s">
        <v>531</v>
      </c>
      <c r="G152" s="3"/>
      <c r="H152" s="3"/>
      <c r="I152" s="3"/>
      <c r="J152" s="3"/>
      <c r="K152" s="83" t="s">
        <v>533</v>
      </c>
      <c r="L152" s="145" t="s">
        <v>532</v>
      </c>
      <c r="M152" s="36" t="s">
        <v>923</v>
      </c>
      <c r="N152" s="35">
        <v>43570</v>
      </c>
      <c r="O152" s="109">
        <v>14450</v>
      </c>
      <c r="P152" s="36" t="s">
        <v>534</v>
      </c>
      <c r="Q152" s="19">
        <v>43570</v>
      </c>
      <c r="R152" s="19">
        <v>43830</v>
      </c>
      <c r="S152" s="36">
        <v>1</v>
      </c>
      <c r="T152" s="3"/>
      <c r="U152" s="3"/>
      <c r="V152" s="153"/>
      <c r="W152" s="36" t="s">
        <v>732</v>
      </c>
      <c r="X152" s="3"/>
      <c r="Y152" s="3"/>
      <c r="Z152" s="36"/>
      <c r="AA152" s="3"/>
      <c r="AB152" s="36"/>
      <c r="AC152" s="3"/>
      <c r="AD152" s="36"/>
      <c r="AE152" s="3"/>
      <c r="AF152" s="3"/>
      <c r="AG152" s="153"/>
      <c r="AH152" s="153"/>
      <c r="AI152" s="3"/>
      <c r="AJ152" s="3"/>
      <c r="AK152" s="153"/>
      <c r="AL152" s="7"/>
      <c r="AM152" s="153"/>
      <c r="AN152" s="7"/>
      <c r="AO152" s="7"/>
      <c r="AP152" s="3"/>
      <c r="AQ152" s="3"/>
      <c r="AR152" s="3"/>
      <c r="AS152" s="3"/>
      <c r="AT152" s="3"/>
      <c r="AU152" s="15"/>
      <c r="AV152" s="27" t="s">
        <v>160</v>
      </c>
      <c r="AW152" s="36" t="s">
        <v>924</v>
      </c>
      <c r="AX152" s="36" t="s">
        <v>928</v>
      </c>
      <c r="AY152" s="35" t="s">
        <v>927</v>
      </c>
      <c r="AZ152" s="20">
        <v>12532</v>
      </c>
      <c r="BA152" s="36" t="s">
        <v>925</v>
      </c>
      <c r="BB152" s="15"/>
      <c r="BC152" s="15"/>
      <c r="BD152" s="15"/>
      <c r="BE152" s="15"/>
      <c r="BF152" s="15"/>
      <c r="BG152" s="15"/>
      <c r="BH152" s="15"/>
      <c r="BI152" s="169"/>
      <c r="BJ152" s="169"/>
      <c r="BK152" s="15"/>
      <c r="BL152" s="15"/>
      <c r="BM152" s="15"/>
    </row>
    <row r="153" spans="1:65" ht="38.25" x14ac:dyDescent="0.25">
      <c r="A153" s="15">
        <v>45</v>
      </c>
      <c r="B153" s="106" t="s">
        <v>536</v>
      </c>
      <c r="C153" s="36" t="s">
        <v>535</v>
      </c>
      <c r="D153" s="36" t="s">
        <v>505</v>
      </c>
      <c r="E153" s="36" t="s">
        <v>747</v>
      </c>
      <c r="F153" s="131" t="s">
        <v>538</v>
      </c>
      <c r="G153" s="36" t="s">
        <v>803</v>
      </c>
      <c r="H153" s="36" t="s">
        <v>416</v>
      </c>
      <c r="I153" s="35">
        <v>43424</v>
      </c>
      <c r="J153" s="35">
        <v>43789</v>
      </c>
      <c r="K153" s="83" t="s">
        <v>537</v>
      </c>
      <c r="L153" s="144" t="s">
        <v>539</v>
      </c>
      <c r="M153" s="36" t="s">
        <v>804</v>
      </c>
      <c r="N153" s="35">
        <v>43579</v>
      </c>
      <c r="O153" s="109">
        <v>26378.75</v>
      </c>
      <c r="P153" s="36" t="s">
        <v>527</v>
      </c>
      <c r="Q153" s="19">
        <v>43579</v>
      </c>
      <c r="R153" s="19">
        <v>43830</v>
      </c>
      <c r="S153" s="36">
        <v>1</v>
      </c>
      <c r="T153" s="3"/>
      <c r="U153" s="3"/>
      <c r="V153" s="153"/>
      <c r="W153" s="36" t="s">
        <v>805</v>
      </c>
      <c r="X153" s="18" t="s">
        <v>105</v>
      </c>
      <c r="Y153" s="36" t="s">
        <v>153</v>
      </c>
      <c r="Z153" s="35">
        <v>43612</v>
      </c>
      <c r="AA153" s="36" t="s">
        <v>147</v>
      </c>
      <c r="AB153" s="18" t="s">
        <v>540</v>
      </c>
      <c r="AC153" s="22">
        <v>43612</v>
      </c>
      <c r="AD153" s="36"/>
      <c r="AE153" s="3"/>
      <c r="AF153" s="3"/>
      <c r="AG153" s="153"/>
      <c r="AH153" s="153"/>
      <c r="AI153" s="3"/>
      <c r="AJ153" s="3"/>
      <c r="AK153" s="153"/>
      <c r="AL153" s="7"/>
      <c r="AM153" s="153"/>
      <c r="AN153" s="7"/>
      <c r="AO153" s="7"/>
      <c r="AP153" s="3"/>
      <c r="AQ153" s="3"/>
      <c r="AR153" s="3"/>
      <c r="AS153" s="3"/>
      <c r="AT153" s="3"/>
      <c r="AU153" s="15"/>
      <c r="AV153" s="15"/>
      <c r="AW153" s="15"/>
      <c r="AX153" s="27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69"/>
      <c r="BJ153" s="169"/>
      <c r="BK153" s="15"/>
      <c r="BL153" s="15"/>
      <c r="BM153" s="15"/>
    </row>
    <row r="154" spans="1:65" ht="38.25" x14ac:dyDescent="0.25">
      <c r="A154" s="15">
        <v>46</v>
      </c>
      <c r="B154" s="106" t="s">
        <v>541</v>
      </c>
      <c r="C154" s="36" t="s">
        <v>775</v>
      </c>
      <c r="D154" s="36" t="s">
        <v>522</v>
      </c>
      <c r="E154" s="36" t="s">
        <v>714</v>
      </c>
      <c r="F154" s="131" t="s">
        <v>556</v>
      </c>
      <c r="G154" s="36" t="s">
        <v>773</v>
      </c>
      <c r="H154" s="36" t="s">
        <v>774</v>
      </c>
      <c r="I154" s="35">
        <v>43411</v>
      </c>
      <c r="J154" s="35">
        <v>43776</v>
      </c>
      <c r="K154" s="83" t="s">
        <v>542</v>
      </c>
      <c r="L154" s="144" t="s">
        <v>543</v>
      </c>
      <c r="M154" s="36" t="s">
        <v>776</v>
      </c>
      <c r="N154" s="35">
        <v>43579</v>
      </c>
      <c r="O154" s="109">
        <v>1541</v>
      </c>
      <c r="P154" s="36" t="s">
        <v>544</v>
      </c>
      <c r="Q154" s="19">
        <v>43579</v>
      </c>
      <c r="R154" s="19">
        <v>43830</v>
      </c>
      <c r="S154" s="36">
        <v>1</v>
      </c>
      <c r="T154" s="3"/>
      <c r="U154" s="3"/>
      <c r="V154" s="153"/>
      <c r="W154" s="36" t="s">
        <v>732</v>
      </c>
      <c r="X154" s="3"/>
      <c r="Y154" s="3"/>
      <c r="Z154" s="36"/>
      <c r="AA154" s="3"/>
      <c r="AB154" s="36"/>
      <c r="AC154" s="3"/>
      <c r="AD154" s="36"/>
      <c r="AE154" s="3"/>
      <c r="AF154" s="3"/>
      <c r="AG154" s="153"/>
      <c r="AH154" s="153"/>
      <c r="AI154" s="3"/>
      <c r="AJ154" s="3"/>
      <c r="AK154" s="153"/>
      <c r="AL154" s="7"/>
      <c r="AM154" s="153"/>
      <c r="AN154" s="7"/>
      <c r="AO154" s="7"/>
      <c r="AP154" s="3"/>
      <c r="AQ154" s="3"/>
      <c r="AR154" s="3"/>
      <c r="AS154" s="3"/>
      <c r="AT154" s="3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69"/>
      <c r="BJ154" s="169"/>
      <c r="BK154" s="15"/>
      <c r="BL154" s="15"/>
      <c r="BM154" s="15"/>
    </row>
    <row r="155" spans="1:65" ht="38.25" x14ac:dyDescent="0.25">
      <c r="A155" s="15">
        <v>47</v>
      </c>
      <c r="B155" s="106" t="s">
        <v>541</v>
      </c>
      <c r="C155" s="36" t="s">
        <v>775</v>
      </c>
      <c r="D155" s="36" t="s">
        <v>522</v>
      </c>
      <c r="E155" s="36" t="s">
        <v>714</v>
      </c>
      <c r="F155" s="131" t="s">
        <v>556</v>
      </c>
      <c r="G155" s="36" t="s">
        <v>773</v>
      </c>
      <c r="H155" s="36" t="s">
        <v>774</v>
      </c>
      <c r="I155" s="35">
        <v>43411</v>
      </c>
      <c r="J155" s="35">
        <v>43776</v>
      </c>
      <c r="K155" s="83" t="s">
        <v>545</v>
      </c>
      <c r="L155" s="144" t="s">
        <v>546</v>
      </c>
      <c r="M155" s="36" t="s">
        <v>777</v>
      </c>
      <c r="N155" s="35">
        <v>43579</v>
      </c>
      <c r="O155" s="109">
        <v>3608.68</v>
      </c>
      <c r="P155" s="36" t="s">
        <v>547</v>
      </c>
      <c r="Q155" s="19">
        <v>43579</v>
      </c>
      <c r="R155" s="19">
        <v>43830</v>
      </c>
      <c r="S155" s="36">
        <v>1</v>
      </c>
      <c r="T155" s="3"/>
      <c r="U155" s="3"/>
      <c r="V155" s="153"/>
      <c r="W155" s="36" t="s">
        <v>732</v>
      </c>
      <c r="X155" s="3"/>
      <c r="Y155" s="3"/>
      <c r="Z155" s="36"/>
      <c r="AA155" s="3"/>
      <c r="AB155" s="36"/>
      <c r="AC155" s="3"/>
      <c r="AD155" s="36"/>
      <c r="AE155" s="3"/>
      <c r="AF155" s="3"/>
      <c r="AG155" s="153"/>
      <c r="AH155" s="153"/>
      <c r="AI155" s="3"/>
      <c r="AJ155" s="3"/>
      <c r="AK155" s="153"/>
      <c r="AL155" s="7"/>
      <c r="AM155" s="153"/>
      <c r="AN155" s="7"/>
      <c r="AO155" s="7"/>
      <c r="AP155" s="3"/>
      <c r="AQ155" s="3"/>
      <c r="AR155" s="3"/>
      <c r="AS155" s="3"/>
      <c r="AT155" s="3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69"/>
      <c r="BJ155" s="169"/>
      <c r="BK155" s="15"/>
      <c r="BL155" s="15"/>
      <c r="BM155" s="15"/>
    </row>
    <row r="156" spans="1:65" ht="38.25" x14ac:dyDescent="0.25">
      <c r="A156" s="15">
        <v>48</v>
      </c>
      <c r="B156" s="106" t="s">
        <v>541</v>
      </c>
      <c r="C156" s="36" t="s">
        <v>775</v>
      </c>
      <c r="D156" s="36" t="s">
        <v>522</v>
      </c>
      <c r="E156" s="36" t="s">
        <v>714</v>
      </c>
      <c r="F156" s="131" t="s">
        <v>556</v>
      </c>
      <c r="G156" s="36" t="s">
        <v>773</v>
      </c>
      <c r="H156" s="36" t="s">
        <v>774</v>
      </c>
      <c r="I156" s="35">
        <v>43411</v>
      </c>
      <c r="J156" s="35">
        <v>43776</v>
      </c>
      <c r="K156" s="83" t="s">
        <v>548</v>
      </c>
      <c r="L156" s="144" t="s">
        <v>549</v>
      </c>
      <c r="M156" s="36" t="s">
        <v>778</v>
      </c>
      <c r="N156" s="35">
        <v>43579</v>
      </c>
      <c r="O156" s="109">
        <v>17575.14</v>
      </c>
      <c r="P156" s="36" t="s">
        <v>550</v>
      </c>
      <c r="Q156" s="19">
        <v>43579</v>
      </c>
      <c r="R156" s="19">
        <v>43830</v>
      </c>
      <c r="S156" s="36">
        <v>1</v>
      </c>
      <c r="T156" s="3"/>
      <c r="U156" s="3"/>
      <c r="V156" s="153"/>
      <c r="W156" s="36" t="s">
        <v>732</v>
      </c>
      <c r="X156" s="3"/>
      <c r="Y156" s="3"/>
      <c r="Z156" s="36"/>
      <c r="AA156" s="3"/>
      <c r="AB156" s="36"/>
      <c r="AC156" s="3"/>
      <c r="AD156" s="36"/>
      <c r="AE156" s="3"/>
      <c r="AF156" s="3"/>
      <c r="AG156" s="153"/>
      <c r="AH156" s="153"/>
      <c r="AI156" s="3"/>
      <c r="AJ156" s="3"/>
      <c r="AK156" s="153"/>
      <c r="AL156" s="7"/>
      <c r="AM156" s="153"/>
      <c r="AN156" s="7"/>
      <c r="AO156" s="7"/>
      <c r="AP156" s="3"/>
      <c r="AQ156" s="3"/>
      <c r="AR156" s="3"/>
      <c r="AS156" s="3"/>
      <c r="AT156" s="3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69"/>
      <c r="BJ156" s="169"/>
      <c r="BK156" s="15"/>
      <c r="BL156" s="15"/>
      <c r="BM156" s="15"/>
    </row>
    <row r="157" spans="1:65" ht="38.25" x14ac:dyDescent="0.25">
      <c r="A157" s="15">
        <v>49</v>
      </c>
      <c r="B157" s="106" t="s">
        <v>541</v>
      </c>
      <c r="C157" s="36" t="s">
        <v>775</v>
      </c>
      <c r="D157" s="36" t="s">
        <v>522</v>
      </c>
      <c r="E157" s="36" t="s">
        <v>714</v>
      </c>
      <c r="F157" s="131" t="s">
        <v>556</v>
      </c>
      <c r="G157" s="36" t="s">
        <v>773</v>
      </c>
      <c r="H157" s="36" t="s">
        <v>774</v>
      </c>
      <c r="I157" s="35">
        <v>43411</v>
      </c>
      <c r="J157" s="35">
        <v>43776</v>
      </c>
      <c r="K157" s="83" t="s">
        <v>551</v>
      </c>
      <c r="L157" s="144" t="s">
        <v>552</v>
      </c>
      <c r="M157" s="36" t="s">
        <v>779</v>
      </c>
      <c r="N157" s="35">
        <v>43579</v>
      </c>
      <c r="O157" s="109">
        <v>20310.080000000002</v>
      </c>
      <c r="P157" s="36" t="s">
        <v>550</v>
      </c>
      <c r="Q157" s="19">
        <v>43579</v>
      </c>
      <c r="R157" s="19">
        <v>43830</v>
      </c>
      <c r="S157" s="36">
        <v>1</v>
      </c>
      <c r="T157" s="3"/>
      <c r="U157" s="3"/>
      <c r="V157" s="153"/>
      <c r="W157" s="36" t="s">
        <v>732</v>
      </c>
      <c r="X157" s="3"/>
      <c r="Y157" s="3"/>
      <c r="Z157" s="36"/>
      <c r="AA157" s="3"/>
      <c r="AB157" s="36"/>
      <c r="AC157" s="3"/>
      <c r="AD157" s="36"/>
      <c r="AE157" s="3"/>
      <c r="AF157" s="3"/>
      <c r="AG157" s="153"/>
      <c r="AH157" s="153"/>
      <c r="AI157" s="3"/>
      <c r="AJ157" s="3"/>
      <c r="AK157" s="153"/>
      <c r="AL157" s="7"/>
      <c r="AM157" s="153"/>
      <c r="AN157" s="7"/>
      <c r="AO157" s="7"/>
      <c r="AP157" s="3"/>
      <c r="AQ157" s="3"/>
      <c r="AR157" s="3"/>
      <c r="AS157" s="3"/>
      <c r="AT157" s="3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69"/>
      <c r="BJ157" s="169"/>
      <c r="BK157" s="15"/>
      <c r="BL157" s="15"/>
      <c r="BM157" s="15"/>
    </row>
    <row r="158" spans="1:65" ht="38.25" x14ac:dyDescent="0.25">
      <c r="A158" s="15">
        <v>50</v>
      </c>
      <c r="B158" s="106" t="s">
        <v>541</v>
      </c>
      <c r="C158" s="36" t="s">
        <v>775</v>
      </c>
      <c r="D158" s="36" t="s">
        <v>140</v>
      </c>
      <c r="E158" s="36" t="s">
        <v>714</v>
      </c>
      <c r="F158" s="131" t="s">
        <v>556</v>
      </c>
      <c r="G158" s="36" t="s">
        <v>773</v>
      </c>
      <c r="H158" s="36" t="s">
        <v>774</v>
      </c>
      <c r="I158" s="35">
        <v>43411</v>
      </c>
      <c r="J158" s="35">
        <v>43776</v>
      </c>
      <c r="K158" s="83" t="s">
        <v>553</v>
      </c>
      <c r="L158" s="144" t="s">
        <v>554</v>
      </c>
      <c r="M158" s="36" t="s">
        <v>780</v>
      </c>
      <c r="N158" s="35">
        <v>43579</v>
      </c>
      <c r="O158" s="109">
        <v>9991.5</v>
      </c>
      <c r="P158" s="36" t="s">
        <v>555</v>
      </c>
      <c r="Q158" s="19">
        <v>43579</v>
      </c>
      <c r="R158" s="19">
        <v>43830</v>
      </c>
      <c r="S158" s="36">
        <v>1</v>
      </c>
      <c r="T158" s="3"/>
      <c r="U158" s="3"/>
      <c r="V158" s="153"/>
      <c r="W158" s="36" t="s">
        <v>732</v>
      </c>
      <c r="X158" s="3"/>
      <c r="Y158" s="3"/>
      <c r="Z158" s="36"/>
      <c r="AA158" s="3"/>
      <c r="AB158" s="36"/>
      <c r="AC158" s="3"/>
      <c r="AD158" s="36"/>
      <c r="AE158" s="3"/>
      <c r="AF158" s="3"/>
      <c r="AG158" s="153"/>
      <c r="AH158" s="153"/>
      <c r="AI158" s="3"/>
      <c r="AJ158" s="3"/>
      <c r="AK158" s="153"/>
      <c r="AL158" s="7"/>
      <c r="AM158" s="153"/>
      <c r="AN158" s="7"/>
      <c r="AO158" s="7"/>
      <c r="AP158" s="3"/>
      <c r="AQ158" s="3"/>
      <c r="AR158" s="3"/>
      <c r="AS158" s="3"/>
      <c r="AT158" s="3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69"/>
      <c r="BJ158" s="169"/>
      <c r="BK158" s="15"/>
      <c r="BL158" s="15"/>
      <c r="BM158" s="15"/>
    </row>
    <row r="159" spans="1:65" ht="25.5" x14ac:dyDescent="0.25">
      <c r="A159" s="82">
        <v>51</v>
      </c>
      <c r="B159" s="90" t="s">
        <v>506</v>
      </c>
      <c r="C159" s="55" t="s">
        <v>557</v>
      </c>
      <c r="D159" s="55" t="s">
        <v>505</v>
      </c>
      <c r="E159" s="55" t="s">
        <v>714</v>
      </c>
      <c r="F159" s="129" t="s">
        <v>507</v>
      </c>
      <c r="G159" s="55" t="s">
        <v>733</v>
      </c>
      <c r="H159" s="55" t="s">
        <v>394</v>
      </c>
      <c r="I159" s="54">
        <v>43417</v>
      </c>
      <c r="J159" s="54">
        <v>43782</v>
      </c>
      <c r="K159" s="83" t="s">
        <v>558</v>
      </c>
      <c r="L159" s="144" t="s">
        <v>559</v>
      </c>
      <c r="M159" s="36" t="s">
        <v>737</v>
      </c>
      <c r="N159" s="54">
        <v>43579</v>
      </c>
      <c r="O159" s="109">
        <v>6898.8</v>
      </c>
      <c r="P159" s="55" t="s">
        <v>547</v>
      </c>
      <c r="Q159" s="61">
        <v>43579</v>
      </c>
      <c r="R159" s="61">
        <v>43830</v>
      </c>
      <c r="S159" s="55">
        <v>1</v>
      </c>
      <c r="T159" s="59"/>
      <c r="U159" s="59"/>
      <c r="V159" s="161"/>
      <c r="W159" s="55" t="s">
        <v>732</v>
      </c>
      <c r="X159" s="59"/>
      <c r="Y159" s="59"/>
      <c r="Z159" s="55"/>
      <c r="AA159" s="59"/>
      <c r="AB159" s="55"/>
      <c r="AC159" s="59"/>
      <c r="AD159" s="55"/>
      <c r="AE159" s="59"/>
      <c r="AF159" s="59"/>
      <c r="AG159" s="161"/>
      <c r="AH159" s="161"/>
      <c r="AI159" s="59"/>
      <c r="AJ159" s="59"/>
      <c r="AK159" s="161"/>
      <c r="AL159" s="7"/>
      <c r="AM159" s="153"/>
      <c r="AN159" s="7"/>
      <c r="AO159" s="7"/>
      <c r="AP159" s="3"/>
      <c r="AQ159" s="3"/>
      <c r="AR159" s="3"/>
      <c r="AS159" s="3"/>
      <c r="AT159" s="3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69"/>
      <c r="BJ159" s="169"/>
      <c r="BK159" s="15"/>
      <c r="BL159" s="15"/>
      <c r="BM159" s="15"/>
    </row>
    <row r="160" spans="1:65" x14ac:dyDescent="0.25">
      <c r="A160" s="82"/>
      <c r="B160" s="90"/>
      <c r="C160" s="55"/>
      <c r="D160" s="55"/>
      <c r="E160" s="55"/>
      <c r="F160" s="129"/>
      <c r="G160" s="55"/>
      <c r="H160" s="55"/>
      <c r="I160" s="54"/>
      <c r="J160" s="54"/>
      <c r="K160" s="83" t="s">
        <v>561</v>
      </c>
      <c r="L160" s="144" t="s">
        <v>562</v>
      </c>
      <c r="M160" s="36" t="s">
        <v>738</v>
      </c>
      <c r="N160" s="54"/>
      <c r="O160" s="109">
        <v>14943.81</v>
      </c>
      <c r="P160" s="55"/>
      <c r="Q160" s="61"/>
      <c r="R160" s="61"/>
      <c r="S160" s="55"/>
      <c r="T160" s="59"/>
      <c r="U160" s="59"/>
      <c r="V160" s="161"/>
      <c r="W160" s="55"/>
      <c r="X160" s="59"/>
      <c r="Y160" s="59"/>
      <c r="Z160" s="55"/>
      <c r="AA160" s="59"/>
      <c r="AB160" s="55"/>
      <c r="AC160" s="59"/>
      <c r="AD160" s="55"/>
      <c r="AE160" s="59"/>
      <c r="AF160" s="59"/>
      <c r="AG160" s="161"/>
      <c r="AH160" s="161"/>
      <c r="AI160" s="59"/>
      <c r="AJ160" s="59"/>
      <c r="AK160" s="161"/>
      <c r="AL160" s="7"/>
      <c r="AM160" s="153"/>
      <c r="AN160" s="7"/>
      <c r="AO160" s="7"/>
      <c r="AP160" s="3"/>
      <c r="AQ160" s="3"/>
      <c r="AR160" s="3"/>
      <c r="AS160" s="3"/>
      <c r="AT160" s="3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69"/>
      <c r="BJ160" s="169"/>
      <c r="BK160" s="15"/>
      <c r="BL160" s="15"/>
      <c r="BM160" s="15"/>
    </row>
    <row r="161" spans="1:65" ht="38.25" x14ac:dyDescent="0.25">
      <c r="A161" s="82">
        <v>52</v>
      </c>
      <c r="B161" s="53" t="s">
        <v>563</v>
      </c>
      <c r="C161" s="98" t="s">
        <v>571</v>
      </c>
      <c r="D161" s="55" t="s">
        <v>140</v>
      </c>
      <c r="E161" s="55" t="s">
        <v>833</v>
      </c>
      <c r="F161" s="128" t="s">
        <v>564</v>
      </c>
      <c r="G161" s="55" t="s">
        <v>837</v>
      </c>
      <c r="H161" s="55" t="s">
        <v>603</v>
      </c>
      <c r="I161" s="54">
        <v>43591</v>
      </c>
      <c r="J161" s="54">
        <v>43957</v>
      </c>
      <c r="K161" s="136" t="s">
        <v>565</v>
      </c>
      <c r="L161" s="141" t="s">
        <v>393</v>
      </c>
      <c r="M161" s="55" t="s">
        <v>838</v>
      </c>
      <c r="N161" s="54">
        <v>43591</v>
      </c>
      <c r="O161" s="155">
        <v>695000</v>
      </c>
      <c r="P161" s="55" t="s">
        <v>566</v>
      </c>
      <c r="Q161" s="61">
        <v>43591</v>
      </c>
      <c r="R161" s="61">
        <v>43957</v>
      </c>
      <c r="S161" s="108" t="s">
        <v>567</v>
      </c>
      <c r="T161" s="59"/>
      <c r="U161" s="59"/>
      <c r="V161" s="161"/>
      <c r="W161" s="55" t="s">
        <v>710</v>
      </c>
      <c r="X161" s="36" t="s">
        <v>105</v>
      </c>
      <c r="Y161" s="36" t="s">
        <v>153</v>
      </c>
      <c r="Z161" s="35">
        <v>43661</v>
      </c>
      <c r="AA161" s="36" t="s">
        <v>839</v>
      </c>
      <c r="AB161" s="36" t="s">
        <v>569</v>
      </c>
      <c r="AC161" s="35">
        <v>43661</v>
      </c>
      <c r="AD161" s="36"/>
      <c r="AE161" s="3"/>
      <c r="AF161" s="3"/>
      <c r="AG161" s="153"/>
      <c r="AH161" s="153"/>
      <c r="AI161" s="3"/>
      <c r="AJ161" s="3"/>
      <c r="AK161" s="153"/>
      <c r="AL161" s="7"/>
      <c r="AM161" s="153"/>
      <c r="AN161" s="7"/>
      <c r="AO161" s="7"/>
      <c r="AP161" s="3"/>
      <c r="AQ161" s="3"/>
      <c r="AR161" s="3"/>
      <c r="AS161" s="3"/>
      <c r="AT161" s="3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69"/>
      <c r="BJ161" s="169"/>
      <c r="BK161" s="15"/>
      <c r="BL161" s="15"/>
      <c r="BM161" s="15"/>
    </row>
    <row r="162" spans="1:65" ht="89.25" x14ac:dyDescent="0.25">
      <c r="A162" s="82"/>
      <c r="B162" s="53"/>
      <c r="C162" s="55"/>
      <c r="D162" s="55"/>
      <c r="E162" s="55"/>
      <c r="F162" s="128"/>
      <c r="G162" s="55"/>
      <c r="H162" s="55"/>
      <c r="I162" s="55"/>
      <c r="J162" s="55"/>
      <c r="K162" s="136"/>
      <c r="L162" s="141"/>
      <c r="M162" s="55"/>
      <c r="N162" s="55"/>
      <c r="O162" s="155"/>
      <c r="P162" s="55"/>
      <c r="Q162" s="61"/>
      <c r="R162" s="61"/>
      <c r="S162" s="108"/>
      <c r="T162" s="59"/>
      <c r="U162" s="59"/>
      <c r="V162" s="161"/>
      <c r="W162" s="55"/>
      <c r="X162" s="36" t="s">
        <v>105</v>
      </c>
      <c r="Y162" s="36" t="s">
        <v>154</v>
      </c>
      <c r="Z162" s="35">
        <v>43704</v>
      </c>
      <c r="AA162" s="29" t="s">
        <v>568</v>
      </c>
      <c r="AB162" s="36" t="s">
        <v>570</v>
      </c>
      <c r="AC162" s="36"/>
      <c r="AD162" s="36"/>
      <c r="AE162" s="3"/>
      <c r="AF162" s="3"/>
      <c r="AG162" s="153"/>
      <c r="AH162" s="153"/>
      <c r="AI162" s="3"/>
      <c r="AJ162" s="3"/>
      <c r="AK162" s="153"/>
      <c r="AL162" s="7"/>
      <c r="AM162" s="153"/>
      <c r="AN162" s="7"/>
      <c r="AO162" s="7"/>
      <c r="AP162" s="3"/>
      <c r="AQ162" s="3"/>
      <c r="AR162" s="3"/>
      <c r="AS162" s="3"/>
      <c r="AT162" s="3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69"/>
      <c r="BJ162" s="169"/>
      <c r="BK162" s="15"/>
      <c r="BL162" s="15"/>
      <c r="BM162" s="15"/>
    </row>
    <row r="163" spans="1:65" ht="38.25" x14ac:dyDescent="0.25">
      <c r="A163" s="15">
        <v>53</v>
      </c>
      <c r="B163" s="27" t="s">
        <v>572</v>
      </c>
      <c r="C163" s="32" t="s">
        <v>496</v>
      </c>
      <c r="D163" s="36" t="s">
        <v>505</v>
      </c>
      <c r="E163" s="36" t="s">
        <v>714</v>
      </c>
      <c r="F163" s="110" t="s">
        <v>573</v>
      </c>
      <c r="G163" s="36" t="s">
        <v>781</v>
      </c>
      <c r="H163" s="36" t="s">
        <v>782</v>
      </c>
      <c r="I163" s="35">
        <v>43601</v>
      </c>
      <c r="J163" s="35">
        <v>43967</v>
      </c>
      <c r="K163" s="83" t="s">
        <v>574</v>
      </c>
      <c r="L163" s="145" t="s">
        <v>575</v>
      </c>
      <c r="M163" s="36" t="s">
        <v>783</v>
      </c>
      <c r="N163" s="35">
        <v>43601</v>
      </c>
      <c r="O163" s="109">
        <v>2825.4</v>
      </c>
      <c r="P163" s="36" t="s">
        <v>576</v>
      </c>
      <c r="Q163" s="19">
        <v>43601</v>
      </c>
      <c r="R163" s="19">
        <v>43830</v>
      </c>
      <c r="S163" s="36">
        <v>1</v>
      </c>
      <c r="T163" s="3"/>
      <c r="U163" s="3"/>
      <c r="V163" s="153"/>
      <c r="W163" s="36" t="s">
        <v>732</v>
      </c>
      <c r="X163" s="3"/>
      <c r="Y163" s="3"/>
      <c r="Z163" s="36"/>
      <c r="AA163" s="3"/>
      <c r="AB163" s="36"/>
      <c r="AC163" s="3"/>
      <c r="AD163" s="36"/>
      <c r="AE163" s="3"/>
      <c r="AF163" s="3"/>
      <c r="AG163" s="153"/>
      <c r="AH163" s="153"/>
      <c r="AI163" s="3"/>
      <c r="AJ163" s="3"/>
      <c r="AK163" s="153"/>
      <c r="AL163" s="7"/>
      <c r="AM163" s="153"/>
      <c r="AN163" s="7"/>
      <c r="AO163" s="7"/>
      <c r="AP163" s="3"/>
      <c r="AQ163" s="3"/>
      <c r="AR163" s="3"/>
      <c r="AS163" s="3"/>
      <c r="AT163" s="3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69"/>
      <c r="BJ163" s="169"/>
      <c r="BK163" s="15"/>
      <c r="BL163" s="15"/>
      <c r="BM163" s="15"/>
    </row>
    <row r="164" spans="1:65" ht="38.25" x14ac:dyDescent="0.25">
      <c r="A164" s="15">
        <v>54</v>
      </c>
      <c r="B164" s="27" t="s">
        <v>572</v>
      </c>
      <c r="C164" s="36" t="s">
        <v>496</v>
      </c>
      <c r="D164" s="36" t="s">
        <v>505</v>
      </c>
      <c r="E164" s="36" t="s">
        <v>714</v>
      </c>
      <c r="F164" s="110" t="s">
        <v>573</v>
      </c>
      <c r="G164" s="36" t="s">
        <v>781</v>
      </c>
      <c r="H164" s="36" t="s">
        <v>782</v>
      </c>
      <c r="I164" s="35">
        <v>43601</v>
      </c>
      <c r="J164" s="35">
        <v>43967</v>
      </c>
      <c r="K164" s="83" t="s">
        <v>577</v>
      </c>
      <c r="L164" s="145" t="s">
        <v>578</v>
      </c>
      <c r="M164" s="36" t="s">
        <v>798</v>
      </c>
      <c r="N164" s="35">
        <v>43601</v>
      </c>
      <c r="O164" s="109">
        <v>24139.1</v>
      </c>
      <c r="P164" s="36" t="s">
        <v>579</v>
      </c>
      <c r="Q164" s="19">
        <v>43601</v>
      </c>
      <c r="R164" s="19">
        <v>43830</v>
      </c>
      <c r="S164" s="36">
        <v>1</v>
      </c>
      <c r="T164" s="3"/>
      <c r="U164" s="3"/>
      <c r="V164" s="153"/>
      <c r="W164" s="36" t="s">
        <v>732</v>
      </c>
      <c r="X164" s="3"/>
      <c r="Y164" s="3"/>
      <c r="Z164" s="36"/>
      <c r="AA164" s="3"/>
      <c r="AB164" s="36"/>
      <c r="AC164" s="3"/>
      <c r="AD164" s="36"/>
      <c r="AE164" s="3"/>
      <c r="AF164" s="3"/>
      <c r="AG164" s="153"/>
      <c r="AH164" s="153"/>
      <c r="AI164" s="3"/>
      <c r="AJ164" s="3"/>
      <c r="AK164" s="153"/>
      <c r="AL164" s="7"/>
      <c r="AM164" s="153"/>
      <c r="AN164" s="7"/>
      <c r="AO164" s="7"/>
      <c r="AP164" s="3"/>
      <c r="AQ164" s="3"/>
      <c r="AR164" s="3"/>
      <c r="AS164" s="3"/>
      <c r="AT164" s="3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69"/>
      <c r="BJ164" s="169"/>
      <c r="BK164" s="15"/>
      <c r="BL164" s="15"/>
      <c r="BM164" s="15"/>
    </row>
    <row r="165" spans="1:65" ht="25.5" x14ac:dyDescent="0.25">
      <c r="A165" s="82">
        <v>55</v>
      </c>
      <c r="B165" s="27" t="s">
        <v>580</v>
      </c>
      <c r="C165" s="36" t="s">
        <v>508</v>
      </c>
      <c r="D165" s="36" t="s">
        <v>140</v>
      </c>
      <c r="E165" s="36" t="s">
        <v>714</v>
      </c>
      <c r="F165" s="110" t="s">
        <v>581</v>
      </c>
      <c r="G165" s="36" t="s">
        <v>739</v>
      </c>
      <c r="H165" s="36" t="s">
        <v>501</v>
      </c>
      <c r="I165" s="35">
        <v>43494</v>
      </c>
      <c r="J165" s="35">
        <v>43859</v>
      </c>
      <c r="K165" s="83" t="s">
        <v>582</v>
      </c>
      <c r="L165" s="121" t="s">
        <v>583</v>
      </c>
      <c r="M165" s="36" t="s">
        <v>740</v>
      </c>
      <c r="N165" s="35">
        <v>43615</v>
      </c>
      <c r="O165" s="109">
        <v>15880</v>
      </c>
      <c r="P165" s="36" t="s">
        <v>579</v>
      </c>
      <c r="Q165" s="19">
        <v>43615</v>
      </c>
      <c r="R165" s="19">
        <v>43830</v>
      </c>
      <c r="S165" s="36">
        <v>1</v>
      </c>
      <c r="T165" s="3"/>
      <c r="U165" s="3"/>
      <c r="V165" s="153"/>
      <c r="W165" s="36" t="s">
        <v>732</v>
      </c>
      <c r="X165" s="3"/>
      <c r="Y165" s="3"/>
      <c r="Z165" s="36"/>
      <c r="AA165" s="3"/>
      <c r="AB165" s="36"/>
      <c r="AC165" s="3"/>
      <c r="AD165" s="36"/>
      <c r="AE165" s="3"/>
      <c r="AF165" s="3"/>
      <c r="AG165" s="153"/>
      <c r="AH165" s="153"/>
      <c r="AI165" s="3"/>
      <c r="AJ165" s="3"/>
      <c r="AK165" s="153"/>
      <c r="AL165" s="7"/>
      <c r="AM165" s="153"/>
      <c r="AN165" s="7"/>
      <c r="AO165" s="7"/>
      <c r="AP165" s="3"/>
      <c r="AQ165" s="3"/>
      <c r="AR165" s="3"/>
      <c r="AS165" s="3"/>
      <c r="AT165" s="3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69"/>
      <c r="BJ165" s="169"/>
      <c r="BK165" s="15"/>
      <c r="BL165" s="15"/>
      <c r="BM165" s="15"/>
    </row>
    <row r="166" spans="1:65" ht="25.5" x14ac:dyDescent="0.25">
      <c r="A166" s="82"/>
      <c r="B166" s="27" t="s">
        <v>580</v>
      </c>
      <c r="C166" s="36" t="s">
        <v>508</v>
      </c>
      <c r="D166" s="36" t="s">
        <v>140</v>
      </c>
      <c r="E166" s="36" t="s">
        <v>714</v>
      </c>
      <c r="F166" s="110" t="s">
        <v>581</v>
      </c>
      <c r="G166" s="36" t="s">
        <v>739</v>
      </c>
      <c r="H166" s="36" t="s">
        <v>501</v>
      </c>
      <c r="I166" s="35">
        <v>43494</v>
      </c>
      <c r="J166" s="35">
        <v>43859</v>
      </c>
      <c r="K166" s="83" t="s">
        <v>584</v>
      </c>
      <c r="L166" s="121" t="s">
        <v>559</v>
      </c>
      <c r="M166" s="36" t="s">
        <v>737</v>
      </c>
      <c r="N166" s="35">
        <v>43615</v>
      </c>
      <c r="O166" s="109">
        <v>5184</v>
      </c>
      <c r="P166" s="36" t="s">
        <v>585</v>
      </c>
      <c r="Q166" s="19">
        <v>43615</v>
      </c>
      <c r="R166" s="19">
        <v>43830</v>
      </c>
      <c r="S166" s="36">
        <v>1</v>
      </c>
      <c r="T166" s="3"/>
      <c r="U166" s="3"/>
      <c r="V166" s="153"/>
      <c r="W166" s="36" t="s">
        <v>732</v>
      </c>
      <c r="X166" s="3"/>
      <c r="Y166" s="3"/>
      <c r="Z166" s="36"/>
      <c r="AA166" s="3"/>
      <c r="AB166" s="36"/>
      <c r="AC166" s="3"/>
      <c r="AD166" s="36"/>
      <c r="AE166" s="3"/>
      <c r="AF166" s="3"/>
      <c r="AG166" s="153"/>
      <c r="AH166" s="153"/>
      <c r="AI166" s="3"/>
      <c r="AJ166" s="3"/>
      <c r="AK166" s="153"/>
      <c r="AL166" s="7"/>
      <c r="AM166" s="153"/>
      <c r="AN166" s="7"/>
      <c r="AO166" s="7"/>
      <c r="AP166" s="3"/>
      <c r="AQ166" s="3"/>
      <c r="AR166" s="3"/>
      <c r="AS166" s="3"/>
      <c r="AT166" s="3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69"/>
      <c r="BJ166" s="169"/>
      <c r="BK166" s="15"/>
      <c r="BL166" s="15"/>
      <c r="BM166" s="15"/>
    </row>
    <row r="167" spans="1:65" ht="25.5" x14ac:dyDescent="0.25">
      <c r="A167" s="82"/>
      <c r="B167" s="36" t="s">
        <v>580</v>
      </c>
      <c r="C167" s="36" t="s">
        <v>508</v>
      </c>
      <c r="D167" s="36" t="s">
        <v>140</v>
      </c>
      <c r="E167" s="36" t="s">
        <v>714</v>
      </c>
      <c r="F167" s="110" t="s">
        <v>581</v>
      </c>
      <c r="G167" s="36" t="s">
        <v>739</v>
      </c>
      <c r="H167" s="36" t="s">
        <v>501</v>
      </c>
      <c r="I167" s="35">
        <v>43494</v>
      </c>
      <c r="J167" s="35">
        <v>43859</v>
      </c>
      <c r="K167" s="83" t="s">
        <v>586</v>
      </c>
      <c r="L167" s="121" t="s">
        <v>510</v>
      </c>
      <c r="M167" s="36" t="s">
        <v>731</v>
      </c>
      <c r="N167" s="35">
        <v>43615</v>
      </c>
      <c r="O167" s="109">
        <v>411</v>
      </c>
      <c r="P167" s="36" t="s">
        <v>587</v>
      </c>
      <c r="Q167" s="19">
        <v>43615</v>
      </c>
      <c r="R167" s="19">
        <v>43830</v>
      </c>
      <c r="S167" s="36">
        <v>1</v>
      </c>
      <c r="T167" s="3"/>
      <c r="U167" s="3"/>
      <c r="V167" s="153"/>
      <c r="W167" s="36" t="s">
        <v>732</v>
      </c>
      <c r="X167" s="3"/>
      <c r="Y167" s="3"/>
      <c r="Z167" s="36"/>
      <c r="AA167" s="3"/>
      <c r="AB167" s="36"/>
      <c r="AC167" s="3"/>
      <c r="AD167" s="36"/>
      <c r="AE167" s="3"/>
      <c r="AF167" s="3"/>
      <c r="AG167" s="153"/>
      <c r="AH167" s="153"/>
      <c r="AI167" s="3"/>
      <c r="AJ167" s="3"/>
      <c r="AK167" s="153"/>
      <c r="AL167" s="7"/>
      <c r="AM167" s="153"/>
      <c r="AN167" s="7"/>
      <c r="AO167" s="7"/>
      <c r="AP167" s="3"/>
      <c r="AQ167" s="3"/>
      <c r="AR167" s="3"/>
      <c r="AS167" s="3"/>
      <c r="AT167" s="3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69"/>
      <c r="BJ167" s="169"/>
      <c r="BK167" s="15"/>
      <c r="BL167" s="15"/>
      <c r="BM167" s="15"/>
    </row>
    <row r="168" spans="1:65" ht="25.5" x14ac:dyDescent="0.25">
      <c r="A168" s="82"/>
      <c r="B168" s="27" t="s">
        <v>580</v>
      </c>
      <c r="C168" s="36" t="s">
        <v>508</v>
      </c>
      <c r="D168" s="36" t="s">
        <v>140</v>
      </c>
      <c r="E168" s="36" t="s">
        <v>714</v>
      </c>
      <c r="F168" s="110" t="s">
        <v>581</v>
      </c>
      <c r="G168" s="36" t="s">
        <v>739</v>
      </c>
      <c r="H168" s="36" t="s">
        <v>501</v>
      </c>
      <c r="I168" s="35">
        <v>43494</v>
      </c>
      <c r="J168" s="35">
        <v>43859</v>
      </c>
      <c r="K168" s="83" t="s">
        <v>588</v>
      </c>
      <c r="L168" s="121" t="s">
        <v>589</v>
      </c>
      <c r="M168" s="36" t="s">
        <v>741</v>
      </c>
      <c r="N168" s="35">
        <v>43615</v>
      </c>
      <c r="O168" s="109">
        <v>6995.5</v>
      </c>
      <c r="P168" s="36" t="s">
        <v>587</v>
      </c>
      <c r="Q168" s="19">
        <v>43615</v>
      </c>
      <c r="R168" s="19">
        <v>43830</v>
      </c>
      <c r="S168" s="36">
        <v>1</v>
      </c>
      <c r="T168" s="3"/>
      <c r="U168" s="3"/>
      <c r="V168" s="153"/>
      <c r="W168" s="36" t="s">
        <v>732</v>
      </c>
      <c r="X168" s="3"/>
      <c r="Y168" s="3"/>
      <c r="Z168" s="36"/>
      <c r="AA168" s="3"/>
      <c r="AB168" s="36"/>
      <c r="AC168" s="3"/>
      <c r="AD168" s="36"/>
      <c r="AE168" s="3"/>
      <c r="AF168" s="3"/>
      <c r="AG168" s="153"/>
      <c r="AH168" s="153"/>
      <c r="AI168" s="3"/>
      <c r="AJ168" s="3"/>
      <c r="AK168" s="153"/>
      <c r="AL168" s="7"/>
      <c r="AM168" s="153"/>
      <c r="AN168" s="7"/>
      <c r="AO168" s="7"/>
      <c r="AP168" s="3"/>
      <c r="AQ168" s="3"/>
      <c r="AR168" s="3"/>
      <c r="AS168" s="3"/>
      <c r="AT168" s="3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69"/>
      <c r="BJ168" s="169"/>
      <c r="BK168" s="15"/>
      <c r="BL168" s="15"/>
      <c r="BM168" s="15"/>
    </row>
    <row r="169" spans="1:65" ht="25.5" x14ac:dyDescent="0.25">
      <c r="A169" s="82"/>
      <c r="B169" s="27" t="s">
        <v>580</v>
      </c>
      <c r="C169" s="36" t="s">
        <v>508</v>
      </c>
      <c r="D169" s="36" t="s">
        <v>522</v>
      </c>
      <c r="E169" s="36" t="s">
        <v>714</v>
      </c>
      <c r="F169" s="110" t="s">
        <v>581</v>
      </c>
      <c r="G169" s="36" t="s">
        <v>739</v>
      </c>
      <c r="H169" s="36" t="s">
        <v>501</v>
      </c>
      <c r="I169" s="35">
        <v>43494</v>
      </c>
      <c r="J169" s="35">
        <v>43859</v>
      </c>
      <c r="K169" s="83" t="s">
        <v>590</v>
      </c>
      <c r="L169" s="121" t="s">
        <v>562</v>
      </c>
      <c r="M169" s="36" t="s">
        <v>738</v>
      </c>
      <c r="N169" s="35">
        <v>43615</v>
      </c>
      <c r="O169" s="109">
        <v>780</v>
      </c>
      <c r="P169" s="36" t="s">
        <v>591</v>
      </c>
      <c r="Q169" s="19">
        <v>43615</v>
      </c>
      <c r="R169" s="19">
        <v>43830</v>
      </c>
      <c r="S169" s="36">
        <v>1</v>
      </c>
      <c r="T169" s="3"/>
      <c r="U169" s="3"/>
      <c r="V169" s="153"/>
      <c r="W169" s="36" t="s">
        <v>732</v>
      </c>
      <c r="X169" s="3"/>
      <c r="Y169" s="3"/>
      <c r="Z169" s="36"/>
      <c r="AA169" s="3"/>
      <c r="AB169" s="36"/>
      <c r="AC169" s="3"/>
      <c r="AD169" s="36"/>
      <c r="AE169" s="3"/>
      <c r="AF169" s="3"/>
      <c r="AG169" s="153"/>
      <c r="AH169" s="153"/>
      <c r="AI169" s="3"/>
      <c r="AJ169" s="3"/>
      <c r="AK169" s="153"/>
      <c r="AL169" s="7"/>
      <c r="AM169" s="153"/>
      <c r="AN169" s="7"/>
      <c r="AO169" s="7"/>
      <c r="AP169" s="3"/>
      <c r="AQ169" s="3"/>
      <c r="AR169" s="3"/>
      <c r="AS169" s="3"/>
      <c r="AT169" s="3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69"/>
      <c r="BJ169" s="169"/>
      <c r="BK169" s="15"/>
      <c r="BL169" s="15"/>
      <c r="BM169" s="15"/>
    </row>
    <row r="170" spans="1:65" ht="25.5" x14ac:dyDescent="0.25">
      <c r="A170" s="82"/>
      <c r="B170" s="27" t="s">
        <v>580</v>
      </c>
      <c r="C170" s="36" t="s">
        <v>508</v>
      </c>
      <c r="D170" s="36" t="s">
        <v>140</v>
      </c>
      <c r="E170" s="36" t="s">
        <v>714</v>
      </c>
      <c r="F170" s="110" t="s">
        <v>581</v>
      </c>
      <c r="G170" s="36" t="s">
        <v>739</v>
      </c>
      <c r="H170" s="36" t="s">
        <v>501</v>
      </c>
      <c r="I170" s="35">
        <v>43494</v>
      </c>
      <c r="J170" s="35">
        <v>43859</v>
      </c>
      <c r="K170" s="83" t="s">
        <v>592</v>
      </c>
      <c r="L170" s="121" t="s">
        <v>593</v>
      </c>
      <c r="M170" s="36" t="s">
        <v>742</v>
      </c>
      <c r="N170" s="35">
        <v>43615</v>
      </c>
      <c r="O170" s="109">
        <v>13393.07</v>
      </c>
      <c r="P170" s="36" t="s">
        <v>587</v>
      </c>
      <c r="Q170" s="19">
        <v>43615</v>
      </c>
      <c r="R170" s="19">
        <v>43830</v>
      </c>
      <c r="S170" s="36">
        <v>1</v>
      </c>
      <c r="T170" s="3"/>
      <c r="U170" s="3"/>
      <c r="V170" s="153"/>
      <c r="W170" s="36" t="s">
        <v>732</v>
      </c>
      <c r="X170" s="3"/>
      <c r="Y170" s="3"/>
      <c r="Z170" s="36"/>
      <c r="AA170" s="3"/>
      <c r="AB170" s="36"/>
      <c r="AC170" s="3"/>
      <c r="AD170" s="36"/>
      <c r="AE170" s="3"/>
      <c r="AF170" s="3"/>
      <c r="AG170" s="153"/>
      <c r="AH170" s="153"/>
      <c r="AI170" s="3"/>
      <c r="AJ170" s="3"/>
      <c r="AK170" s="153"/>
      <c r="AL170" s="7"/>
      <c r="AM170" s="153"/>
      <c r="AN170" s="7"/>
      <c r="AO170" s="7"/>
      <c r="AP170" s="3"/>
      <c r="AQ170" s="3"/>
      <c r="AR170" s="3"/>
      <c r="AS170" s="3"/>
      <c r="AT170" s="3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69"/>
      <c r="BJ170" s="169"/>
      <c r="BK170" s="15"/>
      <c r="BL170" s="15"/>
      <c r="BM170" s="15"/>
    </row>
    <row r="171" spans="1:65" ht="38.25" x14ac:dyDescent="0.25">
      <c r="A171" s="82"/>
      <c r="B171" s="27" t="s">
        <v>580</v>
      </c>
      <c r="C171" s="36" t="s">
        <v>508</v>
      </c>
      <c r="D171" s="36" t="s">
        <v>522</v>
      </c>
      <c r="E171" s="36" t="s">
        <v>714</v>
      </c>
      <c r="F171" s="110" t="s">
        <v>581</v>
      </c>
      <c r="G171" s="36" t="s">
        <v>739</v>
      </c>
      <c r="H171" s="36" t="s">
        <v>501</v>
      </c>
      <c r="I171" s="35">
        <v>43494</v>
      </c>
      <c r="J171" s="35">
        <v>43859</v>
      </c>
      <c r="K171" s="83" t="s">
        <v>595</v>
      </c>
      <c r="L171" s="121" t="s">
        <v>594</v>
      </c>
      <c r="M171" s="36" t="s">
        <v>743</v>
      </c>
      <c r="N171" s="35">
        <v>43615</v>
      </c>
      <c r="O171" s="109">
        <v>1270</v>
      </c>
      <c r="P171" s="36" t="s">
        <v>596</v>
      </c>
      <c r="Q171" s="19">
        <v>43615</v>
      </c>
      <c r="R171" s="19">
        <v>43830</v>
      </c>
      <c r="S171" s="36">
        <v>1</v>
      </c>
      <c r="T171" s="3"/>
      <c r="U171" s="3"/>
      <c r="V171" s="153"/>
      <c r="W171" s="36" t="s">
        <v>732</v>
      </c>
      <c r="X171" s="3"/>
      <c r="Y171" s="3"/>
      <c r="Z171" s="36"/>
      <c r="AA171" s="3"/>
      <c r="AB171" s="36"/>
      <c r="AC171" s="3"/>
      <c r="AD171" s="36"/>
      <c r="AE171" s="3"/>
      <c r="AF171" s="3"/>
      <c r="AG171" s="153"/>
      <c r="AH171" s="153"/>
      <c r="AI171" s="3"/>
      <c r="AJ171" s="3"/>
      <c r="AK171" s="153"/>
      <c r="AL171" s="7"/>
      <c r="AM171" s="153"/>
      <c r="AN171" s="7"/>
      <c r="AO171" s="7"/>
      <c r="AP171" s="3"/>
      <c r="AQ171" s="3"/>
      <c r="AR171" s="3"/>
      <c r="AS171" s="3"/>
      <c r="AT171" s="3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69"/>
      <c r="BJ171" s="169"/>
      <c r="BK171" s="15"/>
      <c r="BL171" s="15"/>
      <c r="BM171" s="15"/>
    </row>
    <row r="172" spans="1:65" ht="25.5" x14ac:dyDescent="0.25">
      <c r="A172" s="82"/>
      <c r="B172" s="36" t="s">
        <v>580</v>
      </c>
      <c r="C172" s="36" t="s">
        <v>508</v>
      </c>
      <c r="D172" s="36" t="s">
        <v>522</v>
      </c>
      <c r="E172" s="36" t="s">
        <v>714</v>
      </c>
      <c r="F172" s="110" t="s">
        <v>581</v>
      </c>
      <c r="G172" s="36" t="s">
        <v>739</v>
      </c>
      <c r="H172" s="36" t="s">
        <v>501</v>
      </c>
      <c r="I172" s="35">
        <v>43494</v>
      </c>
      <c r="J172" s="35">
        <v>43859</v>
      </c>
      <c r="K172" s="83" t="s">
        <v>598</v>
      </c>
      <c r="L172" s="121" t="s">
        <v>597</v>
      </c>
      <c r="M172" s="36" t="s">
        <v>744</v>
      </c>
      <c r="N172" s="35">
        <v>43615</v>
      </c>
      <c r="O172" s="109">
        <v>4952</v>
      </c>
      <c r="P172" s="36" t="s">
        <v>599</v>
      </c>
      <c r="Q172" s="19">
        <v>43615</v>
      </c>
      <c r="R172" s="19">
        <v>43830</v>
      </c>
      <c r="S172" s="36">
        <v>1</v>
      </c>
      <c r="T172" s="3"/>
      <c r="U172" s="3"/>
      <c r="V172" s="153"/>
      <c r="W172" s="36" t="s">
        <v>732</v>
      </c>
      <c r="X172" s="3"/>
      <c r="Y172" s="3"/>
      <c r="Z172" s="36"/>
      <c r="AA172" s="3"/>
      <c r="AB172" s="36"/>
      <c r="AC172" s="3"/>
      <c r="AD172" s="36"/>
      <c r="AE172" s="3"/>
      <c r="AF172" s="3"/>
      <c r="AG172" s="153"/>
      <c r="AH172" s="153"/>
      <c r="AI172" s="3"/>
      <c r="AJ172" s="3"/>
      <c r="AK172" s="153"/>
      <c r="AL172" s="7"/>
      <c r="AM172" s="153"/>
      <c r="AN172" s="7"/>
      <c r="AO172" s="7"/>
      <c r="AP172" s="3"/>
      <c r="AQ172" s="3"/>
      <c r="AR172" s="3"/>
      <c r="AS172" s="3"/>
      <c r="AT172" s="3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69"/>
      <c r="BJ172" s="169"/>
      <c r="BK172" s="15"/>
      <c r="BL172" s="15"/>
      <c r="BM172" s="15"/>
    </row>
    <row r="173" spans="1:65" ht="25.5" x14ac:dyDescent="0.25">
      <c r="A173" s="82"/>
      <c r="B173" s="27" t="s">
        <v>580</v>
      </c>
      <c r="C173" s="36" t="s">
        <v>508</v>
      </c>
      <c r="D173" s="36" t="s">
        <v>140</v>
      </c>
      <c r="E173" s="36" t="s">
        <v>714</v>
      </c>
      <c r="F173" s="110" t="s">
        <v>581</v>
      </c>
      <c r="G173" s="36" t="s">
        <v>739</v>
      </c>
      <c r="H173" s="36" t="s">
        <v>501</v>
      </c>
      <c r="I173" s="35">
        <v>43494</v>
      </c>
      <c r="J173" s="35">
        <v>43859</v>
      </c>
      <c r="K173" s="83" t="s">
        <v>600</v>
      </c>
      <c r="L173" s="121" t="s">
        <v>601</v>
      </c>
      <c r="M173" s="36" t="s">
        <v>745</v>
      </c>
      <c r="N173" s="35">
        <v>43615</v>
      </c>
      <c r="O173" s="109">
        <v>360</v>
      </c>
      <c r="P173" s="36" t="s">
        <v>602</v>
      </c>
      <c r="Q173" s="19">
        <v>43615</v>
      </c>
      <c r="R173" s="19">
        <v>43830</v>
      </c>
      <c r="S173" s="36">
        <v>1</v>
      </c>
      <c r="T173" s="3"/>
      <c r="U173" s="3"/>
      <c r="V173" s="153"/>
      <c r="W173" s="36" t="s">
        <v>732</v>
      </c>
      <c r="X173" s="3"/>
      <c r="Y173" s="3"/>
      <c r="Z173" s="36"/>
      <c r="AA173" s="3"/>
      <c r="AB173" s="36"/>
      <c r="AC173" s="3"/>
      <c r="AD173" s="36"/>
      <c r="AE173" s="3"/>
      <c r="AF173" s="3"/>
      <c r="AG173" s="153"/>
      <c r="AH173" s="153"/>
      <c r="AI173" s="3"/>
      <c r="AJ173" s="3"/>
      <c r="AK173" s="153"/>
      <c r="AL173" s="7"/>
      <c r="AM173" s="153"/>
      <c r="AN173" s="7"/>
      <c r="AO173" s="7"/>
      <c r="AP173" s="3"/>
      <c r="AQ173" s="3"/>
      <c r="AR173" s="3"/>
      <c r="AS173" s="3"/>
      <c r="AT173" s="3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69"/>
      <c r="BJ173" s="169"/>
      <c r="BK173" s="15"/>
      <c r="BL173" s="15"/>
      <c r="BM173" s="15"/>
    </row>
    <row r="174" spans="1:65" ht="76.5" x14ac:dyDescent="0.25">
      <c r="A174" s="15">
        <v>56</v>
      </c>
      <c r="B174" s="27" t="s">
        <v>605</v>
      </c>
      <c r="C174" s="36" t="s">
        <v>603</v>
      </c>
      <c r="D174" s="36" t="s">
        <v>604</v>
      </c>
      <c r="E174" s="36" t="s">
        <v>747</v>
      </c>
      <c r="F174" s="110" t="s">
        <v>606</v>
      </c>
      <c r="G174" s="29" t="s">
        <v>912</v>
      </c>
      <c r="H174" s="36" t="s">
        <v>996</v>
      </c>
      <c r="I174" s="35">
        <v>43620</v>
      </c>
      <c r="J174" s="35">
        <v>43986</v>
      </c>
      <c r="K174" s="83" t="s">
        <v>607</v>
      </c>
      <c r="L174" s="145" t="s">
        <v>393</v>
      </c>
      <c r="M174" s="36" t="s">
        <v>838</v>
      </c>
      <c r="N174" s="35">
        <v>43620</v>
      </c>
      <c r="O174" s="109">
        <v>1914000</v>
      </c>
      <c r="P174" s="36" t="s">
        <v>608</v>
      </c>
      <c r="Q174" s="19">
        <v>43647</v>
      </c>
      <c r="R174" s="19">
        <v>44013</v>
      </c>
      <c r="S174" s="36">
        <v>1</v>
      </c>
      <c r="T174" s="3"/>
      <c r="U174" s="3"/>
      <c r="V174" s="153"/>
      <c r="W174" s="36" t="s">
        <v>710</v>
      </c>
      <c r="X174" s="18" t="s">
        <v>146</v>
      </c>
      <c r="Y174" s="36" t="s">
        <v>153</v>
      </c>
      <c r="Z174" s="35">
        <v>43696</v>
      </c>
      <c r="AA174" s="18" t="s">
        <v>997</v>
      </c>
      <c r="AB174" s="18" t="s">
        <v>609</v>
      </c>
      <c r="AC174" s="22">
        <v>43647</v>
      </c>
      <c r="AD174" s="35">
        <v>44013</v>
      </c>
      <c r="AE174" s="3"/>
      <c r="AF174" s="3"/>
      <c r="AG174" s="153"/>
      <c r="AH174" s="153"/>
      <c r="AI174" s="3"/>
      <c r="AJ174" s="3"/>
      <c r="AK174" s="153"/>
      <c r="AL174" s="7"/>
      <c r="AM174" s="153"/>
      <c r="AN174" s="7"/>
      <c r="AO174" s="7"/>
      <c r="AP174" s="3"/>
      <c r="AQ174" s="3"/>
      <c r="AR174" s="3"/>
      <c r="AS174" s="3"/>
      <c r="AT174" s="3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69"/>
      <c r="BJ174" s="169"/>
      <c r="BK174" s="15"/>
      <c r="BL174" s="15"/>
      <c r="BM174" s="15"/>
    </row>
    <row r="175" spans="1:65" ht="63.75" x14ac:dyDescent="0.25">
      <c r="A175" s="15">
        <v>57</v>
      </c>
      <c r="B175" s="27" t="s">
        <v>610</v>
      </c>
      <c r="C175" s="3"/>
      <c r="D175" s="36" t="s">
        <v>149</v>
      </c>
      <c r="E175" s="36" t="s">
        <v>714</v>
      </c>
      <c r="F175" s="110" t="s">
        <v>614</v>
      </c>
      <c r="G175" s="36"/>
      <c r="H175" s="3"/>
      <c r="I175" s="3"/>
      <c r="J175" s="3"/>
      <c r="K175" s="83" t="s">
        <v>612</v>
      </c>
      <c r="L175" s="145" t="s">
        <v>611</v>
      </c>
      <c r="M175" s="36" t="s">
        <v>874</v>
      </c>
      <c r="N175" s="35">
        <v>43656</v>
      </c>
      <c r="O175" s="109">
        <v>30600</v>
      </c>
      <c r="P175" s="36" t="s">
        <v>613</v>
      </c>
      <c r="Q175" s="19">
        <v>43656</v>
      </c>
      <c r="R175" s="19">
        <v>44021</v>
      </c>
      <c r="S175" s="36">
        <v>1</v>
      </c>
      <c r="T175" s="3"/>
      <c r="U175" s="3"/>
      <c r="V175" s="153"/>
      <c r="W175" s="36" t="s">
        <v>710</v>
      </c>
      <c r="X175" s="36" t="s">
        <v>146</v>
      </c>
      <c r="Y175" s="36" t="s">
        <v>153</v>
      </c>
      <c r="Z175" s="35">
        <v>43754</v>
      </c>
      <c r="AA175" s="36" t="s">
        <v>876</v>
      </c>
      <c r="AB175" s="18" t="s">
        <v>346</v>
      </c>
      <c r="AC175" s="35">
        <v>43754</v>
      </c>
      <c r="AD175" s="36"/>
      <c r="AE175" s="3"/>
      <c r="AF175" s="3"/>
      <c r="AG175" s="153"/>
      <c r="AH175" s="153"/>
      <c r="AI175" s="3"/>
      <c r="AJ175" s="3"/>
      <c r="AK175" s="153"/>
      <c r="AL175" s="7"/>
      <c r="AM175" s="153"/>
      <c r="AN175" s="7"/>
      <c r="AO175" s="7"/>
      <c r="AP175" s="3"/>
      <c r="AQ175" s="3"/>
      <c r="AR175" s="3"/>
      <c r="AS175" s="3"/>
      <c r="AT175" s="3"/>
      <c r="AU175" s="15"/>
      <c r="AV175" s="27" t="s">
        <v>160</v>
      </c>
      <c r="AW175" s="36" t="s">
        <v>879</v>
      </c>
      <c r="AX175" s="36" t="s">
        <v>880</v>
      </c>
      <c r="AY175" s="19">
        <v>43647</v>
      </c>
      <c r="AZ175" s="20">
        <v>12584</v>
      </c>
      <c r="BA175" s="36" t="s">
        <v>881</v>
      </c>
      <c r="BB175" s="15"/>
      <c r="BC175" s="15"/>
      <c r="BD175" s="15"/>
      <c r="BE175" s="15"/>
      <c r="BF175" s="15"/>
      <c r="BG175" s="15"/>
      <c r="BH175" s="15"/>
      <c r="BI175" s="169"/>
      <c r="BJ175" s="169"/>
      <c r="BK175" s="15"/>
      <c r="BL175" s="15"/>
      <c r="BM175" s="15"/>
    </row>
    <row r="176" spans="1:65" x14ac:dyDescent="0.25">
      <c r="A176" s="82">
        <v>58</v>
      </c>
      <c r="B176" s="53" t="s">
        <v>616</v>
      </c>
      <c r="C176" s="55" t="s">
        <v>600</v>
      </c>
      <c r="D176" s="55" t="s">
        <v>615</v>
      </c>
      <c r="E176" s="55" t="s">
        <v>1010</v>
      </c>
      <c r="F176" s="128" t="s">
        <v>617</v>
      </c>
      <c r="G176" s="55" t="s">
        <v>1011</v>
      </c>
      <c r="H176" s="55" t="s">
        <v>754</v>
      </c>
      <c r="I176" s="54">
        <v>43657</v>
      </c>
      <c r="J176" s="54">
        <v>44023</v>
      </c>
      <c r="K176" s="136" t="s">
        <v>618</v>
      </c>
      <c r="L176" s="141" t="s">
        <v>619</v>
      </c>
      <c r="M176" s="55" t="s">
        <v>847</v>
      </c>
      <c r="N176" s="54">
        <v>43657</v>
      </c>
      <c r="O176" s="155">
        <v>136876</v>
      </c>
      <c r="P176" s="55" t="s">
        <v>620</v>
      </c>
      <c r="Q176" s="61">
        <v>43657</v>
      </c>
      <c r="R176" s="61">
        <v>43830</v>
      </c>
      <c r="S176" s="55">
        <v>1</v>
      </c>
      <c r="T176" s="59"/>
      <c r="U176" s="59"/>
      <c r="V176" s="161"/>
      <c r="W176" s="55" t="s">
        <v>710</v>
      </c>
      <c r="X176" s="55" t="s">
        <v>621</v>
      </c>
      <c r="Y176" s="59"/>
      <c r="Z176" s="54">
        <v>43785</v>
      </c>
      <c r="AA176" s="55" t="s">
        <v>622</v>
      </c>
      <c r="AB176" s="55" t="s">
        <v>623</v>
      </c>
      <c r="AC176" s="54">
        <v>43785</v>
      </c>
      <c r="AD176" s="55"/>
      <c r="AE176" s="59"/>
      <c r="AF176" s="59"/>
      <c r="AG176" s="161"/>
      <c r="AH176" s="161"/>
      <c r="AI176" s="59"/>
      <c r="AJ176" s="59"/>
      <c r="AK176" s="161"/>
      <c r="AL176" s="51"/>
      <c r="AM176" s="161"/>
      <c r="AN176" s="51"/>
      <c r="AO176" s="51"/>
      <c r="AP176" s="59"/>
      <c r="AQ176" s="59"/>
      <c r="AR176" s="59"/>
      <c r="AS176" s="59"/>
      <c r="AT176" s="59"/>
      <c r="AU176" s="82"/>
      <c r="AV176" s="82"/>
      <c r="AW176" s="82"/>
      <c r="AX176" s="82"/>
      <c r="AY176" s="82"/>
      <c r="AZ176" s="82"/>
      <c r="BA176" s="82"/>
      <c r="BB176" s="82"/>
      <c r="BC176" s="82"/>
      <c r="BD176" s="82"/>
      <c r="BE176" s="82"/>
      <c r="BF176" s="82"/>
      <c r="BG176" s="82"/>
      <c r="BH176" s="82"/>
      <c r="BI176" s="168"/>
      <c r="BJ176" s="168"/>
      <c r="BK176" s="82"/>
      <c r="BL176" s="82"/>
      <c r="BM176" s="82"/>
    </row>
    <row r="177" spans="1:65" x14ac:dyDescent="0.25">
      <c r="A177" s="82"/>
      <c r="B177" s="53"/>
      <c r="C177" s="55"/>
      <c r="D177" s="55"/>
      <c r="E177" s="55"/>
      <c r="F177" s="128"/>
      <c r="G177" s="55"/>
      <c r="H177" s="55"/>
      <c r="I177" s="55"/>
      <c r="J177" s="55"/>
      <c r="K177" s="136"/>
      <c r="L177" s="141"/>
      <c r="M177" s="55"/>
      <c r="N177" s="55"/>
      <c r="O177" s="155"/>
      <c r="P177" s="55"/>
      <c r="Q177" s="61"/>
      <c r="R177" s="61"/>
      <c r="S177" s="55"/>
      <c r="T177" s="59"/>
      <c r="U177" s="59"/>
      <c r="V177" s="161"/>
      <c r="W177" s="55"/>
      <c r="X177" s="55"/>
      <c r="Y177" s="59"/>
      <c r="Z177" s="55"/>
      <c r="AA177" s="55"/>
      <c r="AB177" s="55"/>
      <c r="AC177" s="55"/>
      <c r="AD177" s="55"/>
      <c r="AE177" s="59"/>
      <c r="AF177" s="59"/>
      <c r="AG177" s="161"/>
      <c r="AH177" s="161"/>
      <c r="AI177" s="59"/>
      <c r="AJ177" s="59"/>
      <c r="AK177" s="161"/>
      <c r="AL177" s="51"/>
      <c r="AM177" s="161"/>
      <c r="AN177" s="51"/>
      <c r="AO177" s="51"/>
      <c r="AP177" s="59"/>
      <c r="AQ177" s="59"/>
      <c r="AR177" s="59"/>
      <c r="AS177" s="59"/>
      <c r="AT177" s="59"/>
      <c r="AU177" s="82"/>
      <c r="AV177" s="82"/>
      <c r="AW177" s="82"/>
      <c r="AX177" s="82"/>
      <c r="AY177" s="82"/>
      <c r="AZ177" s="82"/>
      <c r="BA177" s="82"/>
      <c r="BB177" s="82"/>
      <c r="BC177" s="82"/>
      <c r="BD177" s="82"/>
      <c r="BE177" s="82"/>
      <c r="BF177" s="82"/>
      <c r="BG177" s="82"/>
      <c r="BH177" s="82"/>
      <c r="BI177" s="168"/>
      <c r="BJ177" s="168"/>
      <c r="BK177" s="82"/>
      <c r="BL177" s="82"/>
      <c r="BM177" s="82"/>
    </row>
    <row r="178" spans="1:65" ht="38.25" x14ac:dyDescent="0.25">
      <c r="A178" s="15">
        <v>59</v>
      </c>
      <c r="B178" s="27" t="s">
        <v>625</v>
      </c>
      <c r="C178" s="36" t="s">
        <v>624</v>
      </c>
      <c r="D178" s="36" t="s">
        <v>505</v>
      </c>
      <c r="E178" s="36" t="s">
        <v>747</v>
      </c>
      <c r="F178" s="110" t="s">
        <v>626</v>
      </c>
      <c r="G178" s="36" t="s">
        <v>752</v>
      </c>
      <c r="H178" s="36" t="s">
        <v>515</v>
      </c>
      <c r="I178" s="35">
        <v>43600</v>
      </c>
      <c r="J178" s="35">
        <v>43966</v>
      </c>
      <c r="K178" s="83" t="s">
        <v>627</v>
      </c>
      <c r="L178" s="121" t="s">
        <v>628</v>
      </c>
      <c r="M178" s="36" t="s">
        <v>748</v>
      </c>
      <c r="N178" s="35">
        <v>43670</v>
      </c>
      <c r="O178" s="109">
        <v>14328</v>
      </c>
      <c r="P178" s="36" t="s">
        <v>629</v>
      </c>
      <c r="Q178" s="19">
        <v>43670</v>
      </c>
      <c r="R178" s="19">
        <v>44036</v>
      </c>
      <c r="S178" s="36">
        <v>1</v>
      </c>
      <c r="T178" s="3"/>
      <c r="U178" s="3"/>
      <c r="V178" s="153"/>
      <c r="W178" s="36" t="s">
        <v>710</v>
      </c>
      <c r="X178" s="3"/>
      <c r="Y178" s="3"/>
      <c r="Z178" s="36"/>
      <c r="AA178" s="3"/>
      <c r="AB178" s="36"/>
      <c r="AC178" s="3"/>
      <c r="AD178" s="36"/>
      <c r="AE178" s="3"/>
      <c r="AF178" s="3"/>
      <c r="AG178" s="153"/>
      <c r="AH178" s="153"/>
      <c r="AI178" s="3"/>
      <c r="AJ178" s="3"/>
      <c r="AK178" s="153"/>
      <c r="AL178" s="7"/>
      <c r="AM178" s="153"/>
      <c r="AN178" s="7"/>
      <c r="AO178" s="7"/>
      <c r="AP178" s="36" t="s">
        <v>515</v>
      </c>
      <c r="AQ178" s="35">
        <v>43600</v>
      </c>
      <c r="AR178" s="35">
        <v>43966</v>
      </c>
      <c r="AS178" s="36" t="s">
        <v>749</v>
      </c>
      <c r="AT178" s="36" t="s">
        <v>750</v>
      </c>
      <c r="AU178" s="36" t="s">
        <v>751</v>
      </c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69"/>
      <c r="BJ178" s="169"/>
      <c r="BK178" s="15"/>
      <c r="BL178" s="15"/>
      <c r="BM178" s="15"/>
    </row>
    <row r="179" spans="1:65" ht="38.25" x14ac:dyDescent="0.25">
      <c r="A179" s="15">
        <v>60</v>
      </c>
      <c r="B179" s="106" t="s">
        <v>631</v>
      </c>
      <c r="C179" s="36" t="s">
        <v>630</v>
      </c>
      <c r="D179" s="36" t="s">
        <v>505</v>
      </c>
      <c r="E179" s="36" t="s">
        <v>714</v>
      </c>
      <c r="F179" s="131" t="s">
        <v>632</v>
      </c>
      <c r="G179" s="36" t="s">
        <v>802</v>
      </c>
      <c r="H179" s="36" t="s">
        <v>400</v>
      </c>
      <c r="I179" s="35">
        <v>43427</v>
      </c>
      <c r="J179" s="35">
        <v>43792</v>
      </c>
      <c r="K179" s="83" t="s">
        <v>633</v>
      </c>
      <c r="L179" s="144" t="s">
        <v>634</v>
      </c>
      <c r="M179" s="36" t="s">
        <v>736</v>
      </c>
      <c r="N179" s="35">
        <v>43697</v>
      </c>
      <c r="O179" s="109">
        <v>60297</v>
      </c>
      <c r="P179" s="36" t="s">
        <v>635</v>
      </c>
      <c r="Q179" s="19">
        <v>43697</v>
      </c>
      <c r="R179" s="19">
        <v>43830</v>
      </c>
      <c r="S179" s="36">
        <v>1</v>
      </c>
      <c r="T179" s="3"/>
      <c r="U179" s="3"/>
      <c r="V179" s="153"/>
      <c r="W179" s="36" t="s">
        <v>761</v>
      </c>
      <c r="X179" s="3"/>
      <c r="Y179" s="3"/>
      <c r="Z179" s="36"/>
      <c r="AA179" s="3"/>
      <c r="AB179" s="36"/>
      <c r="AC179" s="3"/>
      <c r="AD179" s="36"/>
      <c r="AE179" s="3"/>
      <c r="AF179" s="3"/>
      <c r="AG179" s="153"/>
      <c r="AH179" s="153"/>
      <c r="AI179" s="3"/>
      <c r="AJ179" s="3"/>
      <c r="AK179" s="153"/>
      <c r="AL179" s="7"/>
      <c r="AM179" s="153"/>
      <c r="AN179" s="7"/>
      <c r="AO179" s="7"/>
      <c r="AP179" s="3"/>
      <c r="AQ179" s="3"/>
      <c r="AR179" s="3"/>
      <c r="AS179" s="3"/>
      <c r="AT179" s="3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69"/>
      <c r="BJ179" s="169"/>
      <c r="BK179" s="15"/>
      <c r="BL179" s="15"/>
      <c r="BM179" s="15"/>
    </row>
    <row r="180" spans="1:65" ht="114.75" x14ac:dyDescent="0.25">
      <c r="A180" s="15">
        <v>61</v>
      </c>
      <c r="B180" s="27" t="s">
        <v>636</v>
      </c>
      <c r="C180" s="36" t="s">
        <v>840</v>
      </c>
      <c r="D180" s="36" t="s">
        <v>140</v>
      </c>
      <c r="E180" s="36" t="s">
        <v>842</v>
      </c>
      <c r="F180" s="110" t="s">
        <v>638</v>
      </c>
      <c r="G180" s="36" t="s">
        <v>841</v>
      </c>
      <c r="H180" s="36" t="s">
        <v>413</v>
      </c>
      <c r="I180" s="35">
        <v>43346</v>
      </c>
      <c r="J180" s="35">
        <v>43711</v>
      </c>
      <c r="K180" s="83" t="s">
        <v>637</v>
      </c>
      <c r="L180" s="145" t="s">
        <v>639</v>
      </c>
      <c r="M180" s="36" t="s">
        <v>843</v>
      </c>
      <c r="N180" s="35">
        <v>43706</v>
      </c>
      <c r="O180" s="109">
        <v>1792459</v>
      </c>
      <c r="P180" s="36" t="s">
        <v>640</v>
      </c>
      <c r="Q180" s="19">
        <v>43706</v>
      </c>
      <c r="R180" s="19">
        <v>44072</v>
      </c>
      <c r="S180" s="36" t="s">
        <v>641</v>
      </c>
      <c r="T180" s="3"/>
      <c r="U180" s="3"/>
      <c r="V180" s="153"/>
      <c r="W180" s="36" t="s">
        <v>710</v>
      </c>
      <c r="X180" s="3"/>
      <c r="Y180" s="3"/>
      <c r="Z180" s="36"/>
      <c r="AA180" s="3"/>
      <c r="AB180" s="36"/>
      <c r="AC180" s="3"/>
      <c r="AD180" s="36"/>
      <c r="AE180" s="3"/>
      <c r="AF180" s="3"/>
      <c r="AG180" s="153"/>
      <c r="AH180" s="153"/>
      <c r="AI180" s="3"/>
      <c r="AJ180" s="3"/>
      <c r="AK180" s="153"/>
      <c r="AL180" s="7"/>
      <c r="AM180" s="153"/>
      <c r="AN180" s="7"/>
      <c r="AO180" s="7"/>
      <c r="AP180" s="3"/>
      <c r="AQ180" s="3"/>
      <c r="AR180" s="3"/>
      <c r="AS180" s="3"/>
      <c r="AT180" s="3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69"/>
      <c r="BJ180" s="169"/>
      <c r="BK180" s="15"/>
      <c r="BL180" s="15"/>
      <c r="BM180" s="15"/>
    </row>
    <row r="181" spans="1:65" ht="76.5" x14ac:dyDescent="0.25">
      <c r="A181" s="15">
        <v>62</v>
      </c>
      <c r="B181" s="36" t="s">
        <v>886</v>
      </c>
      <c r="C181" s="36" t="s">
        <v>642</v>
      </c>
      <c r="D181" s="36" t="s">
        <v>560</v>
      </c>
      <c r="E181" s="36" t="s">
        <v>714</v>
      </c>
      <c r="F181" s="131" t="s">
        <v>643</v>
      </c>
      <c r="G181" s="36" t="s">
        <v>887</v>
      </c>
      <c r="H181" s="36" t="s">
        <v>571</v>
      </c>
      <c r="I181" s="35">
        <v>43713</v>
      </c>
      <c r="J181" s="35">
        <v>44079</v>
      </c>
      <c r="K181" s="83" t="s">
        <v>644</v>
      </c>
      <c r="L181" s="144" t="s">
        <v>634</v>
      </c>
      <c r="M181" s="36" t="s">
        <v>736</v>
      </c>
      <c r="N181" s="35">
        <v>43713</v>
      </c>
      <c r="O181" s="109">
        <v>900</v>
      </c>
      <c r="P181" s="36" t="s">
        <v>645</v>
      </c>
      <c r="Q181" s="19">
        <v>43713</v>
      </c>
      <c r="R181" s="19">
        <v>43830</v>
      </c>
      <c r="S181" s="36">
        <v>1</v>
      </c>
      <c r="T181" s="3"/>
      <c r="U181" s="3"/>
      <c r="V181" s="153"/>
      <c r="W181" s="36" t="s">
        <v>761</v>
      </c>
      <c r="X181" s="3"/>
      <c r="Y181" s="3"/>
      <c r="Z181" s="36"/>
      <c r="AA181" s="3"/>
      <c r="AB181" s="36"/>
      <c r="AC181" s="3"/>
      <c r="AD181" s="36"/>
      <c r="AE181" s="3"/>
      <c r="AF181" s="3"/>
      <c r="AG181" s="153"/>
      <c r="AH181" s="153"/>
      <c r="AI181" s="3"/>
      <c r="AJ181" s="3"/>
      <c r="AK181" s="153"/>
      <c r="AL181" s="7"/>
      <c r="AM181" s="153"/>
      <c r="AN181" s="7"/>
      <c r="AO181" s="7"/>
      <c r="AP181" s="3"/>
      <c r="AQ181" s="3"/>
      <c r="AR181" s="3"/>
      <c r="AS181" s="3"/>
      <c r="AT181" s="3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69"/>
      <c r="BJ181" s="169"/>
      <c r="BK181" s="15"/>
      <c r="BL181" s="15"/>
      <c r="BM181" s="15"/>
    </row>
    <row r="182" spans="1:65" ht="38.25" x14ac:dyDescent="0.25">
      <c r="A182" s="15">
        <v>63</v>
      </c>
      <c r="B182" s="27" t="s">
        <v>646</v>
      </c>
      <c r="C182" s="3"/>
      <c r="D182" s="36" t="s">
        <v>149</v>
      </c>
      <c r="E182" s="36" t="s">
        <v>746</v>
      </c>
      <c r="F182" s="110" t="s">
        <v>647</v>
      </c>
      <c r="G182" s="3"/>
      <c r="H182" s="3"/>
      <c r="I182" s="3"/>
      <c r="J182" s="3"/>
      <c r="K182" s="83" t="s">
        <v>648</v>
      </c>
      <c r="L182" s="121" t="s">
        <v>1015</v>
      </c>
      <c r="M182" s="36" t="s">
        <v>709</v>
      </c>
      <c r="N182" s="35">
        <v>43718</v>
      </c>
      <c r="O182" s="109">
        <v>258000</v>
      </c>
      <c r="P182" s="36" t="s">
        <v>649</v>
      </c>
      <c r="Q182" s="19">
        <v>43718</v>
      </c>
      <c r="R182" s="19">
        <v>44084</v>
      </c>
      <c r="S182" s="36">
        <v>1</v>
      </c>
      <c r="T182" s="3"/>
      <c r="U182" s="3"/>
      <c r="V182" s="153"/>
      <c r="W182" s="36" t="s">
        <v>710</v>
      </c>
      <c r="X182" s="3"/>
      <c r="Y182" s="3"/>
      <c r="Z182" s="36"/>
      <c r="AA182" s="3"/>
      <c r="AB182" s="36"/>
      <c r="AC182" s="3"/>
      <c r="AD182" s="36"/>
      <c r="AE182" s="3"/>
      <c r="AF182" s="3"/>
      <c r="AG182" s="153"/>
      <c r="AH182" s="153"/>
      <c r="AI182" s="3"/>
      <c r="AJ182" s="3"/>
      <c r="AK182" s="153"/>
      <c r="AL182" s="7"/>
      <c r="AM182" s="153"/>
      <c r="AN182" s="7"/>
      <c r="AO182" s="7"/>
      <c r="AP182" s="3"/>
      <c r="AQ182" s="3"/>
      <c r="AR182" s="3"/>
      <c r="AS182" s="3"/>
      <c r="AT182" s="3"/>
      <c r="AU182" s="15"/>
      <c r="AV182" s="15"/>
      <c r="AW182" s="36" t="s">
        <v>711</v>
      </c>
      <c r="AX182" s="36" t="s">
        <v>712</v>
      </c>
      <c r="AY182" s="19">
        <v>43720</v>
      </c>
      <c r="AZ182" s="20">
        <v>12633</v>
      </c>
      <c r="BA182" s="36" t="s">
        <v>713</v>
      </c>
      <c r="BB182" s="15"/>
      <c r="BC182" s="15"/>
      <c r="BD182" s="15"/>
      <c r="BE182" s="15"/>
      <c r="BF182" s="15"/>
      <c r="BG182" s="15"/>
      <c r="BH182" s="15"/>
      <c r="BI182" s="169"/>
      <c r="BJ182" s="169"/>
      <c r="BK182" s="15"/>
      <c r="BL182" s="15"/>
      <c r="BM182" s="15"/>
    </row>
    <row r="183" spans="1:65" ht="38.25" x14ac:dyDescent="0.25">
      <c r="A183" s="15">
        <v>64</v>
      </c>
      <c r="B183" s="106" t="s">
        <v>541</v>
      </c>
      <c r="C183" s="36" t="s">
        <v>775</v>
      </c>
      <c r="D183" s="36" t="s">
        <v>522</v>
      </c>
      <c r="E183" s="36" t="s">
        <v>714</v>
      </c>
      <c r="F183" s="131" t="s">
        <v>556</v>
      </c>
      <c r="G183" s="36" t="s">
        <v>773</v>
      </c>
      <c r="H183" s="36" t="s">
        <v>774</v>
      </c>
      <c r="I183" s="35">
        <v>43411</v>
      </c>
      <c r="J183" s="35">
        <v>43776</v>
      </c>
      <c r="K183" s="83" t="s">
        <v>650</v>
      </c>
      <c r="L183" s="144" t="s">
        <v>651</v>
      </c>
      <c r="M183" s="36" t="s">
        <v>780</v>
      </c>
      <c r="N183" s="35">
        <v>43747</v>
      </c>
      <c r="O183" s="109">
        <v>9260.51</v>
      </c>
      <c r="P183" s="36" t="s">
        <v>652</v>
      </c>
      <c r="Q183" s="19">
        <v>43747</v>
      </c>
      <c r="R183" s="19">
        <v>43830</v>
      </c>
      <c r="S183" s="36">
        <v>1</v>
      </c>
      <c r="T183" s="3"/>
      <c r="U183" s="3"/>
      <c r="V183" s="153"/>
      <c r="W183" s="36" t="s">
        <v>732</v>
      </c>
      <c r="X183" s="3"/>
      <c r="Y183" s="3"/>
      <c r="Z183" s="36"/>
      <c r="AA183" s="3"/>
      <c r="AB183" s="36"/>
      <c r="AC183" s="3"/>
      <c r="AD183" s="36"/>
      <c r="AE183" s="3"/>
      <c r="AF183" s="3"/>
      <c r="AG183" s="153"/>
      <c r="AH183" s="153"/>
      <c r="AI183" s="3"/>
      <c r="AJ183" s="3"/>
      <c r="AK183" s="153"/>
      <c r="AL183" s="7"/>
      <c r="AM183" s="153"/>
      <c r="AN183" s="7"/>
      <c r="AO183" s="7"/>
      <c r="AP183" s="3"/>
      <c r="AQ183" s="3"/>
      <c r="AR183" s="3"/>
      <c r="AS183" s="3"/>
      <c r="AT183" s="3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69"/>
      <c r="BJ183" s="169"/>
      <c r="BK183" s="15"/>
      <c r="BL183" s="15"/>
      <c r="BM183" s="15"/>
    </row>
    <row r="184" spans="1:65" ht="38.25" x14ac:dyDescent="0.25">
      <c r="A184" s="15">
        <v>65</v>
      </c>
      <c r="B184" s="106" t="s">
        <v>541</v>
      </c>
      <c r="C184" s="36" t="s">
        <v>775</v>
      </c>
      <c r="D184" s="36" t="s">
        <v>522</v>
      </c>
      <c r="E184" s="36" t="s">
        <v>714</v>
      </c>
      <c r="F184" s="131" t="s">
        <v>556</v>
      </c>
      <c r="G184" s="36" t="s">
        <v>773</v>
      </c>
      <c r="H184" s="36" t="s">
        <v>774</v>
      </c>
      <c r="I184" s="35">
        <v>43411</v>
      </c>
      <c r="J184" s="35">
        <v>43776</v>
      </c>
      <c r="K184" s="83" t="s">
        <v>655</v>
      </c>
      <c r="L184" s="144" t="s">
        <v>654</v>
      </c>
      <c r="M184" s="36" t="s">
        <v>778</v>
      </c>
      <c r="N184" s="35">
        <v>43747</v>
      </c>
      <c r="O184" s="109">
        <v>13407.72</v>
      </c>
      <c r="P184" s="36" t="s">
        <v>653</v>
      </c>
      <c r="Q184" s="19">
        <v>43747</v>
      </c>
      <c r="R184" s="19">
        <v>43830</v>
      </c>
      <c r="S184" s="36">
        <v>1</v>
      </c>
      <c r="T184" s="3"/>
      <c r="U184" s="3"/>
      <c r="V184" s="153"/>
      <c r="W184" s="36" t="s">
        <v>732</v>
      </c>
      <c r="X184" s="3"/>
      <c r="Y184" s="3"/>
      <c r="Z184" s="36"/>
      <c r="AA184" s="3"/>
      <c r="AB184" s="36"/>
      <c r="AC184" s="3"/>
      <c r="AD184" s="36"/>
      <c r="AE184" s="3"/>
      <c r="AF184" s="3"/>
      <c r="AG184" s="153"/>
      <c r="AH184" s="153"/>
      <c r="AI184" s="3"/>
      <c r="AJ184" s="3"/>
      <c r="AK184" s="153"/>
      <c r="AL184" s="7"/>
      <c r="AM184" s="153"/>
      <c r="AN184" s="7"/>
      <c r="AO184" s="7"/>
      <c r="AP184" s="3"/>
      <c r="AQ184" s="3"/>
      <c r="AR184" s="3"/>
      <c r="AS184" s="3"/>
      <c r="AT184" s="3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69"/>
      <c r="BJ184" s="169"/>
      <c r="BK184" s="15"/>
      <c r="BL184" s="15"/>
      <c r="BM184" s="15"/>
    </row>
    <row r="185" spans="1:65" ht="38.25" x14ac:dyDescent="0.25">
      <c r="A185" s="15">
        <v>66</v>
      </c>
      <c r="B185" s="106" t="s">
        <v>541</v>
      </c>
      <c r="C185" s="36" t="s">
        <v>775</v>
      </c>
      <c r="D185" s="36" t="s">
        <v>522</v>
      </c>
      <c r="E185" s="36" t="s">
        <v>714</v>
      </c>
      <c r="F185" s="131" t="s">
        <v>556</v>
      </c>
      <c r="G185" s="36" t="s">
        <v>773</v>
      </c>
      <c r="H185" s="36" t="s">
        <v>774</v>
      </c>
      <c r="I185" s="35">
        <v>43411</v>
      </c>
      <c r="J185" s="35">
        <v>43776</v>
      </c>
      <c r="K185" s="83" t="s">
        <v>657</v>
      </c>
      <c r="L185" s="144" t="s">
        <v>656</v>
      </c>
      <c r="M185" s="36" t="s">
        <v>779</v>
      </c>
      <c r="N185" s="35">
        <v>43747</v>
      </c>
      <c r="O185" s="109">
        <v>23379.040000000001</v>
      </c>
      <c r="P185" s="36" t="s">
        <v>653</v>
      </c>
      <c r="Q185" s="19">
        <v>43747</v>
      </c>
      <c r="R185" s="19">
        <v>43830</v>
      </c>
      <c r="S185" s="36">
        <v>1</v>
      </c>
      <c r="T185" s="3"/>
      <c r="U185" s="3"/>
      <c r="V185" s="153"/>
      <c r="W185" s="36" t="s">
        <v>732</v>
      </c>
      <c r="X185" s="3"/>
      <c r="Y185" s="3"/>
      <c r="Z185" s="36"/>
      <c r="AA185" s="3"/>
      <c r="AB185" s="36"/>
      <c r="AC185" s="3"/>
      <c r="AD185" s="36"/>
      <c r="AE185" s="3"/>
      <c r="AF185" s="3"/>
      <c r="AG185" s="153"/>
      <c r="AH185" s="153"/>
      <c r="AI185" s="3"/>
      <c r="AJ185" s="3"/>
      <c r="AK185" s="153"/>
      <c r="AL185" s="7"/>
      <c r="AM185" s="153"/>
      <c r="AN185" s="7"/>
      <c r="AO185" s="7"/>
      <c r="AP185" s="3"/>
      <c r="AQ185" s="3"/>
      <c r="AR185" s="3"/>
      <c r="AS185" s="3"/>
      <c r="AT185" s="3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69"/>
      <c r="BJ185" s="169"/>
      <c r="BK185" s="15"/>
      <c r="BL185" s="15"/>
      <c r="BM185" s="15"/>
    </row>
    <row r="186" spans="1:65" ht="38.25" x14ac:dyDescent="0.25">
      <c r="A186" s="15">
        <v>67</v>
      </c>
      <c r="B186" s="106" t="s">
        <v>541</v>
      </c>
      <c r="C186" s="36" t="s">
        <v>775</v>
      </c>
      <c r="D186" s="36" t="s">
        <v>522</v>
      </c>
      <c r="E186" s="36" t="s">
        <v>714</v>
      </c>
      <c r="F186" s="131" t="s">
        <v>556</v>
      </c>
      <c r="G186" s="36" t="s">
        <v>773</v>
      </c>
      <c r="H186" s="36" t="s">
        <v>774</v>
      </c>
      <c r="I186" s="35">
        <v>43411</v>
      </c>
      <c r="J186" s="35">
        <v>43776</v>
      </c>
      <c r="K186" s="83" t="s">
        <v>658</v>
      </c>
      <c r="L186" s="144" t="s">
        <v>659</v>
      </c>
      <c r="M186" s="36" t="s">
        <v>777</v>
      </c>
      <c r="N186" s="35">
        <v>43747</v>
      </c>
      <c r="O186" s="109">
        <v>3828.94</v>
      </c>
      <c r="P186" s="36" t="s">
        <v>653</v>
      </c>
      <c r="Q186" s="19">
        <v>43747</v>
      </c>
      <c r="R186" s="19">
        <v>43830</v>
      </c>
      <c r="S186" s="36">
        <v>1</v>
      </c>
      <c r="T186" s="3"/>
      <c r="U186" s="3"/>
      <c r="V186" s="153"/>
      <c r="W186" s="36" t="s">
        <v>732</v>
      </c>
      <c r="X186" s="3"/>
      <c r="Y186" s="3"/>
      <c r="Z186" s="36"/>
      <c r="AA186" s="3"/>
      <c r="AB186" s="36"/>
      <c r="AC186" s="3"/>
      <c r="AD186" s="36"/>
      <c r="AE186" s="3"/>
      <c r="AF186" s="3"/>
      <c r="AG186" s="153"/>
      <c r="AH186" s="153"/>
      <c r="AI186" s="3"/>
      <c r="AJ186" s="3"/>
      <c r="AK186" s="153"/>
      <c r="AL186" s="7"/>
      <c r="AM186" s="153"/>
      <c r="AN186" s="7"/>
      <c r="AO186" s="7"/>
      <c r="AP186" s="3"/>
      <c r="AQ186" s="3"/>
      <c r="AR186" s="3"/>
      <c r="AS186" s="3"/>
      <c r="AT186" s="3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69"/>
      <c r="BJ186" s="169"/>
      <c r="BK186" s="15"/>
      <c r="BL186" s="15"/>
      <c r="BM186" s="15"/>
    </row>
    <row r="187" spans="1:65" ht="38.25" x14ac:dyDescent="0.25">
      <c r="A187" s="15">
        <v>68</v>
      </c>
      <c r="B187" s="106" t="s">
        <v>541</v>
      </c>
      <c r="C187" s="36" t="s">
        <v>775</v>
      </c>
      <c r="D187" s="36" t="s">
        <v>522</v>
      </c>
      <c r="E187" s="36" t="s">
        <v>714</v>
      </c>
      <c r="F187" s="131" t="s">
        <v>556</v>
      </c>
      <c r="G187" s="36" t="s">
        <v>773</v>
      </c>
      <c r="H187" s="36" t="s">
        <v>774</v>
      </c>
      <c r="I187" s="35">
        <v>43411</v>
      </c>
      <c r="J187" s="35">
        <v>43776</v>
      </c>
      <c r="K187" s="83" t="s">
        <v>660</v>
      </c>
      <c r="L187" s="144" t="s">
        <v>661</v>
      </c>
      <c r="M187" s="36" t="s">
        <v>776</v>
      </c>
      <c r="N187" s="35">
        <v>43747</v>
      </c>
      <c r="O187" s="109">
        <v>2418</v>
      </c>
      <c r="P187" s="36" t="s">
        <v>653</v>
      </c>
      <c r="Q187" s="19">
        <v>43747</v>
      </c>
      <c r="R187" s="19">
        <v>43830</v>
      </c>
      <c r="S187" s="36">
        <v>1</v>
      </c>
      <c r="T187" s="3"/>
      <c r="U187" s="3"/>
      <c r="V187" s="153"/>
      <c r="W187" s="36" t="s">
        <v>732</v>
      </c>
      <c r="X187" s="3"/>
      <c r="Y187" s="3"/>
      <c r="Z187" s="36"/>
      <c r="AA187" s="3"/>
      <c r="AB187" s="36"/>
      <c r="AC187" s="3"/>
      <c r="AD187" s="36"/>
      <c r="AE187" s="3"/>
      <c r="AF187" s="3"/>
      <c r="AG187" s="153"/>
      <c r="AH187" s="153"/>
      <c r="AI187" s="3"/>
      <c r="AJ187" s="3"/>
      <c r="AK187" s="153"/>
      <c r="AL187" s="7"/>
      <c r="AM187" s="153"/>
      <c r="AN187" s="7"/>
      <c r="AO187" s="7"/>
      <c r="AP187" s="3"/>
      <c r="AQ187" s="3"/>
      <c r="AR187" s="3"/>
      <c r="AS187" s="3"/>
      <c r="AT187" s="3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69"/>
      <c r="BJ187" s="169"/>
      <c r="BK187" s="15"/>
      <c r="BL187" s="15"/>
      <c r="BM187" s="15"/>
    </row>
    <row r="188" spans="1:65" ht="25.5" x14ac:dyDescent="0.25">
      <c r="A188" s="82">
        <v>69</v>
      </c>
      <c r="B188" s="90" t="s">
        <v>506</v>
      </c>
      <c r="C188" s="55" t="s">
        <v>504</v>
      </c>
      <c r="D188" s="55" t="s">
        <v>522</v>
      </c>
      <c r="E188" s="55" t="s">
        <v>714</v>
      </c>
      <c r="F188" s="129" t="s">
        <v>507</v>
      </c>
      <c r="G188" s="55" t="s">
        <v>733</v>
      </c>
      <c r="H188" s="55" t="s">
        <v>394</v>
      </c>
      <c r="I188" s="54">
        <v>43417</v>
      </c>
      <c r="J188" s="54">
        <v>43782</v>
      </c>
      <c r="K188" s="83" t="s">
        <v>664</v>
      </c>
      <c r="L188" s="144" t="s">
        <v>662</v>
      </c>
      <c r="M188" s="36" t="s">
        <v>737</v>
      </c>
      <c r="N188" s="54">
        <v>43747</v>
      </c>
      <c r="O188" s="109">
        <v>7980.72</v>
      </c>
      <c r="P188" s="55" t="s">
        <v>663</v>
      </c>
      <c r="Q188" s="61">
        <v>43747</v>
      </c>
      <c r="R188" s="61">
        <v>43830</v>
      </c>
      <c r="S188" s="55">
        <v>1</v>
      </c>
      <c r="T188" s="59"/>
      <c r="U188" s="59"/>
      <c r="V188" s="161"/>
      <c r="W188" s="55" t="s">
        <v>732</v>
      </c>
      <c r="X188" s="3"/>
      <c r="Y188" s="3"/>
      <c r="Z188" s="36"/>
      <c r="AA188" s="3"/>
      <c r="AB188" s="36"/>
      <c r="AC188" s="3"/>
      <c r="AD188" s="36"/>
      <c r="AE188" s="3"/>
      <c r="AF188" s="3"/>
      <c r="AG188" s="153"/>
      <c r="AH188" s="153"/>
      <c r="AI188" s="3"/>
      <c r="AJ188" s="3"/>
      <c r="AK188" s="153"/>
      <c r="AL188" s="7"/>
      <c r="AM188" s="153"/>
      <c r="AN188" s="7"/>
      <c r="AO188" s="7"/>
      <c r="AP188" s="3"/>
      <c r="AQ188" s="3"/>
      <c r="AR188" s="3"/>
      <c r="AS188" s="3"/>
      <c r="AT188" s="3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69"/>
      <c r="BJ188" s="169"/>
      <c r="BK188" s="15"/>
      <c r="BL188" s="15"/>
      <c r="BM188" s="15"/>
    </row>
    <row r="189" spans="1:65" x14ac:dyDescent="0.25">
      <c r="A189" s="82"/>
      <c r="B189" s="90"/>
      <c r="C189" s="55"/>
      <c r="D189" s="55"/>
      <c r="E189" s="55"/>
      <c r="F189" s="129"/>
      <c r="G189" s="55"/>
      <c r="H189" s="55"/>
      <c r="I189" s="54"/>
      <c r="J189" s="54"/>
      <c r="K189" s="83" t="s">
        <v>665</v>
      </c>
      <c r="L189" s="144" t="s">
        <v>666</v>
      </c>
      <c r="M189" s="36" t="s">
        <v>738</v>
      </c>
      <c r="N189" s="54"/>
      <c r="O189" s="109">
        <v>10765.61</v>
      </c>
      <c r="P189" s="55"/>
      <c r="Q189" s="61"/>
      <c r="R189" s="61"/>
      <c r="S189" s="55"/>
      <c r="T189" s="59"/>
      <c r="U189" s="59"/>
      <c r="V189" s="161"/>
      <c r="W189" s="55"/>
      <c r="X189" s="3"/>
      <c r="Y189" s="3"/>
      <c r="Z189" s="36"/>
      <c r="AA189" s="3"/>
      <c r="AB189" s="36"/>
      <c r="AC189" s="3"/>
      <c r="AD189" s="36"/>
      <c r="AE189" s="3"/>
      <c r="AF189" s="3"/>
      <c r="AG189" s="153"/>
      <c r="AH189" s="153"/>
      <c r="AI189" s="3"/>
      <c r="AJ189" s="3"/>
      <c r="AK189" s="153"/>
      <c r="AL189" s="7"/>
      <c r="AM189" s="153"/>
      <c r="AN189" s="7"/>
      <c r="AO189" s="7"/>
      <c r="AP189" s="3"/>
      <c r="AQ189" s="3"/>
      <c r="AR189" s="3"/>
      <c r="AS189" s="3"/>
      <c r="AT189" s="3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69"/>
      <c r="BJ189" s="169"/>
      <c r="BK189" s="15"/>
      <c r="BL189" s="15"/>
      <c r="BM189" s="15"/>
    </row>
    <row r="190" spans="1:65" ht="25.5" x14ac:dyDescent="0.25">
      <c r="A190" s="15">
        <v>70</v>
      </c>
      <c r="B190" s="106" t="s">
        <v>536</v>
      </c>
      <c r="C190" s="36" t="s">
        <v>535</v>
      </c>
      <c r="D190" s="36" t="s">
        <v>505</v>
      </c>
      <c r="E190" s="36" t="s">
        <v>747</v>
      </c>
      <c r="F190" s="131" t="s">
        <v>538</v>
      </c>
      <c r="G190" s="36" t="s">
        <v>803</v>
      </c>
      <c r="H190" s="36" t="s">
        <v>416</v>
      </c>
      <c r="I190" s="35">
        <v>43424</v>
      </c>
      <c r="J190" s="35">
        <v>43789</v>
      </c>
      <c r="K190" s="83" t="s">
        <v>667</v>
      </c>
      <c r="L190" s="144" t="s">
        <v>668</v>
      </c>
      <c r="M190" s="36" t="s">
        <v>804</v>
      </c>
      <c r="N190" s="35">
        <v>43747</v>
      </c>
      <c r="O190" s="109">
        <v>7437.1</v>
      </c>
      <c r="P190" s="36" t="s">
        <v>669</v>
      </c>
      <c r="Q190" s="19">
        <v>43747</v>
      </c>
      <c r="R190" s="19">
        <v>43830</v>
      </c>
      <c r="S190" s="36">
        <v>1</v>
      </c>
      <c r="T190" s="3"/>
      <c r="U190" s="3"/>
      <c r="V190" s="153"/>
      <c r="W190" s="36" t="s">
        <v>732</v>
      </c>
      <c r="X190" s="3"/>
      <c r="Y190" s="3"/>
      <c r="Z190" s="36"/>
      <c r="AA190" s="3"/>
      <c r="AB190" s="36"/>
      <c r="AC190" s="3"/>
      <c r="AD190" s="36"/>
      <c r="AE190" s="3"/>
      <c r="AF190" s="3"/>
      <c r="AG190" s="153"/>
      <c r="AH190" s="153"/>
      <c r="AI190" s="3"/>
      <c r="AJ190" s="3"/>
      <c r="AK190" s="153"/>
      <c r="AL190" s="7"/>
      <c r="AM190" s="153"/>
      <c r="AN190" s="7"/>
      <c r="AO190" s="7"/>
      <c r="AP190" s="3"/>
      <c r="AQ190" s="3"/>
      <c r="AR190" s="3"/>
      <c r="AS190" s="3"/>
      <c r="AT190" s="3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69"/>
      <c r="BJ190" s="169"/>
      <c r="BK190" s="15"/>
      <c r="BL190" s="15"/>
      <c r="BM190" s="15"/>
    </row>
    <row r="191" spans="1:65" ht="51" x14ac:dyDescent="0.25">
      <c r="A191" s="15">
        <v>71</v>
      </c>
      <c r="B191" s="106" t="s">
        <v>674</v>
      </c>
      <c r="C191" s="36" t="s">
        <v>624</v>
      </c>
      <c r="D191" s="36" t="s">
        <v>522</v>
      </c>
      <c r="E191" s="36" t="s">
        <v>747</v>
      </c>
      <c r="F191" s="131" t="s">
        <v>670</v>
      </c>
      <c r="G191" s="36" t="s">
        <v>753</v>
      </c>
      <c r="H191" s="36" t="s">
        <v>754</v>
      </c>
      <c r="I191" s="35">
        <v>43633</v>
      </c>
      <c r="J191" s="35">
        <v>43999</v>
      </c>
      <c r="K191" s="83" t="s">
        <v>671</v>
      </c>
      <c r="L191" s="144" t="s">
        <v>672</v>
      </c>
      <c r="M191" s="36" t="s">
        <v>755</v>
      </c>
      <c r="N191" s="35">
        <v>43768</v>
      </c>
      <c r="O191" s="109">
        <v>24777.96</v>
      </c>
      <c r="P191" s="36" t="s">
        <v>673</v>
      </c>
      <c r="Q191" s="19">
        <v>43768</v>
      </c>
      <c r="R191" s="19">
        <v>44134</v>
      </c>
      <c r="S191" s="36">
        <v>1</v>
      </c>
      <c r="T191" s="3"/>
      <c r="U191" s="3"/>
      <c r="V191" s="153"/>
      <c r="W191" s="36" t="s">
        <v>710</v>
      </c>
      <c r="X191" s="3"/>
      <c r="Y191" s="3"/>
      <c r="Z191" s="36"/>
      <c r="AA191" s="3"/>
      <c r="AB191" s="36"/>
      <c r="AC191" s="3"/>
      <c r="AD191" s="36"/>
      <c r="AE191" s="3"/>
      <c r="AF191" s="3"/>
      <c r="AG191" s="153"/>
      <c r="AH191" s="153"/>
      <c r="AI191" s="3"/>
      <c r="AJ191" s="3"/>
      <c r="AK191" s="153"/>
      <c r="AL191" s="7"/>
      <c r="AM191" s="153"/>
      <c r="AN191" s="7"/>
      <c r="AO191" s="7"/>
      <c r="AP191" s="36" t="s">
        <v>754</v>
      </c>
      <c r="AQ191" s="35">
        <v>43633</v>
      </c>
      <c r="AR191" s="35">
        <v>43999</v>
      </c>
      <c r="AS191" s="36" t="s">
        <v>756</v>
      </c>
      <c r="AT191" s="36" t="s">
        <v>757</v>
      </c>
      <c r="AU191" s="36" t="s">
        <v>758</v>
      </c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69"/>
      <c r="BJ191" s="169"/>
      <c r="BK191" s="15"/>
      <c r="BL191" s="15"/>
      <c r="BM191" s="15"/>
    </row>
    <row r="192" spans="1:65" ht="51" x14ac:dyDescent="0.25">
      <c r="A192" s="15">
        <v>72</v>
      </c>
      <c r="B192" s="106" t="s">
        <v>676</v>
      </c>
      <c r="C192" s="3"/>
      <c r="D192" s="36" t="s">
        <v>675</v>
      </c>
      <c r="E192" s="3"/>
      <c r="F192" s="131" t="s">
        <v>678</v>
      </c>
      <c r="G192" s="3"/>
      <c r="H192" s="3"/>
      <c r="I192" s="3"/>
      <c r="J192" s="3"/>
      <c r="K192" s="83" t="s">
        <v>677</v>
      </c>
      <c r="L192" s="144" t="s">
        <v>679</v>
      </c>
      <c r="M192" s="36" t="s">
        <v>796</v>
      </c>
      <c r="N192" s="35">
        <v>43777</v>
      </c>
      <c r="O192" s="109">
        <v>6600</v>
      </c>
      <c r="P192" s="36" t="s">
        <v>680</v>
      </c>
      <c r="Q192" s="19">
        <v>43777</v>
      </c>
      <c r="R192" s="19">
        <v>43830</v>
      </c>
      <c r="S192" s="36">
        <v>1</v>
      </c>
      <c r="T192" s="3"/>
      <c r="U192" s="3"/>
      <c r="V192" s="153"/>
      <c r="W192" s="36" t="s">
        <v>761</v>
      </c>
      <c r="X192" s="3"/>
      <c r="Y192" s="3"/>
      <c r="Z192" s="36"/>
      <c r="AA192" s="3"/>
      <c r="AB192" s="36"/>
      <c r="AC192" s="3"/>
      <c r="AD192" s="36"/>
      <c r="AE192" s="3"/>
      <c r="AF192" s="3"/>
      <c r="AG192" s="153"/>
      <c r="AH192" s="153"/>
      <c r="AI192" s="3"/>
      <c r="AJ192" s="3"/>
      <c r="AK192" s="153"/>
      <c r="AL192" s="7"/>
      <c r="AM192" s="153"/>
      <c r="AN192" s="7"/>
      <c r="AO192" s="7"/>
      <c r="AP192" s="3"/>
      <c r="AQ192" s="3"/>
      <c r="AR192" s="3"/>
      <c r="AS192" s="3"/>
      <c r="AT192" s="3"/>
      <c r="AU192" s="15"/>
      <c r="AV192" s="27" t="s">
        <v>160</v>
      </c>
      <c r="AW192" s="36" t="s">
        <v>794</v>
      </c>
      <c r="AX192" s="36" t="s">
        <v>941</v>
      </c>
      <c r="AY192" s="19">
        <v>43781</v>
      </c>
      <c r="AZ192" s="20">
        <v>12674</v>
      </c>
      <c r="BA192" s="36" t="s">
        <v>795</v>
      </c>
      <c r="BB192" s="15"/>
      <c r="BC192" s="15"/>
      <c r="BD192" s="15"/>
      <c r="BE192" s="15"/>
      <c r="BF192" s="15"/>
      <c r="BG192" s="15"/>
      <c r="BH192" s="15"/>
      <c r="BI192" s="169"/>
      <c r="BJ192" s="169"/>
      <c r="BK192" s="15"/>
      <c r="BL192" s="15"/>
      <c r="BM192" s="15"/>
    </row>
    <row r="193" spans="1:65" ht="51" x14ac:dyDescent="0.25">
      <c r="A193" s="15">
        <v>73</v>
      </c>
      <c r="B193" s="106" t="s">
        <v>676</v>
      </c>
      <c r="C193" s="3"/>
      <c r="D193" s="36" t="s">
        <v>675</v>
      </c>
      <c r="E193" s="3"/>
      <c r="F193" s="131" t="s">
        <v>678</v>
      </c>
      <c r="G193" s="3"/>
      <c r="H193" s="3"/>
      <c r="I193" s="3"/>
      <c r="J193" s="3"/>
      <c r="K193" s="83" t="s">
        <v>681</v>
      </c>
      <c r="L193" s="144" t="s">
        <v>682</v>
      </c>
      <c r="M193" s="36" t="s">
        <v>797</v>
      </c>
      <c r="N193" s="35">
        <v>43777</v>
      </c>
      <c r="O193" s="109">
        <v>6489.72</v>
      </c>
      <c r="P193" s="36" t="s">
        <v>680</v>
      </c>
      <c r="Q193" s="19">
        <v>43777</v>
      </c>
      <c r="R193" s="19">
        <v>43830</v>
      </c>
      <c r="S193" s="36">
        <v>1</v>
      </c>
      <c r="T193" s="3"/>
      <c r="U193" s="3"/>
      <c r="V193" s="153"/>
      <c r="W193" s="36" t="s">
        <v>761</v>
      </c>
      <c r="X193" s="3"/>
      <c r="Y193" s="3"/>
      <c r="Z193" s="36"/>
      <c r="AA193" s="3"/>
      <c r="AB193" s="36"/>
      <c r="AC193" s="3"/>
      <c r="AD193" s="36"/>
      <c r="AE193" s="3"/>
      <c r="AF193" s="3"/>
      <c r="AG193" s="153"/>
      <c r="AH193" s="153"/>
      <c r="AI193" s="3"/>
      <c r="AJ193" s="3"/>
      <c r="AK193" s="153"/>
      <c r="AL193" s="7"/>
      <c r="AM193" s="153"/>
      <c r="AN193" s="7"/>
      <c r="AO193" s="7"/>
      <c r="AP193" s="3"/>
      <c r="AQ193" s="3"/>
      <c r="AR193" s="3"/>
      <c r="AS193" s="3"/>
      <c r="AT193" s="3"/>
      <c r="AU193" s="15"/>
      <c r="AV193" s="27" t="s">
        <v>160</v>
      </c>
      <c r="AW193" s="36" t="s">
        <v>794</v>
      </c>
      <c r="AX193" s="36" t="s">
        <v>941</v>
      </c>
      <c r="AY193" s="19">
        <v>43781</v>
      </c>
      <c r="AZ193" s="20">
        <v>12674</v>
      </c>
      <c r="BA193" s="36" t="s">
        <v>795</v>
      </c>
      <c r="BB193" s="15"/>
      <c r="BC193" s="15"/>
      <c r="BD193" s="15"/>
      <c r="BE193" s="15"/>
      <c r="BF193" s="15"/>
      <c r="BG193" s="15"/>
      <c r="BH193" s="15"/>
      <c r="BI193" s="169"/>
      <c r="BJ193" s="169"/>
      <c r="BK193" s="15"/>
      <c r="BL193" s="15"/>
      <c r="BM193" s="15"/>
    </row>
    <row r="194" spans="1:65" ht="51" x14ac:dyDescent="0.25">
      <c r="A194" s="15">
        <v>74</v>
      </c>
      <c r="B194" s="106" t="s">
        <v>683</v>
      </c>
      <c r="C194" s="32" t="s">
        <v>642</v>
      </c>
      <c r="D194" s="36" t="s">
        <v>684</v>
      </c>
      <c r="E194" s="36" t="s">
        <v>952</v>
      </c>
      <c r="F194" s="131" t="s">
        <v>685</v>
      </c>
      <c r="G194" s="3"/>
      <c r="H194" s="36" t="s">
        <v>501</v>
      </c>
      <c r="I194" s="35">
        <v>43692</v>
      </c>
      <c r="J194" s="35">
        <v>44058</v>
      </c>
      <c r="K194" s="83" t="s">
        <v>686</v>
      </c>
      <c r="L194" s="144" t="s">
        <v>619</v>
      </c>
      <c r="M194" s="36" t="s">
        <v>847</v>
      </c>
      <c r="N194" s="35">
        <v>43801</v>
      </c>
      <c r="O194" s="109">
        <v>178348.2</v>
      </c>
      <c r="P194" s="36" t="s">
        <v>687</v>
      </c>
      <c r="Q194" s="19">
        <v>43801</v>
      </c>
      <c r="R194" s="19">
        <v>44167</v>
      </c>
      <c r="S194" s="36">
        <v>1</v>
      </c>
      <c r="T194" s="3"/>
      <c r="U194" s="3"/>
      <c r="V194" s="153"/>
      <c r="W194" s="36" t="s">
        <v>710</v>
      </c>
      <c r="X194" s="3"/>
      <c r="Y194" s="3"/>
      <c r="Z194" s="36"/>
      <c r="AA194" s="3"/>
      <c r="AB194" s="36"/>
      <c r="AC194" s="3"/>
      <c r="AD194" s="36"/>
      <c r="AE194" s="3"/>
      <c r="AF194" s="3"/>
      <c r="AG194" s="153"/>
      <c r="AH194" s="153"/>
      <c r="AI194" s="3"/>
      <c r="AJ194" s="3"/>
      <c r="AK194" s="153"/>
      <c r="AL194" s="7"/>
      <c r="AM194" s="153"/>
      <c r="AN194" s="7"/>
      <c r="AO194" s="7"/>
      <c r="AP194" s="36" t="s">
        <v>501</v>
      </c>
      <c r="AQ194" s="35">
        <v>43692</v>
      </c>
      <c r="AR194" s="35">
        <v>44058</v>
      </c>
      <c r="AS194" s="36" t="s">
        <v>953</v>
      </c>
      <c r="AT194" s="36" t="s">
        <v>954</v>
      </c>
      <c r="AU194" s="36" t="s">
        <v>955</v>
      </c>
      <c r="AV194" s="27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69"/>
      <c r="BJ194" s="169"/>
      <c r="BK194" s="15"/>
      <c r="BL194" s="15"/>
      <c r="BM194" s="15"/>
    </row>
    <row r="195" spans="1:65" ht="38.25" x14ac:dyDescent="0.25">
      <c r="A195" s="15">
        <v>75</v>
      </c>
      <c r="B195" s="106" t="s">
        <v>689</v>
      </c>
      <c r="C195" s="3"/>
      <c r="D195" s="36" t="s">
        <v>688</v>
      </c>
      <c r="E195" s="3"/>
      <c r="F195" s="131" t="s">
        <v>690</v>
      </c>
      <c r="G195" s="3"/>
      <c r="H195" s="3"/>
      <c r="I195" s="3"/>
      <c r="J195" s="3"/>
      <c r="K195" s="83" t="s">
        <v>937</v>
      </c>
      <c r="L195" s="144" t="s">
        <v>628</v>
      </c>
      <c r="M195" s="36" t="s">
        <v>748</v>
      </c>
      <c r="N195" s="35">
        <v>43815</v>
      </c>
      <c r="O195" s="109">
        <v>3031.79</v>
      </c>
      <c r="P195" s="36" t="s">
        <v>691</v>
      </c>
      <c r="Q195" s="35">
        <v>43815</v>
      </c>
      <c r="R195" s="3"/>
      <c r="S195" s="36">
        <v>1</v>
      </c>
      <c r="T195" s="3"/>
      <c r="U195" s="3"/>
      <c r="V195" s="153"/>
      <c r="W195" s="36" t="s">
        <v>930</v>
      </c>
      <c r="X195" s="36" t="s">
        <v>931</v>
      </c>
      <c r="Y195" s="36" t="s">
        <v>153</v>
      </c>
      <c r="Z195" s="35">
        <v>43815</v>
      </c>
      <c r="AA195" s="36" t="s">
        <v>939</v>
      </c>
      <c r="AB195" s="36"/>
      <c r="AC195" s="35">
        <v>43815</v>
      </c>
      <c r="AD195" s="36"/>
      <c r="AE195" s="3"/>
      <c r="AF195" s="3"/>
      <c r="AG195" s="153"/>
      <c r="AH195" s="153"/>
      <c r="AI195" s="3"/>
      <c r="AJ195" s="3"/>
      <c r="AK195" s="153"/>
      <c r="AL195" s="7"/>
      <c r="AM195" s="153"/>
      <c r="AN195" s="7"/>
      <c r="AO195" s="7"/>
      <c r="AP195" s="3"/>
      <c r="AQ195" s="3"/>
      <c r="AR195" s="3"/>
      <c r="AS195" s="3"/>
      <c r="AT195" s="3"/>
      <c r="AU195" s="15"/>
      <c r="AV195" s="27" t="s">
        <v>160</v>
      </c>
      <c r="AW195" s="27" t="s">
        <v>938</v>
      </c>
      <c r="AX195" s="36" t="s">
        <v>940</v>
      </c>
      <c r="AY195" s="19">
        <v>43819</v>
      </c>
      <c r="AZ195" s="15"/>
      <c r="BA195" s="15"/>
      <c r="BB195" s="15"/>
      <c r="BC195" s="15"/>
      <c r="BD195" s="15"/>
      <c r="BE195" s="15"/>
      <c r="BF195" s="15"/>
      <c r="BG195" s="15"/>
      <c r="BH195" s="15"/>
      <c r="BI195" s="169"/>
      <c r="BJ195" s="169"/>
      <c r="BK195" s="15"/>
      <c r="BL195" s="15"/>
      <c r="BM195" s="15"/>
    </row>
    <row r="196" spans="1:65" ht="38.25" x14ac:dyDescent="0.25">
      <c r="A196" s="15">
        <v>76</v>
      </c>
      <c r="B196" s="106" t="s">
        <v>692</v>
      </c>
      <c r="C196" s="3"/>
      <c r="D196" s="36" t="s">
        <v>688</v>
      </c>
      <c r="E196" s="3"/>
      <c r="F196" s="131" t="s">
        <v>693</v>
      </c>
      <c r="G196" s="3"/>
      <c r="H196" s="3"/>
      <c r="I196" s="3"/>
      <c r="J196" s="3"/>
      <c r="K196" s="83" t="s">
        <v>195</v>
      </c>
      <c r="L196" s="144" t="s">
        <v>694</v>
      </c>
      <c r="M196" s="36" t="s">
        <v>157</v>
      </c>
      <c r="N196" s="35">
        <v>43815</v>
      </c>
      <c r="O196" s="109">
        <v>860.08</v>
      </c>
      <c r="P196" s="36" t="s">
        <v>695</v>
      </c>
      <c r="Q196" s="35">
        <v>43815</v>
      </c>
      <c r="R196" s="3"/>
      <c r="S196" s="36">
        <v>1</v>
      </c>
      <c r="T196" s="3"/>
      <c r="U196" s="3"/>
      <c r="V196" s="153"/>
      <c r="W196" s="36" t="s">
        <v>930</v>
      </c>
      <c r="X196" s="36" t="s">
        <v>943</v>
      </c>
      <c r="Y196" s="36" t="s">
        <v>153</v>
      </c>
      <c r="Z196" s="35">
        <v>43815</v>
      </c>
      <c r="AA196" s="36" t="s">
        <v>944</v>
      </c>
      <c r="AB196" s="36"/>
      <c r="AC196" s="35">
        <v>43815</v>
      </c>
      <c r="AD196" s="36"/>
      <c r="AE196" s="3"/>
      <c r="AF196" s="3"/>
      <c r="AG196" s="153"/>
      <c r="AH196" s="153"/>
      <c r="AI196" s="3"/>
      <c r="AJ196" s="3"/>
      <c r="AK196" s="153"/>
      <c r="AL196" s="7"/>
      <c r="AM196" s="153"/>
      <c r="AN196" s="7"/>
      <c r="AO196" s="7"/>
      <c r="AP196" s="3"/>
      <c r="AQ196" s="3"/>
      <c r="AR196" s="3"/>
      <c r="AS196" s="3"/>
      <c r="AT196" s="3"/>
      <c r="AU196" s="15"/>
      <c r="AV196" s="27" t="s">
        <v>160</v>
      </c>
      <c r="AW196" s="27" t="s">
        <v>945</v>
      </c>
      <c r="AX196" s="27" t="s">
        <v>942</v>
      </c>
      <c r="AY196" s="19">
        <v>43819</v>
      </c>
      <c r="AZ196" s="15"/>
      <c r="BA196" s="15"/>
      <c r="BB196" s="15"/>
      <c r="BC196" s="15"/>
      <c r="BD196" s="15"/>
      <c r="BE196" s="15"/>
      <c r="BF196" s="15"/>
      <c r="BG196" s="15"/>
      <c r="BH196" s="15"/>
      <c r="BI196" s="169"/>
      <c r="BJ196" s="169"/>
      <c r="BK196" s="15"/>
      <c r="BL196" s="15"/>
      <c r="BM196" s="15"/>
    </row>
    <row r="197" spans="1:65" ht="38.25" x14ac:dyDescent="0.25">
      <c r="A197" s="15">
        <v>77</v>
      </c>
      <c r="B197" s="106" t="s">
        <v>697</v>
      </c>
      <c r="C197" s="3"/>
      <c r="D197" s="36" t="s">
        <v>688</v>
      </c>
      <c r="E197" s="3"/>
      <c r="F197" s="131" t="s">
        <v>696</v>
      </c>
      <c r="G197" s="3"/>
      <c r="H197" s="3"/>
      <c r="I197" s="3"/>
      <c r="J197" s="3"/>
      <c r="K197" s="83" t="s">
        <v>946</v>
      </c>
      <c r="L197" s="144" t="s">
        <v>701</v>
      </c>
      <c r="M197" s="36" t="s">
        <v>947</v>
      </c>
      <c r="N197" s="35">
        <v>43815</v>
      </c>
      <c r="O197" s="109">
        <v>3824.07</v>
      </c>
      <c r="P197" s="36" t="s">
        <v>698</v>
      </c>
      <c r="Q197" s="35">
        <v>43815</v>
      </c>
      <c r="R197" s="3"/>
      <c r="S197" s="36">
        <v>1</v>
      </c>
      <c r="T197" s="3"/>
      <c r="U197" s="3"/>
      <c r="V197" s="153"/>
      <c r="W197" s="36" t="s">
        <v>930</v>
      </c>
      <c r="X197" s="36" t="s">
        <v>943</v>
      </c>
      <c r="Y197" s="36" t="s">
        <v>153</v>
      </c>
      <c r="Z197" s="35">
        <v>43815</v>
      </c>
      <c r="AA197" s="36" t="s">
        <v>698</v>
      </c>
      <c r="AB197" s="36"/>
      <c r="AC197" s="35">
        <v>43815</v>
      </c>
      <c r="AD197" s="36"/>
      <c r="AE197" s="3"/>
      <c r="AF197" s="3"/>
      <c r="AG197" s="153"/>
      <c r="AH197" s="153"/>
      <c r="AI197" s="3"/>
      <c r="AJ197" s="3"/>
      <c r="AK197" s="153"/>
      <c r="AL197" s="7"/>
      <c r="AM197" s="153"/>
      <c r="AN197" s="7"/>
      <c r="AO197" s="7"/>
      <c r="AP197" s="3"/>
      <c r="AQ197" s="3"/>
      <c r="AR197" s="3"/>
      <c r="AS197" s="3"/>
      <c r="AT197" s="3"/>
      <c r="AU197" s="15"/>
      <c r="AV197" s="27" t="s">
        <v>160</v>
      </c>
      <c r="AW197" s="27" t="s">
        <v>948</v>
      </c>
      <c r="AX197" s="36" t="s">
        <v>949</v>
      </c>
      <c r="AY197" s="19">
        <v>43819</v>
      </c>
      <c r="AZ197" s="15"/>
      <c r="BA197" s="15"/>
      <c r="BB197" s="15"/>
      <c r="BC197" s="15"/>
      <c r="BD197" s="15"/>
      <c r="BE197" s="15"/>
      <c r="BF197" s="15"/>
      <c r="BG197" s="15"/>
      <c r="BH197" s="15"/>
      <c r="BI197" s="169"/>
      <c r="BJ197" s="169"/>
      <c r="BK197" s="15"/>
      <c r="BL197" s="15"/>
      <c r="BM197" s="15"/>
    </row>
    <row r="198" spans="1:65" ht="38.25" x14ac:dyDescent="0.25">
      <c r="A198" s="15">
        <v>78</v>
      </c>
      <c r="B198" s="106" t="s">
        <v>700</v>
      </c>
      <c r="C198" s="3"/>
      <c r="D198" s="36" t="s">
        <v>688</v>
      </c>
      <c r="E198" s="3"/>
      <c r="F198" s="131" t="s">
        <v>699</v>
      </c>
      <c r="G198" s="3"/>
      <c r="H198" s="3"/>
      <c r="I198" s="3"/>
      <c r="J198" s="3"/>
      <c r="K198" s="83" t="s">
        <v>274</v>
      </c>
      <c r="L198" s="144" t="s">
        <v>702</v>
      </c>
      <c r="M198" s="36" t="s">
        <v>929</v>
      </c>
      <c r="N198" s="35">
        <v>43815</v>
      </c>
      <c r="O198" s="109">
        <v>1761.58</v>
      </c>
      <c r="P198" s="36" t="s">
        <v>933</v>
      </c>
      <c r="Q198" s="35">
        <v>43815</v>
      </c>
      <c r="R198" s="3"/>
      <c r="S198" s="36">
        <v>1</v>
      </c>
      <c r="T198" s="3"/>
      <c r="U198" s="3"/>
      <c r="V198" s="153"/>
      <c r="W198" s="36" t="s">
        <v>930</v>
      </c>
      <c r="X198" s="36" t="s">
        <v>931</v>
      </c>
      <c r="Y198" s="36" t="s">
        <v>153</v>
      </c>
      <c r="Z198" s="35">
        <v>43815</v>
      </c>
      <c r="AA198" s="36" t="s">
        <v>932</v>
      </c>
      <c r="AB198" s="36"/>
      <c r="AC198" s="35">
        <v>43815</v>
      </c>
      <c r="AD198" s="36"/>
      <c r="AE198" s="3"/>
      <c r="AF198" s="3"/>
      <c r="AG198" s="153"/>
      <c r="AH198" s="153"/>
      <c r="AI198" s="3"/>
      <c r="AJ198" s="3"/>
      <c r="AK198" s="153"/>
      <c r="AL198" s="7"/>
      <c r="AM198" s="153"/>
      <c r="AN198" s="7"/>
      <c r="AO198" s="7"/>
      <c r="AP198" s="3"/>
      <c r="AQ198" s="3"/>
      <c r="AR198" s="3"/>
      <c r="AS198" s="3"/>
      <c r="AT198" s="3"/>
      <c r="AU198" s="15"/>
      <c r="AV198" s="27" t="s">
        <v>160</v>
      </c>
      <c r="AW198" s="27" t="s">
        <v>950</v>
      </c>
      <c r="AX198" s="36" t="s">
        <v>932</v>
      </c>
      <c r="AY198" s="19">
        <v>43819</v>
      </c>
      <c r="AZ198" s="15"/>
      <c r="BA198" s="15"/>
      <c r="BB198" s="15"/>
      <c r="BC198" s="15"/>
      <c r="BD198" s="15"/>
      <c r="BE198" s="15"/>
      <c r="BF198" s="15"/>
      <c r="BG198" s="15"/>
      <c r="BH198" s="15"/>
      <c r="BI198" s="169"/>
      <c r="BJ198" s="169"/>
      <c r="BK198" s="15"/>
      <c r="BL198" s="15"/>
      <c r="BM198" s="15"/>
    </row>
    <row r="199" spans="1:65" ht="38.25" x14ac:dyDescent="0.25">
      <c r="A199" s="15">
        <v>79</v>
      </c>
      <c r="B199" s="106" t="s">
        <v>703</v>
      </c>
      <c r="C199" s="3"/>
      <c r="D199" s="36" t="s">
        <v>688</v>
      </c>
      <c r="E199" s="3"/>
      <c r="F199" s="131" t="s">
        <v>699</v>
      </c>
      <c r="G199" s="3"/>
      <c r="H199" s="3"/>
      <c r="I199" s="3"/>
      <c r="J199" s="3"/>
      <c r="K199" s="83" t="s">
        <v>196</v>
      </c>
      <c r="L199" s="144" t="s">
        <v>704</v>
      </c>
      <c r="M199" s="36" t="s">
        <v>167</v>
      </c>
      <c r="N199" s="35">
        <v>43815</v>
      </c>
      <c r="O199" s="109">
        <v>19729.32</v>
      </c>
      <c r="P199" s="36" t="s">
        <v>705</v>
      </c>
      <c r="Q199" s="35">
        <v>43815</v>
      </c>
      <c r="R199" s="3"/>
      <c r="S199" s="36">
        <v>1</v>
      </c>
      <c r="T199" s="3"/>
      <c r="U199" s="3"/>
      <c r="V199" s="153"/>
      <c r="W199" s="36" t="s">
        <v>930</v>
      </c>
      <c r="X199" s="36" t="s">
        <v>931</v>
      </c>
      <c r="Y199" s="36" t="s">
        <v>153</v>
      </c>
      <c r="Z199" s="35">
        <v>43815</v>
      </c>
      <c r="AA199" s="36" t="s">
        <v>705</v>
      </c>
      <c r="AB199" s="36"/>
      <c r="AC199" s="35">
        <v>43815</v>
      </c>
      <c r="AD199" s="36"/>
      <c r="AE199" s="3"/>
      <c r="AF199" s="3"/>
      <c r="AG199" s="153"/>
      <c r="AH199" s="153"/>
      <c r="AI199" s="3"/>
      <c r="AJ199" s="3"/>
      <c r="AK199" s="153"/>
      <c r="AL199" s="7"/>
      <c r="AM199" s="153"/>
      <c r="AN199" s="7"/>
      <c r="AO199" s="7"/>
      <c r="AP199" s="3"/>
      <c r="AQ199" s="3"/>
      <c r="AR199" s="3"/>
      <c r="AS199" s="3"/>
      <c r="AT199" s="3"/>
      <c r="AU199" s="15"/>
      <c r="AV199" s="27" t="s">
        <v>160</v>
      </c>
      <c r="AW199" s="27" t="s">
        <v>951</v>
      </c>
      <c r="AX199" s="36" t="s">
        <v>705</v>
      </c>
      <c r="AY199" s="19">
        <v>43819</v>
      </c>
      <c r="AZ199" s="15"/>
      <c r="BA199" s="15"/>
      <c r="BB199" s="15"/>
      <c r="BC199" s="15"/>
      <c r="BD199" s="15"/>
      <c r="BE199" s="15"/>
      <c r="BF199" s="15"/>
      <c r="BG199" s="15"/>
      <c r="BH199" s="15"/>
      <c r="BI199" s="169"/>
      <c r="BJ199" s="169"/>
      <c r="BK199" s="15"/>
      <c r="BL199" s="15"/>
      <c r="BM199" s="15"/>
    </row>
    <row r="200" spans="1:65" ht="39" thickBot="1" x14ac:dyDescent="0.3">
      <c r="A200" s="17">
        <v>80</v>
      </c>
      <c r="B200" s="34" t="s">
        <v>706</v>
      </c>
      <c r="C200" s="12"/>
      <c r="D200" s="13" t="s">
        <v>688</v>
      </c>
      <c r="E200" s="12"/>
      <c r="F200" s="132" t="s">
        <v>707</v>
      </c>
      <c r="G200" s="12"/>
      <c r="H200" s="12"/>
      <c r="I200" s="12"/>
      <c r="J200" s="12"/>
      <c r="K200" s="137" t="s">
        <v>1001</v>
      </c>
      <c r="L200" s="146" t="s">
        <v>708</v>
      </c>
      <c r="M200" s="13" t="s">
        <v>1013</v>
      </c>
      <c r="N200" s="14">
        <v>43815</v>
      </c>
      <c r="O200" s="64">
        <v>231.9</v>
      </c>
      <c r="P200" s="13" t="s">
        <v>695</v>
      </c>
      <c r="Q200" s="14">
        <v>43815</v>
      </c>
      <c r="R200" s="12"/>
      <c r="S200" s="13">
        <v>1</v>
      </c>
      <c r="T200" s="12"/>
      <c r="U200" s="12"/>
      <c r="V200" s="162"/>
      <c r="W200" s="13" t="s">
        <v>930</v>
      </c>
      <c r="X200" s="13" t="s">
        <v>931</v>
      </c>
      <c r="Y200" s="13" t="s">
        <v>153</v>
      </c>
      <c r="Z200" s="14">
        <v>43815</v>
      </c>
      <c r="AA200" s="13" t="s">
        <v>944</v>
      </c>
      <c r="AB200" s="13"/>
      <c r="AC200" s="14">
        <v>43815</v>
      </c>
      <c r="AD200" s="13"/>
      <c r="AE200" s="12"/>
      <c r="AF200" s="12"/>
      <c r="AG200" s="162"/>
      <c r="AH200" s="162"/>
      <c r="AI200" s="12"/>
      <c r="AJ200" s="12"/>
      <c r="AK200" s="162"/>
      <c r="AL200" s="165"/>
      <c r="AM200" s="162"/>
      <c r="AN200" s="165"/>
      <c r="AO200" s="165"/>
      <c r="AP200" s="12"/>
      <c r="AQ200" s="12"/>
      <c r="AR200" s="12"/>
      <c r="AS200" s="12"/>
      <c r="AT200" s="12"/>
      <c r="AU200" s="17"/>
      <c r="AV200" s="17"/>
      <c r="AW200" s="17"/>
      <c r="AX200" s="13" t="s">
        <v>944</v>
      </c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0"/>
      <c r="BJ200" s="170"/>
      <c r="BK200" s="17"/>
      <c r="BL200" s="17"/>
      <c r="BM200" s="17"/>
    </row>
    <row r="201" spans="1:65" ht="13.5" thickBot="1" x14ac:dyDescent="0.3">
      <c r="A201" s="117" t="s">
        <v>1034</v>
      </c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56">
        <f>SUM(O20:O200)</f>
        <v>26959736.909999993</v>
      </c>
      <c r="P201" s="65"/>
      <c r="Q201" s="65"/>
      <c r="R201" s="65"/>
      <c r="S201" s="65"/>
      <c r="T201" s="65"/>
      <c r="U201" s="65"/>
      <c r="V201" s="156"/>
      <c r="W201" s="65"/>
      <c r="X201" s="65"/>
      <c r="Y201" s="65"/>
      <c r="Z201" s="65"/>
      <c r="AA201" s="65"/>
      <c r="AB201" s="65"/>
      <c r="AC201" s="66"/>
      <c r="AD201" s="65"/>
      <c r="AE201" s="65"/>
      <c r="AF201" s="65"/>
      <c r="AG201" s="156">
        <f>SUM(AG20:AG200)</f>
        <v>1642130.06</v>
      </c>
      <c r="AH201" s="156">
        <f>SUM(AH20:AH200)</f>
        <v>69095.12</v>
      </c>
      <c r="AI201" s="67"/>
      <c r="AJ201" s="67"/>
      <c r="AK201" s="156"/>
      <c r="AL201" s="156">
        <f>SUM(AL20:AL200)</f>
        <v>24143407.960000005</v>
      </c>
      <c r="AM201" s="156">
        <f>SUM(AM20:AM200)</f>
        <v>0</v>
      </c>
      <c r="AN201" s="156">
        <f>SUM(AN20:AN200)</f>
        <v>59240.85</v>
      </c>
      <c r="AO201" s="156">
        <f>SUM(AO20:AO200)</f>
        <v>59240.85</v>
      </c>
      <c r="AP201" s="156"/>
      <c r="AQ201" s="67"/>
      <c r="AR201" s="67"/>
      <c r="AS201" s="67"/>
      <c r="AT201" s="67"/>
      <c r="AU201" s="67"/>
      <c r="AV201" s="67"/>
      <c r="AW201" s="67"/>
      <c r="AX201" s="67"/>
      <c r="AY201" s="67"/>
      <c r="AZ201" s="67"/>
      <c r="BA201" s="67"/>
      <c r="BB201" s="30"/>
      <c r="BC201" s="62"/>
      <c r="BD201" s="62"/>
      <c r="BE201" s="62"/>
      <c r="BF201" s="62"/>
      <c r="BG201" s="62"/>
      <c r="BH201" s="62"/>
      <c r="BI201" s="63"/>
      <c r="BJ201" s="63"/>
      <c r="BK201" s="62"/>
      <c r="BL201" s="62"/>
      <c r="BM201" s="68"/>
    </row>
    <row r="202" spans="1:65" x14ac:dyDescent="0.25">
      <c r="A202" s="72"/>
      <c r="B202" s="72"/>
      <c r="C202" s="72"/>
      <c r="D202" s="72"/>
      <c r="E202" s="72"/>
      <c r="F202" s="133"/>
      <c r="G202" s="72"/>
      <c r="H202" s="72"/>
      <c r="I202" s="72"/>
      <c r="J202" s="72"/>
      <c r="K202" s="72"/>
      <c r="L202" s="133"/>
      <c r="M202" s="72"/>
      <c r="N202" s="72"/>
      <c r="O202" s="157"/>
      <c r="P202" s="56"/>
      <c r="Q202" s="56"/>
      <c r="R202" s="56"/>
      <c r="S202" s="56"/>
      <c r="T202" s="56"/>
      <c r="U202" s="56"/>
      <c r="V202" s="157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157"/>
      <c r="AH202" s="157"/>
      <c r="AI202" s="69"/>
      <c r="AJ202" s="69"/>
      <c r="AK202" s="157"/>
      <c r="AL202" s="157"/>
      <c r="AM202" s="157"/>
      <c r="AN202" s="157"/>
      <c r="AO202" s="157"/>
      <c r="AP202" s="69"/>
      <c r="AQ202" s="69"/>
      <c r="AR202" s="69"/>
      <c r="AS202" s="69"/>
      <c r="AT202" s="69"/>
      <c r="AU202" s="69"/>
      <c r="AV202" s="69"/>
      <c r="AW202" s="69"/>
      <c r="AX202" s="69"/>
      <c r="AY202" s="69"/>
      <c r="AZ202" s="69"/>
      <c r="BA202" s="69"/>
      <c r="BB202" s="73"/>
      <c r="BC202" s="74"/>
      <c r="BD202" s="74"/>
      <c r="BE202" s="74"/>
      <c r="BF202" s="74"/>
      <c r="BG202" s="74"/>
      <c r="BH202" s="74"/>
      <c r="BI202" s="171"/>
      <c r="BJ202" s="171"/>
      <c r="BK202" s="74"/>
      <c r="BL202" s="74"/>
      <c r="BM202" s="74"/>
    </row>
    <row r="203" spans="1:65" ht="15" x14ac:dyDescent="0.25">
      <c r="A203" s="50" t="s">
        <v>1035</v>
      </c>
      <c r="B203" s="50"/>
      <c r="C203" s="50"/>
      <c r="D203" s="50"/>
      <c r="E203" s="50"/>
      <c r="F203" s="50"/>
      <c r="G203" s="50"/>
      <c r="H203" s="50"/>
      <c r="I203" s="50"/>
      <c r="J203" s="50"/>
      <c r="K203" s="138"/>
      <c r="L203" s="147"/>
      <c r="M203" s="122"/>
      <c r="N203" s="122"/>
      <c r="O203" s="158"/>
      <c r="P203" s="122"/>
      <c r="Q203" s="122"/>
      <c r="R203" s="122"/>
      <c r="S203" s="122"/>
      <c r="T203" s="122"/>
      <c r="U203" s="122"/>
      <c r="V203" s="158"/>
      <c r="W203" s="122"/>
      <c r="X203" s="122"/>
      <c r="Y203" s="122"/>
      <c r="Z203" s="122"/>
      <c r="AA203" s="122"/>
      <c r="AB203" s="122"/>
      <c r="AC203" s="122"/>
      <c r="AD203" s="122"/>
      <c r="AE203" s="122"/>
      <c r="AF203" s="122"/>
    </row>
    <row r="204" spans="1:65" ht="15" x14ac:dyDescent="0.25">
      <c r="A204" s="124"/>
      <c r="B204" s="124"/>
      <c r="C204" s="124"/>
      <c r="D204" s="124"/>
      <c r="E204" s="124"/>
      <c r="F204" s="124"/>
      <c r="G204" s="124"/>
      <c r="H204" s="124"/>
      <c r="I204" s="124"/>
      <c r="J204" s="124"/>
      <c r="K204" s="138"/>
      <c r="L204" s="147"/>
      <c r="M204" s="122"/>
      <c r="N204" s="122"/>
      <c r="O204" s="158"/>
      <c r="P204" s="122"/>
      <c r="Q204" s="122"/>
      <c r="R204" s="122"/>
      <c r="S204" s="122"/>
      <c r="T204" s="122"/>
      <c r="U204" s="122"/>
      <c r="V204" s="158"/>
      <c r="W204" s="122"/>
      <c r="X204" s="122"/>
      <c r="Y204" s="122"/>
      <c r="Z204" s="122"/>
      <c r="AA204" s="122"/>
      <c r="AB204" s="122"/>
      <c r="AC204" s="122"/>
      <c r="AD204" s="122"/>
      <c r="AE204" s="122"/>
      <c r="AF204" s="122"/>
    </row>
    <row r="205" spans="1:65" ht="15" x14ac:dyDescent="0.25">
      <c r="A205" s="124" t="s">
        <v>1036</v>
      </c>
      <c r="B205" s="124"/>
      <c r="C205" s="124"/>
      <c r="D205" s="124"/>
      <c r="E205" s="124"/>
      <c r="F205" s="124"/>
      <c r="G205" s="124"/>
      <c r="H205" s="124"/>
      <c r="I205" s="124"/>
      <c r="J205" s="124"/>
      <c r="K205" s="138"/>
      <c r="L205" s="147"/>
      <c r="M205" s="122"/>
      <c r="N205" s="122"/>
      <c r="O205" s="158"/>
      <c r="P205" s="122"/>
      <c r="Q205" s="122"/>
      <c r="R205" s="122"/>
      <c r="S205" s="122"/>
      <c r="T205" s="122"/>
      <c r="U205" s="122"/>
      <c r="V205" s="158"/>
      <c r="W205" s="122"/>
      <c r="X205" s="122"/>
      <c r="Y205" s="122"/>
      <c r="Z205" s="122"/>
      <c r="AA205" s="122"/>
      <c r="AB205" s="122"/>
      <c r="AC205" s="122"/>
      <c r="AD205" s="122"/>
      <c r="AE205" s="122"/>
      <c r="AF205" s="122"/>
    </row>
    <row r="206" spans="1:65" ht="15" x14ac:dyDescent="0.25">
      <c r="A206" s="124"/>
      <c r="B206" s="124"/>
      <c r="C206" s="124"/>
      <c r="D206" s="124"/>
      <c r="E206" s="124"/>
      <c r="F206" s="124"/>
      <c r="G206" s="124"/>
      <c r="H206" s="124"/>
      <c r="I206" s="124"/>
      <c r="J206" s="124"/>
      <c r="K206" s="138"/>
      <c r="L206" s="147"/>
      <c r="M206" s="122"/>
      <c r="N206" s="122"/>
      <c r="O206" s="158"/>
      <c r="P206" s="122"/>
      <c r="Q206" s="122"/>
      <c r="R206" s="122"/>
      <c r="S206" s="122"/>
      <c r="T206" s="122"/>
      <c r="U206" s="122"/>
      <c r="V206" s="158"/>
      <c r="W206" s="122"/>
      <c r="X206" s="122"/>
      <c r="Y206" s="122"/>
      <c r="Z206" s="122"/>
      <c r="AA206" s="122"/>
      <c r="AB206" s="122"/>
      <c r="AC206" s="122"/>
      <c r="AD206" s="122"/>
      <c r="AE206" s="122"/>
      <c r="AF206" s="122"/>
    </row>
  </sheetData>
  <mergeCells count="1089">
    <mergeCell ref="A203:J203"/>
    <mergeCell ref="A46:A49"/>
    <mergeCell ref="B46:B49"/>
    <mergeCell ref="C46:C49"/>
    <mergeCell ref="D46:D49"/>
    <mergeCell ref="E46:E49"/>
    <mergeCell ref="F46:F49"/>
    <mergeCell ref="G46:G49"/>
    <mergeCell ref="H46:H49"/>
    <mergeCell ref="I46:I49"/>
    <mergeCell ref="J46:J49"/>
    <mergeCell ref="K46:K49"/>
    <mergeCell ref="L46:L49"/>
    <mergeCell ref="M46:M49"/>
    <mergeCell ref="N46:N49"/>
    <mergeCell ref="O46:O49"/>
    <mergeCell ref="P46:P49"/>
    <mergeCell ref="Q46:Q49"/>
    <mergeCell ref="A188:A189"/>
    <mergeCell ref="C188:C189"/>
    <mergeCell ref="E188:E189"/>
    <mergeCell ref="G188:G189"/>
    <mergeCell ref="H188:H189"/>
    <mergeCell ref="I188:I189"/>
    <mergeCell ref="J188:J189"/>
    <mergeCell ref="F188:F189"/>
    <mergeCell ref="N188:N189"/>
    <mergeCell ref="W188:W189"/>
    <mergeCell ref="S188:S189"/>
    <mergeCell ref="Q188:Q189"/>
    <mergeCell ref="R188:R189"/>
    <mergeCell ref="P188:P189"/>
    <mergeCell ref="B188:B189"/>
    <mergeCell ref="D188:D189"/>
    <mergeCell ref="A165:A173"/>
    <mergeCell ref="D176:D177"/>
    <mergeCell ref="C176:C177"/>
    <mergeCell ref="B176:B177"/>
    <mergeCell ref="F176:F177"/>
    <mergeCell ref="E176:E177"/>
    <mergeCell ref="G176:G177"/>
    <mergeCell ref="H176:H177"/>
    <mergeCell ref="I176:I177"/>
    <mergeCell ref="J176:J177"/>
    <mergeCell ref="S176:S177"/>
    <mergeCell ref="T188:T189"/>
    <mergeCell ref="U188:U189"/>
    <mergeCell ref="V188:V189"/>
    <mergeCell ref="T176:T177"/>
    <mergeCell ref="U176:U177"/>
    <mergeCell ref="F146:F149"/>
    <mergeCell ref="G159:G160"/>
    <mergeCell ref="H159:H160"/>
    <mergeCell ref="I159:I160"/>
    <mergeCell ref="J146:J149"/>
    <mergeCell ref="P146:P149"/>
    <mergeCell ref="Q146:Q149"/>
    <mergeCell ref="R146:R149"/>
    <mergeCell ref="S146:S149"/>
    <mergeCell ref="T146:T149"/>
    <mergeCell ref="E146:E149"/>
    <mergeCell ref="D146:D149"/>
    <mergeCell ref="C146:C149"/>
    <mergeCell ref="B146:B149"/>
    <mergeCell ref="A146:A149"/>
    <mergeCell ref="G146:G149"/>
    <mergeCell ref="H146:H149"/>
    <mergeCell ref="I146:I149"/>
    <mergeCell ref="J159:J160"/>
    <mergeCell ref="N159:N160"/>
    <mergeCell ref="P159:P160"/>
    <mergeCell ref="Q159:Q160"/>
    <mergeCell ref="A159:A160"/>
    <mergeCell ref="B159:B160"/>
    <mergeCell ref="C159:C160"/>
    <mergeCell ref="D159:D160"/>
    <mergeCell ref="E159:E160"/>
    <mergeCell ref="F159:F160"/>
    <mergeCell ref="R159:R160"/>
    <mergeCell ref="S159:S160"/>
    <mergeCell ref="BH29:BH32"/>
    <mergeCell ref="AP29:AP32"/>
    <mergeCell ref="AQ29:AQ32"/>
    <mergeCell ref="AR29:AR32"/>
    <mergeCell ref="AS29:AS32"/>
    <mergeCell ref="AT29:AT32"/>
    <mergeCell ref="AU29:AU32"/>
    <mergeCell ref="AV29:AV32"/>
    <mergeCell ref="AW29:AW32"/>
    <mergeCell ref="AX29:AX32"/>
    <mergeCell ref="O141:O142"/>
    <mergeCell ref="N141:N142"/>
    <mergeCell ref="P141:P142"/>
    <mergeCell ref="Q141:Q142"/>
    <mergeCell ref="R141:R142"/>
    <mergeCell ref="S141:S142"/>
    <mergeCell ref="BI29:BI32"/>
    <mergeCell ref="O130:O131"/>
    <mergeCell ref="P130:P131"/>
    <mergeCell ref="Q130:Q131"/>
    <mergeCell ref="R130:R131"/>
    <mergeCell ref="S121:S122"/>
    <mergeCell ref="T121:T122"/>
    <mergeCell ref="U121:U122"/>
    <mergeCell ref="V121:V122"/>
    <mergeCell ref="Q123:Q125"/>
    <mergeCell ref="R123:R125"/>
    <mergeCell ref="S123:S125"/>
    <mergeCell ref="Q121:Q122"/>
    <mergeCell ref="R121:R122"/>
    <mergeCell ref="BB113:BB116"/>
    <mergeCell ref="BG113:BG116"/>
    <mergeCell ref="BJ29:BJ32"/>
    <mergeCell ref="BK29:BK32"/>
    <mergeCell ref="BL29:BL32"/>
    <mergeCell ref="BM29:BM32"/>
    <mergeCell ref="AP20:AP23"/>
    <mergeCell ref="AQ20:AQ23"/>
    <mergeCell ref="AR20:AR23"/>
    <mergeCell ref="AS20:AS23"/>
    <mergeCell ref="AT20:AT23"/>
    <mergeCell ref="AU20:AU23"/>
    <mergeCell ref="AV20:AV23"/>
    <mergeCell ref="AW20:AW23"/>
    <mergeCell ref="AX20:AX23"/>
    <mergeCell ref="AY20:AY23"/>
    <mergeCell ref="AZ20:AZ23"/>
    <mergeCell ref="BA20:BA23"/>
    <mergeCell ref="AY29:AY32"/>
    <mergeCell ref="AZ29:AZ32"/>
    <mergeCell ref="BA29:BA32"/>
    <mergeCell ref="BB29:BB32"/>
    <mergeCell ref="BC29:BC32"/>
    <mergeCell ref="BD29:BD32"/>
    <mergeCell ref="BG29:BG32"/>
    <mergeCell ref="BE20:BE23"/>
    <mergeCell ref="BF20:BF23"/>
    <mergeCell ref="BE29:BE32"/>
    <mergeCell ref="BF29:BF32"/>
    <mergeCell ref="BG20:BG23"/>
    <mergeCell ref="BH20:BH23"/>
    <mergeCell ref="BI20:BI23"/>
    <mergeCell ref="BJ20:BJ23"/>
    <mergeCell ref="BK20:BK23"/>
    <mergeCell ref="D141:D142"/>
    <mergeCell ref="B141:B142"/>
    <mergeCell ref="A141:A142"/>
    <mergeCell ref="C141:C142"/>
    <mergeCell ref="E141:E142"/>
    <mergeCell ref="F141:F142"/>
    <mergeCell ref="L141:L142"/>
    <mergeCell ref="M141:M142"/>
    <mergeCell ref="K141:K142"/>
    <mergeCell ref="S130:S131"/>
    <mergeCell ref="D132:D133"/>
    <mergeCell ref="C132:C133"/>
    <mergeCell ref="B132:B133"/>
    <mergeCell ref="A132:A133"/>
    <mergeCell ref="E132:E133"/>
    <mergeCell ref="F132:F133"/>
    <mergeCell ref="L132:L133"/>
    <mergeCell ref="K132:K133"/>
    <mergeCell ref="G132:G133"/>
    <mergeCell ref="H132:H133"/>
    <mergeCell ref="I132:I133"/>
    <mergeCell ref="J132:J133"/>
    <mergeCell ref="O132:O133"/>
    <mergeCell ref="Q132:Q133"/>
    <mergeCell ref="R132:R133"/>
    <mergeCell ref="P132:P133"/>
    <mergeCell ref="S132:S133"/>
    <mergeCell ref="K130:K131"/>
    <mergeCell ref="J130:J131"/>
    <mergeCell ref="L130:L131"/>
    <mergeCell ref="M130:M131"/>
    <mergeCell ref="N130:N131"/>
    <mergeCell ref="D130:D131"/>
    <mergeCell ref="B130:B131"/>
    <mergeCell ref="A130:A131"/>
    <mergeCell ref="C130:C131"/>
    <mergeCell ref="E130:E131"/>
    <mergeCell ref="F130:F131"/>
    <mergeCell ref="G130:G131"/>
    <mergeCell ref="H130:H131"/>
    <mergeCell ref="I130:I131"/>
    <mergeCell ref="Q127:Q128"/>
    <mergeCell ref="R127:R128"/>
    <mergeCell ref="E127:E128"/>
    <mergeCell ref="S127:S128"/>
    <mergeCell ref="M127:M128"/>
    <mergeCell ref="N127:N128"/>
    <mergeCell ref="J127:J128"/>
    <mergeCell ref="I127:I128"/>
    <mergeCell ref="H127:H128"/>
    <mergeCell ref="G127:G128"/>
    <mergeCell ref="D127:D128"/>
    <mergeCell ref="B127:B128"/>
    <mergeCell ref="C127:C128"/>
    <mergeCell ref="A127:A128"/>
    <mergeCell ref="F127:F128"/>
    <mergeCell ref="L127:L128"/>
    <mergeCell ref="O127:O128"/>
    <mergeCell ref="K127:K128"/>
    <mergeCell ref="P127:P128"/>
    <mergeCell ref="A121:A122"/>
    <mergeCell ref="C121:C122"/>
    <mergeCell ref="E121:E122"/>
    <mergeCell ref="F123:F125"/>
    <mergeCell ref="B123:B125"/>
    <mergeCell ref="L123:L125"/>
    <mergeCell ref="K123:K125"/>
    <mergeCell ref="O123:O125"/>
    <mergeCell ref="P123:P125"/>
    <mergeCell ref="C123:C125"/>
    <mergeCell ref="A123:A125"/>
    <mergeCell ref="E123:E125"/>
    <mergeCell ref="G123:G125"/>
    <mergeCell ref="H123:H125"/>
    <mergeCell ref="I123:I125"/>
    <mergeCell ref="J123:J125"/>
    <mergeCell ref="B121:B122"/>
    <mergeCell ref="G121:G122"/>
    <mergeCell ref="H121:H122"/>
    <mergeCell ref="I121:I122"/>
    <mergeCell ref="J121:J122"/>
    <mergeCell ref="D123:D125"/>
    <mergeCell ref="D121:D122"/>
    <mergeCell ref="P121:P122"/>
    <mergeCell ref="F121:F122"/>
    <mergeCell ref="L121:L122"/>
    <mergeCell ref="K121:K122"/>
    <mergeCell ref="O121:O122"/>
    <mergeCell ref="N123:N125"/>
    <mergeCell ref="M121:M122"/>
    <mergeCell ref="N121:N122"/>
    <mergeCell ref="P117:P120"/>
    <mergeCell ref="Q117:Q120"/>
    <mergeCell ref="R117:R120"/>
    <mergeCell ref="S117:S120"/>
    <mergeCell ref="U117:U120"/>
    <mergeCell ref="V117:V120"/>
    <mergeCell ref="W117:W120"/>
    <mergeCell ref="AY113:AY116"/>
    <mergeCell ref="AZ113:AZ116"/>
    <mergeCell ref="BA113:BA116"/>
    <mergeCell ref="AW113:AW116"/>
    <mergeCell ref="AX113:AX116"/>
    <mergeCell ref="BC113:BC116"/>
    <mergeCell ref="BD113:BD116"/>
    <mergeCell ref="BF113:BF116"/>
    <mergeCell ref="K113:K116"/>
    <mergeCell ref="S113:S116"/>
    <mergeCell ref="T113:T116"/>
    <mergeCell ref="U113:U116"/>
    <mergeCell ref="S110:S112"/>
    <mergeCell ref="Q110:Q112"/>
    <mergeCell ref="R110:R112"/>
    <mergeCell ref="T110:T112"/>
    <mergeCell ref="U110:U112"/>
    <mergeCell ref="V110:V112"/>
    <mergeCell ref="W110:W112"/>
    <mergeCell ref="AP113:AP116"/>
    <mergeCell ref="AQ113:AQ116"/>
    <mergeCell ref="AR113:AR116"/>
    <mergeCell ref="D110:D112"/>
    <mergeCell ref="C110:C112"/>
    <mergeCell ref="B110:B112"/>
    <mergeCell ref="A110:A112"/>
    <mergeCell ref="E110:E112"/>
    <mergeCell ref="F110:F112"/>
    <mergeCell ref="G110:G112"/>
    <mergeCell ref="H110:H112"/>
    <mergeCell ref="I110:I112"/>
    <mergeCell ref="J110:J112"/>
    <mergeCell ref="K110:K112"/>
    <mergeCell ref="L110:L112"/>
    <mergeCell ref="M110:M112"/>
    <mergeCell ref="N110:N112"/>
    <mergeCell ref="O110:O112"/>
    <mergeCell ref="P110:P112"/>
    <mergeCell ref="F113:F116"/>
    <mergeCell ref="A117:A120"/>
    <mergeCell ref="E117:E120"/>
    <mergeCell ref="G117:G120"/>
    <mergeCell ref="H117:H120"/>
    <mergeCell ref="I117:I120"/>
    <mergeCell ref="J117:J120"/>
    <mergeCell ref="M117:M120"/>
    <mergeCell ref="N117:N120"/>
    <mergeCell ref="T117:T120"/>
    <mergeCell ref="M113:M116"/>
    <mergeCell ref="N113:N116"/>
    <mergeCell ref="D113:D116"/>
    <mergeCell ref="B113:B116"/>
    <mergeCell ref="P113:P116"/>
    <mergeCell ref="L113:L116"/>
    <mergeCell ref="O113:O116"/>
    <mergeCell ref="Q113:Q116"/>
    <mergeCell ref="R113:R116"/>
    <mergeCell ref="A113:A116"/>
    <mergeCell ref="C113:C116"/>
    <mergeCell ref="E113:E116"/>
    <mergeCell ref="G113:G116"/>
    <mergeCell ref="H113:H116"/>
    <mergeCell ref="I113:I116"/>
    <mergeCell ref="J113:J116"/>
    <mergeCell ref="D117:D120"/>
    <mergeCell ref="B117:B120"/>
    <mergeCell ref="C117:C120"/>
    <mergeCell ref="F117:F120"/>
    <mergeCell ref="K117:K120"/>
    <mergeCell ref="L117:L120"/>
    <mergeCell ref="O117:O120"/>
    <mergeCell ref="C103:C107"/>
    <mergeCell ref="E103:E107"/>
    <mergeCell ref="G103:G107"/>
    <mergeCell ref="H103:H107"/>
    <mergeCell ref="I103:I107"/>
    <mergeCell ref="S103:S107"/>
    <mergeCell ref="T103:T107"/>
    <mergeCell ref="U103:U107"/>
    <mergeCell ref="V103:V107"/>
    <mergeCell ref="W103:W107"/>
    <mergeCell ref="J108:J109"/>
    <mergeCell ref="K108:K109"/>
    <mergeCell ref="L108:L109"/>
    <mergeCell ref="M108:M109"/>
    <mergeCell ref="O108:O109"/>
    <mergeCell ref="N108:N109"/>
    <mergeCell ref="P108:P109"/>
    <mergeCell ref="Q108:Q109"/>
    <mergeCell ref="R108:R109"/>
    <mergeCell ref="J103:J107"/>
    <mergeCell ref="K103:K107"/>
    <mergeCell ref="L103:L107"/>
    <mergeCell ref="M103:M107"/>
    <mergeCell ref="N103:N107"/>
    <mergeCell ref="S108:S109"/>
    <mergeCell ref="T108:T109"/>
    <mergeCell ref="U108:U109"/>
    <mergeCell ref="V108:V109"/>
    <mergeCell ref="W108:W109"/>
    <mergeCell ref="Q100:Q102"/>
    <mergeCell ref="R100:R102"/>
    <mergeCell ref="S100:S102"/>
    <mergeCell ref="T100:T102"/>
    <mergeCell ref="U100:U102"/>
    <mergeCell ref="V100:V102"/>
    <mergeCell ref="W100:W102"/>
    <mergeCell ref="S95:S99"/>
    <mergeCell ref="T95:T99"/>
    <mergeCell ref="U95:U99"/>
    <mergeCell ref="V95:V99"/>
    <mergeCell ref="D95:D99"/>
    <mergeCell ref="B95:B99"/>
    <mergeCell ref="A95:A99"/>
    <mergeCell ref="C95:C99"/>
    <mergeCell ref="D108:D109"/>
    <mergeCell ref="B108:B109"/>
    <mergeCell ref="A108:A109"/>
    <mergeCell ref="C108:C109"/>
    <mergeCell ref="E108:E109"/>
    <mergeCell ref="F108:F109"/>
    <mergeCell ref="G108:G109"/>
    <mergeCell ref="H108:H109"/>
    <mergeCell ref="I108:I109"/>
    <mergeCell ref="O103:O107"/>
    <mergeCell ref="P103:P107"/>
    <mergeCell ref="Q103:Q107"/>
    <mergeCell ref="R103:R107"/>
    <mergeCell ref="D103:D107"/>
    <mergeCell ref="B103:B107"/>
    <mergeCell ref="F103:F107"/>
    <mergeCell ref="A103:A107"/>
    <mergeCell ref="D100:D102"/>
    <mergeCell ref="C100:C102"/>
    <mergeCell ref="B100:B102"/>
    <mergeCell ref="F100:F102"/>
    <mergeCell ref="E100:E102"/>
    <mergeCell ref="A100:A102"/>
    <mergeCell ref="G100:G102"/>
    <mergeCell ref="H100:H102"/>
    <mergeCell ref="I100:I102"/>
    <mergeCell ref="J100:J102"/>
    <mergeCell ref="K100:K102"/>
    <mergeCell ref="L100:L102"/>
    <mergeCell ref="M100:M102"/>
    <mergeCell ref="N100:N102"/>
    <mergeCell ref="O100:O102"/>
    <mergeCell ref="B89:B91"/>
    <mergeCell ref="A89:A91"/>
    <mergeCell ref="E89:E91"/>
    <mergeCell ref="F89:F91"/>
    <mergeCell ref="E95:E99"/>
    <mergeCell ref="F95:F99"/>
    <mergeCell ref="G95:G99"/>
    <mergeCell ref="H95:H99"/>
    <mergeCell ref="I95:I99"/>
    <mergeCell ref="J95:J99"/>
    <mergeCell ref="K95:K99"/>
    <mergeCell ref="L95:L99"/>
    <mergeCell ref="D92:D94"/>
    <mergeCell ref="B92:B94"/>
    <mergeCell ref="C92:C94"/>
    <mergeCell ref="A92:A94"/>
    <mergeCell ref="E92:E94"/>
    <mergeCell ref="F92:F94"/>
    <mergeCell ref="G92:G94"/>
    <mergeCell ref="H92:H94"/>
    <mergeCell ref="I92:I94"/>
    <mergeCell ref="J92:J94"/>
    <mergeCell ref="K92:K94"/>
    <mergeCell ref="L92:L94"/>
    <mergeCell ref="O92:O94"/>
    <mergeCell ref="G89:G91"/>
    <mergeCell ref="H89:H91"/>
    <mergeCell ref="I89:I91"/>
    <mergeCell ref="J89:J91"/>
    <mergeCell ref="K89:K91"/>
    <mergeCell ref="L89:L91"/>
    <mergeCell ref="M89:M91"/>
    <mergeCell ref="N89:N91"/>
    <mergeCell ref="O89:O91"/>
    <mergeCell ref="BI16:BI18"/>
    <mergeCell ref="BJ16:BJ18"/>
    <mergeCell ref="BB15:BM15"/>
    <mergeCell ref="BB16:BB18"/>
    <mergeCell ref="BC16:BC18"/>
    <mergeCell ref="AV15:BA15"/>
    <mergeCell ref="BK16:BM17"/>
    <mergeCell ref="BG16:BH17"/>
    <mergeCell ref="BD16:BF17"/>
    <mergeCell ref="A201:N201"/>
    <mergeCell ref="AW16:AW18"/>
    <mergeCell ref="AX16:AX18"/>
    <mergeCell ref="AY16:AY18"/>
    <mergeCell ref="AZ16:AZ18"/>
    <mergeCell ref="BA16:BA18"/>
    <mergeCell ref="AV16:AV18"/>
    <mergeCell ref="B20:B23"/>
    <mergeCell ref="D20:D23"/>
    <mergeCell ref="F20:F23"/>
    <mergeCell ref="T89:T91"/>
    <mergeCell ref="A15:A19"/>
    <mergeCell ref="AL16:AO16"/>
    <mergeCell ref="X16:AH16"/>
    <mergeCell ref="AM17:AO17"/>
    <mergeCell ref="B15:G17"/>
    <mergeCell ref="K16:W17"/>
    <mergeCell ref="X17:AB17"/>
    <mergeCell ref="AP15:AU15"/>
    <mergeCell ref="K15:AO15"/>
    <mergeCell ref="AE17:AH17"/>
    <mergeCell ref="AI16:AK16"/>
    <mergeCell ref="AI17:AK17"/>
    <mergeCell ref="AU16:AU18"/>
    <mergeCell ref="AP16:AP18"/>
    <mergeCell ref="AS16:AS18"/>
    <mergeCell ref="AT16:AT18"/>
    <mergeCell ref="I17:J17"/>
    <mergeCell ref="H17:H18"/>
    <mergeCell ref="H16:J16"/>
    <mergeCell ref="AQ16:AR17"/>
    <mergeCell ref="A77:A80"/>
    <mergeCell ref="B77:B80"/>
    <mergeCell ref="C77:C80"/>
    <mergeCell ref="A20:A23"/>
    <mergeCell ref="L20:L23"/>
    <mergeCell ref="O20:O23"/>
    <mergeCell ref="P20:P23"/>
    <mergeCell ref="AN20:AN22"/>
    <mergeCell ref="S89:S91"/>
    <mergeCell ref="B29:B32"/>
    <mergeCell ref="G29:G32"/>
    <mergeCell ref="K20:K23"/>
    <mergeCell ref="K24:K28"/>
    <mergeCell ref="L29:L32"/>
    <mergeCell ref="K29:K32"/>
    <mergeCell ref="O29:O32"/>
    <mergeCell ref="Q29:Q32"/>
    <mergeCell ref="R29:R32"/>
    <mergeCell ref="P50:P56"/>
    <mergeCell ref="Q50:Q56"/>
    <mergeCell ref="R50:R56"/>
    <mergeCell ref="G20:G23"/>
    <mergeCell ref="D24:D28"/>
    <mergeCell ref="C50:C56"/>
    <mergeCell ref="D50:D56"/>
    <mergeCell ref="L50:L56"/>
    <mergeCell ref="K50:K56"/>
    <mergeCell ref="F50:F56"/>
    <mergeCell ref="O50:O56"/>
    <mergeCell ref="C29:C32"/>
    <mergeCell ref="F29:F32"/>
    <mergeCell ref="G24:G28"/>
    <mergeCell ref="N29:N32"/>
    <mergeCell ref="N33:N39"/>
    <mergeCell ref="N40:N45"/>
    <mergeCell ref="E40:E45"/>
    <mergeCell ref="E33:E39"/>
    <mergeCell ref="AC17:AD17"/>
    <mergeCell ref="B24:B28"/>
    <mergeCell ref="F24:F28"/>
    <mergeCell ref="O24:O28"/>
    <mergeCell ref="E20:E23"/>
    <mergeCell ref="C20:C23"/>
    <mergeCell ref="A24:A28"/>
    <mergeCell ref="A29:A32"/>
    <mergeCell ref="A33:A39"/>
    <mergeCell ref="A40:A45"/>
    <mergeCell ref="A50:A56"/>
    <mergeCell ref="C24:C28"/>
    <mergeCell ref="B33:B39"/>
    <mergeCell ref="D33:D39"/>
    <mergeCell ref="B50:B56"/>
    <mergeCell ref="E29:E32"/>
    <mergeCell ref="D29:D32"/>
    <mergeCell ref="O33:O39"/>
    <mergeCell ref="B40:B45"/>
    <mergeCell ref="D40:D45"/>
    <mergeCell ref="F40:F45"/>
    <mergeCell ref="O40:O45"/>
    <mergeCell ref="L40:L45"/>
    <mergeCell ref="Q40:Q45"/>
    <mergeCell ref="R40:R45"/>
    <mergeCell ref="S40:S45"/>
    <mergeCell ref="K33:K39"/>
    <mergeCell ref="C33:C39"/>
    <mergeCell ref="C40:C45"/>
    <mergeCell ref="G33:G39"/>
    <mergeCell ref="G40:G45"/>
    <mergeCell ref="K40:K45"/>
    <mergeCell ref="E50:E56"/>
    <mergeCell ref="G50:G56"/>
    <mergeCell ref="N50:N56"/>
    <mergeCell ref="M50:M56"/>
    <mergeCell ref="M40:M45"/>
    <mergeCell ref="M29:M32"/>
    <mergeCell ref="M33:M39"/>
    <mergeCell ref="L24:L28"/>
    <mergeCell ref="L33:L39"/>
    <mergeCell ref="F33:F39"/>
    <mergeCell ref="E24:E28"/>
    <mergeCell ref="H20:H23"/>
    <mergeCell ref="H24:H28"/>
    <mergeCell ref="H29:H32"/>
    <mergeCell ref="H33:H39"/>
    <mergeCell ref="H40:H45"/>
    <mergeCell ref="H50:H56"/>
    <mergeCell ref="I20:I23"/>
    <mergeCell ref="J20:J23"/>
    <mergeCell ref="I24:I28"/>
    <mergeCell ref="J24:J28"/>
    <mergeCell ref="I29:I32"/>
    <mergeCell ref="J29:J32"/>
    <mergeCell ref="I33:I39"/>
    <mergeCell ref="J33:J39"/>
    <mergeCell ref="I40:I45"/>
    <mergeCell ref="J40:J45"/>
    <mergeCell ref="I50:I56"/>
    <mergeCell ref="J50:J56"/>
    <mergeCell ref="M20:M23"/>
    <mergeCell ref="M24:M28"/>
    <mergeCell ref="N24:N28"/>
    <mergeCell ref="P24:P28"/>
    <mergeCell ref="Q24:Q28"/>
    <mergeCell ref="R24:R28"/>
    <mergeCell ref="S24:S28"/>
    <mergeCell ref="T24:T28"/>
    <mergeCell ref="U24:U28"/>
    <mergeCell ref="V24:V28"/>
    <mergeCell ref="W24:W28"/>
    <mergeCell ref="N20:N23"/>
    <mergeCell ref="Q20:Q23"/>
    <mergeCell ref="R20:R23"/>
    <mergeCell ref="S20:S23"/>
    <mergeCell ref="T20:T23"/>
    <mergeCell ref="U20:U23"/>
    <mergeCell ref="V20:V23"/>
    <mergeCell ref="W20:W23"/>
    <mergeCell ref="V29:V32"/>
    <mergeCell ref="W29:W32"/>
    <mergeCell ref="S29:S32"/>
    <mergeCell ref="T50:T56"/>
    <mergeCell ref="T29:T32"/>
    <mergeCell ref="U29:U32"/>
    <mergeCell ref="T57:T60"/>
    <mergeCell ref="U57:U60"/>
    <mergeCell ref="P29:P32"/>
    <mergeCell ref="P33:P39"/>
    <mergeCell ref="P40:P45"/>
    <mergeCell ref="R33:R39"/>
    <mergeCell ref="S50:S56"/>
    <mergeCell ref="S33:S39"/>
    <mergeCell ref="V57:V60"/>
    <mergeCell ref="W57:W60"/>
    <mergeCell ref="Q33:Q39"/>
    <mergeCell ref="U50:U56"/>
    <mergeCell ref="V50:V56"/>
    <mergeCell ref="W50:W56"/>
    <mergeCell ref="Q57:Q60"/>
    <mergeCell ref="R57:R60"/>
    <mergeCell ref="P57:P60"/>
    <mergeCell ref="R46:R49"/>
    <mergeCell ref="S46:S49"/>
    <mergeCell ref="T46:T49"/>
    <mergeCell ref="U46:U49"/>
    <mergeCell ref="V46:V49"/>
    <mergeCell ref="W46:W49"/>
    <mergeCell ref="S57:S60"/>
    <mergeCell ref="E57:E60"/>
    <mergeCell ref="C57:C60"/>
    <mergeCell ref="A57:A60"/>
    <mergeCell ref="L57:L60"/>
    <mergeCell ref="K57:K60"/>
    <mergeCell ref="B57:B60"/>
    <mergeCell ref="D57:D60"/>
    <mergeCell ref="F57:F60"/>
    <mergeCell ref="D69:D71"/>
    <mergeCell ref="B69:B71"/>
    <mergeCell ref="F69:F71"/>
    <mergeCell ref="O69:O71"/>
    <mergeCell ref="G69:G71"/>
    <mergeCell ref="H69:H71"/>
    <mergeCell ref="I69:I71"/>
    <mergeCell ref="J69:J71"/>
    <mergeCell ref="K69:K71"/>
    <mergeCell ref="L69:L71"/>
    <mergeCell ref="M69:M71"/>
    <mergeCell ref="M57:M60"/>
    <mergeCell ref="N57:N60"/>
    <mergeCell ref="O57:O60"/>
    <mergeCell ref="J57:J60"/>
    <mergeCell ref="I57:I60"/>
    <mergeCell ref="H57:H60"/>
    <mergeCell ref="G57:G60"/>
    <mergeCell ref="C69:C71"/>
    <mergeCell ref="A69:A71"/>
    <mergeCell ref="E69:E71"/>
    <mergeCell ref="B61:B68"/>
    <mergeCell ref="D61:D68"/>
    <mergeCell ref="T69:T71"/>
    <mergeCell ref="U69:U71"/>
    <mergeCell ref="V69:V71"/>
    <mergeCell ref="G72:G74"/>
    <mergeCell ref="H72:H74"/>
    <mergeCell ref="I72:I74"/>
    <mergeCell ref="V72:V74"/>
    <mergeCell ref="Q69:Q71"/>
    <mergeCell ref="R69:R71"/>
    <mergeCell ref="S85:S88"/>
    <mergeCell ref="T85:T88"/>
    <mergeCell ref="J85:J88"/>
    <mergeCell ref="I85:I88"/>
    <mergeCell ref="G85:G88"/>
    <mergeCell ref="M81:M84"/>
    <mergeCell ref="N81:N84"/>
    <mergeCell ref="J81:J84"/>
    <mergeCell ref="U85:U88"/>
    <mergeCell ref="K77:K80"/>
    <mergeCell ref="P77:P80"/>
    <mergeCell ref="Q77:Q80"/>
    <mergeCell ref="R77:R80"/>
    <mergeCell ref="L77:L80"/>
    <mergeCell ref="M77:M80"/>
    <mergeCell ref="N77:N80"/>
    <mergeCell ref="O77:O80"/>
    <mergeCell ref="L85:L88"/>
    <mergeCell ref="K85:K88"/>
    <mergeCell ref="M85:M88"/>
    <mergeCell ref="N85:N88"/>
    <mergeCell ref="O85:O88"/>
    <mergeCell ref="P85:P88"/>
    <mergeCell ref="A72:A74"/>
    <mergeCell ref="E72:E74"/>
    <mergeCell ref="F72:F74"/>
    <mergeCell ref="H85:H88"/>
    <mergeCell ref="E85:E88"/>
    <mergeCell ref="D85:D88"/>
    <mergeCell ref="E77:E80"/>
    <mergeCell ref="S81:S84"/>
    <mergeCell ref="S77:S80"/>
    <mergeCell ref="T77:T80"/>
    <mergeCell ref="H77:H80"/>
    <mergeCell ref="I77:I80"/>
    <mergeCell ref="J77:J80"/>
    <mergeCell ref="C161:C162"/>
    <mergeCell ref="D161:D162"/>
    <mergeCell ref="B161:B162"/>
    <mergeCell ref="G77:G80"/>
    <mergeCell ref="T81:T84"/>
    <mergeCell ref="K81:K84"/>
    <mergeCell ref="L81:L84"/>
    <mergeCell ref="O81:O84"/>
    <mergeCell ref="M132:M133"/>
    <mergeCell ref="N132:N133"/>
    <mergeCell ref="G141:G142"/>
    <mergeCell ref="H141:H142"/>
    <mergeCell ref="I141:I142"/>
    <mergeCell ref="J141:J142"/>
    <mergeCell ref="T130:T131"/>
    <mergeCell ref="P92:P94"/>
    <mergeCell ref="M92:M94"/>
    <mergeCell ref="N92:N94"/>
    <mergeCell ref="Q92:Q94"/>
    <mergeCell ref="S161:S162"/>
    <mergeCell ref="W161:W162"/>
    <mergeCell ref="V161:V162"/>
    <mergeCell ref="U161:U162"/>
    <mergeCell ref="Q75:Q76"/>
    <mergeCell ref="R75:R76"/>
    <mergeCell ref="S75:S76"/>
    <mergeCell ref="D75:D76"/>
    <mergeCell ref="B75:B76"/>
    <mergeCell ref="F75:F76"/>
    <mergeCell ref="D77:D80"/>
    <mergeCell ref="F77:F80"/>
    <mergeCell ref="D72:D74"/>
    <mergeCell ref="B72:B74"/>
    <mergeCell ref="C72:C74"/>
    <mergeCell ref="U81:U84"/>
    <mergeCell ref="V81:V84"/>
    <mergeCell ref="W81:W84"/>
    <mergeCell ref="P81:P84"/>
    <mergeCell ref="F135:F136"/>
    <mergeCell ref="F161:F162"/>
    <mergeCell ref="E161:E162"/>
    <mergeCell ref="G161:G162"/>
    <mergeCell ref="H161:H162"/>
    <mergeCell ref="I161:I162"/>
    <mergeCell ref="U130:U131"/>
    <mergeCell ref="V130:V131"/>
    <mergeCell ref="R92:R94"/>
    <mergeCell ref="D81:D84"/>
    <mergeCell ref="B81:B84"/>
    <mergeCell ref="F81:F84"/>
    <mergeCell ref="B85:B88"/>
    <mergeCell ref="A176:A177"/>
    <mergeCell ref="K176:K177"/>
    <mergeCell ref="L176:L177"/>
    <mergeCell ref="M176:M177"/>
    <mergeCell ref="N176:N177"/>
    <mergeCell ref="O176:O177"/>
    <mergeCell ref="P176:P177"/>
    <mergeCell ref="Q176:Q177"/>
    <mergeCell ref="R176:R177"/>
    <mergeCell ref="K75:K76"/>
    <mergeCell ref="G75:G76"/>
    <mergeCell ref="H75:H76"/>
    <mergeCell ref="I75:I76"/>
    <mergeCell ref="J75:J76"/>
    <mergeCell ref="C75:C76"/>
    <mergeCell ref="E75:E76"/>
    <mergeCell ref="M75:M76"/>
    <mergeCell ref="R161:R162"/>
    <mergeCell ref="A75:A76"/>
    <mergeCell ref="A161:A162"/>
    <mergeCell ref="A81:A84"/>
    <mergeCell ref="F85:F88"/>
    <mergeCell ref="C85:C88"/>
    <mergeCell ref="C81:C84"/>
    <mergeCell ref="A85:A88"/>
    <mergeCell ref="P89:P91"/>
    <mergeCell ref="Q89:Q91"/>
    <mergeCell ref="D89:D91"/>
    <mergeCell ref="C89:C91"/>
    <mergeCell ref="M95:M99"/>
    <mergeCell ref="N95:N99"/>
    <mergeCell ref="O95:O99"/>
    <mergeCell ref="BC20:BC23"/>
    <mergeCell ref="BD20:BD23"/>
    <mergeCell ref="AV108:AV109"/>
    <mergeCell ref="AW108:AW109"/>
    <mergeCell ref="AX108:AX109"/>
    <mergeCell ref="AX110:AX111"/>
    <mergeCell ref="AY108:AY109"/>
    <mergeCell ref="AY110:AY111"/>
    <mergeCell ref="AZ108:AZ109"/>
    <mergeCell ref="AZ110:AZ111"/>
    <mergeCell ref="BB135:BB136"/>
    <mergeCell ref="BC135:BC136"/>
    <mergeCell ref="BD135:BD136"/>
    <mergeCell ref="T72:T74"/>
    <mergeCell ref="U72:U74"/>
    <mergeCell ref="AZ135:AZ136"/>
    <mergeCell ref="BA135:BA136"/>
    <mergeCell ref="W121:W122"/>
    <mergeCell ref="T75:T76"/>
    <mergeCell ref="U75:U76"/>
    <mergeCell ref="W77:W80"/>
    <mergeCell ref="T33:T39"/>
    <mergeCell ref="U33:U39"/>
    <mergeCell ref="V33:V39"/>
    <mergeCell ref="W33:W39"/>
    <mergeCell ref="T40:T45"/>
    <mergeCell ref="U40:U45"/>
    <mergeCell ref="V40:V45"/>
    <mergeCell ref="W40:W45"/>
    <mergeCell ref="W95:W99"/>
    <mergeCell ref="V113:V116"/>
    <mergeCell ref="W113:W116"/>
    <mergeCell ref="BL20:BL23"/>
    <mergeCell ref="BM20:BM23"/>
    <mergeCell ref="A135:A136"/>
    <mergeCell ref="C135:C136"/>
    <mergeCell ref="E135:E136"/>
    <mergeCell ref="G135:G136"/>
    <mergeCell ref="H135:H136"/>
    <mergeCell ref="I135:I136"/>
    <mergeCell ref="J135:J136"/>
    <mergeCell ref="K135:K136"/>
    <mergeCell ref="M135:M136"/>
    <mergeCell ref="N135:N136"/>
    <mergeCell ref="S135:S136"/>
    <mergeCell ref="T135:T136"/>
    <mergeCell ref="U135:U136"/>
    <mergeCell ref="V135:V136"/>
    <mergeCell ref="W135:W136"/>
    <mergeCell ref="AW135:AW136"/>
    <mergeCell ref="BA108:BA109"/>
    <mergeCell ref="BL135:BL136"/>
    <mergeCell ref="BM135:BM136"/>
    <mergeCell ref="D135:D136"/>
    <mergeCell ref="L135:L136"/>
    <mergeCell ref="O135:O136"/>
    <mergeCell ref="P135:P136"/>
    <mergeCell ref="Q135:Q136"/>
    <mergeCell ref="R135:R136"/>
    <mergeCell ref="AV135:AV136"/>
    <mergeCell ref="AX135:AX136"/>
    <mergeCell ref="AY135:AY136"/>
    <mergeCell ref="BA110:BA111"/>
    <mergeCell ref="BB20:BB23"/>
    <mergeCell ref="V75:V76"/>
    <mergeCell ref="J72:J74"/>
    <mergeCell ref="K72:K74"/>
    <mergeCell ref="L72:L74"/>
    <mergeCell ref="O72:O74"/>
    <mergeCell ref="P72:P74"/>
    <mergeCell ref="Q72:Q74"/>
    <mergeCell ref="R72:R74"/>
    <mergeCell ref="S72:S74"/>
    <mergeCell ref="N72:N74"/>
    <mergeCell ref="N75:N76"/>
    <mergeCell ref="O75:O76"/>
    <mergeCell ref="W75:W76"/>
    <mergeCell ref="W72:W74"/>
    <mergeCell ref="L75:L76"/>
    <mergeCell ref="M72:M74"/>
    <mergeCell ref="P75:P76"/>
    <mergeCell ref="E81:E84"/>
    <mergeCell ref="Z176:Z177"/>
    <mergeCell ref="AA176:AA177"/>
    <mergeCell ref="AB176:AB177"/>
    <mergeCell ref="AC176:AC177"/>
    <mergeCell ref="AD176:AD177"/>
    <mergeCell ref="AE176:AE177"/>
    <mergeCell ref="AF176:AF177"/>
    <mergeCell ref="AG176:AG177"/>
    <mergeCell ref="AH176:AH177"/>
    <mergeCell ref="AI176:AI177"/>
    <mergeCell ref="AJ176:AJ177"/>
    <mergeCell ref="AK176:AK177"/>
    <mergeCell ref="AL176:AL177"/>
    <mergeCell ref="AM176:AM177"/>
    <mergeCell ref="AN176:AN177"/>
    <mergeCell ref="BK135:BK136"/>
    <mergeCell ref="BB127:BB128"/>
    <mergeCell ref="BC127:BC128"/>
    <mergeCell ref="BD127:BD128"/>
    <mergeCell ref="T161:T162"/>
    <mergeCell ref="J161:J162"/>
    <mergeCell ref="K161:K162"/>
    <mergeCell ref="L161:L162"/>
    <mergeCell ref="M161:M162"/>
    <mergeCell ref="O161:O162"/>
    <mergeCell ref="N161:N162"/>
    <mergeCell ref="P161:P162"/>
    <mergeCell ref="Q161:Q162"/>
    <mergeCell ref="G81:G84"/>
    <mergeCell ref="H81:H84"/>
    <mergeCell ref="I81:I84"/>
    <mergeCell ref="BL176:BL177"/>
    <mergeCell ref="BM176:BM177"/>
    <mergeCell ref="T127:T128"/>
    <mergeCell ref="W127:W128"/>
    <mergeCell ref="V127:V128"/>
    <mergeCell ref="U127:U128"/>
    <mergeCell ref="AP127:AP128"/>
    <mergeCell ref="AQ127:AQ128"/>
    <mergeCell ref="AR127:AR128"/>
    <mergeCell ref="AS127:AS128"/>
    <mergeCell ref="AT127:AT128"/>
    <mergeCell ref="AU127:AU128"/>
    <mergeCell ref="AV127:AV128"/>
    <mergeCell ref="AW127:AW128"/>
    <mergeCell ref="AX127:AX128"/>
    <mergeCell ref="AY127:AY128"/>
    <mergeCell ref="AZ127:AZ128"/>
    <mergeCell ref="BA127:BA128"/>
    <mergeCell ref="BE127:BE128"/>
    <mergeCell ref="BF127:BF128"/>
    <mergeCell ref="BG127:BG128"/>
    <mergeCell ref="BH127:BH128"/>
    <mergeCell ref="BI127:BI128"/>
    <mergeCell ref="AO176:AO177"/>
    <mergeCell ref="AP176:AP177"/>
    <mergeCell ref="AQ176:AQ177"/>
    <mergeCell ref="AR176:AR177"/>
    <mergeCell ref="AS176:AS177"/>
    <mergeCell ref="AT176:AT177"/>
    <mergeCell ref="AU176:AU177"/>
    <mergeCell ref="AV176:AV177"/>
    <mergeCell ref="AW176:AW177"/>
    <mergeCell ref="BG135:BG136"/>
    <mergeCell ref="BH135:BH136"/>
    <mergeCell ref="BI135:BI136"/>
    <mergeCell ref="BJ135:BJ136"/>
    <mergeCell ref="P69:P71"/>
    <mergeCell ref="S69:S71"/>
    <mergeCell ref="W69:W71"/>
    <mergeCell ref="V85:V88"/>
    <mergeCell ref="W85:W88"/>
    <mergeCell ref="R89:R91"/>
    <mergeCell ref="Q85:Q88"/>
    <mergeCell ref="R85:R88"/>
    <mergeCell ref="U77:U80"/>
    <mergeCell ref="V77:V80"/>
    <mergeCell ref="U89:U91"/>
    <mergeCell ref="P95:P99"/>
    <mergeCell ref="Q95:Q99"/>
    <mergeCell ref="R95:R99"/>
    <mergeCell ref="V89:V91"/>
    <mergeCell ref="W89:W91"/>
    <mergeCell ref="S92:S94"/>
    <mergeCell ref="T92:T94"/>
    <mergeCell ref="U92:U94"/>
    <mergeCell ref="V92:V94"/>
    <mergeCell ref="W92:W94"/>
    <mergeCell ref="W123:W125"/>
    <mergeCell ref="Q81:Q84"/>
    <mergeCell ref="R81:R84"/>
    <mergeCell ref="P100:P102"/>
    <mergeCell ref="AU89:AU91"/>
    <mergeCell ref="AT89:AT91"/>
    <mergeCell ref="AS89:AS91"/>
    <mergeCell ref="A143:A144"/>
    <mergeCell ref="O143:O144"/>
    <mergeCell ref="P143:P144"/>
    <mergeCell ref="Q143:Q144"/>
    <mergeCell ref="R143:R144"/>
    <mergeCell ref="S143:S144"/>
    <mergeCell ref="W143:W144"/>
    <mergeCell ref="A61:A68"/>
    <mergeCell ref="C61:C68"/>
    <mergeCell ref="E61:E68"/>
    <mergeCell ref="G61:G68"/>
    <mergeCell ref="H61:H68"/>
    <mergeCell ref="I61:I68"/>
    <mergeCell ref="J61:J68"/>
    <mergeCell ref="K61:K68"/>
    <mergeCell ref="L61:L68"/>
    <mergeCell ref="F61:F68"/>
    <mergeCell ref="M61:M68"/>
    <mergeCell ref="N61:N68"/>
    <mergeCell ref="O61:O68"/>
    <mergeCell ref="P61:P68"/>
    <mergeCell ref="Q61:Q68"/>
    <mergeCell ref="R61:R68"/>
    <mergeCell ref="S61:S68"/>
    <mergeCell ref="T61:T68"/>
    <mergeCell ref="U61:U68"/>
    <mergeCell ref="V61:V68"/>
    <mergeCell ref="W61:W68"/>
    <mergeCell ref="W141:W142"/>
    <mergeCell ref="T123:T125"/>
    <mergeCell ref="U123:U125"/>
    <mergeCell ref="V123:V125"/>
    <mergeCell ref="AO66:AO68"/>
    <mergeCell ref="AV66:AV68"/>
    <mergeCell ref="AW66:AW68"/>
    <mergeCell ref="AX66:AX68"/>
    <mergeCell ref="AY66:AY68"/>
    <mergeCell ref="AZ66:AZ68"/>
    <mergeCell ref="BA66:BA68"/>
    <mergeCell ref="BB66:BB68"/>
    <mergeCell ref="BC66:BC68"/>
    <mergeCell ref="BD66:BD68"/>
    <mergeCell ref="BE66:BE68"/>
    <mergeCell ref="X66:X68"/>
    <mergeCell ref="Y66:Y68"/>
    <mergeCell ref="Z66:Z68"/>
    <mergeCell ref="AA66:AA68"/>
    <mergeCell ref="AB66:AB68"/>
    <mergeCell ref="AC66:AC68"/>
    <mergeCell ref="AD66:AD68"/>
    <mergeCell ref="AE66:AE68"/>
    <mergeCell ref="AF66:AF68"/>
    <mergeCell ref="AG66:AG68"/>
    <mergeCell ref="AH66:AH68"/>
    <mergeCell ref="AI66:AI68"/>
    <mergeCell ref="AJ66:AJ68"/>
    <mergeCell ref="AK66:AK68"/>
    <mergeCell ref="AL66:AL68"/>
    <mergeCell ref="AM66:AM68"/>
    <mergeCell ref="AN66:AN68"/>
    <mergeCell ref="BF66:BF68"/>
    <mergeCell ref="BG66:BG68"/>
    <mergeCell ref="BH66:BH68"/>
    <mergeCell ref="BI66:BI68"/>
    <mergeCell ref="BJ66:BJ68"/>
    <mergeCell ref="BK66:BK68"/>
    <mergeCell ref="BL66:BL68"/>
    <mergeCell ref="BM66:BM68"/>
    <mergeCell ref="AP61:AP68"/>
    <mergeCell ref="AQ61:AQ68"/>
    <mergeCell ref="AR61:AR68"/>
    <mergeCell ref="AT61:AT68"/>
    <mergeCell ref="AS61:AS68"/>
    <mergeCell ref="AU61:AU68"/>
    <mergeCell ref="BK127:BK128"/>
    <mergeCell ref="BL127:BL128"/>
    <mergeCell ref="BM127:BM128"/>
    <mergeCell ref="BJ127:BJ128"/>
    <mergeCell ref="BE113:BE116"/>
    <mergeCell ref="AS113:AS116"/>
    <mergeCell ref="AT113:AT116"/>
    <mergeCell ref="AU113:AU116"/>
    <mergeCell ref="AV113:AV116"/>
    <mergeCell ref="BH113:BH116"/>
    <mergeCell ref="BI113:BI116"/>
    <mergeCell ref="BJ113:BJ116"/>
    <mergeCell ref="BK113:BK116"/>
    <mergeCell ref="BL113:BL116"/>
    <mergeCell ref="BM113:BM116"/>
    <mergeCell ref="AR89:AR91"/>
    <mergeCell ref="AQ89:AQ91"/>
    <mergeCell ref="AP89:AP91"/>
    <mergeCell ref="W130:W131"/>
    <mergeCell ref="T132:T133"/>
    <mergeCell ref="U132:U133"/>
    <mergeCell ref="V132:V133"/>
    <mergeCell ref="T141:T142"/>
    <mergeCell ref="U141:U142"/>
    <mergeCell ref="V141:V142"/>
    <mergeCell ref="T143:T144"/>
    <mergeCell ref="U143:U144"/>
    <mergeCell ref="V143:V144"/>
    <mergeCell ref="T159:T160"/>
    <mergeCell ref="U159:U160"/>
    <mergeCell ref="V159:V160"/>
    <mergeCell ref="U146:U149"/>
    <mergeCell ref="V146:V149"/>
    <mergeCell ref="W159:W160"/>
    <mergeCell ref="BF176:BF177"/>
    <mergeCell ref="BE135:BE136"/>
    <mergeCell ref="W132:W133"/>
    <mergeCell ref="BF135:BF136"/>
    <mergeCell ref="V176:V177"/>
    <mergeCell ref="W176:W177"/>
    <mergeCell ref="BG176:BG177"/>
    <mergeCell ref="BH176:BH177"/>
    <mergeCell ref="BI176:BI177"/>
    <mergeCell ref="BJ176:BJ177"/>
    <mergeCell ref="BK176:BK177"/>
    <mergeCell ref="AC159:AC160"/>
    <mergeCell ref="AD159:AD160"/>
    <mergeCell ref="AE159:AE160"/>
    <mergeCell ref="AF159:AF160"/>
    <mergeCell ref="AG159:AG160"/>
    <mergeCell ref="AH159:AH160"/>
    <mergeCell ref="AI159:AI160"/>
    <mergeCell ref="AJ159:AJ160"/>
    <mergeCell ref="AK159:AK160"/>
    <mergeCell ref="X159:X160"/>
    <mergeCell ref="Y159:Y160"/>
    <mergeCell ref="Z159:Z160"/>
    <mergeCell ref="AA159:AA160"/>
    <mergeCell ref="AB159:AB160"/>
    <mergeCell ref="AX176:AX177"/>
    <mergeCell ref="AY176:AY177"/>
    <mergeCell ref="AZ176:AZ177"/>
    <mergeCell ref="BA176:BA177"/>
    <mergeCell ref="BB176:BB177"/>
    <mergeCell ref="BC176:BC177"/>
    <mergeCell ref="BD176:BD177"/>
    <mergeCell ref="BE176:BE177"/>
    <mergeCell ref="X176:X177"/>
    <mergeCell ref="Y176:Y17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SEGATI LICITAÇÕES DEZ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2020-04-02T16:31:47Z</dcterms:modified>
</cp:coreProperties>
</file>