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ANO 2024\2024-PRESTAÇÃO DE CONTAS MENSAL\"/>
    </mc:Choice>
  </mc:AlternateContent>
  <bookViews>
    <workbookView xWindow="0" yWindow="0" windowWidth="28800" windowHeight="12210" tabRatio="829"/>
  </bookViews>
  <sheets>
    <sheet name="SEAGRO LICITAÇÕES JAN 2024" sheetId="1" r:id="rId1"/>
  </sheets>
  <calcPr calcId="162913"/>
</workbook>
</file>

<file path=xl/calcChain.xml><?xml version="1.0" encoding="utf-8"?>
<calcChain xmlns="http://schemas.openxmlformats.org/spreadsheetml/2006/main">
  <c r="AL19" i="1" l="1"/>
  <c r="AI20" i="1"/>
  <c r="AI21" i="1"/>
  <c r="AI22" i="1"/>
  <c r="AI23" i="1"/>
  <c r="AI24" i="1"/>
  <c r="AI25" i="1"/>
  <c r="AI26" i="1"/>
  <c r="AI27" i="1"/>
  <c r="AI19" i="1"/>
  <c r="AI28" i="1" s="1"/>
  <c r="AL28" i="1"/>
  <c r="AK28" i="1"/>
  <c r="AJ28" i="1"/>
  <c r="AH28" i="1"/>
  <c r="AE28" i="1"/>
  <c r="AD28" i="1"/>
  <c r="L28" i="1"/>
  <c r="AL26" i="1" l="1"/>
  <c r="AL25" i="1" l="1"/>
  <c r="AK23" i="1" l="1"/>
  <c r="AL23" i="1"/>
  <c r="AL24" i="1" l="1"/>
  <c r="AL21" i="1"/>
  <c r="AL22" i="1"/>
  <c r="AL20" i="1"/>
</calcChain>
</file>

<file path=xl/sharedStrings.xml><?xml version="1.0" encoding="utf-8"?>
<sst xmlns="http://schemas.openxmlformats.org/spreadsheetml/2006/main" count="258" uniqueCount="219">
  <si>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</si>
  <si>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</si>
  <si>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</si>
  <si>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</si>
  <si>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</si>
  <si>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</si>
  <si>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</si>
  <si>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</si>
  <si>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</si>
  <si>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</si>
  <si>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</si>
  <si>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</si>
  <si>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</si>
  <si>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</si>
  <si>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</si>
  <si>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</si>
  <si>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</si>
  <si>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</si>
  <si>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</si>
  <si>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</si>
  <si>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</si>
  <si>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</si>
  <si>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</si>
  <si>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</si>
  <si>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</si>
  <si>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</si>
  <si>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</si>
  <si>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</si>
  <si>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</si>
  <si>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</si>
  <si>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</si>
  <si>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</si>
  <si>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</si>
  <si>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</si>
  <si>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</si>
  <si>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</si>
  <si>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</si>
  <si>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</si>
  <si>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</si>
  <si>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</si>
  <si>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</si>
  <si>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</si>
  <si>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</si>
  <si>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</si>
  <si>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</si>
  <si>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</si>
  <si>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</si>
  <si>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</si>
  <si>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</si>
  <si>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</si>
  <si>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</si>
  <si>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</si>
  <si>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</si>
  <si>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</si>
  <si>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</si>
  <si>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</si>
  <si>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</si>
  <si>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</si>
  <si>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</si>
  <si>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</si>
  <si>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</si>
  <si>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</si>
  <si>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</si>
  <si>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</si>
  <si>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</si>
  <si>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</si>
  <si>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</si>
  <si>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</si>
  <si>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</si>
  <si>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</si>
  <si>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</si>
  <si>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</si>
  <si>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</si>
  <si>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</si>
  <si>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</si>
  <si>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</si>
  <si>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</si>
  <si>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</si>
  <si>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</si>
  <si>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</si>
  <si>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</si>
  <si>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</si>
  <si>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</si>
  <si>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</si>
  <si>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</si>
  <si>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</si>
  <si>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</si>
  <si>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</si>
  <si>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</si>
  <si>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</si>
  <si>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</si>
  <si>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</si>
  <si>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</si>
  <si>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</si>
  <si>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</si>
  <si>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</si>
  <si>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</si>
  <si>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</si>
  <si>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</si>
  <si>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</si>
  <si>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</si>
  <si>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</si>
  <si>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</si>
  <si>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</si>
  <si>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</si>
  <si>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</si>
  <si>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</si>
  <si>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</si>
  <si>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</si>
  <si>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</si>
  <si>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</si>
  <si>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</si>
  <si>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</si>
  <si>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</si>
  <si>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</si>
  <si>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</si>
  <si>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</si>
  <si>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</si>
  <si>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Obs.: PREENCHER COM "NADA CONSTA", QUANDO FOR O CASO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</si>
  <si>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</si>
  <si>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</si>
  <si>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</si>
  <si>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</si>
  <si>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</si>
  <si>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</si>
  <si>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</si>
  <si>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</si>
  <si>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</si>
  <si>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0019920-3/2016</t>
  </si>
  <si>
    <t>703/2016</t>
  </si>
  <si>
    <t xml:space="preserve">Pregão Presencial </t>
  </si>
  <si>
    <t>Menor preço por item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</si>
  <si>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</si>
  <si>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</si>
  <si>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</si>
  <si>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</si>
  <si>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33.90.39.00</t>
  </si>
  <si>
    <t>33.90.30.00</t>
  </si>
  <si>
    <t>DOE nº 12.827 de 29/06/2020</t>
  </si>
  <si>
    <t xml:space="preserve">Prorrogação do prazo de vigência </t>
  </si>
  <si>
    <t>5º</t>
  </si>
  <si>
    <t>ADITIVO</t>
  </si>
  <si>
    <t>Executado até 2023</t>
  </si>
  <si>
    <t xml:space="preserve"> Executado no Exercício 2024</t>
  </si>
  <si>
    <t>SECRETARIA DE ESTADO DA EDUCAÇÃO, CULTURA E ESPORTES (SEE)</t>
  </si>
  <si>
    <t>015/2016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</si>
  <si>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</si>
  <si>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</si>
  <si>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</si>
  <si>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</si>
  <si>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</si>
  <si>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Aditivo</t>
  </si>
  <si>
    <t>4º</t>
  </si>
  <si>
    <t>DOE nº 12.772 de 02/04/2020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</si>
  <si>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</si>
  <si>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</si>
  <si>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</si>
  <si>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</si>
  <si>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MAIA &amp; PIMENTEL SERVIÇOS E CONSULTORIA  LTDA - EPP</t>
  </si>
  <si>
    <t>11.661.499/0001-02</t>
  </si>
  <si>
    <t>DOE nº 12.944 de 15/12/2020</t>
  </si>
  <si>
    <t>002/2020</t>
  </si>
  <si>
    <t>SEMEIA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</si>
  <si>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</si>
  <si>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</si>
  <si>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</si>
  <si>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</si>
  <si>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DOE nº 12.828 de 30/06/2020</t>
  </si>
  <si>
    <t>025/2018</t>
  </si>
  <si>
    <t xml:space="preserve">Instituto de Administração Penitenciária do Acre - IAPEN/AC 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</si>
  <si>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</si>
  <si>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</si>
  <si>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</si>
  <si>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</si>
  <si>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</si>
  <si>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</si>
  <si>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</si>
  <si>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</si>
  <si>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072/2021</t>
  </si>
  <si>
    <t>SEE</t>
  </si>
  <si>
    <t>PROCESSO ADMINISTRATIVO N°. 3685/2021</t>
  </si>
  <si>
    <t>016/2020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</si>
  <si>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</si>
  <si>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</si>
  <si>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</si>
  <si>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</si>
  <si>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</si>
  <si>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DOE nº 13.021 de 13/04/2021</t>
  </si>
  <si>
    <t>005/2020</t>
  </si>
  <si>
    <t>SASDH</t>
  </si>
  <si>
    <t>PROCESSO ADMINISTRATIVO N°. 019/2023</t>
  </si>
  <si>
    <t>010/2022</t>
  </si>
  <si>
    <t>Contratação de Empresa para Prestação de Serviços Terceirizados em Apoio e Operacional, de Forma Indireta e Contínua, via Pregão Presencial pelo Sistema de Registro de Preços, tendo como critério de avaliação Menor Preço por ITEM, para atender as necessidades da Secretaria Municipal de Agropecuária - SEAGRO.</t>
  </si>
  <si>
    <t>DOE nº 13.577de 20/07/2023</t>
  </si>
  <si>
    <t>01130029/2023</t>
  </si>
  <si>
    <t>OMEGACAR EIRELI</t>
  </si>
  <si>
    <t>08.859.610/0001-57</t>
  </si>
  <si>
    <t>018/2022</t>
  </si>
  <si>
    <t>IDENTIFICAÇÃO DO ÓRGÃO/ENTIDADE/FUNDO: SECRETARIA MUNICIPAL DE AGROPECUÁRIA - SEAGRO</t>
  </si>
  <si>
    <t>REALIZADO ATÉ O MÊS/ANO (ACUMULADO): JANEIRO/2024</t>
  </si>
  <si>
    <t>Data da emissão: 31/01/2024</t>
  </si>
  <si>
    <t>Nome do responsável pela elaboração:   Fábio de Oliveira França/ Nathan Almeida Costa</t>
  </si>
  <si>
    <t>Nome do titular do Órgão/Entidade/Fundo (no exercício do cargo): Eracides Caetano de Souza</t>
  </si>
  <si>
    <t>PROCESSO ADMINISTRATIVO N°. 045/2023</t>
  </si>
  <si>
    <t>184/2022</t>
  </si>
  <si>
    <t>Contratação de empresa para prestação de serviço terceirizado e continuado de apoio operacional e administrativo, com disponibilização de mão de obra em regime de dedicação exclusiva, a serem executados no âmbito da Secretaria Municipal de Agropecuária - SEAGRO.</t>
  </si>
  <si>
    <t>DOE nº 13.655de 20/11/2023</t>
  </si>
  <si>
    <t>01130067/2023</t>
  </si>
  <si>
    <t>ASA - AGÊNCIA DE SERVIÇOS DO ACRE LTDA - EPP</t>
  </si>
  <si>
    <t>11.815.892/0001-03</t>
  </si>
  <si>
    <t>391/2022</t>
  </si>
  <si>
    <t>SESACRE</t>
  </si>
  <si>
    <t>2º</t>
  </si>
  <si>
    <t>1º</t>
  </si>
  <si>
    <t>PODER EXECUTIVO MUNICIPAL</t>
  </si>
  <si>
    <t>PRESTAÇÃO DE CONTAS - EXERCÍCIO 2023</t>
  </si>
  <si>
    <t>Manual de Referência - 10ª Edição</t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</si>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</sst>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2" fontId="4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4" fontId="1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right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44" fontId="4" fillId="0" borderId="13" xfId="1" applyFont="1" applyFill="1" applyBorder="1" applyAlignment="1">
      <alignment vertical="center" wrapText="1"/>
    </xf>
    <xf numFmtId="44" fontId="4" fillId="0" borderId="0" xfId="1" applyFont="1" applyFill="1" applyAlignment="1">
      <alignment vertical="center" wrapText="1"/>
    </xf>
    <xf numFmtId="44" fontId="3" fillId="0" borderId="0" xfId="1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140494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zoomScale="80" zoomScaleNormal="80" workbookViewId="0">
      <selection activeCell="C21" sqref="C21"/>
    </sheetView>
  </sheetViews>
  <sheetFormatPr defaultRowHeight="12.75" x14ac:dyDescent="0.25"/>
  <cols>
    <col min="1" max="1" width="7" style="2" customWidth="1"/>
    <col min="2" max="2" width="15.5703125" style="2" bestFit="1" customWidth="1"/>
    <col min="3" max="3" width="13.42578125" style="2" bestFit="1" customWidth="1"/>
    <col min="4" max="4" width="18.42578125" style="2" bestFit="1" customWidth="1"/>
    <col min="5" max="5" width="13.7109375" style="2" customWidth="1"/>
    <col min="6" max="6" width="61.28515625" style="2" customWidth="1"/>
    <col min="7" max="7" width="14.85546875" style="2" customWidth="1"/>
    <col min="8" max="8" width="18.140625" style="2" bestFit="1" customWidth="1"/>
    <col min="9" max="9" width="48.5703125" style="2" bestFit="1" customWidth="1"/>
    <col min="10" max="10" width="21.42578125" style="2" customWidth="1"/>
    <col min="11" max="11" width="11.28515625" style="2" bestFit="1" customWidth="1"/>
    <col min="12" max="12" width="17" style="66" customWidth="1"/>
    <col min="13" max="13" width="10.5703125" style="2" customWidth="1"/>
    <col min="14" max="14" width="11.5703125" style="2" customWidth="1"/>
    <col min="15" max="15" width="11.28515625" style="2" bestFit="1" customWidth="1"/>
    <col min="16" max="16" width="10.5703125" style="2" customWidth="1"/>
    <col min="17" max="17" width="13.140625" style="2" bestFit="1" customWidth="1"/>
    <col min="18" max="18" width="11.42578125" style="2" bestFit="1" customWidth="1"/>
    <col min="19" max="19" width="13.5703125" style="2" customWidth="1"/>
    <col min="20" max="20" width="13" style="2" customWidth="1"/>
    <col min="21" max="21" width="8.5703125" style="2" customWidth="1"/>
    <col min="22" max="22" width="10.5703125" style="2" customWidth="1"/>
    <col min="23" max="23" width="11.28515625" style="2" bestFit="1" customWidth="1"/>
    <col min="24" max="24" width="14.5703125" style="2" customWidth="1"/>
    <col min="25" max="25" width="29.5703125" style="2" bestFit="1" customWidth="1"/>
    <col min="26" max="26" width="13.5703125" style="2" customWidth="1"/>
    <col min="27" max="27" width="11.28515625" style="2" bestFit="1" customWidth="1"/>
    <col min="28" max="29" width="10.5703125" style="2" customWidth="1"/>
    <col min="30" max="30" width="10.5703125" style="66" customWidth="1"/>
    <col min="31" max="31" width="9.28515625" style="66" customWidth="1"/>
    <col min="32" max="32" width="12.140625" style="66" customWidth="1"/>
    <col min="33" max="33" width="10.5703125" style="2" customWidth="1"/>
    <col min="34" max="34" width="8.5703125" style="66" customWidth="1"/>
    <col min="35" max="35" width="21.5703125" style="66" customWidth="1"/>
    <col min="36" max="36" width="18" style="66" customWidth="1"/>
    <col min="37" max="37" width="16.42578125" style="66" customWidth="1"/>
    <col min="38" max="38" width="18.85546875" style="66" customWidth="1"/>
    <col min="39" max="39" width="9.42578125" style="2" bestFit="1" customWidth="1"/>
    <col min="40" max="40" width="13.85546875" style="2" customWidth="1"/>
    <col min="41" max="41" width="28.140625" style="2" customWidth="1"/>
    <col min="42" max="42" width="13.140625" style="2" customWidth="1"/>
    <col min="43" max="43" width="14.5703125" style="2" customWidth="1"/>
    <col min="44" max="44" width="14.42578125" style="2" customWidth="1"/>
    <col min="45" max="45" width="13.85546875" style="2" customWidth="1"/>
    <col min="46" max="46" width="13.5703125" style="2" customWidth="1"/>
    <col min="47" max="47" width="13.42578125" style="2" customWidth="1"/>
    <col min="48" max="48" width="12.42578125" style="2" customWidth="1"/>
    <col min="49" max="54" width="9.140625" style="2"/>
    <col min="55" max="55" width="11.140625" style="2" bestFit="1" customWidth="1"/>
    <col min="56" max="56" width="12.140625" style="2" customWidth="1"/>
    <col min="57" max="57" width="10.140625" style="2" customWidth="1"/>
    <col min="58" max="59" width="9.140625" style="2"/>
    <col min="60" max="60" width="7.28515625" style="2" bestFit="1" customWidth="1"/>
    <col min="61" max="16384" width="9.140625" style="2"/>
  </cols>
  <sheetData>
    <row r="1" spans="1:60" s="22" customFormat="1" ht="15" x14ac:dyDescent="0.25">
      <c r="L1" s="56"/>
      <c r="AD1" s="56"/>
      <c r="AE1" s="56"/>
      <c r="AF1" s="56"/>
      <c r="AH1" s="56"/>
      <c r="AI1" s="56"/>
      <c r="AJ1" s="56"/>
      <c r="AK1" s="56"/>
      <c r="AL1" s="56"/>
    </row>
    <row r="2" spans="1:60" s="22" customFormat="1" ht="15" x14ac:dyDescent="0.25">
      <c r="L2" s="56"/>
      <c r="AD2" s="56"/>
      <c r="AE2" s="56"/>
      <c r="AF2" s="56"/>
      <c r="AH2" s="56"/>
      <c r="AI2" s="56"/>
      <c r="AJ2" s="56"/>
      <c r="AK2" s="56"/>
      <c r="AL2" s="56"/>
    </row>
    <row r="3" spans="1:60" s="22" customFormat="1" ht="15" x14ac:dyDescent="0.25">
      <c r="L3" s="56"/>
      <c r="AD3" s="56"/>
      <c r="AE3" s="56"/>
      <c r="AF3" s="56"/>
      <c r="AH3" s="56"/>
      <c r="AI3" s="56"/>
      <c r="AJ3" s="56"/>
      <c r="AK3" s="56"/>
      <c r="AL3" s="56"/>
    </row>
    <row r="4" spans="1:60" s="22" customFormat="1" ht="15" x14ac:dyDescent="0.25">
      <c r="A4" s="23" t="s">
        <v>214</v>
      </c>
      <c r="L4" s="56"/>
      <c r="AD4" s="56"/>
      <c r="AE4" s="56"/>
      <c r="AF4" s="56"/>
      <c r="AH4" s="56"/>
      <c r="AI4" s="56"/>
      <c r="AJ4" s="56"/>
      <c r="AK4" s="56"/>
      <c r="AL4" s="56"/>
    </row>
    <row r="5" spans="1:60" s="22" customFormat="1" ht="15" x14ac:dyDescent="0.25">
      <c r="L5" s="56"/>
      <c r="AD5" s="56"/>
      <c r="AE5" s="56"/>
      <c r="AF5" s="56"/>
      <c r="AH5" s="56"/>
      <c r="AI5" s="56"/>
      <c r="AJ5" s="56"/>
      <c r="AK5" s="56"/>
      <c r="AL5" s="56"/>
    </row>
    <row r="6" spans="1:60" s="22" customFormat="1" ht="15" x14ac:dyDescent="0.25">
      <c r="A6" s="23" t="s">
        <v>215</v>
      </c>
      <c r="L6" s="56"/>
      <c r="AD6" s="56"/>
      <c r="AE6" s="56"/>
      <c r="AF6" s="56"/>
      <c r="AH6" s="56"/>
      <c r="AI6" s="56"/>
      <c r="AJ6" s="56"/>
      <c r="AK6" s="56"/>
      <c r="AL6" s="56"/>
    </row>
    <row r="7" spans="1:60" s="22" customFormat="1" ht="15" x14ac:dyDescent="0.25">
      <c r="A7" s="22" t="s">
        <v>93</v>
      </c>
      <c r="L7" s="56"/>
      <c r="AD7" s="56"/>
      <c r="AE7" s="56"/>
      <c r="AF7" s="56"/>
      <c r="AH7" s="56"/>
      <c r="AI7" s="56"/>
      <c r="AJ7" s="56"/>
      <c r="AK7" s="56"/>
      <c r="AL7" s="56"/>
    </row>
    <row r="8" spans="1:60" s="22" customFormat="1" ht="15" x14ac:dyDescent="0.25">
      <c r="A8" s="22" t="s">
        <v>216</v>
      </c>
      <c r="L8" s="56"/>
      <c r="AD8" s="56"/>
      <c r="AE8" s="56"/>
      <c r="AF8" s="56"/>
      <c r="AH8" s="56"/>
      <c r="AI8" s="56"/>
      <c r="AJ8" s="56"/>
      <c r="AK8" s="56"/>
      <c r="AL8" s="56"/>
    </row>
    <row r="9" spans="1:60" s="22" customFormat="1" ht="15" x14ac:dyDescent="0.25">
      <c r="L9" s="56"/>
      <c r="AD9" s="56"/>
      <c r="AE9" s="56"/>
      <c r="AF9" s="56"/>
      <c r="AH9" s="56"/>
      <c r="AI9" s="56"/>
      <c r="AJ9" s="56"/>
      <c r="AK9" s="56"/>
      <c r="AL9" s="56"/>
    </row>
    <row r="10" spans="1:60" s="22" customFormat="1" ht="15" x14ac:dyDescent="0.25">
      <c r="A10" s="23" t="s">
        <v>198</v>
      </c>
      <c r="L10" s="56"/>
      <c r="AD10" s="56"/>
      <c r="AE10" s="56"/>
      <c r="AF10" s="56"/>
      <c r="AH10" s="56"/>
      <c r="AI10" s="56"/>
      <c r="AJ10" s="56"/>
      <c r="AK10" s="56"/>
      <c r="AL10" s="56"/>
    </row>
    <row r="11" spans="1:60" s="22" customFormat="1" ht="15" x14ac:dyDescent="0.25">
      <c r="A11" s="23" t="s">
        <v>199</v>
      </c>
      <c r="L11" s="56"/>
      <c r="AD11" s="56"/>
      <c r="AE11" s="56"/>
      <c r="AF11" s="56"/>
      <c r="AH11" s="56"/>
      <c r="AI11" s="56"/>
      <c r="AJ11" s="56"/>
      <c r="AK11" s="56"/>
      <c r="AL11" s="56"/>
    </row>
    <row r="12" spans="1:60" s="22" customFormat="1" ht="15" x14ac:dyDescent="0.25">
      <c r="L12" s="56"/>
      <c r="AD12" s="56"/>
      <c r="AE12" s="56"/>
      <c r="AF12" s="56"/>
      <c r="AH12" s="56"/>
      <c r="AI12" s="56"/>
      <c r="AJ12" s="56"/>
      <c r="AK12" s="56"/>
      <c r="AL12" s="56"/>
    </row>
    <row r="13" spans="1:60" s="22" customFormat="1" ht="15.75" thickBot="1" x14ac:dyDescent="0.3">
      <c r="A13" s="24" t="s">
        <v>70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57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57"/>
      <c r="AE13" s="57"/>
      <c r="AF13" s="57"/>
      <c r="AG13" s="24"/>
      <c r="AH13" s="57"/>
      <c r="AI13" s="57"/>
      <c r="AJ13" s="57"/>
      <c r="AK13" s="57"/>
      <c r="AL13" s="57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0" x14ac:dyDescent="0.25">
      <c r="A14" s="38" t="s">
        <v>51</v>
      </c>
      <c r="B14" s="4" t="s">
        <v>20</v>
      </c>
      <c r="C14" s="4"/>
      <c r="D14" s="4"/>
      <c r="E14" s="4"/>
      <c r="F14" s="4"/>
      <c r="G14" s="4"/>
      <c r="H14" s="4" t="s">
        <v>71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 t="s">
        <v>75</v>
      </c>
      <c r="AN14" s="4"/>
      <c r="AO14" s="4"/>
      <c r="AP14" s="4"/>
      <c r="AQ14" s="4" t="s">
        <v>92</v>
      </c>
      <c r="AR14" s="4"/>
      <c r="AS14" s="4"/>
      <c r="AT14" s="4"/>
      <c r="AU14" s="4"/>
      <c r="AV14" s="4"/>
      <c r="AW14" s="4" t="s">
        <v>72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5"/>
    </row>
    <row r="15" spans="1:60" x14ac:dyDescent="0.25">
      <c r="A15" s="39"/>
      <c r="B15" s="6"/>
      <c r="C15" s="6"/>
      <c r="D15" s="6"/>
      <c r="E15" s="6"/>
      <c r="F15" s="6"/>
      <c r="G15" s="6"/>
      <c r="H15" s="6" t="s">
        <v>49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 t="s">
        <v>103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 t="s">
        <v>95</v>
      </c>
      <c r="AG15" s="6"/>
      <c r="AH15" s="6"/>
      <c r="AI15" s="67" t="s">
        <v>50</v>
      </c>
      <c r="AJ15" s="67"/>
      <c r="AK15" s="67"/>
      <c r="AL15" s="67"/>
      <c r="AM15" s="6" t="s">
        <v>77</v>
      </c>
      <c r="AN15" s="6" t="s">
        <v>78</v>
      </c>
      <c r="AO15" s="6" t="s">
        <v>76</v>
      </c>
      <c r="AP15" s="6" t="s">
        <v>112</v>
      </c>
      <c r="AQ15" s="6" t="s">
        <v>82</v>
      </c>
      <c r="AR15" s="6" t="s">
        <v>83</v>
      </c>
      <c r="AS15" s="6" t="s">
        <v>84</v>
      </c>
      <c r="AT15" s="6" t="s">
        <v>86</v>
      </c>
      <c r="AU15" s="6" t="s">
        <v>85</v>
      </c>
      <c r="AV15" s="6" t="s">
        <v>86</v>
      </c>
      <c r="AW15" s="6" t="s">
        <v>1</v>
      </c>
      <c r="AX15" s="6" t="s">
        <v>56</v>
      </c>
      <c r="AY15" s="27" t="s">
        <v>59</v>
      </c>
      <c r="AZ15" s="27"/>
      <c r="BA15" s="27"/>
      <c r="BB15" s="27" t="s">
        <v>124</v>
      </c>
      <c r="BC15" s="27"/>
      <c r="BD15" s="6" t="s">
        <v>121</v>
      </c>
      <c r="BE15" s="6" t="s">
        <v>127</v>
      </c>
      <c r="BF15" s="27" t="s">
        <v>61</v>
      </c>
      <c r="BG15" s="27"/>
      <c r="BH15" s="40"/>
    </row>
    <row r="16" spans="1:60" x14ac:dyDescent="0.25">
      <c r="A16" s="3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 t="s">
        <v>94</v>
      </c>
      <c r="AA16" s="6"/>
      <c r="AB16" s="6" t="s">
        <v>97</v>
      </c>
      <c r="AC16" s="6"/>
      <c r="AD16" s="6"/>
      <c r="AE16" s="6"/>
      <c r="AF16" s="6" t="s">
        <v>96</v>
      </c>
      <c r="AG16" s="6"/>
      <c r="AH16" s="6"/>
      <c r="AI16" s="58"/>
      <c r="AJ16" s="67" t="s">
        <v>104</v>
      </c>
      <c r="AK16" s="67"/>
      <c r="AL16" s="67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27"/>
      <c r="AZ16" s="27"/>
      <c r="BA16" s="27"/>
      <c r="BB16" s="27"/>
      <c r="BC16" s="27"/>
      <c r="BD16" s="6"/>
      <c r="BE16" s="6"/>
      <c r="BF16" s="6" t="s">
        <v>122</v>
      </c>
      <c r="BG16" s="6" t="s">
        <v>123</v>
      </c>
      <c r="BH16" s="40" t="s">
        <v>60</v>
      </c>
    </row>
    <row r="17" spans="1:60" ht="51" x14ac:dyDescent="0.25">
      <c r="A17" s="39"/>
      <c r="B17" s="26" t="s">
        <v>6</v>
      </c>
      <c r="C17" s="26" t="s">
        <v>7</v>
      </c>
      <c r="D17" s="26" t="s">
        <v>0</v>
      </c>
      <c r="E17" s="26" t="s">
        <v>1</v>
      </c>
      <c r="F17" s="26" t="s">
        <v>2</v>
      </c>
      <c r="G17" s="26" t="s">
        <v>8</v>
      </c>
      <c r="H17" s="28" t="s">
        <v>119</v>
      </c>
      <c r="I17" s="26" t="s">
        <v>3</v>
      </c>
      <c r="J17" s="26" t="s">
        <v>18</v>
      </c>
      <c r="K17" s="26" t="s">
        <v>9</v>
      </c>
      <c r="L17" s="58" t="s">
        <v>47</v>
      </c>
      <c r="M17" s="26" t="s">
        <v>13</v>
      </c>
      <c r="N17" s="26" t="s">
        <v>12</v>
      </c>
      <c r="O17" s="26" t="s">
        <v>11</v>
      </c>
      <c r="P17" s="26" t="s">
        <v>4</v>
      </c>
      <c r="Q17" s="26" t="s">
        <v>218</v>
      </c>
      <c r="R17" s="26" t="s">
        <v>52</v>
      </c>
      <c r="S17" s="26" t="s">
        <v>53</v>
      </c>
      <c r="T17" s="26" t="s">
        <v>5</v>
      </c>
      <c r="U17" s="26" t="s">
        <v>1</v>
      </c>
      <c r="V17" s="26" t="s">
        <v>107</v>
      </c>
      <c r="W17" s="26" t="s">
        <v>9</v>
      </c>
      <c r="X17" s="26" t="s">
        <v>13</v>
      </c>
      <c r="Y17" s="26" t="s">
        <v>10</v>
      </c>
      <c r="Z17" s="26" t="s">
        <v>12</v>
      </c>
      <c r="AA17" s="26" t="s">
        <v>11</v>
      </c>
      <c r="AB17" s="26" t="s">
        <v>14</v>
      </c>
      <c r="AC17" s="26" t="s">
        <v>15</v>
      </c>
      <c r="AD17" s="58" t="s">
        <v>16</v>
      </c>
      <c r="AE17" s="58" t="s">
        <v>17</v>
      </c>
      <c r="AF17" s="58" t="s">
        <v>102</v>
      </c>
      <c r="AG17" s="26" t="s">
        <v>101</v>
      </c>
      <c r="AH17" s="58" t="s">
        <v>100</v>
      </c>
      <c r="AI17" s="58" t="s">
        <v>21</v>
      </c>
      <c r="AJ17" s="58" t="s">
        <v>142</v>
      </c>
      <c r="AK17" s="58" t="s">
        <v>143</v>
      </c>
      <c r="AL17" s="58" t="s">
        <v>19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29" t="s">
        <v>57</v>
      </c>
      <c r="AZ17" s="29" t="s">
        <v>58</v>
      </c>
      <c r="BA17" s="26" t="s">
        <v>120</v>
      </c>
      <c r="BB17" s="26" t="s">
        <v>125</v>
      </c>
      <c r="BC17" s="26" t="s">
        <v>126</v>
      </c>
      <c r="BD17" s="6"/>
      <c r="BE17" s="6"/>
      <c r="BF17" s="6"/>
      <c r="BG17" s="6"/>
      <c r="BH17" s="40"/>
    </row>
    <row r="18" spans="1:60" ht="26.25" thickBot="1" x14ac:dyDescent="0.3">
      <c r="A18" s="41"/>
      <c r="B18" s="42" t="s">
        <v>22</v>
      </c>
      <c r="C18" s="42" t="s">
        <v>23</v>
      </c>
      <c r="D18" s="43" t="s">
        <v>46</v>
      </c>
      <c r="E18" s="42" t="s">
        <v>24</v>
      </c>
      <c r="F18" s="42" t="s">
        <v>25</v>
      </c>
      <c r="G18" s="42" t="s">
        <v>26</v>
      </c>
      <c r="H18" s="43" t="s">
        <v>27</v>
      </c>
      <c r="I18" s="42" t="s">
        <v>28</v>
      </c>
      <c r="J18" s="42" t="s">
        <v>29</v>
      </c>
      <c r="K18" s="42" t="s">
        <v>30</v>
      </c>
      <c r="L18" s="59" t="s">
        <v>31</v>
      </c>
      <c r="M18" s="42" t="s">
        <v>32</v>
      </c>
      <c r="N18" s="42" t="s">
        <v>33</v>
      </c>
      <c r="O18" s="42" t="s">
        <v>34</v>
      </c>
      <c r="P18" s="42" t="s">
        <v>35</v>
      </c>
      <c r="Q18" s="42" t="s">
        <v>36</v>
      </c>
      <c r="R18" s="42" t="s">
        <v>37</v>
      </c>
      <c r="S18" s="42" t="s">
        <v>48</v>
      </c>
      <c r="T18" s="42" t="s">
        <v>38</v>
      </c>
      <c r="U18" s="42" t="s">
        <v>106</v>
      </c>
      <c r="V18" s="42" t="s">
        <v>39</v>
      </c>
      <c r="W18" s="42" t="s">
        <v>40</v>
      </c>
      <c r="X18" s="42" t="s">
        <v>41</v>
      </c>
      <c r="Y18" s="42" t="s">
        <v>42</v>
      </c>
      <c r="Z18" s="42" t="s">
        <v>43</v>
      </c>
      <c r="AA18" s="42" t="s">
        <v>44</v>
      </c>
      <c r="AB18" s="42" t="s">
        <v>54</v>
      </c>
      <c r="AC18" s="42" t="s">
        <v>45</v>
      </c>
      <c r="AD18" s="59" t="s">
        <v>73</v>
      </c>
      <c r="AE18" s="59" t="s">
        <v>98</v>
      </c>
      <c r="AF18" s="59" t="s">
        <v>55</v>
      </c>
      <c r="AG18" s="42" t="s">
        <v>99</v>
      </c>
      <c r="AH18" s="59" t="s">
        <v>108</v>
      </c>
      <c r="AI18" s="59" t="s">
        <v>109</v>
      </c>
      <c r="AJ18" s="59" t="s">
        <v>62</v>
      </c>
      <c r="AK18" s="59" t="s">
        <v>110</v>
      </c>
      <c r="AL18" s="59" t="s">
        <v>111</v>
      </c>
      <c r="AM18" s="42" t="s">
        <v>63</v>
      </c>
      <c r="AN18" s="42" t="s">
        <v>64</v>
      </c>
      <c r="AO18" s="42" t="s">
        <v>65</v>
      </c>
      <c r="AP18" s="44" t="s">
        <v>66</v>
      </c>
      <c r="AQ18" s="44" t="s">
        <v>67</v>
      </c>
      <c r="AR18" s="44" t="s">
        <v>68</v>
      </c>
      <c r="AS18" s="44" t="s">
        <v>69</v>
      </c>
      <c r="AT18" s="44" t="s">
        <v>74</v>
      </c>
      <c r="AU18" s="44" t="s">
        <v>79</v>
      </c>
      <c r="AV18" s="44" t="s">
        <v>80</v>
      </c>
      <c r="AW18" s="44" t="s">
        <v>113</v>
      </c>
      <c r="AX18" s="44" t="s">
        <v>81</v>
      </c>
      <c r="AY18" s="44" t="s">
        <v>87</v>
      </c>
      <c r="AZ18" s="44" t="s">
        <v>88</v>
      </c>
      <c r="BA18" s="44" t="s">
        <v>89</v>
      </c>
      <c r="BB18" s="44" t="s">
        <v>90</v>
      </c>
      <c r="BC18" s="44" t="s">
        <v>91</v>
      </c>
      <c r="BD18" s="44" t="s">
        <v>105</v>
      </c>
      <c r="BE18" s="44" t="s">
        <v>114</v>
      </c>
      <c r="BF18" s="44" t="s">
        <v>115</v>
      </c>
      <c r="BG18" s="44" t="s">
        <v>116</v>
      </c>
      <c r="BH18" s="45" t="s">
        <v>117</v>
      </c>
    </row>
    <row r="19" spans="1:60" ht="63.75" x14ac:dyDescent="0.25">
      <c r="A19" s="8">
        <v>1</v>
      </c>
      <c r="B19" s="7" t="s">
        <v>145</v>
      </c>
      <c r="C19" s="7" t="s">
        <v>146</v>
      </c>
      <c r="D19" s="12" t="s">
        <v>130</v>
      </c>
      <c r="E19" s="7" t="s">
        <v>131</v>
      </c>
      <c r="F19" s="13" t="s">
        <v>147</v>
      </c>
      <c r="G19" s="14">
        <v>11735</v>
      </c>
      <c r="H19" s="28" t="s">
        <v>148</v>
      </c>
      <c r="I19" s="53" t="s">
        <v>149</v>
      </c>
      <c r="J19" s="7" t="s">
        <v>150</v>
      </c>
      <c r="K19" s="15">
        <v>42452</v>
      </c>
      <c r="L19" s="60">
        <v>1919905.92</v>
      </c>
      <c r="M19" s="14">
        <v>11772</v>
      </c>
      <c r="N19" s="15">
        <v>42452</v>
      </c>
      <c r="O19" s="15">
        <v>42817</v>
      </c>
      <c r="P19" s="7">
        <v>1</v>
      </c>
      <c r="Q19" s="7"/>
      <c r="R19" s="7"/>
      <c r="S19" s="7"/>
      <c r="T19" s="7" t="s">
        <v>136</v>
      </c>
      <c r="U19" s="7" t="s">
        <v>151</v>
      </c>
      <c r="V19" s="7" t="s">
        <v>152</v>
      </c>
      <c r="W19" s="15">
        <v>43917</v>
      </c>
      <c r="X19" s="7" t="s">
        <v>153</v>
      </c>
      <c r="Y19" s="7" t="s">
        <v>139</v>
      </c>
      <c r="Z19" s="15">
        <v>44653</v>
      </c>
      <c r="AA19" s="15">
        <v>45017</v>
      </c>
      <c r="AB19" s="16">
        <v>0</v>
      </c>
      <c r="AC19" s="16">
        <v>0</v>
      </c>
      <c r="AD19" s="62"/>
      <c r="AE19" s="62"/>
      <c r="AF19" s="62"/>
      <c r="AG19" s="16">
        <v>0</v>
      </c>
      <c r="AH19" s="62"/>
      <c r="AI19" s="62">
        <f>L19-AE19+AD19+AH19</f>
        <v>1919905.92</v>
      </c>
      <c r="AJ19" s="62">
        <v>56996.55</v>
      </c>
      <c r="AK19" s="62">
        <v>58006.2</v>
      </c>
      <c r="AL19" s="62">
        <f>SUM(AJ19:AK19)</f>
        <v>115002.75</v>
      </c>
      <c r="AM19" s="7"/>
      <c r="AN19" s="7"/>
      <c r="AO19" s="7"/>
      <c r="AP19" s="7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17">
        <v>0</v>
      </c>
      <c r="BB19" s="8"/>
      <c r="BC19" s="8"/>
      <c r="BD19" s="8"/>
      <c r="BE19" s="8"/>
      <c r="BF19" s="8"/>
      <c r="BG19" s="8"/>
      <c r="BH19" s="8"/>
    </row>
    <row r="20" spans="1:60" ht="38.25" x14ac:dyDescent="0.25">
      <c r="A20" s="30">
        <v>2</v>
      </c>
      <c r="B20" s="31" t="s">
        <v>128</v>
      </c>
      <c r="C20" s="31" t="s">
        <v>129</v>
      </c>
      <c r="D20" s="32" t="s">
        <v>130</v>
      </c>
      <c r="E20" s="31" t="s">
        <v>131</v>
      </c>
      <c r="F20" s="33" t="s">
        <v>132</v>
      </c>
      <c r="G20" s="34">
        <v>12113</v>
      </c>
      <c r="H20" s="54" t="s">
        <v>133</v>
      </c>
      <c r="I20" s="55" t="s">
        <v>134</v>
      </c>
      <c r="J20" s="31" t="s">
        <v>135</v>
      </c>
      <c r="K20" s="35">
        <v>43643</v>
      </c>
      <c r="L20" s="61">
        <v>871240.8</v>
      </c>
      <c r="M20" s="34">
        <v>12583</v>
      </c>
      <c r="N20" s="35">
        <v>45104</v>
      </c>
      <c r="O20" s="35">
        <v>45470</v>
      </c>
      <c r="P20" s="31">
        <v>1</v>
      </c>
      <c r="Q20" s="31"/>
      <c r="R20" s="31"/>
      <c r="S20" s="31"/>
      <c r="T20" s="31" t="s">
        <v>136</v>
      </c>
      <c r="U20" s="31" t="s">
        <v>141</v>
      </c>
      <c r="V20" s="31" t="s">
        <v>140</v>
      </c>
      <c r="W20" s="35">
        <v>44008</v>
      </c>
      <c r="X20" s="31" t="s">
        <v>138</v>
      </c>
      <c r="Y20" s="31" t="s">
        <v>139</v>
      </c>
      <c r="Z20" s="35">
        <v>44373</v>
      </c>
      <c r="AA20" s="35">
        <v>44738</v>
      </c>
      <c r="AB20" s="36">
        <v>0</v>
      </c>
      <c r="AC20" s="36">
        <v>0</v>
      </c>
      <c r="AD20" s="61"/>
      <c r="AE20" s="61"/>
      <c r="AF20" s="61"/>
      <c r="AG20" s="36">
        <v>0</v>
      </c>
      <c r="AH20" s="61"/>
      <c r="AI20" s="62">
        <f t="shared" ref="AI20:AI27" si="0">L20-AE20+AD20+AH20</f>
        <v>871240.8</v>
      </c>
      <c r="AJ20" s="61">
        <v>405860.19</v>
      </c>
      <c r="AK20" s="61">
        <v>109208.07</v>
      </c>
      <c r="AL20" s="61">
        <f t="shared" ref="AL20:AL24" si="1">SUM(AJ20:AK20)</f>
        <v>515068.26</v>
      </c>
      <c r="AM20" s="31" t="s">
        <v>133</v>
      </c>
      <c r="AN20" s="34">
        <v>12412</v>
      </c>
      <c r="AO20" s="31" t="s">
        <v>144</v>
      </c>
      <c r="AP20" s="34">
        <v>12412</v>
      </c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7">
        <v>0</v>
      </c>
      <c r="BB20" s="30"/>
      <c r="BC20" s="30"/>
      <c r="BD20" s="30"/>
      <c r="BE20" s="30"/>
      <c r="BF20" s="30"/>
      <c r="BG20" s="30"/>
      <c r="BH20" s="30"/>
    </row>
    <row r="21" spans="1:60" ht="63.75" x14ac:dyDescent="0.25">
      <c r="A21" s="8">
        <v>3</v>
      </c>
      <c r="B21" s="7" t="s">
        <v>163</v>
      </c>
      <c r="C21" s="7" t="s">
        <v>164</v>
      </c>
      <c r="D21" s="12" t="s">
        <v>130</v>
      </c>
      <c r="E21" s="7" t="s">
        <v>131</v>
      </c>
      <c r="F21" s="13" t="s">
        <v>165</v>
      </c>
      <c r="G21" s="14">
        <v>12427</v>
      </c>
      <c r="H21" s="28" t="s">
        <v>166</v>
      </c>
      <c r="I21" s="53" t="s">
        <v>158</v>
      </c>
      <c r="J21" s="7" t="s">
        <v>159</v>
      </c>
      <c r="K21" s="15">
        <v>43644</v>
      </c>
      <c r="L21" s="62">
        <v>2562713.04</v>
      </c>
      <c r="M21" s="14">
        <v>12583</v>
      </c>
      <c r="N21" s="15">
        <v>44740</v>
      </c>
      <c r="O21" s="15">
        <v>45105</v>
      </c>
      <c r="P21" s="7">
        <v>1</v>
      </c>
      <c r="Q21" s="7"/>
      <c r="R21" s="7"/>
      <c r="S21" s="7"/>
      <c r="T21" s="7" t="s">
        <v>136</v>
      </c>
      <c r="U21" s="7" t="s">
        <v>151</v>
      </c>
      <c r="V21" s="7" t="s">
        <v>140</v>
      </c>
      <c r="W21" s="15">
        <v>44008</v>
      </c>
      <c r="X21" s="7" t="s">
        <v>167</v>
      </c>
      <c r="Y21" s="7" t="s">
        <v>139</v>
      </c>
      <c r="Z21" s="15">
        <v>44738</v>
      </c>
      <c r="AA21" s="15">
        <v>45102</v>
      </c>
      <c r="AB21" s="16">
        <v>0</v>
      </c>
      <c r="AC21" s="16">
        <v>0</v>
      </c>
      <c r="AD21" s="62"/>
      <c r="AE21" s="62"/>
      <c r="AF21" s="62"/>
      <c r="AG21" s="16">
        <v>0</v>
      </c>
      <c r="AH21" s="62"/>
      <c r="AI21" s="62">
        <f t="shared" si="0"/>
        <v>2562713.04</v>
      </c>
      <c r="AJ21" s="62">
        <v>224606.18</v>
      </c>
      <c r="AK21" s="62">
        <v>241915.48</v>
      </c>
      <c r="AL21" s="62">
        <f>SUM(AJ21:AK21)</f>
        <v>466521.66000000003</v>
      </c>
      <c r="AM21" s="7" t="s">
        <v>168</v>
      </c>
      <c r="AN21" s="14">
        <v>12456</v>
      </c>
      <c r="AO21" s="7" t="s">
        <v>169</v>
      </c>
      <c r="AP21" s="14">
        <v>12456</v>
      </c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17">
        <v>0</v>
      </c>
      <c r="BB21" s="8"/>
      <c r="BC21" s="8"/>
      <c r="BD21" s="8"/>
      <c r="BE21" s="8"/>
      <c r="BF21" s="8"/>
      <c r="BG21" s="8"/>
      <c r="BH21" s="8"/>
    </row>
    <row r="22" spans="1:60" ht="25.5" x14ac:dyDescent="0.25">
      <c r="A22" s="8">
        <v>4</v>
      </c>
      <c r="B22" s="7" t="s">
        <v>154</v>
      </c>
      <c r="C22" s="7" t="s">
        <v>155</v>
      </c>
      <c r="D22" s="12" t="s">
        <v>130</v>
      </c>
      <c r="E22" s="7" t="s">
        <v>131</v>
      </c>
      <c r="F22" s="13" t="s">
        <v>156</v>
      </c>
      <c r="G22" s="14">
        <v>12944</v>
      </c>
      <c r="H22" s="28" t="s">
        <v>157</v>
      </c>
      <c r="I22" s="53" t="s">
        <v>158</v>
      </c>
      <c r="J22" s="7" t="s">
        <v>159</v>
      </c>
      <c r="K22" s="15">
        <v>44180</v>
      </c>
      <c r="L22" s="60">
        <v>1820575.61</v>
      </c>
      <c r="M22" s="14">
        <v>12944</v>
      </c>
      <c r="N22" s="15">
        <v>44910</v>
      </c>
      <c r="O22" s="15">
        <v>45275</v>
      </c>
      <c r="P22" s="7">
        <v>1</v>
      </c>
      <c r="Q22" s="7"/>
      <c r="R22" s="7"/>
      <c r="S22" s="7"/>
      <c r="T22" s="7" t="s">
        <v>136</v>
      </c>
      <c r="U22" s="7" t="s">
        <v>151</v>
      </c>
      <c r="V22" s="7"/>
      <c r="W22" s="15">
        <v>44180</v>
      </c>
      <c r="X22" s="7" t="s">
        <v>160</v>
      </c>
      <c r="Y22" s="7" t="s">
        <v>139</v>
      </c>
      <c r="Z22" s="15">
        <v>44910</v>
      </c>
      <c r="AA22" s="15">
        <v>45275</v>
      </c>
      <c r="AB22" s="16">
        <v>0</v>
      </c>
      <c r="AC22" s="16">
        <v>0</v>
      </c>
      <c r="AD22" s="62"/>
      <c r="AE22" s="62"/>
      <c r="AF22" s="62"/>
      <c r="AG22" s="16">
        <v>0</v>
      </c>
      <c r="AH22" s="62"/>
      <c r="AI22" s="62">
        <f t="shared" si="0"/>
        <v>1820575.61</v>
      </c>
      <c r="AJ22" s="62">
        <v>143613.12</v>
      </c>
      <c r="AK22" s="62">
        <v>171747.36</v>
      </c>
      <c r="AL22" s="62">
        <f t="shared" si="1"/>
        <v>315360.48</v>
      </c>
      <c r="AM22" s="7" t="s">
        <v>161</v>
      </c>
      <c r="AN22" s="14">
        <v>12994</v>
      </c>
      <c r="AO22" s="7" t="s">
        <v>162</v>
      </c>
      <c r="AP22" s="14">
        <v>12944</v>
      </c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17">
        <v>0</v>
      </c>
      <c r="BB22" s="8"/>
      <c r="BC22" s="8"/>
      <c r="BD22" s="8"/>
      <c r="BE22" s="8"/>
      <c r="BF22" s="8"/>
      <c r="BG22" s="8"/>
      <c r="BH22" s="8"/>
    </row>
    <row r="23" spans="1:60" ht="38.25" x14ac:dyDescent="0.25">
      <c r="A23" s="8">
        <v>5</v>
      </c>
      <c r="B23" s="7" t="s">
        <v>180</v>
      </c>
      <c r="C23" s="7" t="s">
        <v>181</v>
      </c>
      <c r="D23" s="12" t="s">
        <v>130</v>
      </c>
      <c r="E23" s="7" t="s">
        <v>131</v>
      </c>
      <c r="F23" s="13" t="s">
        <v>182</v>
      </c>
      <c r="G23" s="7" t="s">
        <v>183</v>
      </c>
      <c r="H23" s="28" t="s">
        <v>184</v>
      </c>
      <c r="I23" s="53" t="s">
        <v>185</v>
      </c>
      <c r="J23" s="7" t="s">
        <v>186</v>
      </c>
      <c r="K23" s="15">
        <v>44293</v>
      </c>
      <c r="L23" s="60">
        <v>405815.03999999998</v>
      </c>
      <c r="M23" s="14">
        <v>13021</v>
      </c>
      <c r="N23" s="15">
        <v>44293</v>
      </c>
      <c r="O23" s="15">
        <v>44658</v>
      </c>
      <c r="P23" s="7">
        <v>1</v>
      </c>
      <c r="Q23" s="7"/>
      <c r="R23" s="7"/>
      <c r="S23" s="7"/>
      <c r="T23" s="7" t="s">
        <v>136</v>
      </c>
      <c r="U23" s="7" t="s">
        <v>151</v>
      </c>
      <c r="V23" s="7" t="s">
        <v>213</v>
      </c>
      <c r="W23" s="15">
        <v>44293</v>
      </c>
      <c r="X23" s="7" t="s">
        <v>187</v>
      </c>
      <c r="Y23" s="7"/>
      <c r="Z23" s="7"/>
      <c r="AA23" s="7"/>
      <c r="AB23" s="16">
        <v>0</v>
      </c>
      <c r="AC23" s="16">
        <v>0</v>
      </c>
      <c r="AD23" s="62"/>
      <c r="AE23" s="62"/>
      <c r="AF23" s="62"/>
      <c r="AG23" s="16">
        <v>0</v>
      </c>
      <c r="AH23" s="62"/>
      <c r="AI23" s="62">
        <f t="shared" si="0"/>
        <v>405815.03999999998</v>
      </c>
      <c r="AJ23" s="62">
        <v>48214.35</v>
      </c>
      <c r="AK23" s="62">
        <f>48214.35+41834.4</f>
        <v>90048.75</v>
      </c>
      <c r="AL23" s="62">
        <f>SUM(AJ23:AK23)</f>
        <v>138263.1</v>
      </c>
      <c r="AM23" s="7" t="s">
        <v>188</v>
      </c>
      <c r="AN23" s="14">
        <v>13021</v>
      </c>
      <c r="AO23" s="7" t="s">
        <v>189</v>
      </c>
      <c r="AP23" s="14">
        <v>13021</v>
      </c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17">
        <v>0</v>
      </c>
      <c r="BB23" s="8"/>
      <c r="BC23" s="8"/>
      <c r="BD23" s="8"/>
      <c r="BE23" s="8"/>
      <c r="BF23" s="8"/>
      <c r="BG23" s="8"/>
      <c r="BH23" s="8"/>
    </row>
    <row r="24" spans="1:60" ht="51" x14ac:dyDescent="0.25">
      <c r="A24" s="8">
        <v>6</v>
      </c>
      <c r="B24" s="7" t="s">
        <v>170</v>
      </c>
      <c r="C24" s="7" t="s">
        <v>171</v>
      </c>
      <c r="D24" s="12" t="s">
        <v>172</v>
      </c>
      <c r="E24" s="7" t="s">
        <v>131</v>
      </c>
      <c r="F24" s="13" t="s">
        <v>173</v>
      </c>
      <c r="G24" s="7" t="s">
        <v>174</v>
      </c>
      <c r="H24" s="28" t="s">
        <v>175</v>
      </c>
      <c r="I24" s="53" t="s">
        <v>176</v>
      </c>
      <c r="J24" s="7" t="s">
        <v>177</v>
      </c>
      <c r="K24" s="15">
        <v>44627</v>
      </c>
      <c r="L24" s="60">
        <v>738720</v>
      </c>
      <c r="M24" s="14">
        <v>13240</v>
      </c>
      <c r="N24" s="15">
        <v>44627</v>
      </c>
      <c r="O24" s="15">
        <v>44992</v>
      </c>
      <c r="P24" s="7">
        <v>1</v>
      </c>
      <c r="Q24" s="7"/>
      <c r="R24" s="7"/>
      <c r="S24" s="7"/>
      <c r="T24" s="7" t="s">
        <v>137</v>
      </c>
      <c r="U24" s="7" t="s">
        <v>151</v>
      </c>
      <c r="V24" s="7" t="s">
        <v>212</v>
      </c>
      <c r="W24" s="15">
        <v>44627</v>
      </c>
      <c r="X24" s="14">
        <v>13240</v>
      </c>
      <c r="Y24" s="7"/>
      <c r="Z24" s="7"/>
      <c r="AA24" s="7"/>
      <c r="AB24" s="16">
        <v>0</v>
      </c>
      <c r="AC24" s="16">
        <v>0</v>
      </c>
      <c r="AD24" s="62"/>
      <c r="AE24" s="62"/>
      <c r="AF24" s="62"/>
      <c r="AG24" s="16">
        <v>0</v>
      </c>
      <c r="AH24" s="62"/>
      <c r="AI24" s="62">
        <f t="shared" si="0"/>
        <v>738720</v>
      </c>
      <c r="AJ24" s="62">
        <v>68594.8</v>
      </c>
      <c r="AK24" s="62">
        <v>78107.199999999997</v>
      </c>
      <c r="AL24" s="62">
        <f t="shared" si="1"/>
        <v>146702</v>
      </c>
      <c r="AM24" s="7" t="s">
        <v>178</v>
      </c>
      <c r="AN24" s="14">
        <v>13240</v>
      </c>
      <c r="AO24" s="7" t="s">
        <v>179</v>
      </c>
      <c r="AP24" s="14">
        <v>13240</v>
      </c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17">
        <v>0</v>
      </c>
      <c r="BB24" s="8"/>
      <c r="BC24" s="8"/>
      <c r="BD24" s="8"/>
      <c r="BE24" s="8"/>
      <c r="BF24" s="8"/>
      <c r="BG24" s="8"/>
      <c r="BH24" s="8"/>
    </row>
    <row r="25" spans="1:60" ht="63.75" x14ac:dyDescent="0.25">
      <c r="A25" s="8">
        <v>7</v>
      </c>
      <c r="B25" s="7" t="s">
        <v>190</v>
      </c>
      <c r="C25" s="7" t="s">
        <v>191</v>
      </c>
      <c r="D25" s="12" t="s">
        <v>130</v>
      </c>
      <c r="E25" s="7" t="s">
        <v>131</v>
      </c>
      <c r="F25" s="13" t="s">
        <v>192</v>
      </c>
      <c r="G25" s="7" t="s">
        <v>193</v>
      </c>
      <c r="H25" s="28" t="s">
        <v>194</v>
      </c>
      <c r="I25" s="53" t="s">
        <v>195</v>
      </c>
      <c r="J25" s="7" t="s">
        <v>196</v>
      </c>
      <c r="K25" s="15">
        <v>45121</v>
      </c>
      <c r="L25" s="62">
        <v>439061.28</v>
      </c>
      <c r="M25" s="14">
        <v>13577</v>
      </c>
      <c r="N25" s="15">
        <v>45128</v>
      </c>
      <c r="O25" s="15">
        <v>45494</v>
      </c>
      <c r="P25" s="7">
        <v>1</v>
      </c>
      <c r="Q25" s="7"/>
      <c r="R25" s="7"/>
      <c r="S25" s="7"/>
      <c r="T25" s="7" t="s">
        <v>137</v>
      </c>
      <c r="U25" s="7"/>
      <c r="V25" s="7" t="s">
        <v>213</v>
      </c>
      <c r="W25" s="15">
        <v>45121</v>
      </c>
      <c r="X25" s="14">
        <v>13577</v>
      </c>
      <c r="Y25" s="7"/>
      <c r="Z25" s="7"/>
      <c r="AA25" s="7"/>
      <c r="AB25" s="16">
        <v>0</v>
      </c>
      <c r="AC25" s="16">
        <v>0</v>
      </c>
      <c r="AD25" s="62"/>
      <c r="AE25" s="62"/>
      <c r="AF25" s="62"/>
      <c r="AG25" s="16">
        <v>0</v>
      </c>
      <c r="AH25" s="62"/>
      <c r="AI25" s="62">
        <f t="shared" si="0"/>
        <v>439061.28</v>
      </c>
      <c r="AJ25" s="62"/>
      <c r="AK25" s="62">
        <v>36588.44</v>
      </c>
      <c r="AL25" s="62">
        <f>SUM(AJ25:AK25)</f>
        <v>36588.44</v>
      </c>
      <c r="AM25" s="7" t="s">
        <v>197</v>
      </c>
      <c r="AN25" s="14">
        <v>13577</v>
      </c>
      <c r="AO25" s="7"/>
      <c r="AP25" s="14">
        <v>13577</v>
      </c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17">
        <v>0</v>
      </c>
      <c r="BB25" s="8"/>
      <c r="BC25" s="8"/>
      <c r="BD25" s="8"/>
      <c r="BE25" s="8"/>
      <c r="BF25" s="8"/>
      <c r="BG25" s="8"/>
      <c r="BH25" s="8"/>
    </row>
    <row r="26" spans="1:60" ht="73.5" customHeight="1" x14ac:dyDescent="0.25">
      <c r="A26" s="8">
        <v>8</v>
      </c>
      <c r="B26" s="7" t="s">
        <v>203</v>
      </c>
      <c r="C26" s="7" t="s">
        <v>204</v>
      </c>
      <c r="D26" s="12" t="s">
        <v>130</v>
      </c>
      <c r="E26" s="7" t="s">
        <v>131</v>
      </c>
      <c r="F26" s="13" t="s">
        <v>205</v>
      </c>
      <c r="G26" s="7" t="s">
        <v>206</v>
      </c>
      <c r="H26" s="28" t="s">
        <v>207</v>
      </c>
      <c r="I26" s="53" t="s">
        <v>208</v>
      </c>
      <c r="J26" s="7" t="s">
        <v>209</v>
      </c>
      <c r="K26" s="15">
        <v>45239</v>
      </c>
      <c r="L26" s="62">
        <v>5901536.1600000001</v>
      </c>
      <c r="M26" s="14">
        <v>13655</v>
      </c>
      <c r="N26" s="15">
        <v>45239</v>
      </c>
      <c r="O26" s="15">
        <v>45605</v>
      </c>
      <c r="P26" s="7">
        <v>1</v>
      </c>
      <c r="Q26" s="7"/>
      <c r="R26" s="7"/>
      <c r="S26" s="7"/>
      <c r="T26" s="7" t="s">
        <v>136</v>
      </c>
      <c r="U26" s="7"/>
      <c r="V26" s="7" t="s">
        <v>213</v>
      </c>
      <c r="W26" s="15">
        <v>45239</v>
      </c>
      <c r="X26" s="14">
        <v>13655</v>
      </c>
      <c r="Y26" s="7"/>
      <c r="Z26" s="15">
        <v>45239</v>
      </c>
      <c r="AA26" s="15">
        <v>45605</v>
      </c>
      <c r="AB26" s="16">
        <v>0</v>
      </c>
      <c r="AC26" s="16">
        <v>0</v>
      </c>
      <c r="AD26" s="62"/>
      <c r="AE26" s="62"/>
      <c r="AF26" s="62"/>
      <c r="AG26" s="16">
        <v>0</v>
      </c>
      <c r="AH26" s="62"/>
      <c r="AI26" s="62">
        <f t="shared" si="0"/>
        <v>5901536.1600000001</v>
      </c>
      <c r="AJ26" s="62"/>
      <c r="AK26" s="62">
        <v>13378.13</v>
      </c>
      <c r="AL26" s="62">
        <f>SUM(AJ26:AK26)</f>
        <v>13378.13</v>
      </c>
      <c r="AM26" s="7" t="s">
        <v>210</v>
      </c>
      <c r="AN26" s="14">
        <v>13655</v>
      </c>
      <c r="AO26" s="7" t="s">
        <v>211</v>
      </c>
      <c r="AP26" s="14">
        <v>13655</v>
      </c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17">
        <v>0</v>
      </c>
      <c r="BB26" s="8"/>
      <c r="BC26" s="8"/>
      <c r="BD26" s="8"/>
      <c r="BE26" s="8"/>
      <c r="BF26" s="8"/>
      <c r="BG26" s="8"/>
      <c r="BH26" s="8"/>
    </row>
    <row r="27" spans="1:60" ht="13.5" thickBot="1" x14ac:dyDescent="0.3">
      <c r="A27" s="11"/>
      <c r="B27" s="9"/>
      <c r="C27" s="9"/>
      <c r="D27" s="10"/>
      <c r="E27" s="9"/>
      <c r="F27" s="9"/>
      <c r="G27" s="9"/>
      <c r="H27" s="10"/>
      <c r="I27" s="9"/>
      <c r="J27" s="9"/>
      <c r="K27" s="9"/>
      <c r="L27" s="63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63"/>
      <c r="AE27" s="63"/>
      <c r="AF27" s="63"/>
      <c r="AG27" s="9"/>
      <c r="AH27" s="63"/>
      <c r="AI27" s="62">
        <f t="shared" si="0"/>
        <v>0</v>
      </c>
      <c r="AJ27" s="63"/>
      <c r="AK27" s="63"/>
      <c r="AL27" s="63"/>
      <c r="AM27" s="9"/>
      <c r="AN27" s="9"/>
      <c r="AO27" s="9"/>
      <c r="AP27" s="9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60" ht="13.5" thickBot="1" x14ac:dyDescent="0.3">
      <c r="A28" s="46" t="s">
        <v>217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64">
        <f>SUM(L19:L27)</f>
        <v>14659567.85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64">
        <f>SUM(AD19:AD27)</f>
        <v>0</v>
      </c>
      <c r="AE28" s="64">
        <f>SUM(AE19:AE27)</f>
        <v>0</v>
      </c>
      <c r="AF28" s="64"/>
      <c r="AG28" s="49"/>
      <c r="AH28" s="64">
        <f>SUM(AH19:AH27)</f>
        <v>0</v>
      </c>
      <c r="AI28" s="64">
        <f>SUM(AI19:AI27)</f>
        <v>14659567.85</v>
      </c>
      <c r="AJ28" s="64">
        <f>SUM(AJ19:AJ27)</f>
        <v>947885.19</v>
      </c>
      <c r="AK28" s="64">
        <f>SUM(AK19:AK27)</f>
        <v>798999.63</v>
      </c>
      <c r="AL28" s="64">
        <f>SUM(AL19:AL27)</f>
        <v>1746884.8199999998</v>
      </c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50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2"/>
    </row>
    <row r="29" spans="1:60" x14ac:dyDescent="0.25">
      <c r="A29" s="25" t="s">
        <v>118</v>
      </c>
      <c r="B29" s="25"/>
      <c r="C29" s="25"/>
      <c r="D29" s="25"/>
      <c r="E29" s="25"/>
      <c r="F29" s="18"/>
      <c r="G29" s="18"/>
      <c r="H29" s="18"/>
      <c r="I29" s="18"/>
      <c r="J29" s="18"/>
      <c r="K29" s="18"/>
      <c r="L29" s="65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65"/>
      <c r="AE29" s="65"/>
      <c r="AF29" s="65"/>
      <c r="AG29" s="20"/>
      <c r="AH29" s="65"/>
      <c r="AI29" s="65"/>
      <c r="AJ29" s="65"/>
      <c r="AK29" s="65"/>
      <c r="AL29" s="65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1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65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65"/>
      <c r="AE30" s="65"/>
      <c r="AF30" s="65"/>
      <c r="AG30" s="20"/>
      <c r="AH30" s="65"/>
      <c r="AI30" s="65"/>
      <c r="AJ30" s="65"/>
      <c r="AK30" s="65"/>
      <c r="AL30" s="65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1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x14ac:dyDescent="0.25">
      <c r="A31" s="1" t="s">
        <v>200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60" x14ac:dyDescent="0.25">
      <c r="A32" s="1" t="s">
        <v>201</v>
      </c>
      <c r="B32" s="1"/>
      <c r="C32" s="1"/>
      <c r="D32" s="1"/>
      <c r="E32" s="1"/>
      <c r="F32" s="1"/>
    </row>
    <row r="33" spans="1:7" x14ac:dyDescent="0.25">
      <c r="A33" s="1" t="s">
        <v>202</v>
      </c>
      <c r="B33" s="1"/>
      <c r="C33" s="1"/>
      <c r="D33" s="1"/>
      <c r="E33" s="1"/>
      <c r="F33" s="1"/>
      <c r="G33" s="1"/>
    </row>
  </sheetData>
  <mergeCells count="40">
    <mergeCell ref="A32:F32"/>
    <mergeCell ref="BG16:BG17"/>
    <mergeCell ref="BH16:BH17"/>
    <mergeCell ref="AO15:AO17"/>
    <mergeCell ref="BD15:BD17"/>
    <mergeCell ref="A31:AW31"/>
    <mergeCell ref="A29:E29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A33:G33"/>
    <mergeCell ref="A28:K28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JAN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2017-12-11T21:41:57Z</cp:lastPrinted>
  <dcterms:created xsi:type="dcterms:W3CDTF">2013-10-11T22:10:57Z</dcterms:created>
  <dcterms:modified xsi:type="dcterms:W3CDTF">2024-02-28T15:47:50Z</dcterms:modified>
</cp:coreProperties>
</file>