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9440" windowHeight="7935" tabRatio="799"/>
  </bookViews>
  <sheets>
    <sheet name="SEAGRO LICITAÇÕES FEV 2022" sheetId="1" r:id="rId1"/>
  </sheets>
  <calcPr calcId="145621"/>
</workbook>
</file>

<file path=xl/calcChain.xml><?xml version="1.0" encoding="utf-8"?>
<calcChain xmlns="http://schemas.openxmlformats.org/spreadsheetml/2006/main">
  <c r="AK25" i="1" l="1"/>
  <c r="AJ25" i="1"/>
  <c r="AI25" i="1"/>
  <c r="AI20" i="1"/>
  <c r="AI21" i="1"/>
  <c r="AI22" i="1"/>
  <c r="AI23" i="1"/>
  <c r="AI24" i="1"/>
  <c r="AI19" i="1"/>
  <c r="AL25" i="1"/>
  <c r="AE25" i="1"/>
  <c r="AD25" i="1"/>
  <c r="S25" i="1"/>
  <c r="R25" i="1"/>
  <c r="L25" i="1"/>
  <c r="AL21" i="1" l="1"/>
  <c r="AL19" i="1" l="1"/>
  <c r="AH25" i="1" l="1"/>
</calcChain>
</file>

<file path=xl/sharedStrings.xml><?xml version="1.0" encoding="utf-8"?>
<sst xmlns="http://schemas.openxmlformats.org/spreadsheetml/2006/main" count="374" uniqueCount="195">
  <si>
    <t xml:space="preserve">Modalidade </t>
  </si>
  <si>
    <t>Tipo</t>
  </si>
  <si>
    <t>Objeto</t>
  </si>
  <si>
    <t>Parte Contratada</t>
  </si>
  <si>
    <t>Fonte de Recursos</t>
  </si>
  <si>
    <t>Elemento de Despesa</t>
  </si>
  <si>
    <t>Nº Processo Administrativo</t>
  </si>
  <si>
    <t>Nº da Licitação</t>
  </si>
  <si>
    <t>Nº DOE da publicação do Edital</t>
  </si>
  <si>
    <t>Data da assinatura</t>
  </si>
  <si>
    <t>Motivo da alteração</t>
  </si>
  <si>
    <t>Término da vigência</t>
  </si>
  <si>
    <t>Início da vigência</t>
  </si>
  <si>
    <t>Nº DOE da publicação do Extrato</t>
  </si>
  <si>
    <t>% de acréscimo</t>
  </si>
  <si>
    <t>% de supressão</t>
  </si>
  <si>
    <t>Valor do acréscimo</t>
  </si>
  <si>
    <t>Valor da supressão</t>
  </si>
  <si>
    <t>CNPJ/CPF da Parte Contratada</t>
  </si>
  <si>
    <t xml:space="preserve">Total Acumulado </t>
  </si>
  <si>
    <t>Especificações da Licitação</t>
  </si>
  <si>
    <t>Valor do Contrato após alteração</t>
  </si>
  <si>
    <t>(a)</t>
  </si>
  <si>
    <t>(b)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</si>
  <si>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</si>
  <si>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</si>
  <si>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</si>
  <si>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</si>
  <si>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</si>
  <si>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</si>
  <si>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</si>
  <si>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</si>
  <si>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</si>
  <si>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</si>
  <si>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</si>
  <si>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</si>
  <si>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</si>
  <si>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</si>
  <si>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(s)</t>
  </si>
  <si>
    <t>(u)</t>
  </si>
  <si>
    <t>(v)</t>
  </si>
  <si>
    <t>(x)</t>
  </si>
  <si>
    <t>(y)</t>
  </si>
  <si>
    <t>(z)</t>
  </si>
  <si>
    <t>(aa)</t>
  </si>
  <si>
    <t>(ac)</t>
  </si>
  <si>
    <t>(c )</t>
  </si>
  <si>
    <t>Valor contratado</t>
  </si>
  <si>
    <t>(r )</t>
  </si>
  <si>
    <t>Especificações do Contrato</t>
  </si>
  <si>
    <t xml:space="preserve">Execução Financeira </t>
  </si>
  <si>
    <t>Seq</t>
  </si>
  <si>
    <t>Parte Concedente</t>
  </si>
  <si>
    <t>Contrapartida</t>
  </si>
  <si>
    <t>(ab)</t>
  </si>
  <si>
    <t>(af)</t>
  </si>
  <si>
    <t>Forma de execução</t>
  </si>
  <si>
    <t>Início</t>
  </si>
  <si>
    <t>Término</t>
  </si>
  <si>
    <t>Prazo de execução</t>
  </si>
  <si>
    <t>Motivo</t>
  </si>
  <si>
    <t>Paralisações</t>
  </si>
  <si>
    <t>(aj)</t>
  </si>
  <si>
    <t>(am)</t>
  </si>
  <si>
    <t>(an)</t>
  </si>
  <si>
    <t>(ao)</t>
  </si>
  <si>
    <t>(ap)</t>
  </si>
  <si>
    <t>(aq)</t>
  </si>
  <si>
    <t>(ar)</t>
  </si>
  <si>
    <t>(as)</t>
  </si>
  <si>
    <t xml:space="preserve"> DEMONSTRATIVO DE LICITAÇÕES, CONTRATOS  E OBRAS CONTRATADAS</t>
  </si>
  <si>
    <t>Contrato e Termo Aditivo</t>
  </si>
  <si>
    <t>Especificação de obras e serviços de engenharia</t>
  </si>
  <si>
    <t xml:space="preserve">(ad) </t>
  </si>
  <si>
    <t>(at)</t>
  </si>
  <si>
    <t>Adesão a Registro de Preços</t>
  </si>
  <si>
    <t>Órgão Gerenciador</t>
  </si>
  <si>
    <t>Nº da Ata</t>
  </si>
  <si>
    <t>Nº do DOE de publicação da Ata</t>
  </si>
  <si>
    <t>(au)</t>
  </si>
  <si>
    <t>(av)</t>
  </si>
  <si>
    <t>(ax)</t>
  </si>
  <si>
    <t>Enquadramento</t>
  </si>
  <si>
    <t>Fundamentação Legal</t>
  </si>
  <si>
    <t>Nº do DOE de publicação da autorização</t>
  </si>
  <si>
    <t>Nº do DOE de publicação da ratificação</t>
  </si>
  <si>
    <t>Data do DOE</t>
  </si>
  <si>
    <t>(ba)</t>
  </si>
  <si>
    <t>(bb)</t>
  </si>
  <si>
    <t>(bc)</t>
  </si>
  <si>
    <t>(bd)</t>
  </si>
  <si>
    <t>(be)</t>
  </si>
  <si>
    <t>Dispensa ou Inexigibilidade de Licitação</t>
  </si>
  <si>
    <t>RESOLUÇÃO Nº 87, DE 28 DE NOVEMBRO DE 2013 - TRIBUNAL DE CONTAS DO ESTADO DO ACRE</t>
  </si>
  <si>
    <t>Art. 57 - LF nº 8.666/93</t>
  </si>
  <si>
    <t>Apostilamento</t>
  </si>
  <si>
    <t>Art. 65, § 8º - LF nº 8.666/93</t>
  </si>
  <si>
    <t>Art. 65, caput e §§ 1º a 6º - LF nº 8.666/93</t>
  </si>
  <si>
    <t>(ae)</t>
  </si>
  <si>
    <t>(ag)</t>
  </si>
  <si>
    <t>Valor do reajuste</t>
  </si>
  <si>
    <t>% de reajuste</t>
  </si>
  <si>
    <t>Data da concessão do reajuste</t>
  </si>
  <si>
    <t>Especificações de Termo Aditivo ou Termo de Apostilamento</t>
  </si>
  <si>
    <t>Valor da despesa com a contratação</t>
  </si>
  <si>
    <t>(bf)</t>
  </si>
  <si>
    <t>(t)</t>
  </si>
  <si>
    <t xml:space="preserve">Nº do Termo </t>
  </si>
  <si>
    <t>(ah)</t>
  </si>
  <si>
    <t>(ai) = (k) - (ae) + (ad) + (ah)</t>
  </si>
  <si>
    <t xml:space="preserve">(ak) </t>
  </si>
  <si>
    <t>(al) = (aj) + (ak)</t>
  </si>
  <si>
    <t>Nº do DOE de publicação da adesão à Ata</t>
  </si>
  <si>
    <t>(aw)</t>
  </si>
  <si>
    <t>(bg)</t>
  </si>
  <si>
    <t>(bh)</t>
  </si>
  <si>
    <t>(bi)</t>
  </si>
  <si>
    <t>(bj)</t>
  </si>
  <si>
    <t>PRESTAÇÃO DE CONTAS - EXERCÍCIO 2021</t>
  </si>
  <si>
    <t>Executado até 2020</t>
  </si>
  <si>
    <t xml:space="preserve"> Executado no Exercício 2021</t>
  </si>
  <si>
    <t>Manual de Referência - 8ª Edição</t>
  </si>
  <si>
    <t>Obs.: PREENCHER COM "NADA CONSTA", QUANDO FOR O CASO</t>
  </si>
  <si>
    <t>Nº Contrato formato TCE</t>
  </si>
  <si>
    <t>% de execução</t>
  </si>
  <si>
    <t>Concluída em 2021</t>
  </si>
  <si>
    <t>Data de Início</t>
  </si>
  <si>
    <t>Data de Reinício</t>
  </si>
  <si>
    <t>Medição</t>
  </si>
  <si>
    <t>Data da última medição</t>
  </si>
  <si>
    <t>Data do pagamento da última médição</t>
  </si>
  <si>
    <t>Não concluída em 2021</t>
  </si>
  <si>
    <t>0016315-7/2016</t>
  </si>
  <si>
    <t xml:space="preserve"> 064/2016</t>
  </si>
  <si>
    <t xml:space="preserve">Pregão Presencial </t>
  </si>
  <si>
    <t>Menor preço global</t>
  </si>
  <si>
    <t>Contratação de empresa para prestação de serviços terceirizados de vigilância eletrônica, sistema digital de câmeras de monitoramento, destinada a atender as necessidades desta Secretaria</t>
  </si>
  <si>
    <t xml:space="preserve">RIO BRANCO SEGURANÇA E SERVIÇOS LTDA – ME </t>
  </si>
  <si>
    <t>16.803.988/0001-67</t>
  </si>
  <si>
    <t>-</t>
  </si>
  <si>
    <t>33.90.39.00</t>
  </si>
  <si>
    <t>Aditivo</t>
  </si>
  <si>
    <t>3º</t>
  </si>
  <si>
    <t>DOE nº 12.823 de 23/06/2020</t>
  </si>
  <si>
    <t xml:space="preserve">Prorrogação do prazo de vigência </t>
  </si>
  <si>
    <t>18/2017</t>
  </si>
  <si>
    <t>FUNDHACRE</t>
  </si>
  <si>
    <t>PROCESSO ADMINISTRATIVO Nº 00116149-3/2018</t>
  </si>
  <si>
    <t xml:space="preserve">PREGÃO ELETRONICO SRP Nº. 170/2018 </t>
  </si>
  <si>
    <t>PREGÃO ELETRÔNICO</t>
  </si>
  <si>
    <t>Menor preço por item</t>
  </si>
  <si>
    <t>Contratação de Empresa para Locação de Equipamentos de Informática</t>
  </si>
  <si>
    <t>DOE nº 12.441 de 30/11/2018</t>
  </si>
  <si>
    <t>C. COM INFORMÁTICA IMPORTAÇÃO E EXPORTAÇÃO COM. E INDÚSTRIA LTDA</t>
  </si>
  <si>
    <t>07.471.301/0001-42</t>
  </si>
  <si>
    <t>DOE Nº 12.735 de 07/02/2020</t>
  </si>
  <si>
    <t>34335/2017</t>
  </si>
  <si>
    <t>075/2017</t>
  </si>
  <si>
    <t>Contratação de empresa especializada na locação de impressora a jato de tinta com SISTEMA BULK INK.</t>
  </si>
  <si>
    <t>DUX COMÉRCIO REPRESENTAÇÕES IMPORTAÇÃO E EXPORTAÇÃO LTDA</t>
  </si>
  <si>
    <t>05.502.105/0001-62</t>
  </si>
  <si>
    <t>DOE nº 12.575 de 13/03/2021</t>
  </si>
  <si>
    <t>SEMSA</t>
  </si>
  <si>
    <t>PROCESSO ADMINISTRATIVO N°. 3685/2021</t>
  </si>
  <si>
    <t>016/2020</t>
  </si>
  <si>
    <t>Prestação de Serviços Terceirizados em Apoio Operacional, de Forma Indireta e Contínua</t>
  </si>
  <si>
    <t>DOE nº 13.021 de 13/05/2021</t>
  </si>
  <si>
    <t>KRONOS PROJETOS E SERVIÇOS - LTDA</t>
  </si>
  <si>
    <t>03.082.817/0001-44</t>
  </si>
  <si>
    <t>DOE nº 13.021 de 13/04/2021</t>
  </si>
  <si>
    <t>005/2020</t>
  </si>
  <si>
    <t>SASDH</t>
  </si>
  <si>
    <t>PROCESSO ADMINISTRATIVO N°. 021/2021</t>
  </si>
  <si>
    <t>072/2021</t>
  </si>
  <si>
    <t>Contratação de empresa para o fornecimento  de Material de Consumo: EXPEDIENTE, GÊNEROS ALIMENTÍCIOS, HIGIENE E LIMPEZA, para atender as demandas da Secretaria Municipal de Agricultura Familiar e de Desenvolvimento Econômico - SAFRA</t>
  </si>
  <si>
    <t>DOE nº 13.106 de 13/08/2021</t>
  </si>
  <si>
    <t>E C O MOURA</t>
  </si>
  <si>
    <t>28.572.074/0001-11</t>
  </si>
  <si>
    <t>DOE nº 13.111 de 20/08/2021</t>
  </si>
  <si>
    <t>002/2021</t>
  </si>
  <si>
    <t>PROCESSO ADMINISTRATIVO N°. 56/2022</t>
  </si>
  <si>
    <t>004/2020</t>
  </si>
  <si>
    <t>Prestação dos serviços de implantação e operacionalização desistema informatizado de abastecimento e administração de despesas com combustíveis em postos credenciados, mediante uso de cartão eletrônico ou magnético, e etiqueta com tecnologia RFID (ou  similar), com fornecimento contínuo e ininterrupto de combustíveis para veiculos máquinas e equipamentos pertencentes a administração direta da Secretaria Municipal de Agropecuária - SEAGRO.</t>
  </si>
  <si>
    <t>DOE nº 13.200 de 10/01/2022</t>
  </si>
  <si>
    <t>PRIME CONSULTORIA E ASSESSORIA EMPRESARIAL LTDA</t>
  </si>
  <si>
    <t>05.340.639/0001-30</t>
  </si>
  <si>
    <t>01130039/2021</t>
  </si>
  <si>
    <t>PODER EXECUTIVO MUNICIPAL</t>
  </si>
  <si>
    <r>
      <t xml:space="preserve">IDENTIFICAÇÃO DO ÓRGÃO/ENTIDADE/FUNDO: </t>
    </r>
    <r>
      <rPr>
        <b/>
        <sz val="12"/>
        <rFont val="Calibri"/>
        <family val="2"/>
        <scheme val="minor"/>
      </rPr>
      <t>SECRETARIA MUNICIPAL DE AGROPECUÁRIA - SEAGRO</t>
    </r>
  </si>
  <si>
    <r>
      <t>REALIZADO ATÉ O MÊS/ANO (ACUMULADO):</t>
    </r>
    <r>
      <rPr>
        <b/>
        <sz val="12"/>
        <rFont val="Calibri"/>
        <family val="2"/>
        <scheme val="minor"/>
      </rPr>
      <t xml:space="preserve"> JANEIRO A FEVEREIRO/2022</t>
    </r>
  </si>
  <si>
    <t>TOTAL</t>
  </si>
  <si>
    <r>
      <t xml:space="preserve">Data da emissão: </t>
    </r>
    <r>
      <rPr>
        <b/>
        <sz val="11"/>
        <rFont val="Calibri"/>
        <family val="2"/>
        <scheme val="minor"/>
      </rPr>
      <t>28/02/2022</t>
    </r>
  </si>
  <si>
    <r>
      <t xml:space="preserve">Nome do responsável pela elaboração: </t>
    </r>
    <r>
      <rPr>
        <b/>
        <sz val="11"/>
        <rFont val="Calibri"/>
        <family val="2"/>
        <scheme val="minor"/>
      </rPr>
      <t>Fábio de Oliveira França/ Nathan Almeida Costa</t>
    </r>
  </si>
  <si>
    <r>
      <t xml:space="preserve">Nome do titular do Órgão/Entidade/Fundo (no exercício do cargo): </t>
    </r>
    <r>
      <rPr>
        <b/>
        <sz val="11"/>
        <rFont val="Calibri"/>
        <family val="2"/>
        <scheme val="minor"/>
      </rPr>
      <t xml:space="preserve"> Eracides Caetano de Souza</t>
    </r>
  </si>
  <si>
    <t>Nº do Convênio/ Contrato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</si>
</sst>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67">
    <xf numFmtId="0" fontId="0" fillId="0" borderId="0" xfId="0"/>
    <xf numFmtId="0" fontId="3" fillId="0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2" fontId="3" fillId="0" borderId="0" xfId="0" applyNumberFormat="1" applyFont="1" applyFill="1" applyBorder="1" applyAlignment="1">
      <alignment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3" fontId="1" fillId="0" borderId="1" xfId="0" applyNumberFormat="1" applyFont="1" applyFill="1" applyBorder="1" applyAlignment="1">
      <alignment horizontal="left" vertical="center" wrapText="1"/>
    </xf>
    <xf numFmtId="14" fontId="1" fillId="0" borderId="1" xfId="0" applyNumberFormat="1" applyFont="1" applyFill="1" applyBorder="1" applyAlignment="1">
      <alignment horizontal="left" vertical="center" wrapText="1"/>
    </xf>
    <xf numFmtId="9" fontId="1" fillId="0" borderId="1" xfId="0" applyNumberFormat="1" applyFont="1" applyFill="1" applyBorder="1" applyAlignment="1">
      <alignment horizontal="left" vertical="center" wrapText="1"/>
    </xf>
    <xf numFmtId="9" fontId="1" fillId="0" borderId="1" xfId="0" applyNumberFormat="1" applyFont="1" applyFill="1" applyBorder="1" applyAlignment="1">
      <alignment horizontal="left" vertical="center"/>
    </xf>
    <xf numFmtId="3" fontId="1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 wrapText="1"/>
    </xf>
    <xf numFmtId="49" fontId="1" fillId="0" borderId="6" xfId="0" applyNumberFormat="1" applyFont="1" applyFill="1" applyBorder="1" applyAlignment="1">
      <alignment horizontal="left" vertical="center" wrapText="1"/>
    </xf>
    <xf numFmtId="3" fontId="1" fillId="0" borderId="6" xfId="0" applyNumberFormat="1" applyFont="1" applyFill="1" applyBorder="1" applyAlignment="1">
      <alignment horizontal="left" vertical="center" wrapText="1"/>
    </xf>
    <xf numFmtId="14" fontId="1" fillId="0" borderId="6" xfId="0" applyNumberFormat="1" applyFont="1" applyFill="1" applyBorder="1" applyAlignment="1">
      <alignment horizontal="left" vertical="center" wrapText="1"/>
    </xf>
    <xf numFmtId="9" fontId="1" fillId="0" borderId="6" xfId="0" applyNumberFormat="1" applyFont="1" applyFill="1" applyBorder="1" applyAlignment="1">
      <alignment horizontal="left" vertical="center" wrapText="1"/>
    </xf>
    <xf numFmtId="9" fontId="1" fillId="0" borderId="6" xfId="0" applyNumberFormat="1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horizontal="left" vertical="center" wrapText="1"/>
    </xf>
    <xf numFmtId="2" fontId="3" fillId="0" borderId="14" xfId="0" applyNumberFormat="1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/>
    </xf>
    <xf numFmtId="0" fontId="1" fillId="0" borderId="15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/>
    </xf>
    <xf numFmtId="44" fontId="4" fillId="0" borderId="0" xfId="1" applyFont="1" applyFill="1" applyAlignment="1">
      <alignment horizontal="left" vertical="center"/>
    </xf>
    <xf numFmtId="44" fontId="5" fillId="0" borderId="0" xfId="1" applyFont="1" applyFill="1" applyBorder="1" applyAlignment="1">
      <alignment horizontal="left" vertical="center"/>
    </xf>
    <xf numFmtId="44" fontId="3" fillId="0" borderId="1" xfId="1" applyFont="1" applyFill="1" applyBorder="1" applyAlignment="1">
      <alignment horizontal="center" vertical="center" wrapText="1"/>
    </xf>
    <xf numFmtId="44" fontId="3" fillId="0" borderId="4" xfId="1" applyFont="1" applyFill="1" applyBorder="1" applyAlignment="1">
      <alignment horizontal="center" vertical="center" wrapText="1"/>
    </xf>
    <xf numFmtId="44" fontId="1" fillId="0" borderId="6" xfId="1" applyFont="1" applyFill="1" applyBorder="1" applyAlignment="1">
      <alignment horizontal="left" vertical="center" wrapText="1"/>
    </xf>
    <xf numFmtId="44" fontId="1" fillId="0" borderId="1" xfId="1" applyFont="1" applyFill="1" applyBorder="1" applyAlignment="1">
      <alignment horizontal="left" vertical="center" wrapText="1"/>
    </xf>
    <xf numFmtId="44" fontId="3" fillId="0" borderId="14" xfId="1" applyFont="1" applyFill="1" applyBorder="1" applyAlignment="1">
      <alignment horizontal="left" vertical="center" wrapText="1"/>
    </xf>
    <xf numFmtId="44" fontId="3" fillId="0" borderId="0" xfId="1" applyFont="1" applyFill="1" applyBorder="1" applyAlignment="1">
      <alignment vertical="center" wrapText="1"/>
    </xf>
    <xf numFmtId="44" fontId="1" fillId="0" borderId="0" xfId="1" applyFont="1" applyFill="1" applyAlignment="1">
      <alignment vertical="center"/>
    </xf>
    <xf numFmtId="44" fontId="3" fillId="0" borderId="1" xfId="1" applyFont="1" applyFill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981075</xdr:colOff>
      <xdr:row>0</xdr:row>
      <xdr:rowOff>85725</xdr:rowOff>
    </xdr:from>
    <xdr:to>
      <xdr:col>8</xdr:col>
      <xdr:colOff>981075</xdr:colOff>
      <xdr:row>2</xdr:row>
      <xdr:rowOff>142875</xdr:rowOff>
    </xdr:to>
    <xdr:pic>
      <xdr:nvPicPr>
        <xdr:cNvPr id="2" name="Imagem 1" descr="pmrb_evandr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86575" y="85725"/>
          <a:ext cx="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161925</xdr:colOff>
      <xdr:row>0</xdr:row>
      <xdr:rowOff>38100</xdr:rowOff>
    </xdr:from>
    <xdr:to>
      <xdr:col>1</xdr:col>
      <xdr:colOff>695325</xdr:colOff>
      <xdr:row>2</xdr:row>
      <xdr:rowOff>180975</xdr:rowOff>
    </xdr:to>
    <xdr:pic>
      <xdr:nvPicPr>
        <xdr:cNvPr id="3" name="Imagem 2" descr="pmrb_evandr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9125" y="38100"/>
          <a:ext cx="5334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30"/>
  <sheetViews>
    <sheetView tabSelected="1" zoomScaleNormal="100" workbookViewId="0">
      <selection activeCell="B31" sqref="B31"/>
    </sheetView>
  </sheetViews>
  <sheetFormatPr defaultRowHeight="15" x14ac:dyDescent="0.25"/>
  <cols>
    <col min="1" max="1" width="8.85546875" style="7" customWidth="1"/>
    <col min="2" max="2" width="14.7109375" style="7" customWidth="1"/>
    <col min="3" max="3" width="12.7109375" style="7" customWidth="1"/>
    <col min="4" max="4" width="20" style="7" bestFit="1" customWidth="1"/>
    <col min="5" max="5" width="12.28515625" style="7" bestFit="1" customWidth="1"/>
    <col min="6" max="6" width="55.5703125" style="7" customWidth="1"/>
    <col min="7" max="7" width="15" style="7" customWidth="1"/>
    <col min="8" max="8" width="12.85546875" style="56" bestFit="1" customWidth="1"/>
    <col min="9" max="9" width="48.140625" style="56" bestFit="1" customWidth="1"/>
    <col min="10" max="10" width="18" style="7" bestFit="1" customWidth="1"/>
    <col min="11" max="11" width="10.7109375" style="7" bestFit="1" customWidth="1"/>
    <col min="12" max="12" width="15.28515625" style="65" bestFit="1" customWidth="1"/>
    <col min="13" max="13" width="10.42578125" style="7" bestFit="1" customWidth="1"/>
    <col min="14" max="15" width="10.7109375" style="7" bestFit="1" customWidth="1"/>
    <col min="16" max="16" width="8.85546875" style="7" bestFit="1" customWidth="1"/>
    <col min="17" max="17" width="10.28515625" style="7" bestFit="1" customWidth="1"/>
    <col min="18" max="18" width="12.140625" style="65" customWidth="1"/>
    <col min="19" max="19" width="13.42578125" style="65" customWidth="1"/>
    <col min="20" max="20" width="12.28515625" style="7" bestFit="1" customWidth="1"/>
    <col min="21" max="21" width="7.42578125" style="7" bestFit="1" customWidth="1"/>
    <col min="22" max="22" width="6.7109375" style="7" bestFit="1" customWidth="1"/>
    <col min="23" max="23" width="10.7109375" style="7" bestFit="1" customWidth="1"/>
    <col min="24" max="24" width="13.5703125" style="7" bestFit="1" customWidth="1"/>
    <col min="25" max="25" width="22.5703125" style="7" customWidth="1"/>
    <col min="26" max="27" width="10.7109375" style="7" bestFit="1" customWidth="1"/>
    <col min="28" max="29" width="9.85546875" style="7" bestFit="1" customWidth="1"/>
    <col min="30" max="31" width="9.85546875" style="65" bestFit="1" customWidth="1"/>
    <col min="32" max="32" width="10" style="7" bestFit="1" customWidth="1"/>
    <col min="33" max="33" width="8.28515625" style="7" bestFit="1" customWidth="1"/>
    <col min="34" max="34" width="8.42578125" style="7" bestFit="1" customWidth="1"/>
    <col min="35" max="35" width="25.140625" style="65" bestFit="1" customWidth="1"/>
    <col min="36" max="36" width="14" style="65" bestFit="1" customWidth="1"/>
    <col min="37" max="37" width="13.7109375" style="65" bestFit="1" customWidth="1"/>
    <col min="38" max="38" width="14.7109375" style="65" bestFit="1" customWidth="1"/>
    <col min="39" max="39" width="9.42578125" style="7" bestFit="1" customWidth="1"/>
    <col min="40" max="40" width="13.85546875" style="7" customWidth="1"/>
    <col min="41" max="41" width="18" style="7" bestFit="1" customWidth="1"/>
    <col min="42" max="42" width="12.7109375" style="7" customWidth="1"/>
    <col min="43" max="43" width="15.28515625" style="7" bestFit="1" customWidth="1"/>
    <col min="44" max="44" width="17" style="7" customWidth="1"/>
    <col min="45" max="45" width="13.42578125" style="7" customWidth="1"/>
    <col min="46" max="46" width="11.85546875" style="7" bestFit="1" customWidth="1"/>
    <col min="47" max="47" width="14.42578125" style="7" customWidth="1"/>
    <col min="48" max="48" width="11.85546875" style="7" bestFit="1" customWidth="1"/>
    <col min="49" max="49" width="5" style="7" bestFit="1" customWidth="1"/>
    <col min="50" max="50" width="18.28515625" style="7" bestFit="1" customWidth="1"/>
    <col min="51" max="51" width="5.85546875" style="7" bestFit="1" customWidth="1"/>
    <col min="52" max="52" width="8.42578125" style="7" bestFit="1" customWidth="1"/>
    <col min="53" max="53" width="9.85546875" style="7" customWidth="1"/>
    <col min="54" max="54" width="8.5703125" style="7" bestFit="1" customWidth="1"/>
    <col min="55" max="55" width="11" style="7" bestFit="1" customWidth="1"/>
    <col min="56" max="56" width="17.7109375" style="7" bestFit="1" customWidth="1"/>
    <col min="57" max="57" width="21.5703125" style="7" bestFit="1" customWidth="1"/>
    <col min="58" max="58" width="13.140625" style="7" bestFit="1" customWidth="1"/>
    <col min="59" max="59" width="15.42578125" style="7" bestFit="1" customWidth="1"/>
    <col min="60" max="60" width="7.42578125" style="7" bestFit="1" customWidth="1"/>
    <col min="61" max="16384" width="9.140625" style="7"/>
  </cols>
  <sheetData>
    <row r="1" spans="1:60" s="12" customFormat="1" ht="15.75" x14ac:dyDescent="0.25">
      <c r="H1" s="13"/>
      <c r="I1" s="13"/>
      <c r="L1" s="57"/>
      <c r="R1" s="57"/>
      <c r="S1" s="57"/>
      <c r="AD1" s="57"/>
      <c r="AE1" s="57"/>
      <c r="AI1" s="57"/>
      <c r="AJ1" s="57"/>
      <c r="AK1" s="57"/>
      <c r="AL1" s="57"/>
    </row>
    <row r="2" spans="1:60" s="12" customFormat="1" ht="15.75" x14ac:dyDescent="0.25">
      <c r="H2" s="13"/>
      <c r="I2" s="13"/>
      <c r="L2" s="57"/>
      <c r="R2" s="57"/>
      <c r="S2" s="57"/>
      <c r="AD2" s="57"/>
      <c r="AE2" s="57"/>
      <c r="AI2" s="57"/>
      <c r="AJ2" s="57"/>
      <c r="AK2" s="57"/>
      <c r="AL2" s="57"/>
    </row>
    <row r="3" spans="1:60" s="12" customFormat="1" ht="15.75" x14ac:dyDescent="0.25">
      <c r="H3" s="13"/>
      <c r="I3" s="13"/>
      <c r="L3" s="57"/>
      <c r="R3" s="57"/>
      <c r="S3" s="57"/>
      <c r="AD3" s="57"/>
      <c r="AE3" s="57"/>
      <c r="AI3" s="57"/>
      <c r="AJ3" s="57"/>
      <c r="AK3" s="57"/>
      <c r="AL3" s="57"/>
    </row>
    <row r="4" spans="1:60" s="12" customFormat="1" ht="15.75" x14ac:dyDescent="0.25">
      <c r="A4" s="13" t="s">
        <v>187</v>
      </c>
      <c r="H4" s="13"/>
      <c r="I4" s="13"/>
      <c r="L4" s="57"/>
      <c r="R4" s="57"/>
      <c r="S4" s="57"/>
      <c r="AD4" s="57"/>
      <c r="AE4" s="57"/>
      <c r="AI4" s="57"/>
      <c r="AJ4" s="57"/>
      <c r="AK4" s="57"/>
      <c r="AL4" s="57"/>
    </row>
    <row r="5" spans="1:60" s="12" customFormat="1" ht="15.75" x14ac:dyDescent="0.25">
      <c r="H5" s="13"/>
      <c r="I5" s="13"/>
      <c r="L5" s="57"/>
      <c r="R5" s="57"/>
      <c r="S5" s="57"/>
      <c r="AD5" s="57"/>
      <c r="AE5" s="57"/>
      <c r="AI5" s="57"/>
      <c r="AJ5" s="57"/>
      <c r="AK5" s="57"/>
      <c r="AL5" s="57"/>
    </row>
    <row r="6" spans="1:60" s="12" customFormat="1" ht="15.75" x14ac:dyDescent="0.25">
      <c r="A6" s="13" t="s">
        <v>118</v>
      </c>
      <c r="H6" s="13"/>
      <c r="I6" s="13"/>
      <c r="L6" s="57"/>
      <c r="R6" s="57"/>
      <c r="S6" s="57"/>
      <c r="AD6" s="57"/>
      <c r="AE6" s="57"/>
      <c r="AI6" s="57"/>
      <c r="AJ6" s="57"/>
      <c r="AK6" s="57"/>
      <c r="AL6" s="57"/>
    </row>
    <row r="7" spans="1:60" s="12" customFormat="1" ht="15.75" x14ac:dyDescent="0.25">
      <c r="A7" s="12" t="s">
        <v>93</v>
      </c>
      <c r="H7" s="13"/>
      <c r="I7" s="13"/>
      <c r="L7" s="57"/>
      <c r="R7" s="57"/>
      <c r="S7" s="57"/>
      <c r="AD7" s="57"/>
      <c r="AE7" s="57"/>
      <c r="AI7" s="57"/>
      <c r="AJ7" s="57"/>
      <c r="AK7" s="57"/>
      <c r="AL7" s="57"/>
    </row>
    <row r="8" spans="1:60" s="12" customFormat="1" ht="15.75" x14ac:dyDescent="0.25">
      <c r="A8" s="12" t="s">
        <v>121</v>
      </c>
      <c r="H8" s="13"/>
      <c r="I8" s="13"/>
      <c r="L8" s="57"/>
      <c r="R8" s="57"/>
      <c r="S8" s="57"/>
      <c r="AD8" s="57"/>
      <c r="AE8" s="57"/>
      <c r="AI8" s="57"/>
      <c r="AJ8" s="57"/>
      <c r="AK8" s="57"/>
      <c r="AL8" s="57"/>
    </row>
    <row r="9" spans="1:60" s="12" customFormat="1" ht="15.75" x14ac:dyDescent="0.25">
      <c r="H9" s="13"/>
      <c r="I9" s="13"/>
      <c r="L9" s="57"/>
      <c r="R9" s="57"/>
      <c r="S9" s="57"/>
      <c r="AD9" s="57"/>
      <c r="AE9" s="57"/>
      <c r="AI9" s="57"/>
      <c r="AJ9" s="57"/>
      <c r="AK9" s="57"/>
      <c r="AL9" s="57"/>
    </row>
    <row r="10" spans="1:60" s="12" customFormat="1" ht="15.75" x14ac:dyDescent="0.25">
      <c r="A10" s="12" t="s">
        <v>188</v>
      </c>
      <c r="H10" s="13"/>
      <c r="I10" s="13"/>
      <c r="L10" s="57"/>
      <c r="R10" s="57"/>
      <c r="S10" s="57"/>
      <c r="AD10" s="57"/>
      <c r="AE10" s="57"/>
      <c r="AI10" s="57"/>
      <c r="AJ10" s="57"/>
      <c r="AK10" s="57"/>
      <c r="AL10" s="57"/>
    </row>
    <row r="11" spans="1:60" s="12" customFormat="1" ht="15.75" x14ac:dyDescent="0.25">
      <c r="A11" s="12" t="s">
        <v>189</v>
      </c>
      <c r="H11" s="13"/>
      <c r="I11" s="13"/>
      <c r="L11" s="57"/>
      <c r="R11" s="57"/>
      <c r="S11" s="57"/>
      <c r="AD11" s="57"/>
      <c r="AE11" s="57"/>
      <c r="AI11" s="57"/>
      <c r="AJ11" s="57"/>
      <c r="AK11" s="57"/>
      <c r="AL11" s="57"/>
    </row>
    <row r="12" spans="1:60" s="12" customFormat="1" ht="15.75" x14ac:dyDescent="0.25">
      <c r="H12" s="13"/>
      <c r="I12" s="13"/>
      <c r="L12" s="57"/>
      <c r="R12" s="57"/>
      <c r="S12" s="57"/>
      <c r="AD12" s="57"/>
      <c r="AE12" s="57"/>
      <c r="AI12" s="57"/>
      <c r="AJ12" s="57"/>
      <c r="AK12" s="57"/>
      <c r="AL12" s="57"/>
    </row>
    <row r="13" spans="1:60" s="12" customFormat="1" ht="16.5" thickBot="1" x14ac:dyDescent="0.3">
      <c r="A13" s="14" t="s">
        <v>70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58"/>
      <c r="M13" s="14"/>
      <c r="N13" s="14"/>
      <c r="O13" s="14"/>
      <c r="P13" s="14"/>
      <c r="Q13" s="14"/>
      <c r="R13" s="58"/>
      <c r="S13" s="58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58"/>
      <c r="AE13" s="58"/>
      <c r="AF13" s="14"/>
      <c r="AG13" s="14"/>
      <c r="AH13" s="14"/>
      <c r="AI13" s="58"/>
      <c r="AJ13" s="58"/>
      <c r="AK13" s="58"/>
      <c r="AL13" s="58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</row>
    <row r="14" spans="1:60" x14ac:dyDescent="0.25">
      <c r="A14" s="32" t="s">
        <v>51</v>
      </c>
      <c r="B14" s="1" t="s">
        <v>20</v>
      </c>
      <c r="C14" s="1"/>
      <c r="D14" s="1"/>
      <c r="E14" s="1"/>
      <c r="F14" s="1"/>
      <c r="G14" s="1"/>
      <c r="H14" s="1" t="s">
        <v>71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 t="s">
        <v>75</v>
      </c>
      <c r="AN14" s="1"/>
      <c r="AO14" s="1"/>
      <c r="AP14" s="1"/>
      <c r="AQ14" s="1" t="s">
        <v>92</v>
      </c>
      <c r="AR14" s="1"/>
      <c r="AS14" s="1"/>
      <c r="AT14" s="1"/>
      <c r="AU14" s="1"/>
      <c r="AV14" s="1"/>
      <c r="AW14" s="1" t="s">
        <v>72</v>
      </c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6"/>
    </row>
    <row r="15" spans="1:60" x14ac:dyDescent="0.25">
      <c r="A15" s="33"/>
      <c r="B15" s="2"/>
      <c r="C15" s="2"/>
      <c r="D15" s="2"/>
      <c r="E15" s="2"/>
      <c r="F15" s="2"/>
      <c r="G15" s="2"/>
      <c r="H15" s="2" t="s">
        <v>49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 t="s">
        <v>103</v>
      </c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 t="s">
        <v>95</v>
      </c>
      <c r="AG15" s="2"/>
      <c r="AH15" s="2"/>
      <c r="AI15" s="66" t="s">
        <v>50</v>
      </c>
      <c r="AJ15" s="66"/>
      <c r="AK15" s="66"/>
      <c r="AL15" s="66"/>
      <c r="AM15" s="2" t="s">
        <v>77</v>
      </c>
      <c r="AN15" s="2" t="s">
        <v>78</v>
      </c>
      <c r="AO15" s="2" t="s">
        <v>76</v>
      </c>
      <c r="AP15" s="2" t="s">
        <v>112</v>
      </c>
      <c r="AQ15" s="2" t="s">
        <v>82</v>
      </c>
      <c r="AR15" s="2" t="s">
        <v>83</v>
      </c>
      <c r="AS15" s="2" t="s">
        <v>84</v>
      </c>
      <c r="AT15" s="2" t="s">
        <v>86</v>
      </c>
      <c r="AU15" s="2" t="s">
        <v>85</v>
      </c>
      <c r="AV15" s="2" t="s">
        <v>86</v>
      </c>
      <c r="AW15" s="2" t="s">
        <v>1</v>
      </c>
      <c r="AX15" s="2" t="s">
        <v>56</v>
      </c>
      <c r="AY15" s="34" t="s">
        <v>59</v>
      </c>
      <c r="AZ15" s="34"/>
      <c r="BA15" s="34"/>
      <c r="BB15" s="34" t="s">
        <v>128</v>
      </c>
      <c r="BC15" s="34"/>
      <c r="BD15" s="2" t="s">
        <v>125</v>
      </c>
      <c r="BE15" s="2" t="s">
        <v>131</v>
      </c>
      <c r="BF15" s="34" t="s">
        <v>61</v>
      </c>
      <c r="BG15" s="34"/>
      <c r="BH15" s="35"/>
    </row>
    <row r="16" spans="1:60" x14ac:dyDescent="0.25">
      <c r="A16" s="33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 t="s">
        <v>94</v>
      </c>
      <c r="AA16" s="2"/>
      <c r="AB16" s="2" t="s">
        <v>97</v>
      </c>
      <c r="AC16" s="2"/>
      <c r="AD16" s="2"/>
      <c r="AE16" s="2"/>
      <c r="AF16" s="2" t="s">
        <v>96</v>
      </c>
      <c r="AG16" s="2"/>
      <c r="AH16" s="2"/>
      <c r="AI16" s="59"/>
      <c r="AJ16" s="66" t="s">
        <v>104</v>
      </c>
      <c r="AK16" s="66"/>
      <c r="AL16" s="66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34"/>
      <c r="AZ16" s="34"/>
      <c r="BA16" s="34"/>
      <c r="BB16" s="34"/>
      <c r="BC16" s="34"/>
      <c r="BD16" s="2"/>
      <c r="BE16" s="2"/>
      <c r="BF16" s="2" t="s">
        <v>126</v>
      </c>
      <c r="BG16" s="2" t="s">
        <v>127</v>
      </c>
      <c r="BH16" s="35" t="s">
        <v>60</v>
      </c>
    </row>
    <row r="17" spans="1:60" ht="60" x14ac:dyDescent="0.25">
      <c r="A17" s="33"/>
      <c r="B17" s="15" t="s">
        <v>6</v>
      </c>
      <c r="C17" s="15" t="s">
        <v>7</v>
      </c>
      <c r="D17" s="15" t="s">
        <v>0</v>
      </c>
      <c r="E17" s="15" t="s">
        <v>1</v>
      </c>
      <c r="F17" s="15" t="s">
        <v>2</v>
      </c>
      <c r="G17" s="15" t="s">
        <v>8</v>
      </c>
      <c r="H17" s="36" t="s">
        <v>123</v>
      </c>
      <c r="I17" s="15" t="s">
        <v>3</v>
      </c>
      <c r="J17" s="15" t="s">
        <v>18</v>
      </c>
      <c r="K17" s="15" t="s">
        <v>9</v>
      </c>
      <c r="L17" s="59" t="s">
        <v>47</v>
      </c>
      <c r="M17" s="15" t="s">
        <v>13</v>
      </c>
      <c r="N17" s="15" t="s">
        <v>12</v>
      </c>
      <c r="O17" s="15" t="s">
        <v>11</v>
      </c>
      <c r="P17" s="15" t="s">
        <v>4</v>
      </c>
      <c r="Q17" s="15" t="s">
        <v>194</v>
      </c>
      <c r="R17" s="59" t="s">
        <v>52</v>
      </c>
      <c r="S17" s="59" t="s">
        <v>53</v>
      </c>
      <c r="T17" s="15" t="s">
        <v>5</v>
      </c>
      <c r="U17" s="15" t="s">
        <v>1</v>
      </c>
      <c r="V17" s="15" t="s">
        <v>107</v>
      </c>
      <c r="W17" s="15" t="s">
        <v>9</v>
      </c>
      <c r="X17" s="15" t="s">
        <v>13</v>
      </c>
      <c r="Y17" s="15" t="s">
        <v>10</v>
      </c>
      <c r="Z17" s="15" t="s">
        <v>12</v>
      </c>
      <c r="AA17" s="15" t="s">
        <v>11</v>
      </c>
      <c r="AB17" s="15" t="s">
        <v>14</v>
      </c>
      <c r="AC17" s="15" t="s">
        <v>15</v>
      </c>
      <c r="AD17" s="59" t="s">
        <v>16</v>
      </c>
      <c r="AE17" s="59" t="s">
        <v>17</v>
      </c>
      <c r="AF17" s="15" t="s">
        <v>102</v>
      </c>
      <c r="AG17" s="15" t="s">
        <v>101</v>
      </c>
      <c r="AH17" s="15" t="s">
        <v>100</v>
      </c>
      <c r="AI17" s="59" t="s">
        <v>21</v>
      </c>
      <c r="AJ17" s="59" t="s">
        <v>119</v>
      </c>
      <c r="AK17" s="59" t="s">
        <v>120</v>
      </c>
      <c r="AL17" s="59" t="s">
        <v>19</v>
      </c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37" t="s">
        <v>57</v>
      </c>
      <c r="AZ17" s="37" t="s">
        <v>58</v>
      </c>
      <c r="BA17" s="15" t="s">
        <v>124</v>
      </c>
      <c r="BB17" s="15" t="s">
        <v>129</v>
      </c>
      <c r="BC17" s="15" t="s">
        <v>130</v>
      </c>
      <c r="BD17" s="2"/>
      <c r="BE17" s="2"/>
      <c r="BF17" s="2"/>
      <c r="BG17" s="2"/>
      <c r="BH17" s="35"/>
    </row>
    <row r="18" spans="1:60" ht="15.75" thickBot="1" x14ac:dyDescent="0.3">
      <c r="A18" s="38"/>
      <c r="B18" s="39" t="s">
        <v>22</v>
      </c>
      <c r="C18" s="39" t="s">
        <v>23</v>
      </c>
      <c r="D18" s="40" t="s">
        <v>46</v>
      </c>
      <c r="E18" s="39" t="s">
        <v>24</v>
      </c>
      <c r="F18" s="39" t="s">
        <v>25</v>
      </c>
      <c r="G18" s="39" t="s">
        <v>26</v>
      </c>
      <c r="H18" s="40" t="s">
        <v>27</v>
      </c>
      <c r="I18" s="39" t="s">
        <v>28</v>
      </c>
      <c r="J18" s="39" t="s">
        <v>29</v>
      </c>
      <c r="K18" s="39" t="s">
        <v>30</v>
      </c>
      <c r="L18" s="60" t="s">
        <v>31</v>
      </c>
      <c r="M18" s="39" t="s">
        <v>32</v>
      </c>
      <c r="N18" s="39" t="s">
        <v>33</v>
      </c>
      <c r="O18" s="39" t="s">
        <v>34</v>
      </c>
      <c r="P18" s="39" t="s">
        <v>35</v>
      </c>
      <c r="Q18" s="39" t="s">
        <v>36</v>
      </c>
      <c r="R18" s="60" t="s">
        <v>37</v>
      </c>
      <c r="S18" s="60" t="s">
        <v>48</v>
      </c>
      <c r="T18" s="39" t="s">
        <v>38</v>
      </c>
      <c r="U18" s="39" t="s">
        <v>106</v>
      </c>
      <c r="V18" s="39" t="s">
        <v>39</v>
      </c>
      <c r="W18" s="39" t="s">
        <v>40</v>
      </c>
      <c r="X18" s="39" t="s">
        <v>41</v>
      </c>
      <c r="Y18" s="39" t="s">
        <v>42</v>
      </c>
      <c r="Z18" s="39" t="s">
        <v>43</v>
      </c>
      <c r="AA18" s="39" t="s">
        <v>44</v>
      </c>
      <c r="AB18" s="39" t="s">
        <v>54</v>
      </c>
      <c r="AC18" s="39" t="s">
        <v>45</v>
      </c>
      <c r="AD18" s="60" t="s">
        <v>73</v>
      </c>
      <c r="AE18" s="60" t="s">
        <v>98</v>
      </c>
      <c r="AF18" s="39" t="s">
        <v>55</v>
      </c>
      <c r="AG18" s="39" t="s">
        <v>99</v>
      </c>
      <c r="AH18" s="39" t="s">
        <v>108</v>
      </c>
      <c r="AI18" s="60" t="s">
        <v>109</v>
      </c>
      <c r="AJ18" s="60" t="s">
        <v>62</v>
      </c>
      <c r="AK18" s="60" t="s">
        <v>110</v>
      </c>
      <c r="AL18" s="60" t="s">
        <v>111</v>
      </c>
      <c r="AM18" s="39" t="s">
        <v>63</v>
      </c>
      <c r="AN18" s="39" t="s">
        <v>64</v>
      </c>
      <c r="AO18" s="39" t="s">
        <v>65</v>
      </c>
      <c r="AP18" s="41" t="s">
        <v>66</v>
      </c>
      <c r="AQ18" s="41" t="s">
        <v>67</v>
      </c>
      <c r="AR18" s="41" t="s">
        <v>68</v>
      </c>
      <c r="AS18" s="41" t="s">
        <v>69</v>
      </c>
      <c r="AT18" s="41" t="s">
        <v>74</v>
      </c>
      <c r="AU18" s="41" t="s">
        <v>79</v>
      </c>
      <c r="AV18" s="41" t="s">
        <v>80</v>
      </c>
      <c r="AW18" s="41" t="s">
        <v>113</v>
      </c>
      <c r="AX18" s="41" t="s">
        <v>81</v>
      </c>
      <c r="AY18" s="41" t="s">
        <v>87</v>
      </c>
      <c r="AZ18" s="41" t="s">
        <v>88</v>
      </c>
      <c r="BA18" s="41" t="s">
        <v>89</v>
      </c>
      <c r="BB18" s="41" t="s">
        <v>90</v>
      </c>
      <c r="BC18" s="41" t="s">
        <v>91</v>
      </c>
      <c r="BD18" s="41" t="s">
        <v>105</v>
      </c>
      <c r="BE18" s="41" t="s">
        <v>114</v>
      </c>
      <c r="BF18" s="41" t="s">
        <v>115</v>
      </c>
      <c r="BG18" s="41" t="s">
        <v>116</v>
      </c>
      <c r="BH18" s="42" t="s">
        <v>117</v>
      </c>
    </row>
    <row r="19" spans="1:60" ht="60" x14ac:dyDescent="0.25">
      <c r="A19" s="53">
        <v>1</v>
      </c>
      <c r="B19" s="26" t="s">
        <v>132</v>
      </c>
      <c r="C19" s="26" t="s">
        <v>133</v>
      </c>
      <c r="D19" s="27" t="s">
        <v>134</v>
      </c>
      <c r="E19" s="26" t="s">
        <v>135</v>
      </c>
      <c r="F19" s="26" t="s">
        <v>136</v>
      </c>
      <c r="G19" s="28">
        <v>11981</v>
      </c>
      <c r="H19" s="54"/>
      <c r="I19" s="55" t="s">
        <v>137</v>
      </c>
      <c r="J19" s="26" t="s">
        <v>138</v>
      </c>
      <c r="K19" s="29">
        <v>42907</v>
      </c>
      <c r="L19" s="61">
        <v>69600</v>
      </c>
      <c r="M19" s="28">
        <v>12079</v>
      </c>
      <c r="N19" s="29">
        <v>42907</v>
      </c>
      <c r="O19" s="29">
        <v>43272</v>
      </c>
      <c r="P19" s="26">
        <v>1</v>
      </c>
      <c r="Q19" s="26" t="s">
        <v>139</v>
      </c>
      <c r="R19" s="61" t="s">
        <v>139</v>
      </c>
      <c r="S19" s="61" t="s">
        <v>139</v>
      </c>
      <c r="T19" s="26" t="s">
        <v>140</v>
      </c>
      <c r="U19" s="26" t="s">
        <v>141</v>
      </c>
      <c r="V19" s="26" t="s">
        <v>142</v>
      </c>
      <c r="W19" s="29">
        <v>44001</v>
      </c>
      <c r="X19" s="26" t="s">
        <v>143</v>
      </c>
      <c r="Y19" s="26" t="s">
        <v>144</v>
      </c>
      <c r="Z19" s="29">
        <v>44001</v>
      </c>
      <c r="AA19" s="29">
        <v>44366</v>
      </c>
      <c r="AB19" s="30">
        <v>0</v>
      </c>
      <c r="AC19" s="30">
        <v>0</v>
      </c>
      <c r="AD19" s="61">
        <v>0</v>
      </c>
      <c r="AE19" s="61">
        <v>0</v>
      </c>
      <c r="AF19" s="26" t="s">
        <v>139</v>
      </c>
      <c r="AG19" s="30">
        <v>0</v>
      </c>
      <c r="AH19" s="26">
        <v>0</v>
      </c>
      <c r="AI19" s="61">
        <f>L19-AE19+AD19+AH19</f>
        <v>69600</v>
      </c>
      <c r="AJ19" s="61">
        <v>55873.33</v>
      </c>
      <c r="AK19" s="61">
        <v>5800</v>
      </c>
      <c r="AL19" s="61">
        <f>SUM(AJ19:AK19)</f>
        <v>61673.33</v>
      </c>
      <c r="AM19" s="26" t="s">
        <v>145</v>
      </c>
      <c r="AN19" s="28">
        <v>12079</v>
      </c>
      <c r="AO19" s="26" t="s">
        <v>146</v>
      </c>
      <c r="AP19" s="28">
        <v>12034</v>
      </c>
      <c r="AQ19" s="25" t="s">
        <v>139</v>
      </c>
      <c r="AR19" s="25" t="s">
        <v>139</v>
      </c>
      <c r="AS19" s="25" t="s">
        <v>139</v>
      </c>
      <c r="AT19" s="25" t="s">
        <v>139</v>
      </c>
      <c r="AU19" s="25" t="s">
        <v>139</v>
      </c>
      <c r="AV19" s="25" t="s">
        <v>139</v>
      </c>
      <c r="AW19" s="25" t="s">
        <v>139</v>
      </c>
      <c r="AX19" s="25" t="s">
        <v>139</v>
      </c>
      <c r="AY19" s="25" t="s">
        <v>139</v>
      </c>
      <c r="AZ19" s="25" t="s">
        <v>139</v>
      </c>
      <c r="BA19" s="31">
        <v>0</v>
      </c>
      <c r="BB19" s="25" t="s">
        <v>139</v>
      </c>
      <c r="BC19" s="25" t="s">
        <v>139</v>
      </c>
      <c r="BD19" s="25" t="s">
        <v>139</v>
      </c>
      <c r="BE19" s="25" t="s">
        <v>139</v>
      </c>
      <c r="BF19" s="25" t="s">
        <v>139</v>
      </c>
      <c r="BG19" s="25" t="s">
        <v>139</v>
      </c>
      <c r="BH19" s="25" t="s">
        <v>139</v>
      </c>
    </row>
    <row r="20" spans="1:60" ht="75" x14ac:dyDescent="0.25">
      <c r="A20" s="37">
        <v>2</v>
      </c>
      <c r="B20" s="3" t="s">
        <v>147</v>
      </c>
      <c r="C20" s="3" t="s">
        <v>148</v>
      </c>
      <c r="D20" s="17" t="s">
        <v>149</v>
      </c>
      <c r="E20" s="3" t="s">
        <v>150</v>
      </c>
      <c r="F20" s="3" t="s">
        <v>151</v>
      </c>
      <c r="G20" s="3" t="s">
        <v>152</v>
      </c>
      <c r="H20" s="24"/>
      <c r="I20" s="16" t="s">
        <v>153</v>
      </c>
      <c r="J20" s="3" t="s">
        <v>154</v>
      </c>
      <c r="K20" s="20">
        <v>43860</v>
      </c>
      <c r="L20" s="62">
        <v>101265.12</v>
      </c>
      <c r="M20" s="3" t="s">
        <v>155</v>
      </c>
      <c r="N20" s="20">
        <v>43860</v>
      </c>
      <c r="O20" s="20">
        <v>44226</v>
      </c>
      <c r="P20" s="3">
        <v>1</v>
      </c>
      <c r="Q20" s="3" t="s">
        <v>139</v>
      </c>
      <c r="R20" s="62" t="s">
        <v>139</v>
      </c>
      <c r="S20" s="62" t="s">
        <v>139</v>
      </c>
      <c r="T20" s="3" t="s">
        <v>140</v>
      </c>
      <c r="U20" s="3" t="s">
        <v>139</v>
      </c>
      <c r="V20" s="3" t="s">
        <v>139</v>
      </c>
      <c r="W20" s="3" t="s">
        <v>139</v>
      </c>
      <c r="X20" s="3" t="s">
        <v>139</v>
      </c>
      <c r="Y20" s="3" t="s">
        <v>139</v>
      </c>
      <c r="Z20" s="3" t="s">
        <v>139</v>
      </c>
      <c r="AA20" s="3" t="s">
        <v>139</v>
      </c>
      <c r="AB20" s="21">
        <v>0</v>
      </c>
      <c r="AC20" s="21">
        <v>0</v>
      </c>
      <c r="AD20" s="62">
        <v>0</v>
      </c>
      <c r="AE20" s="62">
        <v>0</v>
      </c>
      <c r="AF20" s="3">
        <v>0</v>
      </c>
      <c r="AG20" s="21">
        <v>0</v>
      </c>
      <c r="AH20" s="3">
        <v>0</v>
      </c>
      <c r="AI20" s="61">
        <f t="shared" ref="AI20:AI24" si="0">L20-AE20+AD20+AH20</f>
        <v>101265.12</v>
      </c>
      <c r="AJ20" s="62" t="s">
        <v>139</v>
      </c>
      <c r="AK20" s="62">
        <v>10360.950000000001</v>
      </c>
      <c r="AL20" s="62">
        <v>10360.950000000001</v>
      </c>
      <c r="AM20" s="3" t="s">
        <v>139</v>
      </c>
      <c r="AN20" s="3" t="s">
        <v>139</v>
      </c>
      <c r="AO20" s="3" t="s">
        <v>139</v>
      </c>
      <c r="AP20" s="3" t="s">
        <v>139</v>
      </c>
      <c r="AQ20" s="3" t="s">
        <v>139</v>
      </c>
      <c r="AR20" s="3" t="s">
        <v>139</v>
      </c>
      <c r="AS20" s="3" t="s">
        <v>139</v>
      </c>
      <c r="AT20" s="3" t="s">
        <v>139</v>
      </c>
      <c r="AU20" s="3" t="s">
        <v>139</v>
      </c>
      <c r="AV20" s="3" t="s">
        <v>139</v>
      </c>
      <c r="AW20" s="3" t="s">
        <v>139</v>
      </c>
      <c r="AX20" s="3" t="s">
        <v>139</v>
      </c>
      <c r="AY20" s="3" t="s">
        <v>139</v>
      </c>
      <c r="AZ20" s="3" t="s">
        <v>139</v>
      </c>
      <c r="BA20" s="22">
        <v>0</v>
      </c>
      <c r="BB20" s="18" t="s">
        <v>139</v>
      </c>
      <c r="BC20" s="18" t="s">
        <v>139</v>
      </c>
      <c r="BD20" s="18" t="s">
        <v>139</v>
      </c>
      <c r="BE20" s="18" t="s">
        <v>139</v>
      </c>
      <c r="BF20" s="18" t="s">
        <v>139</v>
      </c>
      <c r="BG20" s="18" t="s">
        <v>139</v>
      </c>
      <c r="BH20" s="18" t="s">
        <v>139</v>
      </c>
    </row>
    <row r="21" spans="1:60" ht="30" x14ac:dyDescent="0.25">
      <c r="A21" s="37">
        <v>3</v>
      </c>
      <c r="B21" s="3" t="s">
        <v>156</v>
      </c>
      <c r="C21" s="3" t="s">
        <v>157</v>
      </c>
      <c r="D21" s="17" t="s">
        <v>134</v>
      </c>
      <c r="E21" s="3" t="s">
        <v>150</v>
      </c>
      <c r="F21" s="3" t="s">
        <v>158</v>
      </c>
      <c r="G21" s="19">
        <v>12170</v>
      </c>
      <c r="H21" s="24"/>
      <c r="I21" s="16" t="s">
        <v>159</v>
      </c>
      <c r="J21" s="3" t="s">
        <v>160</v>
      </c>
      <c r="K21" s="20">
        <v>43172</v>
      </c>
      <c r="L21" s="62">
        <v>53730</v>
      </c>
      <c r="M21" s="19">
        <v>12261</v>
      </c>
      <c r="N21" s="20">
        <v>43172</v>
      </c>
      <c r="O21" s="20">
        <v>44633</v>
      </c>
      <c r="P21" s="3">
        <v>1</v>
      </c>
      <c r="Q21" s="3" t="s">
        <v>139</v>
      </c>
      <c r="R21" s="62" t="s">
        <v>139</v>
      </c>
      <c r="S21" s="62" t="s">
        <v>139</v>
      </c>
      <c r="T21" s="3" t="s">
        <v>140</v>
      </c>
      <c r="U21" s="3" t="s">
        <v>141</v>
      </c>
      <c r="V21" s="3" t="s">
        <v>142</v>
      </c>
      <c r="W21" s="20">
        <v>44267</v>
      </c>
      <c r="X21" s="3" t="s">
        <v>161</v>
      </c>
      <c r="Y21" s="3" t="s">
        <v>144</v>
      </c>
      <c r="Z21" s="20">
        <v>44266</v>
      </c>
      <c r="AA21" s="20">
        <v>44631</v>
      </c>
      <c r="AB21" s="21">
        <v>0</v>
      </c>
      <c r="AC21" s="21">
        <v>0</v>
      </c>
      <c r="AD21" s="62">
        <v>0</v>
      </c>
      <c r="AE21" s="62">
        <v>0</v>
      </c>
      <c r="AF21" s="3">
        <v>0</v>
      </c>
      <c r="AG21" s="21">
        <v>0</v>
      </c>
      <c r="AH21" s="3">
        <v>0</v>
      </c>
      <c r="AI21" s="61">
        <f t="shared" si="0"/>
        <v>53730</v>
      </c>
      <c r="AJ21" s="62">
        <v>94027.5</v>
      </c>
      <c r="AK21" s="62">
        <v>4477.5</v>
      </c>
      <c r="AL21" s="62">
        <f>SUM(AJ21:AK21)</f>
        <v>98505</v>
      </c>
      <c r="AM21" s="3" t="s">
        <v>139</v>
      </c>
      <c r="AN21" s="19">
        <v>12197</v>
      </c>
      <c r="AO21" s="3" t="s">
        <v>162</v>
      </c>
      <c r="AP21" s="23">
        <v>12197</v>
      </c>
      <c r="AQ21" s="3" t="s">
        <v>139</v>
      </c>
      <c r="AR21" s="3" t="s">
        <v>139</v>
      </c>
      <c r="AS21" s="3" t="s">
        <v>139</v>
      </c>
      <c r="AT21" s="3" t="s">
        <v>139</v>
      </c>
      <c r="AU21" s="3" t="s">
        <v>139</v>
      </c>
      <c r="AV21" s="3" t="s">
        <v>139</v>
      </c>
      <c r="AW21" s="3" t="s">
        <v>139</v>
      </c>
      <c r="AX21" s="3" t="s">
        <v>139</v>
      </c>
      <c r="AY21" s="3" t="s">
        <v>139</v>
      </c>
      <c r="AZ21" s="3" t="s">
        <v>139</v>
      </c>
      <c r="BA21" s="22">
        <v>0</v>
      </c>
      <c r="BB21" s="18" t="s">
        <v>139</v>
      </c>
      <c r="BC21" s="18" t="s">
        <v>139</v>
      </c>
      <c r="BD21" s="18" t="s">
        <v>139</v>
      </c>
      <c r="BE21" s="18" t="s">
        <v>139</v>
      </c>
      <c r="BF21" s="18" t="s">
        <v>139</v>
      </c>
      <c r="BG21" s="18" t="s">
        <v>139</v>
      </c>
      <c r="BH21" s="18" t="s">
        <v>139</v>
      </c>
    </row>
    <row r="22" spans="1:60" ht="60" x14ac:dyDescent="0.25">
      <c r="A22" s="37">
        <v>4</v>
      </c>
      <c r="B22" s="3" t="s">
        <v>163</v>
      </c>
      <c r="C22" s="3" t="s">
        <v>164</v>
      </c>
      <c r="D22" s="17" t="s">
        <v>134</v>
      </c>
      <c r="E22" s="3" t="s">
        <v>150</v>
      </c>
      <c r="F22" s="3" t="s">
        <v>165</v>
      </c>
      <c r="G22" s="3" t="s">
        <v>166</v>
      </c>
      <c r="H22" s="24"/>
      <c r="I22" s="16" t="s">
        <v>167</v>
      </c>
      <c r="J22" s="3" t="s">
        <v>168</v>
      </c>
      <c r="K22" s="20">
        <v>44293</v>
      </c>
      <c r="L22" s="62">
        <v>405815.03999999998</v>
      </c>
      <c r="M22" s="19">
        <v>13021</v>
      </c>
      <c r="N22" s="20">
        <v>44293</v>
      </c>
      <c r="O22" s="20">
        <v>44658</v>
      </c>
      <c r="P22" s="3">
        <v>1</v>
      </c>
      <c r="Q22" s="3" t="s">
        <v>139</v>
      </c>
      <c r="R22" s="62" t="s">
        <v>139</v>
      </c>
      <c r="S22" s="62" t="s">
        <v>139</v>
      </c>
      <c r="T22" s="3" t="s">
        <v>140</v>
      </c>
      <c r="U22" s="3" t="s">
        <v>139</v>
      </c>
      <c r="V22" s="3" t="s">
        <v>139</v>
      </c>
      <c r="W22" s="20">
        <v>44293</v>
      </c>
      <c r="X22" s="3" t="s">
        <v>169</v>
      </c>
      <c r="Y22" s="3" t="s">
        <v>139</v>
      </c>
      <c r="Z22" s="3" t="s">
        <v>139</v>
      </c>
      <c r="AA22" s="3" t="s">
        <v>139</v>
      </c>
      <c r="AB22" s="21">
        <v>0</v>
      </c>
      <c r="AC22" s="21">
        <v>0</v>
      </c>
      <c r="AD22" s="62">
        <v>0</v>
      </c>
      <c r="AE22" s="62">
        <v>0</v>
      </c>
      <c r="AF22" s="3">
        <v>0</v>
      </c>
      <c r="AG22" s="21">
        <v>0</v>
      </c>
      <c r="AH22" s="3">
        <v>0</v>
      </c>
      <c r="AI22" s="61">
        <f t="shared" si="0"/>
        <v>405815.03999999998</v>
      </c>
      <c r="AJ22" s="62" t="s">
        <v>139</v>
      </c>
      <c r="AK22" s="62">
        <v>42084.52</v>
      </c>
      <c r="AL22" s="62">
        <v>42084.52</v>
      </c>
      <c r="AM22" s="3" t="s">
        <v>170</v>
      </c>
      <c r="AN22" s="19">
        <v>13021</v>
      </c>
      <c r="AO22" s="3" t="s">
        <v>171</v>
      </c>
      <c r="AP22" s="23">
        <v>13021</v>
      </c>
      <c r="AQ22" s="3" t="s">
        <v>139</v>
      </c>
      <c r="AR22" s="3" t="s">
        <v>139</v>
      </c>
      <c r="AS22" s="3" t="s">
        <v>139</v>
      </c>
      <c r="AT22" s="3" t="s">
        <v>139</v>
      </c>
      <c r="AU22" s="3" t="s">
        <v>139</v>
      </c>
      <c r="AV22" s="3" t="s">
        <v>139</v>
      </c>
      <c r="AW22" s="3" t="s">
        <v>139</v>
      </c>
      <c r="AX22" s="3" t="s">
        <v>139</v>
      </c>
      <c r="AY22" s="3" t="s">
        <v>139</v>
      </c>
      <c r="AZ22" s="3" t="s">
        <v>139</v>
      </c>
      <c r="BA22" s="22">
        <v>0</v>
      </c>
      <c r="BB22" s="18" t="s">
        <v>139</v>
      </c>
      <c r="BC22" s="18" t="s">
        <v>139</v>
      </c>
      <c r="BD22" s="18" t="s">
        <v>139</v>
      </c>
      <c r="BE22" s="18" t="s">
        <v>139</v>
      </c>
      <c r="BF22" s="18" t="s">
        <v>139</v>
      </c>
      <c r="BG22" s="18" t="s">
        <v>139</v>
      </c>
      <c r="BH22" s="18" t="s">
        <v>139</v>
      </c>
    </row>
    <row r="23" spans="1:60" ht="75" x14ac:dyDescent="0.25">
      <c r="A23" s="37">
        <v>5</v>
      </c>
      <c r="B23" s="3" t="s">
        <v>172</v>
      </c>
      <c r="C23" s="3" t="s">
        <v>173</v>
      </c>
      <c r="D23" s="17" t="s">
        <v>134</v>
      </c>
      <c r="E23" s="3" t="s">
        <v>150</v>
      </c>
      <c r="F23" s="3" t="s">
        <v>174</v>
      </c>
      <c r="G23" s="3" t="s">
        <v>175</v>
      </c>
      <c r="H23" s="24"/>
      <c r="I23" s="16" t="s">
        <v>176</v>
      </c>
      <c r="J23" s="3" t="s">
        <v>177</v>
      </c>
      <c r="K23" s="20">
        <v>44426</v>
      </c>
      <c r="L23" s="62">
        <v>12758</v>
      </c>
      <c r="M23" s="19">
        <v>13111</v>
      </c>
      <c r="N23" s="20">
        <v>44428</v>
      </c>
      <c r="O23" s="20">
        <v>44561</v>
      </c>
      <c r="P23" s="3">
        <v>1</v>
      </c>
      <c r="Q23" s="3" t="s">
        <v>139</v>
      </c>
      <c r="R23" s="62" t="s">
        <v>139</v>
      </c>
      <c r="S23" s="62" t="s">
        <v>139</v>
      </c>
      <c r="T23" s="3" t="s">
        <v>140</v>
      </c>
      <c r="U23" s="3" t="s">
        <v>139</v>
      </c>
      <c r="V23" s="3" t="s">
        <v>139</v>
      </c>
      <c r="W23" s="20">
        <v>44426</v>
      </c>
      <c r="X23" s="3" t="s">
        <v>178</v>
      </c>
      <c r="Y23" s="3" t="s">
        <v>139</v>
      </c>
      <c r="Z23" s="3" t="s">
        <v>139</v>
      </c>
      <c r="AA23" s="3" t="s">
        <v>139</v>
      </c>
      <c r="AB23" s="21">
        <v>0</v>
      </c>
      <c r="AC23" s="21">
        <v>0</v>
      </c>
      <c r="AD23" s="62">
        <v>0</v>
      </c>
      <c r="AE23" s="62">
        <v>0</v>
      </c>
      <c r="AF23" s="3">
        <v>0</v>
      </c>
      <c r="AG23" s="21">
        <v>0</v>
      </c>
      <c r="AH23" s="3">
        <v>0</v>
      </c>
      <c r="AI23" s="61">
        <f t="shared" si="0"/>
        <v>12758</v>
      </c>
      <c r="AJ23" s="62" t="s">
        <v>139</v>
      </c>
      <c r="AK23" s="62">
        <v>15570.45</v>
      </c>
      <c r="AL23" s="62">
        <v>15570.45</v>
      </c>
      <c r="AM23" s="3" t="s">
        <v>179</v>
      </c>
      <c r="AN23" s="19">
        <v>13114</v>
      </c>
      <c r="AO23" s="3" t="s">
        <v>139</v>
      </c>
      <c r="AP23" s="19">
        <v>13114</v>
      </c>
      <c r="AQ23" s="3" t="s">
        <v>139</v>
      </c>
      <c r="AR23" s="3" t="s">
        <v>139</v>
      </c>
      <c r="AS23" s="3" t="s">
        <v>139</v>
      </c>
      <c r="AT23" s="3" t="s">
        <v>139</v>
      </c>
      <c r="AU23" s="3" t="s">
        <v>139</v>
      </c>
      <c r="AV23" s="3" t="s">
        <v>139</v>
      </c>
      <c r="AW23" s="3" t="s">
        <v>139</v>
      </c>
      <c r="AX23" s="3" t="s">
        <v>139</v>
      </c>
      <c r="AY23" s="3" t="s">
        <v>139</v>
      </c>
      <c r="AZ23" s="3" t="s">
        <v>139</v>
      </c>
      <c r="BA23" s="22">
        <v>0</v>
      </c>
      <c r="BB23" s="18" t="s">
        <v>139</v>
      </c>
      <c r="BC23" s="18" t="s">
        <v>139</v>
      </c>
      <c r="BD23" s="18" t="s">
        <v>139</v>
      </c>
      <c r="BE23" s="18" t="s">
        <v>139</v>
      </c>
      <c r="BF23" s="18" t="s">
        <v>139</v>
      </c>
      <c r="BG23" s="18" t="s">
        <v>139</v>
      </c>
      <c r="BH23" s="18" t="s">
        <v>139</v>
      </c>
    </row>
    <row r="24" spans="1:60" ht="120.75" thickBot="1" x14ac:dyDescent="0.3">
      <c r="A24" s="37">
        <v>6</v>
      </c>
      <c r="B24" s="3" t="s">
        <v>180</v>
      </c>
      <c r="C24" s="3" t="s">
        <v>181</v>
      </c>
      <c r="D24" s="17" t="s">
        <v>134</v>
      </c>
      <c r="E24" s="3" t="s">
        <v>150</v>
      </c>
      <c r="F24" s="3" t="s">
        <v>182</v>
      </c>
      <c r="G24" s="3" t="s">
        <v>183</v>
      </c>
      <c r="H24" s="24" t="s">
        <v>186</v>
      </c>
      <c r="I24" s="16" t="s">
        <v>184</v>
      </c>
      <c r="J24" s="3" t="s">
        <v>185</v>
      </c>
      <c r="K24" s="20">
        <v>44557</v>
      </c>
      <c r="L24" s="62">
        <v>1046359.89</v>
      </c>
      <c r="M24" s="19">
        <v>13200</v>
      </c>
      <c r="N24" s="20">
        <v>44571</v>
      </c>
      <c r="O24" s="20">
        <v>44722</v>
      </c>
      <c r="P24" s="3">
        <v>1</v>
      </c>
      <c r="Q24" s="3" t="s">
        <v>139</v>
      </c>
      <c r="R24" s="62" t="s">
        <v>139</v>
      </c>
      <c r="S24" s="62" t="s">
        <v>139</v>
      </c>
      <c r="T24" s="3" t="s">
        <v>140</v>
      </c>
      <c r="U24" s="3" t="s">
        <v>139</v>
      </c>
      <c r="V24" s="3" t="s">
        <v>139</v>
      </c>
      <c r="W24" s="20">
        <v>44557</v>
      </c>
      <c r="X24" s="19">
        <v>13200</v>
      </c>
      <c r="Y24" s="3" t="s">
        <v>139</v>
      </c>
      <c r="Z24" s="3" t="s">
        <v>139</v>
      </c>
      <c r="AA24" s="3" t="s">
        <v>139</v>
      </c>
      <c r="AB24" s="21">
        <v>0</v>
      </c>
      <c r="AC24" s="21">
        <v>0</v>
      </c>
      <c r="AD24" s="62">
        <v>0</v>
      </c>
      <c r="AE24" s="62">
        <v>0</v>
      </c>
      <c r="AF24" s="3">
        <v>0</v>
      </c>
      <c r="AG24" s="21">
        <v>0</v>
      </c>
      <c r="AH24" s="3">
        <v>0</v>
      </c>
      <c r="AI24" s="61">
        <f t="shared" si="0"/>
        <v>1046359.89</v>
      </c>
      <c r="AJ24" s="62" t="s">
        <v>139</v>
      </c>
      <c r="AK24" s="62">
        <v>40363.81</v>
      </c>
      <c r="AL24" s="62">
        <v>40363.81</v>
      </c>
      <c r="AM24" s="3" t="s">
        <v>139</v>
      </c>
      <c r="AN24" s="3" t="s">
        <v>139</v>
      </c>
      <c r="AO24" s="3" t="s">
        <v>139</v>
      </c>
      <c r="AP24" s="3" t="s">
        <v>139</v>
      </c>
      <c r="AQ24" s="3" t="s">
        <v>139</v>
      </c>
      <c r="AR24" s="3" t="s">
        <v>139</v>
      </c>
      <c r="AS24" s="3" t="s">
        <v>139</v>
      </c>
      <c r="AT24" s="3" t="s">
        <v>139</v>
      </c>
      <c r="AU24" s="3" t="s">
        <v>139</v>
      </c>
      <c r="AV24" s="3" t="s">
        <v>139</v>
      </c>
      <c r="AW24" s="3" t="s">
        <v>139</v>
      </c>
      <c r="AX24" s="3" t="s">
        <v>139</v>
      </c>
      <c r="AY24" s="3" t="s">
        <v>139</v>
      </c>
      <c r="AZ24" s="3" t="s">
        <v>139</v>
      </c>
      <c r="BA24" s="22">
        <v>0</v>
      </c>
      <c r="BB24" s="18" t="s">
        <v>139</v>
      </c>
      <c r="BC24" s="18" t="s">
        <v>139</v>
      </c>
      <c r="BD24" s="18" t="s">
        <v>139</v>
      </c>
      <c r="BE24" s="18" t="s">
        <v>139</v>
      </c>
      <c r="BF24" s="18" t="s">
        <v>139</v>
      </c>
      <c r="BG24" s="18" t="s">
        <v>139</v>
      </c>
      <c r="BH24" s="18" t="s">
        <v>139</v>
      </c>
    </row>
    <row r="25" spans="1:60" ht="15.75" thickBot="1" x14ac:dyDescent="0.3">
      <c r="A25" s="43" t="s">
        <v>190</v>
      </c>
      <c r="B25" s="44"/>
      <c r="C25" s="44"/>
      <c r="D25" s="44"/>
      <c r="E25" s="45"/>
      <c r="F25" s="46"/>
      <c r="G25" s="46"/>
      <c r="H25" s="46"/>
      <c r="I25" s="46"/>
      <c r="J25" s="46"/>
      <c r="K25" s="46"/>
      <c r="L25" s="63">
        <f>SUM(L19:L24)</f>
        <v>1689528.0499999998</v>
      </c>
      <c r="M25" s="47"/>
      <c r="N25" s="47"/>
      <c r="O25" s="47"/>
      <c r="P25" s="47"/>
      <c r="Q25" s="47"/>
      <c r="R25" s="63">
        <f>SUM(R19:R24)</f>
        <v>0</v>
      </c>
      <c r="S25" s="63">
        <f>SUM(S19:S24)</f>
        <v>0</v>
      </c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63">
        <f>SUM(AD19:AD24)</f>
        <v>0</v>
      </c>
      <c r="AE25" s="63">
        <f>SUM(AE19:AE24)</f>
        <v>0</v>
      </c>
      <c r="AF25" s="48"/>
      <c r="AG25" s="48"/>
      <c r="AH25" s="48">
        <f>SUM(AH18:AH18)</f>
        <v>0</v>
      </c>
      <c r="AI25" s="63">
        <f>SUM(AI19:AI24)</f>
        <v>1689528.0499999998</v>
      </c>
      <c r="AJ25" s="63">
        <f>SUM(AJ19:AJ24)</f>
        <v>149900.83000000002</v>
      </c>
      <c r="AK25" s="63">
        <f>SUM(AK19:AK24)</f>
        <v>118657.23</v>
      </c>
      <c r="AL25" s="63">
        <f>SUM(AL19:AL24)</f>
        <v>268558.06</v>
      </c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9"/>
      <c r="AX25" s="50"/>
      <c r="AY25" s="50"/>
      <c r="AZ25" s="50"/>
      <c r="BA25" s="50"/>
      <c r="BB25" s="50"/>
      <c r="BC25" s="50"/>
      <c r="BD25" s="50"/>
      <c r="BE25" s="50"/>
      <c r="BF25" s="50"/>
      <c r="BG25" s="50"/>
      <c r="BH25" s="51"/>
    </row>
    <row r="26" spans="1:60" x14ac:dyDescent="0.25">
      <c r="A26" s="52" t="s">
        <v>122</v>
      </c>
      <c r="B26" s="52"/>
      <c r="C26" s="52"/>
      <c r="D26" s="52"/>
      <c r="E26" s="52"/>
      <c r="F26" s="8"/>
      <c r="G26" s="8"/>
      <c r="H26" s="8"/>
      <c r="I26" s="8"/>
      <c r="J26" s="8"/>
      <c r="K26" s="8"/>
      <c r="L26" s="64"/>
      <c r="M26" s="4"/>
      <c r="N26" s="4"/>
      <c r="O26" s="4"/>
      <c r="P26" s="4"/>
      <c r="Q26" s="4"/>
      <c r="R26" s="64"/>
      <c r="S26" s="64"/>
      <c r="T26" s="4"/>
      <c r="U26" s="4"/>
      <c r="V26" s="4"/>
      <c r="W26" s="4"/>
      <c r="X26" s="4"/>
      <c r="Y26" s="4"/>
      <c r="Z26" s="4"/>
      <c r="AA26" s="4"/>
      <c r="AB26" s="4"/>
      <c r="AC26" s="4"/>
      <c r="AD26" s="64"/>
      <c r="AE26" s="64"/>
      <c r="AF26" s="5"/>
      <c r="AG26" s="5"/>
      <c r="AH26" s="5"/>
      <c r="AI26" s="64"/>
      <c r="AJ26" s="64"/>
      <c r="AK26" s="64"/>
      <c r="AL26" s="64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9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</row>
    <row r="27" spans="1:60" x14ac:dyDescent="0.2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64"/>
      <c r="M27" s="4"/>
      <c r="N27" s="4"/>
      <c r="O27" s="4"/>
      <c r="P27" s="4"/>
      <c r="Q27" s="4"/>
      <c r="R27" s="64"/>
      <c r="S27" s="64"/>
      <c r="T27" s="4"/>
      <c r="U27" s="4"/>
      <c r="V27" s="4"/>
      <c r="W27" s="4"/>
      <c r="X27" s="4"/>
      <c r="Y27" s="4"/>
      <c r="Z27" s="4"/>
      <c r="AA27" s="4"/>
      <c r="AB27" s="4"/>
      <c r="AC27" s="4"/>
      <c r="AD27" s="64"/>
      <c r="AE27" s="64"/>
      <c r="AF27" s="5"/>
      <c r="AG27" s="5"/>
      <c r="AH27" s="5"/>
      <c r="AI27" s="64"/>
      <c r="AJ27" s="64"/>
      <c r="AK27" s="64"/>
      <c r="AL27" s="64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9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</row>
    <row r="28" spans="1:60" x14ac:dyDescent="0.25">
      <c r="A28" s="11" t="s">
        <v>191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</row>
    <row r="29" spans="1:60" x14ac:dyDescent="0.25">
      <c r="A29" s="7" t="s">
        <v>192</v>
      </c>
    </row>
    <row r="30" spans="1:60" x14ac:dyDescent="0.25">
      <c r="A30" s="11" t="s">
        <v>193</v>
      </c>
      <c r="B30" s="11"/>
      <c r="C30" s="11"/>
      <c r="D30" s="11"/>
      <c r="E30" s="11"/>
      <c r="F30" s="11"/>
      <c r="G30" s="11"/>
    </row>
  </sheetData>
  <mergeCells count="39">
    <mergeCell ref="BG16:BG17"/>
    <mergeCell ref="BH16:BH17"/>
    <mergeCell ref="AO15:AO17"/>
    <mergeCell ref="BD15:BD17"/>
    <mergeCell ref="A28:AW28"/>
    <mergeCell ref="A26:E26"/>
    <mergeCell ref="AI15:AL15"/>
    <mergeCell ref="U15:AE15"/>
    <mergeCell ref="AJ16:AL16"/>
    <mergeCell ref="B14:G16"/>
    <mergeCell ref="H15:T16"/>
    <mergeCell ref="U16:Y16"/>
    <mergeCell ref="AM15:AM17"/>
    <mergeCell ref="AN15:AN17"/>
    <mergeCell ref="A25:E25"/>
    <mergeCell ref="BE15:BE17"/>
    <mergeCell ref="BF15:BH15"/>
    <mergeCell ref="AW14:BH14"/>
    <mergeCell ref="AW15:AW17"/>
    <mergeCell ref="AX15:AX17"/>
    <mergeCell ref="A14:A18"/>
    <mergeCell ref="AY15:BA16"/>
    <mergeCell ref="BB15:BC16"/>
    <mergeCell ref="H14:AL14"/>
    <mergeCell ref="AQ14:AV14"/>
    <mergeCell ref="AR15:AR17"/>
    <mergeCell ref="BF16:BF17"/>
    <mergeCell ref="A30:G30"/>
    <mergeCell ref="AS15:AS17"/>
    <mergeCell ref="AT15:AT17"/>
    <mergeCell ref="AU15:AU17"/>
    <mergeCell ref="AV15:AV17"/>
    <mergeCell ref="AQ15:AQ17"/>
    <mergeCell ref="AM14:AP14"/>
    <mergeCell ref="Z16:AA16"/>
    <mergeCell ref="AB16:AE16"/>
    <mergeCell ref="AF15:AH15"/>
    <mergeCell ref="AF16:AH16"/>
    <mergeCell ref="AP15:AP17"/>
  </mergeCells>
  <pageMargins left="0.51181102362204722" right="0.51181102362204722" top="0.78740157480314965" bottom="0.78740157480314965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SEAGRO LICITAÇÕES FEV 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ANDREATO</cp:lastModifiedBy>
  <cp:lastPrinted>2017-12-11T21:41:57Z</cp:lastPrinted>
  <dcterms:created xsi:type="dcterms:W3CDTF">2013-10-11T22:10:57Z</dcterms:created>
  <dcterms:modified xsi:type="dcterms:W3CDTF">2022-04-01T22:57:19Z</dcterms:modified>
</cp:coreProperties>
</file>