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0" yWindow="2160" windowWidth="21600" windowHeight="11295" tabRatio="788"/>
  </bookViews>
  <sheets>
    <sheet name="SDT LICITAÇÕES MAI 2023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19" i="1"/>
  <c r="AL19"/>
  <c r="AO30"/>
  <c r="AN30"/>
  <c r="AM30"/>
  <c r="AL30"/>
  <c r="AL20"/>
  <c r="AL21"/>
  <c r="AL22"/>
  <c r="AL23"/>
  <c r="AL24"/>
  <c r="AL25"/>
  <c r="AL26"/>
  <c r="AL27"/>
  <c r="AL28"/>
  <c r="AL29"/>
  <c r="AP30"/>
  <c r="AH30"/>
  <c r="AG30"/>
  <c r="O30"/>
  <c r="AO20" l="1"/>
  <c r="AO21"/>
  <c r="AO22"/>
  <c r="AO23"/>
  <c r="AO24"/>
  <c r="AO25"/>
  <c r="AO26"/>
  <c r="AO27"/>
  <c r="AO28"/>
  <c r="AO29"/>
</calcChain>
</file>

<file path=xl/sharedStrings.xml><?xml version="1.0" encoding="utf-8"?>
<sst xmlns="http://schemas.openxmlformats.org/spreadsheetml/2006/main" count="357" uniqueCount="259">
  <si>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</si>
  <si>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</si>
  <si>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</si>
  <si>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</si>
  <si>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</si>
  <si>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</si>
  <si>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</si>
  <si>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</si>
  <si>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</si>
  <si>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</si>
  <si>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</si>
  <si>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</si>
  <si>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</si>
  <si>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</si>
  <si>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</si>
  <si>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</si>
  <si>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</si>
  <si>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</si>
  <si>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</si>
  <si>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</si>
  <si>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</si>
  <si>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</si>
  <si>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</si>
  <si>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</si>
  <si>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</si>
  <si>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</si>
  <si>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</si>
  <si>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</si>
  <si>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</si>
  <si>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</si>
  <si>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</si>
  <si>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</si>
  <si>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</si>
  <si>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</si>
  <si>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</si>
  <si>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</si>
  <si>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</si>
  <si>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</si>
  <si>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</si>
  <si>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</si>
  <si>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</si>
  <si>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</si>
  <si>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</si>
  <si>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</si>
  <si>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</si>
  <si>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</si>
  <si>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</si>
  <si>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</si>
  <si>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</si>
  <si>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</si>
  <si>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</si>
  <si>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</si>
  <si>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 xml:space="preserve">Execução Financeira </t>
  </si>
  <si>
    <t>Seq</t>
  </si>
  <si>
    <t>Parte Concedente</t>
  </si>
  <si>
    <t>Contrapartida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</si>
  <si>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</si>
  <si>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</si>
  <si>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</si>
  <si>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</si>
  <si>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</si>
  <si>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</si>
  <si>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</si>
  <si>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</si>
  <si>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</si>
  <si>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</si>
  <si>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</si>
  <si>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</si>
  <si>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</si>
  <si>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</si>
  <si>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</si>
  <si>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</si>
  <si>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(am)</t>
  </si>
  <si>
    <t>(an)</t>
  </si>
  <si>
    <t>(ap)</t>
  </si>
  <si>
    <t>(aq)</t>
  </si>
  <si>
    <t>(ar)</t>
  </si>
  <si>
    <t>(as)</t>
  </si>
  <si>
    <t xml:space="preserve"> DEMONSTRATIVO DE LICITAÇÕES, CONTRATOS  E OBRAS CONTRATADAS</t>
  </si>
  <si>
    <t>Contrato e Termo Aditivo</t>
  </si>
  <si>
    <t>Especificação de obras e serviços de engenharia</t>
  </si>
  <si>
    <t>(at)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</si>
  <si>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</si>
  <si>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</si>
  <si>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</si>
  <si>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</si>
  <si>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</si>
  <si>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</si>
  <si>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</si>
  <si>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</si>
  <si>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</si>
  <si>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</si>
  <si>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</si>
  <si>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</si>
  <si>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</si>
  <si>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</si>
  <si>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</si>
  <si>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</si>
  <si>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</si>
  <si>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</si>
  <si>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</si>
  <si>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</si>
  <si>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</si>
  <si>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</si>
  <si>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Art. 57 - LF nº 8.666/93</t>
  </si>
  <si>
    <t>Apostilamento</t>
  </si>
  <si>
    <t>Art. 65, § 8º - LF nº 8.666/93</t>
  </si>
  <si>
    <t>Art. 65, caput e §§ 1º a 6º - LF nº 8.666/93</t>
  </si>
  <si>
    <t>(ae)</t>
  </si>
  <si>
    <t>(ag)</t>
  </si>
  <si>
    <t>Valor do reajuste</t>
  </si>
  <si>
    <t>% de reajuste</t>
  </si>
  <si>
    <t>Data da concessão do reajuste</t>
  </si>
  <si>
    <t>Especificações de Termo Aditivo ou Termo de Apostilamento</t>
  </si>
  <si>
    <t>Valor da despesa com a contratação</t>
  </si>
  <si>
    <t>(bf)</t>
  </si>
  <si>
    <t>(t)</t>
  </si>
  <si>
    <t xml:space="preserve">Nº do Termo </t>
  </si>
  <si>
    <t>(ad)</t>
  </si>
  <si>
    <t>(ah)</t>
  </si>
  <si>
    <t>Nº da Ata de Registro de Preços</t>
  </si>
  <si>
    <t>Vigência da Ata</t>
  </si>
  <si>
    <t>Registro de Preços</t>
  </si>
  <si>
    <t>(ao) = (am) + (an)</t>
  </si>
  <si>
    <t>(bg)</t>
  </si>
  <si>
    <t>(bh)</t>
  </si>
  <si>
    <t>(bi)</t>
  </si>
  <si>
    <t>(bj)</t>
  </si>
  <si>
    <t>(bk)</t>
  </si>
  <si>
    <t>(bl)</t>
  </si>
  <si>
    <t>(bm)</t>
  </si>
  <si>
    <t>(bn)</t>
  </si>
  <si>
    <t>Executado até o exercício anterior</t>
  </si>
  <si>
    <t xml:space="preserve"> Executado no Exercício de referência</t>
  </si>
  <si>
    <t>Concluída no exercício de referência</t>
  </si>
  <si>
    <t>Em andamento no exercício de referência</t>
  </si>
  <si>
    <t>(al) = (n) - (ah) + (ag) + (ak)</t>
  </si>
  <si>
    <t>092/2021</t>
  </si>
  <si>
    <t>048/2021</t>
  </si>
  <si>
    <t>Pregão eletrônico - SRP</t>
  </si>
  <si>
    <t>Menor preço por lote</t>
  </si>
  <si>
    <t>Fornecimento de Serviços de Comunição de dados através de Acesso a IP dedicado à internet</t>
  </si>
  <si>
    <t>13.103/2021</t>
  </si>
  <si>
    <t>001/2022</t>
  </si>
  <si>
    <t>0107007/2022</t>
  </si>
  <si>
    <t>OI S.A - EM RECUPERAÇÃO JUDICIAL</t>
  </si>
  <si>
    <t>76.535.764/0001-43</t>
  </si>
  <si>
    <t>13.240/2022</t>
  </si>
  <si>
    <t>101 RP</t>
  </si>
  <si>
    <t>-</t>
  </si>
  <si>
    <t>3.3.90.39.00</t>
  </si>
  <si>
    <t>1º</t>
  </si>
  <si>
    <t>13.391/2022</t>
  </si>
  <si>
    <t>Alteração de titularidade passiva</t>
  </si>
  <si>
    <t>0107006/2022</t>
  </si>
  <si>
    <t>CLARO S.A.</t>
  </si>
  <si>
    <t>40.432.544/0001-47</t>
  </si>
  <si>
    <t>307/2019</t>
  </si>
  <si>
    <t>005/2019</t>
  </si>
  <si>
    <t>menor preço global</t>
  </si>
  <si>
    <t>Contratação de Pessoa Jurídica Especializada na prestação de seriviços de suporte do ERP de gestão Municipal (web Público)</t>
  </si>
  <si>
    <t>12.463/2022</t>
  </si>
  <si>
    <t>006/2019</t>
  </si>
  <si>
    <t>047/2019</t>
  </si>
  <si>
    <t>MGA GESTÃO PÚBLICA LTDA - EPP</t>
  </si>
  <si>
    <t>09.032.577/0001-50</t>
  </si>
  <si>
    <t>12.574/2019</t>
  </si>
  <si>
    <t>207/2021</t>
  </si>
  <si>
    <t>053/2021</t>
  </si>
  <si>
    <t>Contratação de empresa especializada na prestação do serviço de plataforma PABX IP em Nuvem, incluindo recursos de acesso ao STF com tráfego fixo-fixo e fixo-móvel</t>
  </si>
  <si>
    <t>13.157/2021</t>
  </si>
  <si>
    <t>003/2022</t>
  </si>
  <si>
    <t>01070011/2022</t>
  </si>
  <si>
    <t>13.275/2022</t>
  </si>
  <si>
    <t>13.393/2022</t>
  </si>
  <si>
    <t>161/2022</t>
  </si>
  <si>
    <t>052/2020</t>
  </si>
  <si>
    <t>Contratação de solução de proteção de rede com caracteristicas de Next Generation Firewall para segurança de informação perimetral</t>
  </si>
  <si>
    <t>12.885/2022</t>
  </si>
  <si>
    <t>002/2021</t>
  </si>
  <si>
    <t>01070013/2022</t>
  </si>
  <si>
    <t>BRASIL DIGITAL SERVIÇOS DE INFORMATICA E COMERCIO LTDA</t>
  </si>
  <si>
    <t>14.629.705/0001-87</t>
  </si>
  <si>
    <t>13.115/2022</t>
  </si>
  <si>
    <t>293/2019</t>
  </si>
  <si>
    <t>007/2019</t>
  </si>
  <si>
    <t>Contratação de empresa para a prestação de Serviços técnicos especializados para supervisão, operação, manutenção preditiva/preventiva/corretiva/evolutiva e atendimento emergencial</t>
  </si>
  <si>
    <t>13.754/2022</t>
  </si>
  <si>
    <t>001/2020</t>
  </si>
  <si>
    <t>GEMELO DO BRASIL DATA CENTERS, COMERCIO E SERVIÇOS LTDA</t>
  </si>
  <si>
    <t>03.888.247/000-84</t>
  </si>
  <si>
    <t>12.752/2020</t>
  </si>
  <si>
    <t>2º</t>
  </si>
  <si>
    <t>Pregão eletrônico - SRP - Carona</t>
  </si>
  <si>
    <t>346/2018</t>
  </si>
  <si>
    <t>008/2019</t>
  </si>
  <si>
    <t>Pregão Presencial SRP</t>
  </si>
  <si>
    <t>Menor preço global</t>
  </si>
  <si>
    <t>Empresa especializada em soluções de TI, cujo o objetivo é o fornecimento de sistema integrado de nota fiscal de serviço eletrônico, bem como a implantação, migração de dados, integração com outros sistemas, customização, treinamento, testes, transferências de tecnologia, serviços de manuntenção, atendimento e suporte técnico.</t>
  </si>
  <si>
    <t>12463/2019</t>
  </si>
  <si>
    <t>035/2019</t>
  </si>
  <si>
    <t>12.551/2019</t>
  </si>
  <si>
    <t>5º</t>
  </si>
  <si>
    <t>35081/2021</t>
  </si>
  <si>
    <t>071/2021</t>
  </si>
  <si>
    <t>Contratação de Empresa Especializada para aquisição de plataforma tecnologica integrada, contemplando Hardware, Software e estrutura de rede de fibra óptiva para as vias públicas de rio branco</t>
  </si>
  <si>
    <t>088/2021</t>
  </si>
  <si>
    <t>01070001/2022</t>
  </si>
  <si>
    <t>7LAN COMERCIO SERVIÇOS EIRELI</t>
  </si>
  <si>
    <t>04.034.583/0008-07</t>
  </si>
  <si>
    <t>13.207/2022</t>
  </si>
  <si>
    <t>108 RP</t>
  </si>
  <si>
    <t>4.4.90.39/ 3.3.90.39/ 4.4.90.52</t>
  </si>
  <si>
    <t>13.393/2023</t>
  </si>
  <si>
    <t>088/021</t>
  </si>
  <si>
    <t>Nº 1753 -EXTRA- ÓRGÃO OFICIAL DO MUNICÍPIO DE VOLTA REDONDA - 17 DE SETEMBRO DE 2021</t>
  </si>
  <si>
    <t>SECRETARIA MUNICIPAL DE ADMINISTRAÇÃO DE VOLTA REDONDA - RJ</t>
  </si>
  <si>
    <t>PRESTAÇÃO DE CONTAS MENSAL - EXERCÍCIO 2023</t>
  </si>
  <si>
    <t>Nome do titular do Órgão/Entidade/Fundo (no exercício do cargo): EZEQUIEL DE OLIVEIRA BINO</t>
  </si>
  <si>
    <t>Aditivo</t>
  </si>
  <si>
    <t>Prazo e Valor</t>
  </si>
  <si>
    <t>13.488/2023</t>
  </si>
  <si>
    <t>13.466/2022</t>
  </si>
  <si>
    <t>Prazo e reajuste</t>
  </si>
  <si>
    <t>_</t>
  </si>
  <si>
    <t>5641/2023</t>
  </si>
  <si>
    <t>162/2022</t>
  </si>
  <si>
    <t>Maior Percentual de Desconto</t>
  </si>
  <si>
    <t>Contratação de pessoa jurídica prestadora de serviços de manutenção predial preventiva e corretiva, a ser executada nos imóveis/edificações onde se encontram instaladas as dependências da Secretaria Municipal de Desenvolvimento Econômico, Turismo, Tecnologia e Inovação – SDTI</t>
  </si>
  <si>
    <t>13.265/2022</t>
  </si>
  <si>
    <t>28/2022</t>
  </si>
  <si>
    <t>2335/2023</t>
  </si>
  <si>
    <t>AZ COMÉRCIO SERV. REP. IMP. EXP. LTDA</t>
  </si>
  <si>
    <t>08.078.762/0001-12</t>
  </si>
  <si>
    <t>13.520/2023</t>
  </si>
  <si>
    <t>33.90.39.00</t>
  </si>
  <si>
    <t>DETRAN</t>
  </si>
  <si>
    <t>13.367/2022</t>
  </si>
  <si>
    <t>Data da emissão: 24/07/2023</t>
  </si>
  <si>
    <t>Menor preço por item</t>
  </si>
  <si>
    <t>7875/2023</t>
  </si>
  <si>
    <t>contratação de pessoa jurídica para contratação de pessoa jurídica para prestação de serviços terceirizados de Apoio Técnico Administrativo e Operacional de Tecnologia da Informação e Comunicação, de natureza contínua, com dedicação exclusiva de mão de obra, visando atender as demandas da Diretoria de Tecnologia e Informação da Secretaria de Desenvolvimento Econômico, Turismo, Tecnologia e Inovação - SDTI</t>
  </si>
  <si>
    <t>004/2022</t>
  </si>
  <si>
    <t>Pregão Presencial- SRP - Carona</t>
  </si>
  <si>
    <t>002/2022</t>
  </si>
  <si>
    <t>1771/2022</t>
  </si>
  <si>
    <t>2542/2023</t>
  </si>
  <si>
    <t>KRONOS PROJETOS E SERVIÇOS EIRELI</t>
  </si>
  <si>
    <t>03.082.817/0001-44</t>
  </si>
  <si>
    <t>13.549/2023</t>
  </si>
  <si>
    <t>TRIBUNAL DE CONTAS - TCE</t>
  </si>
  <si>
    <t>33.90.40.00</t>
  </si>
  <si>
    <t xml:space="preserve">149/2021 </t>
  </si>
  <si>
    <t>TOTAL</t>
  </si>
  <si>
    <t>Nome do responsável pela elaboração: Claúdia Coelho de Lima</t>
  </si>
  <si>
    <t>Manual de Referência - 9ª EDIÇÃO - Anexos IV, VI, VII, VIII e IX</t>
  </si>
  <si>
    <r>
      <t xml:space="preserve">IDENTIFICAÇÃO DO ÓRGÃO/ENTIDADE/FUNDO: </t>
    </r>
    <r>
      <rPr>
        <b/>
        <sz val="11"/>
        <rFont val="Calibri"/>
        <family val="2"/>
        <scheme val="minor"/>
      </rPr>
      <t>SECRETARIA MUNICIPAL DE DESENVOLVIMENTO ECONÔMICO, TURISMO, TECNOLOGIA E INOVAÇÃO - SDTI</t>
    </r>
  </si>
  <si>
    <r>
      <t>ATUALIZADO ATÉ:</t>
    </r>
    <r>
      <rPr>
        <b/>
        <sz val="11"/>
        <rFont val="Calibri"/>
        <family val="2"/>
        <scheme val="minor"/>
      </rPr>
      <t xml:space="preserve"> JANEIRO A MAIO/2023</t>
    </r>
  </si>
  <si>
    <t>Nº do Convênio/ Contrato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</si>
</sst>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8" fontId="4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4" fontId="3" fillId="0" borderId="0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44" fontId="3" fillId="0" borderId="1" xfId="1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14" fontId="3" fillId="0" borderId="6" xfId="0" applyNumberFormat="1" applyFont="1" applyFill="1" applyBorder="1" applyAlignment="1">
      <alignment horizontal="center" vertical="center" wrapText="1"/>
    </xf>
    <xf numFmtId="44" fontId="3" fillId="0" borderId="6" xfId="1" applyFont="1" applyFill="1" applyBorder="1" applyAlignment="1">
      <alignment horizontal="center" vertical="center" wrapText="1"/>
    </xf>
    <xf numFmtId="8" fontId="3" fillId="0" borderId="6" xfId="0" applyNumberFormat="1" applyFont="1" applyFill="1" applyBorder="1" applyAlignment="1">
      <alignment vertical="center" wrapText="1"/>
    </xf>
    <xf numFmtId="8" fontId="3" fillId="0" borderId="6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44" fontId="3" fillId="0" borderId="10" xfId="1" applyFont="1" applyFill="1" applyBorder="1" applyAlignment="1">
      <alignment horizontal="center" vertical="center" wrapText="1"/>
    </xf>
    <xf numFmtId="44" fontId="3" fillId="0" borderId="10" xfId="1" applyFont="1" applyFill="1" applyBorder="1" applyAlignment="1">
      <alignment vertical="center" wrapText="1"/>
    </xf>
    <xf numFmtId="8" fontId="3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vertical="center" wrapText="1"/>
    </xf>
    <xf numFmtId="44" fontId="5" fillId="0" borderId="0" xfId="1" applyFont="1" applyFill="1" applyBorder="1" applyAlignment="1">
      <alignment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4" xfId="1" applyFont="1" applyFill="1" applyBorder="1" applyAlignment="1">
      <alignment horizontal="center" vertical="center" wrapText="1"/>
    </xf>
    <xf numFmtId="44" fontId="4" fillId="0" borderId="15" xfId="1" applyFont="1" applyFill="1" applyBorder="1" applyAlignment="1">
      <alignment horizontal="right" vertical="center" wrapText="1"/>
    </xf>
    <xf numFmtId="44" fontId="4" fillId="0" borderId="0" xfId="1" applyFont="1" applyFill="1" applyBorder="1" applyAlignment="1">
      <alignment horizontal="right" vertical="center" wrapText="1"/>
    </xf>
    <xf numFmtId="44" fontId="4" fillId="0" borderId="0" xfId="1" applyFont="1" applyFill="1" applyBorder="1" applyAlignment="1">
      <alignment vertical="center"/>
    </xf>
    <xf numFmtId="44" fontId="3" fillId="0" borderId="0" xfId="1" applyFont="1" applyFill="1" applyBorder="1" applyAlignment="1">
      <alignment vertical="center"/>
    </xf>
    <xf numFmtId="44" fontId="3" fillId="0" borderId="15" xfId="1" applyFont="1" applyFill="1" applyBorder="1" applyAlignment="1">
      <alignment vertical="center" wrapText="1"/>
    </xf>
    <xf numFmtId="44" fontId="3" fillId="0" borderId="6" xfId="0" applyNumberFormat="1" applyFont="1" applyFill="1" applyBorder="1" applyAlignment="1">
      <alignment horizontal="center" vertical="center" wrapText="1"/>
    </xf>
    <xf numFmtId="8" fontId="3" fillId="0" borderId="1" xfId="1" applyNumberFormat="1" applyFont="1" applyFill="1" applyBorder="1" applyAlignment="1">
      <alignment horizontal="center" vertical="center" wrapText="1"/>
    </xf>
    <xf numFmtId="8" fontId="4" fillId="0" borderId="15" xfId="1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981075</xdr:colOff>
      <xdr:row>0</xdr:row>
      <xdr:rowOff>85725</xdr:rowOff>
    </xdr:from>
    <xdr:to>
      <xdr:col>11</xdr:col>
      <xdr:colOff>981075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0</xdr:row>
      <xdr:rowOff>0</xdr:rowOff>
    </xdr:from>
    <xdr:to>
      <xdr:col>1</xdr:col>
      <xdr:colOff>714375</xdr:colOff>
      <xdr:row>2</xdr:row>
      <xdr:rowOff>142874</xdr:rowOff>
    </xdr:to>
    <xdr:pic>
      <xdr:nvPicPr>
        <xdr:cNvPr id="3" name="Imagem 2" descr="pmrb_evandr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609600" cy="5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5"/>
  <sheetViews>
    <sheetView tabSelected="1" workbookViewId="0">
      <selection activeCell="F23" sqref="F23"/>
    </sheetView>
  </sheetViews>
  <sheetFormatPr defaultRowHeight="12.75"/>
  <cols>
    <col min="1" max="1" width="6.85546875" style="4" customWidth="1"/>
    <col min="2" max="2" width="12.5703125" style="4" bestFit="1" customWidth="1"/>
    <col min="3" max="3" width="8.7109375" style="4" bestFit="1" customWidth="1"/>
    <col min="4" max="4" width="23" style="4" customWidth="1"/>
    <col min="5" max="5" width="16.42578125" style="4" bestFit="1" customWidth="1"/>
    <col min="6" max="6" width="55.7109375" style="4" customWidth="1"/>
    <col min="7" max="7" width="13.42578125" style="4" customWidth="1"/>
    <col min="8" max="8" width="13" style="4" customWidth="1"/>
    <col min="9" max="10" width="10.42578125" style="4" bestFit="1" customWidth="1"/>
    <col min="11" max="11" width="15" style="5" customWidth="1"/>
    <col min="12" max="12" width="39.5703125" style="59" bestFit="1" customWidth="1"/>
    <col min="13" max="13" width="17.42578125" style="4" bestFit="1" customWidth="1"/>
    <col min="14" max="14" width="14.140625" style="6" customWidth="1"/>
    <col min="15" max="15" width="15.7109375" style="70" bestFit="1" customWidth="1"/>
    <col min="16" max="16" width="11.42578125" style="4" bestFit="1" customWidth="1"/>
    <col min="17" max="18" width="10.42578125" style="4" bestFit="1" customWidth="1"/>
    <col min="19" max="19" width="8" style="4" bestFit="1" customWidth="1"/>
    <col min="20" max="20" width="14.28515625" style="4" bestFit="1" customWidth="1"/>
    <col min="21" max="21" width="10.42578125" style="4" bestFit="1" customWidth="1"/>
    <col min="22" max="22" width="13.5703125" style="70" customWidth="1"/>
    <col min="23" max="23" width="13" style="4" customWidth="1"/>
    <col min="24" max="24" width="12.42578125" style="4" bestFit="1" customWidth="1"/>
    <col min="25" max="25" width="6.140625" style="4" bestFit="1" customWidth="1"/>
    <col min="26" max="26" width="13.7109375" style="4" customWidth="1"/>
    <col min="27" max="27" width="14.7109375" style="4" customWidth="1"/>
    <col min="28" max="28" width="17.28515625" style="4" bestFit="1" customWidth="1"/>
    <col min="29" max="30" width="10.42578125" style="4" bestFit="1" customWidth="1"/>
    <col min="31" max="32" width="10.5703125" style="4" customWidth="1"/>
    <col min="33" max="34" width="10.5703125" style="70" customWidth="1"/>
    <col min="35" max="37" width="10.5703125" style="4" customWidth="1"/>
    <col min="38" max="38" width="26" style="4" customWidth="1"/>
    <col min="39" max="39" width="18.7109375" style="4" customWidth="1"/>
    <col min="40" max="40" width="16.140625" style="4" customWidth="1"/>
    <col min="41" max="41" width="20.85546875" style="4" customWidth="1"/>
    <col min="42" max="44" width="11.5703125" style="4" customWidth="1"/>
    <col min="45" max="45" width="22.28515625" style="4" customWidth="1"/>
    <col min="46" max="46" width="18.7109375" style="4" bestFit="1" customWidth="1"/>
    <col min="47" max="47" width="35.140625" style="4" bestFit="1" customWidth="1"/>
    <col min="48" max="48" width="13.7109375" style="4" bestFit="1" customWidth="1"/>
    <col min="49" max="49" width="13.42578125" style="4" customWidth="1"/>
    <col min="50" max="50" width="13.85546875" style="4" customWidth="1"/>
    <col min="51" max="51" width="10.7109375" style="4" bestFit="1" customWidth="1"/>
    <col min="52" max="52" width="13.28515625" style="4" customWidth="1"/>
    <col min="53" max="53" width="10.7109375" style="4" bestFit="1" customWidth="1"/>
    <col min="54" max="54" width="4.28515625" style="4" bestFit="1" customWidth="1"/>
    <col min="55" max="55" width="10.85546875" style="4" customWidth="1"/>
    <col min="56" max="56" width="5" style="4" bestFit="1" customWidth="1"/>
    <col min="57" max="57" width="7.5703125" style="4" bestFit="1" customWidth="1"/>
    <col min="58" max="58" width="4" style="4" bestFit="1" customWidth="1"/>
    <col min="59" max="59" width="9.140625" style="4"/>
    <col min="60" max="60" width="9.42578125" style="4" customWidth="1"/>
    <col min="61" max="61" width="14.85546875" style="4" customWidth="1"/>
    <col min="62" max="62" width="15.5703125" style="4" customWidth="1"/>
    <col min="63" max="63" width="9.140625" style="4"/>
    <col min="64" max="64" width="9.5703125" style="4" customWidth="1"/>
    <col min="65" max="65" width="10.28515625" style="4" customWidth="1"/>
    <col min="66" max="16384" width="9.140625" style="4"/>
  </cols>
  <sheetData>
    <row r="1" spans="1:71" s="2" customFormat="1" ht="15">
      <c r="G1" s="1"/>
      <c r="H1" s="1"/>
      <c r="I1" s="1"/>
      <c r="J1" s="1"/>
      <c r="K1" s="48"/>
      <c r="L1" s="53"/>
      <c r="M1" s="1"/>
      <c r="N1" s="3"/>
      <c r="O1" s="63"/>
      <c r="P1" s="1"/>
      <c r="Q1" s="1"/>
      <c r="R1" s="1"/>
      <c r="S1" s="1"/>
      <c r="T1" s="1"/>
      <c r="U1" s="1"/>
      <c r="V1" s="63"/>
      <c r="W1" s="1"/>
      <c r="X1" s="1"/>
      <c r="Y1" s="1"/>
      <c r="Z1" s="1"/>
      <c r="AA1" s="1"/>
      <c r="AB1" s="1"/>
      <c r="AC1" s="1"/>
      <c r="AD1" s="1"/>
      <c r="AE1" s="1"/>
      <c r="AF1" s="1"/>
      <c r="AG1" s="63"/>
      <c r="AH1" s="63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</row>
    <row r="2" spans="1:71" s="2" customFormat="1" ht="15">
      <c r="G2" s="1"/>
      <c r="H2" s="1"/>
      <c r="I2" s="1"/>
      <c r="J2" s="1"/>
      <c r="K2" s="48"/>
      <c r="L2" s="53"/>
      <c r="M2" s="1"/>
      <c r="N2" s="3"/>
      <c r="O2" s="63"/>
      <c r="P2" s="1"/>
      <c r="Q2" s="1"/>
      <c r="R2" s="1"/>
      <c r="S2" s="1"/>
      <c r="T2" s="1"/>
      <c r="U2" s="1"/>
      <c r="V2" s="63"/>
      <c r="W2" s="1"/>
      <c r="X2" s="1"/>
      <c r="Y2" s="1"/>
      <c r="Z2" s="1"/>
      <c r="AA2" s="1"/>
      <c r="AB2" s="1"/>
      <c r="AC2" s="1"/>
      <c r="AD2" s="1"/>
      <c r="AE2" s="1"/>
      <c r="AF2" s="1"/>
      <c r="AG2" s="63"/>
      <c r="AH2" s="63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s="2" customFormat="1" ht="15">
      <c r="G3" s="1"/>
      <c r="H3" s="1"/>
      <c r="I3" s="1"/>
      <c r="J3" s="1"/>
      <c r="K3" s="48"/>
      <c r="L3" s="53"/>
      <c r="M3" s="1"/>
      <c r="N3" s="3"/>
      <c r="O3" s="63"/>
      <c r="P3" s="1"/>
      <c r="Q3" s="1"/>
      <c r="R3" s="1"/>
      <c r="S3" s="1"/>
      <c r="T3" s="1"/>
      <c r="U3" s="1"/>
      <c r="V3" s="63"/>
      <c r="W3" s="1"/>
      <c r="X3" s="1"/>
      <c r="Y3" s="1"/>
      <c r="Z3" s="1"/>
      <c r="AA3" s="1"/>
      <c r="AB3" s="1"/>
      <c r="AC3" s="1"/>
      <c r="AD3" s="1"/>
      <c r="AE3" s="1"/>
      <c r="AF3" s="1"/>
      <c r="AG3" s="63"/>
      <c r="AH3" s="63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s="47" customFormat="1" ht="15">
      <c r="A4" s="47" t="s">
        <v>50</v>
      </c>
      <c r="H4" s="48"/>
      <c r="I4" s="48"/>
      <c r="J4" s="48"/>
      <c r="K4" s="48"/>
      <c r="L4" s="53"/>
      <c r="M4" s="48"/>
      <c r="N4" s="60"/>
      <c r="O4" s="64"/>
      <c r="P4" s="48"/>
      <c r="Q4" s="48"/>
      <c r="R4" s="48"/>
      <c r="S4" s="48"/>
      <c r="T4" s="48"/>
      <c r="U4" s="48"/>
      <c r="V4" s="64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64"/>
      <c r="AH4" s="64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</row>
    <row r="5" spans="1:71" s="2" customFormat="1" ht="15">
      <c r="B5" s="49"/>
      <c r="C5" s="49"/>
      <c r="D5" s="49"/>
      <c r="E5" s="49"/>
      <c r="F5" s="49"/>
      <c r="G5" s="1"/>
      <c r="H5" s="1"/>
      <c r="I5" s="1"/>
      <c r="J5" s="1"/>
      <c r="K5" s="48"/>
      <c r="L5" s="53"/>
      <c r="M5" s="1"/>
      <c r="N5" s="3"/>
      <c r="O5" s="63"/>
      <c r="P5" s="1"/>
      <c r="Q5" s="1"/>
      <c r="R5" s="1"/>
      <c r="S5" s="1"/>
      <c r="T5" s="1"/>
      <c r="U5" s="1"/>
      <c r="V5" s="63"/>
      <c r="W5" s="1"/>
      <c r="X5" s="1"/>
      <c r="Y5" s="1"/>
      <c r="Z5" s="1"/>
      <c r="AA5" s="1"/>
      <c r="AB5" s="1"/>
      <c r="AC5" s="1"/>
      <c r="AD5" s="1"/>
      <c r="AE5" s="1"/>
      <c r="AF5" s="1"/>
      <c r="AG5" s="63"/>
      <c r="AH5" s="63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s="47" customFormat="1" ht="15">
      <c r="A6" s="47" t="s">
        <v>217</v>
      </c>
      <c r="H6" s="48"/>
      <c r="I6" s="48"/>
      <c r="J6" s="48"/>
      <c r="K6" s="48"/>
      <c r="L6" s="53"/>
      <c r="M6" s="48"/>
      <c r="N6" s="60"/>
      <c r="O6" s="64"/>
      <c r="P6" s="48"/>
      <c r="Q6" s="48"/>
      <c r="R6" s="48"/>
      <c r="S6" s="48"/>
      <c r="T6" s="48"/>
      <c r="U6" s="48"/>
      <c r="V6" s="64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64"/>
      <c r="AH6" s="64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</row>
    <row r="7" spans="1:71" s="2" customFormat="1" ht="15">
      <c r="A7" s="2" t="s">
        <v>103</v>
      </c>
      <c r="H7" s="1"/>
      <c r="I7" s="1"/>
      <c r="J7" s="1"/>
      <c r="K7" s="48"/>
      <c r="L7" s="53"/>
      <c r="M7" s="1"/>
      <c r="N7" s="3"/>
      <c r="O7" s="63"/>
      <c r="P7" s="1"/>
      <c r="Q7" s="1"/>
      <c r="R7" s="1"/>
      <c r="S7" s="1"/>
      <c r="T7" s="1"/>
      <c r="U7" s="1"/>
      <c r="V7" s="63"/>
      <c r="W7" s="1"/>
      <c r="X7" s="1"/>
      <c r="Y7" s="1"/>
      <c r="Z7" s="1"/>
      <c r="AA7" s="1"/>
      <c r="AB7" s="1"/>
      <c r="AC7" s="1"/>
      <c r="AD7" s="1"/>
      <c r="AE7" s="1"/>
      <c r="AF7" s="1"/>
      <c r="AG7" s="63"/>
      <c r="AH7" s="63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</row>
    <row r="8" spans="1:71" s="2" customFormat="1" ht="15">
      <c r="A8" s="2" t="s">
        <v>255</v>
      </c>
      <c r="F8" s="50"/>
      <c r="H8" s="1"/>
      <c r="I8" s="1"/>
      <c r="J8" s="1"/>
      <c r="K8" s="48"/>
      <c r="L8" s="53"/>
      <c r="M8" s="1"/>
      <c r="N8" s="3"/>
      <c r="O8" s="63"/>
      <c r="P8" s="1"/>
      <c r="Q8" s="1"/>
      <c r="R8" s="1"/>
      <c r="S8" s="1"/>
      <c r="T8" s="1"/>
      <c r="U8" s="1"/>
      <c r="V8" s="63"/>
      <c r="W8" s="1"/>
      <c r="X8" s="1"/>
      <c r="Y8" s="1"/>
      <c r="Z8" s="1"/>
      <c r="AA8" s="1"/>
      <c r="AB8" s="1"/>
      <c r="AC8" s="1"/>
      <c r="AD8" s="1"/>
      <c r="AE8" s="1"/>
      <c r="AF8" s="1"/>
      <c r="AG8" s="63"/>
      <c r="AH8" s="63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</row>
    <row r="9" spans="1:71" s="2" customFormat="1" ht="15">
      <c r="B9" s="49"/>
      <c r="C9" s="49"/>
      <c r="D9" s="49"/>
      <c r="E9" s="49"/>
      <c r="F9" s="49"/>
      <c r="G9" s="1"/>
      <c r="H9" s="1"/>
      <c r="I9" s="1"/>
      <c r="J9" s="1"/>
      <c r="K9" s="48"/>
      <c r="L9" s="53"/>
      <c r="M9" s="1"/>
      <c r="N9" s="3"/>
      <c r="O9" s="63"/>
      <c r="P9" s="1"/>
      <c r="Q9" s="1"/>
      <c r="R9" s="1"/>
      <c r="S9" s="1"/>
      <c r="T9" s="1"/>
      <c r="U9" s="1"/>
      <c r="V9" s="63"/>
      <c r="W9" s="1"/>
      <c r="X9" s="1"/>
      <c r="Y9" s="1"/>
      <c r="Z9" s="1"/>
      <c r="AA9" s="1"/>
      <c r="AB9" s="1"/>
      <c r="AC9" s="1"/>
      <c r="AD9" s="1"/>
      <c r="AE9" s="1"/>
      <c r="AF9" s="1"/>
      <c r="AG9" s="63"/>
      <c r="AH9" s="63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</row>
    <row r="10" spans="1:71" s="2" customFormat="1" ht="15">
      <c r="A10" s="2" t="s">
        <v>256</v>
      </c>
      <c r="H10" s="1"/>
      <c r="I10" s="1"/>
      <c r="J10" s="1"/>
      <c r="K10" s="48"/>
      <c r="L10" s="53"/>
      <c r="M10" s="1"/>
      <c r="N10" s="3"/>
      <c r="O10" s="63"/>
      <c r="P10" s="1"/>
      <c r="Q10" s="1"/>
      <c r="R10" s="1"/>
      <c r="S10" s="1"/>
      <c r="T10" s="1"/>
      <c r="U10" s="1"/>
      <c r="V10" s="63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3"/>
      <c r="AH10" s="63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</row>
    <row r="11" spans="1:71" s="2" customFormat="1" ht="15">
      <c r="A11" s="2" t="s">
        <v>257</v>
      </c>
      <c r="B11" s="47"/>
      <c r="C11" s="47"/>
      <c r="D11" s="47"/>
      <c r="G11" s="47"/>
      <c r="H11" s="48"/>
      <c r="I11" s="48"/>
      <c r="J11" s="48"/>
      <c r="K11" s="48"/>
      <c r="L11" s="53"/>
      <c r="M11" s="1"/>
      <c r="N11" s="3"/>
      <c r="O11" s="63"/>
      <c r="P11" s="1"/>
      <c r="Q11" s="1"/>
      <c r="R11" s="1"/>
      <c r="S11" s="1"/>
      <c r="T11" s="1"/>
      <c r="U11" s="1"/>
      <c r="V11" s="6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3"/>
      <c r="AH11" s="63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1:71" s="2" customFormat="1" ht="15">
      <c r="B12" s="49"/>
      <c r="C12" s="49"/>
      <c r="D12" s="49"/>
      <c r="E12" s="49"/>
      <c r="F12" s="49"/>
      <c r="G12" s="1"/>
      <c r="H12" s="1"/>
      <c r="I12" s="1"/>
      <c r="J12" s="1"/>
      <c r="K12" s="48"/>
      <c r="L12" s="53"/>
      <c r="M12" s="1"/>
      <c r="N12" s="3"/>
      <c r="O12" s="63"/>
      <c r="P12" s="1"/>
      <c r="Q12" s="1"/>
      <c r="R12" s="1"/>
      <c r="S12" s="1"/>
      <c r="T12" s="1"/>
      <c r="U12" s="1"/>
      <c r="V12" s="6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3"/>
      <c r="AH12" s="63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</row>
    <row r="13" spans="1:71" s="2" customFormat="1" ht="15.75" thickBot="1">
      <c r="A13" s="47" t="s">
        <v>78</v>
      </c>
      <c r="B13" s="48"/>
      <c r="C13" s="48"/>
      <c r="D13" s="48"/>
      <c r="E13" s="48"/>
      <c r="F13" s="48"/>
      <c r="G13" s="47"/>
      <c r="H13" s="1"/>
      <c r="I13" s="1"/>
      <c r="J13" s="1"/>
      <c r="K13" s="48"/>
      <c r="L13" s="53"/>
      <c r="M13" s="1"/>
      <c r="N13" s="3"/>
      <c r="O13" s="63"/>
      <c r="P13" s="1"/>
      <c r="Q13" s="1"/>
      <c r="R13" s="1"/>
      <c r="S13" s="1"/>
      <c r="T13" s="1"/>
      <c r="U13" s="1"/>
      <c r="V13" s="6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3"/>
      <c r="AH13" s="63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</row>
    <row r="14" spans="1:71">
      <c r="A14" s="85" t="s">
        <v>53</v>
      </c>
      <c r="B14" s="79" t="s">
        <v>21</v>
      </c>
      <c r="C14" s="79"/>
      <c r="D14" s="79"/>
      <c r="E14" s="79"/>
      <c r="F14" s="79"/>
      <c r="G14" s="79"/>
      <c r="H14" s="31"/>
      <c r="I14" s="31"/>
      <c r="J14" s="31"/>
      <c r="K14" s="79" t="s">
        <v>79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 t="s">
        <v>82</v>
      </c>
      <c r="AQ14" s="79"/>
      <c r="AR14" s="79"/>
      <c r="AS14" s="79"/>
      <c r="AT14" s="79"/>
      <c r="AU14" s="79"/>
      <c r="AV14" s="79" t="s">
        <v>102</v>
      </c>
      <c r="AW14" s="79"/>
      <c r="AX14" s="79"/>
      <c r="AY14" s="79"/>
      <c r="AZ14" s="79"/>
      <c r="BA14" s="79"/>
      <c r="BB14" s="79" t="s">
        <v>80</v>
      </c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82"/>
    </row>
    <row r="15" spans="1:71">
      <c r="A15" s="86"/>
      <c r="B15" s="78"/>
      <c r="C15" s="78"/>
      <c r="D15" s="78"/>
      <c r="E15" s="78"/>
      <c r="F15" s="78"/>
      <c r="G15" s="78"/>
      <c r="H15" s="78" t="s">
        <v>122</v>
      </c>
      <c r="I15" s="78"/>
      <c r="J15" s="78"/>
      <c r="K15" s="78" t="s">
        <v>51</v>
      </c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 t="s">
        <v>113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 t="s">
        <v>105</v>
      </c>
      <c r="AJ15" s="78"/>
      <c r="AK15" s="78"/>
      <c r="AL15" s="78" t="s">
        <v>52</v>
      </c>
      <c r="AM15" s="78"/>
      <c r="AN15" s="78"/>
      <c r="AO15" s="78"/>
      <c r="AP15" s="78" t="s">
        <v>84</v>
      </c>
      <c r="AQ15" s="78" t="s">
        <v>121</v>
      </c>
      <c r="AR15" s="78"/>
      <c r="AS15" s="78" t="s">
        <v>85</v>
      </c>
      <c r="AT15" s="78" t="s">
        <v>83</v>
      </c>
      <c r="AU15" s="78" t="s">
        <v>86</v>
      </c>
      <c r="AV15" s="78" t="s">
        <v>91</v>
      </c>
      <c r="AW15" s="78" t="s">
        <v>92</v>
      </c>
      <c r="AX15" s="78" t="s">
        <v>93</v>
      </c>
      <c r="AY15" s="78" t="s">
        <v>95</v>
      </c>
      <c r="AZ15" s="78" t="s">
        <v>94</v>
      </c>
      <c r="BA15" s="78" t="s">
        <v>95</v>
      </c>
      <c r="BB15" s="78" t="s">
        <v>1</v>
      </c>
      <c r="BC15" s="78" t="s">
        <v>58</v>
      </c>
      <c r="BD15" s="80" t="s">
        <v>62</v>
      </c>
      <c r="BE15" s="80"/>
      <c r="BF15" s="80"/>
      <c r="BG15" s="80" t="s">
        <v>65</v>
      </c>
      <c r="BH15" s="80"/>
      <c r="BI15" s="78" t="s">
        <v>134</v>
      </c>
      <c r="BJ15" s="78" t="s">
        <v>135</v>
      </c>
      <c r="BK15" s="80" t="s">
        <v>68</v>
      </c>
      <c r="BL15" s="80"/>
      <c r="BM15" s="81"/>
    </row>
    <row r="16" spans="1:71">
      <c r="A16" s="86"/>
      <c r="B16" s="78"/>
      <c r="C16" s="78"/>
      <c r="D16" s="78"/>
      <c r="E16" s="78"/>
      <c r="F16" s="78"/>
      <c r="G16" s="78"/>
      <c r="H16" s="78" t="s">
        <v>120</v>
      </c>
      <c r="I16" s="78" t="s">
        <v>121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 t="s">
        <v>104</v>
      </c>
      <c r="AD16" s="78"/>
      <c r="AE16" s="78" t="s">
        <v>107</v>
      </c>
      <c r="AF16" s="78"/>
      <c r="AG16" s="78"/>
      <c r="AH16" s="78"/>
      <c r="AI16" s="78" t="s">
        <v>106</v>
      </c>
      <c r="AJ16" s="78"/>
      <c r="AK16" s="78"/>
      <c r="AL16" s="13"/>
      <c r="AM16" s="78" t="s">
        <v>114</v>
      </c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80"/>
      <c r="BE16" s="80"/>
      <c r="BF16" s="80"/>
      <c r="BG16" s="80"/>
      <c r="BH16" s="80"/>
      <c r="BI16" s="78"/>
      <c r="BJ16" s="78"/>
      <c r="BK16" s="80"/>
      <c r="BL16" s="80"/>
      <c r="BM16" s="81"/>
    </row>
    <row r="17" spans="1:65" ht="38.25">
      <c r="A17" s="86"/>
      <c r="B17" s="13" t="s">
        <v>6</v>
      </c>
      <c r="C17" s="13" t="s">
        <v>7</v>
      </c>
      <c r="D17" s="13" t="s">
        <v>0</v>
      </c>
      <c r="E17" s="13" t="s">
        <v>1</v>
      </c>
      <c r="F17" s="13" t="s">
        <v>2</v>
      </c>
      <c r="G17" s="13" t="s">
        <v>8</v>
      </c>
      <c r="H17" s="78"/>
      <c r="I17" s="13" t="s">
        <v>59</v>
      </c>
      <c r="J17" s="13" t="s">
        <v>60</v>
      </c>
      <c r="K17" s="14" t="s">
        <v>9</v>
      </c>
      <c r="L17" s="13" t="s">
        <v>3</v>
      </c>
      <c r="M17" s="13" t="s">
        <v>19</v>
      </c>
      <c r="N17" s="13" t="s">
        <v>10</v>
      </c>
      <c r="O17" s="65" t="s">
        <v>48</v>
      </c>
      <c r="P17" s="13" t="s">
        <v>14</v>
      </c>
      <c r="Q17" s="13" t="s">
        <v>13</v>
      </c>
      <c r="R17" s="13" t="s">
        <v>12</v>
      </c>
      <c r="S17" s="13" t="s">
        <v>4</v>
      </c>
      <c r="T17" s="13" t="s">
        <v>258</v>
      </c>
      <c r="U17" s="13" t="s">
        <v>54</v>
      </c>
      <c r="V17" s="65" t="s">
        <v>55</v>
      </c>
      <c r="W17" s="13" t="s">
        <v>5</v>
      </c>
      <c r="X17" s="13" t="s">
        <v>1</v>
      </c>
      <c r="Y17" s="13" t="s">
        <v>117</v>
      </c>
      <c r="Z17" s="13" t="s">
        <v>10</v>
      </c>
      <c r="AA17" s="13" t="s">
        <v>14</v>
      </c>
      <c r="AB17" s="13" t="s">
        <v>11</v>
      </c>
      <c r="AC17" s="13" t="s">
        <v>13</v>
      </c>
      <c r="AD17" s="13" t="s">
        <v>12</v>
      </c>
      <c r="AE17" s="13" t="s">
        <v>15</v>
      </c>
      <c r="AF17" s="13" t="s">
        <v>16</v>
      </c>
      <c r="AG17" s="65" t="s">
        <v>17</v>
      </c>
      <c r="AH17" s="65" t="s">
        <v>18</v>
      </c>
      <c r="AI17" s="13" t="s">
        <v>112</v>
      </c>
      <c r="AJ17" s="13" t="s">
        <v>111</v>
      </c>
      <c r="AK17" s="13" t="s">
        <v>110</v>
      </c>
      <c r="AL17" s="13" t="s">
        <v>22</v>
      </c>
      <c r="AM17" s="13" t="s">
        <v>132</v>
      </c>
      <c r="AN17" s="13" t="s">
        <v>133</v>
      </c>
      <c r="AO17" s="13" t="s">
        <v>20</v>
      </c>
      <c r="AP17" s="78"/>
      <c r="AQ17" s="13" t="s">
        <v>59</v>
      </c>
      <c r="AR17" s="13" t="s">
        <v>60</v>
      </c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15" t="s">
        <v>59</v>
      </c>
      <c r="BE17" s="15" t="s">
        <v>60</v>
      </c>
      <c r="BF17" s="15" t="s">
        <v>61</v>
      </c>
      <c r="BG17" s="15" t="s">
        <v>63</v>
      </c>
      <c r="BH17" s="13" t="s">
        <v>64</v>
      </c>
      <c r="BI17" s="78"/>
      <c r="BJ17" s="78"/>
      <c r="BK17" s="15" t="s">
        <v>59</v>
      </c>
      <c r="BL17" s="15" t="s">
        <v>67</v>
      </c>
      <c r="BM17" s="32" t="s">
        <v>66</v>
      </c>
    </row>
    <row r="18" spans="1:65" ht="13.5" thickBot="1">
      <c r="A18" s="87"/>
      <c r="B18" s="33" t="s">
        <v>23</v>
      </c>
      <c r="C18" s="33" t="s">
        <v>24</v>
      </c>
      <c r="D18" s="34" t="s">
        <v>47</v>
      </c>
      <c r="E18" s="33" t="s">
        <v>25</v>
      </c>
      <c r="F18" s="33" t="s">
        <v>26</v>
      </c>
      <c r="G18" s="33" t="s">
        <v>27</v>
      </c>
      <c r="H18" s="33" t="s">
        <v>28</v>
      </c>
      <c r="I18" s="33" t="s">
        <v>29</v>
      </c>
      <c r="J18" s="33" t="s">
        <v>30</v>
      </c>
      <c r="K18" s="34" t="s">
        <v>31</v>
      </c>
      <c r="L18" s="33" t="s">
        <v>32</v>
      </c>
      <c r="M18" s="33" t="s">
        <v>33</v>
      </c>
      <c r="N18" s="33" t="s">
        <v>34</v>
      </c>
      <c r="O18" s="66" t="s">
        <v>35</v>
      </c>
      <c r="P18" s="33" t="s">
        <v>36</v>
      </c>
      <c r="Q18" s="33" t="s">
        <v>37</v>
      </c>
      <c r="R18" s="33" t="s">
        <v>38</v>
      </c>
      <c r="S18" s="33" t="s">
        <v>49</v>
      </c>
      <c r="T18" s="33" t="s">
        <v>39</v>
      </c>
      <c r="U18" s="33" t="s">
        <v>116</v>
      </c>
      <c r="V18" s="66" t="s">
        <v>40</v>
      </c>
      <c r="W18" s="33" t="s">
        <v>41</v>
      </c>
      <c r="X18" s="33" t="s">
        <v>42</v>
      </c>
      <c r="Y18" s="33" t="s">
        <v>43</v>
      </c>
      <c r="Z18" s="33" t="s">
        <v>44</v>
      </c>
      <c r="AA18" s="33" t="s">
        <v>45</v>
      </c>
      <c r="AB18" s="33" t="s">
        <v>56</v>
      </c>
      <c r="AC18" s="33" t="s">
        <v>46</v>
      </c>
      <c r="AD18" s="33" t="s">
        <v>118</v>
      </c>
      <c r="AE18" s="33" t="s">
        <v>108</v>
      </c>
      <c r="AF18" s="33" t="s">
        <v>57</v>
      </c>
      <c r="AG18" s="66" t="s">
        <v>109</v>
      </c>
      <c r="AH18" s="66" t="s">
        <v>119</v>
      </c>
      <c r="AI18" s="33" t="s">
        <v>69</v>
      </c>
      <c r="AJ18" s="33" t="s">
        <v>70</v>
      </c>
      <c r="AK18" s="33" t="s">
        <v>71</v>
      </c>
      <c r="AL18" s="33" t="s">
        <v>136</v>
      </c>
      <c r="AM18" s="33" t="s">
        <v>72</v>
      </c>
      <c r="AN18" s="33" t="s">
        <v>73</v>
      </c>
      <c r="AO18" s="33" t="s">
        <v>123</v>
      </c>
      <c r="AP18" s="33" t="s">
        <v>74</v>
      </c>
      <c r="AQ18" s="33" t="s">
        <v>75</v>
      </c>
      <c r="AR18" s="33" t="s">
        <v>76</v>
      </c>
      <c r="AS18" s="33" t="s">
        <v>77</v>
      </c>
      <c r="AT18" s="33" t="s">
        <v>81</v>
      </c>
      <c r="AU18" s="35" t="s">
        <v>87</v>
      </c>
      <c r="AV18" s="35" t="s">
        <v>88</v>
      </c>
      <c r="AW18" s="35" t="s">
        <v>89</v>
      </c>
      <c r="AX18" s="35" t="s">
        <v>96</v>
      </c>
      <c r="AY18" s="35" t="s">
        <v>90</v>
      </c>
      <c r="AZ18" s="35" t="s">
        <v>97</v>
      </c>
      <c r="BA18" s="35" t="s">
        <v>98</v>
      </c>
      <c r="BB18" s="35" t="s">
        <v>99</v>
      </c>
      <c r="BC18" s="35" t="s">
        <v>100</v>
      </c>
      <c r="BD18" s="35" t="s">
        <v>101</v>
      </c>
      <c r="BE18" s="35" t="s">
        <v>115</v>
      </c>
      <c r="BF18" s="35" t="s">
        <v>124</v>
      </c>
      <c r="BG18" s="35" t="s">
        <v>125</v>
      </c>
      <c r="BH18" s="35" t="s">
        <v>126</v>
      </c>
      <c r="BI18" s="35" t="s">
        <v>127</v>
      </c>
      <c r="BJ18" s="35" t="s">
        <v>128</v>
      </c>
      <c r="BK18" s="35" t="s">
        <v>129</v>
      </c>
      <c r="BL18" s="35" t="s">
        <v>130</v>
      </c>
      <c r="BM18" s="36" t="s">
        <v>131</v>
      </c>
    </row>
    <row r="19" spans="1:65" ht="25.5">
      <c r="A19" s="25">
        <v>1</v>
      </c>
      <c r="B19" s="25" t="s">
        <v>137</v>
      </c>
      <c r="C19" s="25" t="s">
        <v>138</v>
      </c>
      <c r="D19" s="25" t="s">
        <v>139</v>
      </c>
      <c r="E19" s="25" t="s">
        <v>140</v>
      </c>
      <c r="F19" s="26" t="s">
        <v>141</v>
      </c>
      <c r="G19" s="25" t="s">
        <v>142</v>
      </c>
      <c r="H19" s="25" t="s">
        <v>143</v>
      </c>
      <c r="I19" s="27">
        <v>44607</v>
      </c>
      <c r="J19" s="27">
        <v>44972</v>
      </c>
      <c r="K19" s="51" t="s">
        <v>144</v>
      </c>
      <c r="L19" s="55" t="s">
        <v>145</v>
      </c>
      <c r="M19" s="25" t="s">
        <v>146</v>
      </c>
      <c r="N19" s="27">
        <v>44607</v>
      </c>
      <c r="O19" s="28">
        <v>199999.98</v>
      </c>
      <c r="P19" s="25" t="s">
        <v>147</v>
      </c>
      <c r="Q19" s="27">
        <v>44607</v>
      </c>
      <c r="R19" s="27">
        <v>44972</v>
      </c>
      <c r="S19" s="25" t="s">
        <v>148</v>
      </c>
      <c r="T19" s="25" t="s">
        <v>144</v>
      </c>
      <c r="U19" s="25" t="s">
        <v>149</v>
      </c>
      <c r="V19" s="28" t="s">
        <v>149</v>
      </c>
      <c r="W19" s="25" t="s">
        <v>150</v>
      </c>
      <c r="X19" s="25" t="s">
        <v>219</v>
      </c>
      <c r="Y19" s="25" t="s">
        <v>151</v>
      </c>
      <c r="Z19" s="27">
        <v>44970</v>
      </c>
      <c r="AA19" s="25" t="s">
        <v>221</v>
      </c>
      <c r="AB19" s="26" t="s">
        <v>220</v>
      </c>
      <c r="AC19" s="27">
        <v>44972</v>
      </c>
      <c r="AD19" s="27">
        <v>45337</v>
      </c>
      <c r="AE19" s="25"/>
      <c r="AF19" s="25"/>
      <c r="AG19" s="28"/>
      <c r="AH19" s="28"/>
      <c r="AI19" s="25"/>
      <c r="AJ19" s="25"/>
      <c r="AK19" s="25"/>
      <c r="AL19" s="72">
        <f>O19-AH19+AG19+AK19</f>
        <v>199999.98</v>
      </c>
      <c r="AM19" s="28">
        <v>40251.949999999997</v>
      </c>
      <c r="AN19" s="29">
        <v>0</v>
      </c>
      <c r="AO19" s="30">
        <f>AN19+AM19</f>
        <v>40251.949999999997</v>
      </c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</row>
    <row r="20" spans="1:65" ht="25.5">
      <c r="A20" s="16">
        <v>2</v>
      </c>
      <c r="B20" s="16" t="s">
        <v>137</v>
      </c>
      <c r="C20" s="16" t="s">
        <v>138</v>
      </c>
      <c r="D20" s="16" t="s">
        <v>139</v>
      </c>
      <c r="E20" s="16" t="s">
        <v>140</v>
      </c>
      <c r="F20" s="17" t="s">
        <v>141</v>
      </c>
      <c r="G20" s="16" t="s">
        <v>142</v>
      </c>
      <c r="H20" s="16" t="s">
        <v>143</v>
      </c>
      <c r="I20" s="18">
        <v>44607</v>
      </c>
      <c r="J20" s="18">
        <v>44972</v>
      </c>
      <c r="K20" s="13" t="s">
        <v>154</v>
      </c>
      <c r="L20" s="54" t="s">
        <v>155</v>
      </c>
      <c r="M20" s="16" t="s">
        <v>156</v>
      </c>
      <c r="N20" s="18">
        <v>44607</v>
      </c>
      <c r="O20" s="19">
        <v>112088.68</v>
      </c>
      <c r="P20" s="16" t="s">
        <v>147</v>
      </c>
      <c r="Q20" s="18">
        <v>44607</v>
      </c>
      <c r="R20" s="18">
        <v>44972</v>
      </c>
      <c r="S20" s="16" t="s">
        <v>148</v>
      </c>
      <c r="T20" s="16" t="s">
        <v>154</v>
      </c>
      <c r="U20" s="16" t="s">
        <v>149</v>
      </c>
      <c r="V20" s="19" t="s">
        <v>149</v>
      </c>
      <c r="W20" s="16" t="s">
        <v>150</v>
      </c>
      <c r="X20" s="16" t="s">
        <v>219</v>
      </c>
      <c r="Y20" s="16" t="s">
        <v>151</v>
      </c>
      <c r="Z20" s="18">
        <v>44834</v>
      </c>
      <c r="AA20" s="16" t="s">
        <v>221</v>
      </c>
      <c r="AB20" s="17" t="s">
        <v>220</v>
      </c>
      <c r="AC20" s="18">
        <v>44972</v>
      </c>
      <c r="AD20" s="18">
        <v>45337</v>
      </c>
      <c r="AE20" s="16"/>
      <c r="AF20" s="16"/>
      <c r="AG20" s="19"/>
      <c r="AH20" s="19"/>
      <c r="AI20" s="16"/>
      <c r="AJ20" s="16"/>
      <c r="AK20" s="16"/>
      <c r="AL20" s="72">
        <f t="shared" ref="AL20:AL29" si="0">O20-AH20+AG20+AK20</f>
        <v>112088.68</v>
      </c>
      <c r="AM20" s="19">
        <v>17165.66</v>
      </c>
      <c r="AN20" s="20">
        <v>17580.89</v>
      </c>
      <c r="AO20" s="21">
        <f t="shared" ref="AO20:AO29" si="1">AN20+AM20</f>
        <v>34746.550000000003</v>
      </c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>
      <c r="A21" s="84">
        <v>3</v>
      </c>
      <c r="B21" s="84" t="s">
        <v>157</v>
      </c>
      <c r="C21" s="84" t="s">
        <v>158</v>
      </c>
      <c r="D21" s="84" t="s">
        <v>139</v>
      </c>
      <c r="E21" s="84" t="s">
        <v>159</v>
      </c>
      <c r="F21" s="90" t="s">
        <v>160</v>
      </c>
      <c r="G21" s="84" t="s">
        <v>161</v>
      </c>
      <c r="H21" s="84" t="s">
        <v>162</v>
      </c>
      <c r="I21" s="83">
        <v>43631</v>
      </c>
      <c r="J21" s="83">
        <v>43997</v>
      </c>
      <c r="K21" s="78" t="s">
        <v>163</v>
      </c>
      <c r="L21" s="88" t="s">
        <v>164</v>
      </c>
      <c r="M21" s="84" t="s">
        <v>165</v>
      </c>
      <c r="N21" s="83">
        <v>43620</v>
      </c>
      <c r="O21" s="89">
        <v>1914000</v>
      </c>
      <c r="P21" s="84" t="s">
        <v>166</v>
      </c>
      <c r="Q21" s="83">
        <v>43620</v>
      </c>
      <c r="R21" s="83">
        <v>45081</v>
      </c>
      <c r="S21" s="84" t="s">
        <v>148</v>
      </c>
      <c r="T21" s="16"/>
      <c r="U21" s="17"/>
      <c r="V21" s="19"/>
      <c r="W21" s="16"/>
      <c r="X21" s="16"/>
      <c r="Y21" s="16"/>
      <c r="Z21" s="16"/>
      <c r="AA21" s="16"/>
      <c r="AB21" s="17"/>
      <c r="AC21" s="16"/>
      <c r="AD21" s="16"/>
      <c r="AE21" s="16"/>
      <c r="AF21" s="16"/>
      <c r="AG21" s="19"/>
      <c r="AH21" s="19"/>
      <c r="AI21" s="16"/>
      <c r="AJ21" s="16"/>
      <c r="AK21" s="16"/>
      <c r="AL21" s="72">
        <f t="shared" si="0"/>
        <v>1914000</v>
      </c>
      <c r="AM21" s="19">
        <v>772103.08</v>
      </c>
      <c r="AN21" s="22">
        <v>0</v>
      </c>
      <c r="AO21" s="21">
        <f t="shared" si="1"/>
        <v>772103.08</v>
      </c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>
      <c r="A22" s="84"/>
      <c r="B22" s="84"/>
      <c r="C22" s="84"/>
      <c r="D22" s="84"/>
      <c r="E22" s="84"/>
      <c r="F22" s="90"/>
      <c r="G22" s="84"/>
      <c r="H22" s="84"/>
      <c r="I22" s="83"/>
      <c r="J22" s="83"/>
      <c r="K22" s="78"/>
      <c r="L22" s="88"/>
      <c r="M22" s="84"/>
      <c r="N22" s="83"/>
      <c r="O22" s="89"/>
      <c r="P22" s="84"/>
      <c r="Q22" s="83"/>
      <c r="R22" s="83"/>
      <c r="S22" s="84"/>
      <c r="T22" s="16" t="s">
        <v>163</v>
      </c>
      <c r="U22" s="17" t="s">
        <v>149</v>
      </c>
      <c r="V22" s="19" t="s">
        <v>149</v>
      </c>
      <c r="W22" s="16" t="s">
        <v>150</v>
      </c>
      <c r="X22" s="16" t="s">
        <v>219</v>
      </c>
      <c r="Y22" s="16" t="s">
        <v>202</v>
      </c>
      <c r="Z22" s="18">
        <v>44897</v>
      </c>
      <c r="AA22" s="16" t="s">
        <v>222</v>
      </c>
      <c r="AB22" s="17" t="s">
        <v>223</v>
      </c>
      <c r="AC22" s="18">
        <v>44898</v>
      </c>
      <c r="AD22" s="18">
        <v>45263</v>
      </c>
      <c r="AE22" s="16"/>
      <c r="AF22" s="16"/>
      <c r="AG22" s="19"/>
      <c r="AH22" s="19"/>
      <c r="AI22" s="16"/>
      <c r="AJ22" s="16"/>
      <c r="AK22" s="16"/>
      <c r="AL22" s="72">
        <f t="shared" si="0"/>
        <v>0</v>
      </c>
      <c r="AM22" s="19">
        <v>0</v>
      </c>
      <c r="AN22" s="22">
        <v>0</v>
      </c>
      <c r="AO22" s="21">
        <f t="shared" si="1"/>
        <v>0</v>
      </c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ht="38.25">
      <c r="A23" s="16">
        <v>4</v>
      </c>
      <c r="B23" s="16" t="s">
        <v>167</v>
      </c>
      <c r="C23" s="16" t="s">
        <v>168</v>
      </c>
      <c r="D23" s="16" t="s">
        <v>139</v>
      </c>
      <c r="E23" s="16" t="s">
        <v>140</v>
      </c>
      <c r="F23" s="17" t="s">
        <v>169</v>
      </c>
      <c r="G23" s="16" t="s">
        <v>170</v>
      </c>
      <c r="H23" s="16" t="s">
        <v>171</v>
      </c>
      <c r="I23" s="18">
        <v>44663</v>
      </c>
      <c r="J23" s="18">
        <v>45028</v>
      </c>
      <c r="K23" s="13" t="s">
        <v>172</v>
      </c>
      <c r="L23" s="54" t="s">
        <v>145</v>
      </c>
      <c r="M23" s="16" t="s">
        <v>146</v>
      </c>
      <c r="N23" s="18">
        <v>44652</v>
      </c>
      <c r="O23" s="19">
        <v>3692007.76</v>
      </c>
      <c r="P23" s="16" t="s">
        <v>173</v>
      </c>
      <c r="Q23" s="18">
        <v>44652</v>
      </c>
      <c r="R23" s="18">
        <v>45017</v>
      </c>
      <c r="S23" s="16" t="s">
        <v>148</v>
      </c>
      <c r="T23" s="16" t="s">
        <v>172</v>
      </c>
      <c r="U23" s="17" t="s">
        <v>149</v>
      </c>
      <c r="V23" s="19" t="s">
        <v>149</v>
      </c>
      <c r="W23" s="16" t="s">
        <v>150</v>
      </c>
      <c r="X23" s="16" t="s">
        <v>105</v>
      </c>
      <c r="Y23" s="16" t="s">
        <v>151</v>
      </c>
      <c r="Z23" s="18">
        <v>44834</v>
      </c>
      <c r="AA23" s="16" t="s">
        <v>174</v>
      </c>
      <c r="AB23" s="17" t="s">
        <v>153</v>
      </c>
      <c r="AC23" s="18">
        <v>44835</v>
      </c>
      <c r="AD23" s="18">
        <v>45017</v>
      </c>
      <c r="AE23" s="16"/>
      <c r="AF23" s="16"/>
      <c r="AG23" s="19"/>
      <c r="AH23" s="19"/>
      <c r="AI23" s="16"/>
      <c r="AJ23" s="16"/>
      <c r="AK23" s="16"/>
      <c r="AL23" s="72">
        <f t="shared" si="0"/>
        <v>3692007.76</v>
      </c>
      <c r="AM23" s="19">
        <v>48115.86</v>
      </c>
      <c r="AN23" s="22">
        <v>0</v>
      </c>
      <c r="AO23" s="21">
        <f t="shared" si="1"/>
        <v>48115.86</v>
      </c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ht="25.5">
      <c r="A24" s="16">
        <v>5</v>
      </c>
      <c r="B24" s="16" t="s">
        <v>175</v>
      </c>
      <c r="C24" s="16" t="s">
        <v>176</v>
      </c>
      <c r="D24" s="16" t="s">
        <v>139</v>
      </c>
      <c r="E24" s="16" t="s">
        <v>239</v>
      </c>
      <c r="F24" s="17" t="s">
        <v>177</v>
      </c>
      <c r="G24" s="16" t="s">
        <v>178</v>
      </c>
      <c r="H24" s="16" t="s">
        <v>179</v>
      </c>
      <c r="I24" s="18">
        <v>44390</v>
      </c>
      <c r="J24" s="18">
        <v>44755</v>
      </c>
      <c r="K24" s="13" t="s">
        <v>180</v>
      </c>
      <c r="L24" s="54" t="s">
        <v>181</v>
      </c>
      <c r="M24" s="16" t="s">
        <v>182</v>
      </c>
      <c r="N24" s="18">
        <v>44388</v>
      </c>
      <c r="O24" s="19">
        <v>527000</v>
      </c>
      <c r="P24" s="16" t="s">
        <v>183</v>
      </c>
      <c r="Q24" s="18">
        <v>44388</v>
      </c>
      <c r="R24" s="18">
        <v>45118</v>
      </c>
      <c r="S24" s="16" t="s">
        <v>148</v>
      </c>
      <c r="T24" s="16" t="s">
        <v>180</v>
      </c>
      <c r="U24" s="17" t="s">
        <v>149</v>
      </c>
      <c r="V24" s="19" t="s">
        <v>149</v>
      </c>
      <c r="W24" s="16" t="s">
        <v>150</v>
      </c>
      <c r="X24" s="16" t="s">
        <v>105</v>
      </c>
      <c r="Y24" s="16" t="s">
        <v>151</v>
      </c>
      <c r="Z24" s="18">
        <v>44834</v>
      </c>
      <c r="AA24" s="16" t="s">
        <v>174</v>
      </c>
      <c r="AB24" s="17" t="s">
        <v>153</v>
      </c>
      <c r="AC24" s="18">
        <v>44835</v>
      </c>
      <c r="AD24" s="18">
        <v>44388</v>
      </c>
      <c r="AE24" s="16"/>
      <c r="AF24" s="16"/>
      <c r="AG24" s="19"/>
      <c r="AH24" s="19"/>
      <c r="AI24" s="16"/>
      <c r="AJ24" s="16"/>
      <c r="AK24" s="16"/>
      <c r="AL24" s="72">
        <f t="shared" si="0"/>
        <v>527000</v>
      </c>
      <c r="AM24" s="19">
        <v>197256.08</v>
      </c>
      <c r="AN24" s="22">
        <v>0</v>
      </c>
      <c r="AO24" s="21">
        <f t="shared" si="1"/>
        <v>197256.08</v>
      </c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ht="51">
      <c r="A25" s="16">
        <v>6</v>
      </c>
      <c r="B25" s="16" t="s">
        <v>184</v>
      </c>
      <c r="C25" s="16" t="s">
        <v>185</v>
      </c>
      <c r="D25" s="16" t="s">
        <v>139</v>
      </c>
      <c r="E25" s="16" t="s">
        <v>239</v>
      </c>
      <c r="F25" s="17" t="s">
        <v>186</v>
      </c>
      <c r="G25" s="16" t="s">
        <v>187</v>
      </c>
      <c r="H25" s="16" t="s">
        <v>188</v>
      </c>
      <c r="I25" s="18">
        <v>43867</v>
      </c>
      <c r="J25" s="18">
        <v>43867</v>
      </c>
      <c r="K25" s="13" t="s">
        <v>188</v>
      </c>
      <c r="L25" s="54" t="s">
        <v>189</v>
      </c>
      <c r="M25" s="16" t="s">
        <v>190</v>
      </c>
      <c r="N25" s="18">
        <v>43867</v>
      </c>
      <c r="O25" s="19">
        <v>183999.96</v>
      </c>
      <c r="P25" s="16" t="s">
        <v>191</v>
      </c>
      <c r="Q25" s="18">
        <v>43867</v>
      </c>
      <c r="R25" s="18">
        <v>44963</v>
      </c>
      <c r="S25" s="16" t="s">
        <v>148</v>
      </c>
      <c r="T25" s="16" t="s">
        <v>188</v>
      </c>
      <c r="U25" s="17" t="s">
        <v>149</v>
      </c>
      <c r="V25" s="22" t="s">
        <v>149</v>
      </c>
      <c r="W25" s="16" t="s">
        <v>150</v>
      </c>
      <c r="X25" s="16" t="s">
        <v>105</v>
      </c>
      <c r="Y25" s="16" t="s">
        <v>192</v>
      </c>
      <c r="Z25" s="18">
        <v>44834</v>
      </c>
      <c r="AA25" s="16" t="s">
        <v>152</v>
      </c>
      <c r="AB25" s="17" t="s">
        <v>153</v>
      </c>
      <c r="AC25" s="18">
        <v>44835</v>
      </c>
      <c r="AD25" s="18">
        <v>44961</v>
      </c>
      <c r="AE25" s="16"/>
      <c r="AF25" s="16"/>
      <c r="AG25" s="19"/>
      <c r="AH25" s="19"/>
      <c r="AI25" s="16"/>
      <c r="AJ25" s="16"/>
      <c r="AK25" s="16"/>
      <c r="AL25" s="72">
        <f t="shared" si="0"/>
        <v>183999.96</v>
      </c>
      <c r="AM25" s="19">
        <v>69444.61</v>
      </c>
      <c r="AN25" s="22">
        <v>0</v>
      </c>
      <c r="AO25" s="21">
        <f t="shared" si="1"/>
        <v>69444.61</v>
      </c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76.5">
      <c r="A26" s="16">
        <v>7</v>
      </c>
      <c r="B26" s="16" t="s">
        <v>194</v>
      </c>
      <c r="C26" s="16" t="s">
        <v>195</v>
      </c>
      <c r="D26" s="16" t="s">
        <v>196</v>
      </c>
      <c r="E26" s="16" t="s">
        <v>197</v>
      </c>
      <c r="F26" s="17" t="s">
        <v>198</v>
      </c>
      <c r="G26" s="17" t="s">
        <v>199</v>
      </c>
      <c r="H26" s="16" t="s">
        <v>158</v>
      </c>
      <c r="I26" s="18">
        <v>43621</v>
      </c>
      <c r="J26" s="18">
        <v>43987</v>
      </c>
      <c r="K26" s="13" t="s">
        <v>200</v>
      </c>
      <c r="L26" s="54" t="s">
        <v>164</v>
      </c>
      <c r="M26" s="16" t="s">
        <v>165</v>
      </c>
      <c r="N26" s="18">
        <v>43621</v>
      </c>
      <c r="O26" s="73">
        <v>695000</v>
      </c>
      <c r="P26" s="16" t="s">
        <v>201</v>
      </c>
      <c r="Q26" s="18">
        <v>43591</v>
      </c>
      <c r="R26" s="23">
        <v>45052</v>
      </c>
      <c r="S26" s="16" t="s">
        <v>148</v>
      </c>
      <c r="T26" s="16" t="s">
        <v>200</v>
      </c>
      <c r="U26" s="17"/>
      <c r="V26" s="22"/>
      <c r="W26" s="16" t="s">
        <v>150</v>
      </c>
      <c r="X26" s="16" t="s">
        <v>219</v>
      </c>
      <c r="Y26" s="16" t="s">
        <v>202</v>
      </c>
      <c r="Z26" s="18">
        <v>44834</v>
      </c>
      <c r="AA26" s="16" t="s">
        <v>152</v>
      </c>
      <c r="AB26" s="17" t="s">
        <v>220</v>
      </c>
      <c r="AC26" s="18">
        <v>45051</v>
      </c>
      <c r="AD26" s="18">
        <v>45417</v>
      </c>
      <c r="AE26" s="17"/>
      <c r="AF26" s="17"/>
      <c r="AG26" s="22"/>
      <c r="AH26" s="22"/>
      <c r="AI26" s="17"/>
      <c r="AJ26" s="17"/>
      <c r="AK26" s="17"/>
      <c r="AL26" s="72">
        <f t="shared" si="0"/>
        <v>695000</v>
      </c>
      <c r="AM26" s="19">
        <v>70619.94</v>
      </c>
      <c r="AN26" s="22">
        <v>0</v>
      </c>
      <c r="AO26" s="21">
        <f t="shared" si="1"/>
        <v>70619.94</v>
      </c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51">
      <c r="A27" s="16">
        <v>8</v>
      </c>
      <c r="B27" s="16" t="s">
        <v>203</v>
      </c>
      <c r="C27" s="17" t="s">
        <v>204</v>
      </c>
      <c r="D27" s="16" t="s">
        <v>193</v>
      </c>
      <c r="E27" s="16" t="s">
        <v>197</v>
      </c>
      <c r="F27" s="17" t="s">
        <v>205</v>
      </c>
      <c r="G27" s="17" t="s">
        <v>252</v>
      </c>
      <c r="H27" s="16" t="s">
        <v>206</v>
      </c>
      <c r="I27" s="18">
        <v>44460</v>
      </c>
      <c r="J27" s="18">
        <v>44825</v>
      </c>
      <c r="K27" s="13" t="s">
        <v>207</v>
      </c>
      <c r="L27" s="54" t="s">
        <v>208</v>
      </c>
      <c r="M27" s="17" t="s">
        <v>209</v>
      </c>
      <c r="N27" s="18">
        <v>44566</v>
      </c>
      <c r="O27" s="22">
        <v>3811536</v>
      </c>
      <c r="P27" s="17" t="s">
        <v>210</v>
      </c>
      <c r="Q27" s="23">
        <v>44566</v>
      </c>
      <c r="R27" s="23">
        <v>45112</v>
      </c>
      <c r="S27" s="17" t="s">
        <v>211</v>
      </c>
      <c r="T27" s="16" t="s">
        <v>207</v>
      </c>
      <c r="U27" s="17"/>
      <c r="V27" s="22"/>
      <c r="W27" s="16" t="s">
        <v>212</v>
      </c>
      <c r="X27" s="16" t="s">
        <v>105</v>
      </c>
      <c r="Y27" s="16" t="s">
        <v>151</v>
      </c>
      <c r="Z27" s="18">
        <v>44834</v>
      </c>
      <c r="AA27" s="17" t="s">
        <v>213</v>
      </c>
      <c r="AB27" s="17" t="s">
        <v>153</v>
      </c>
      <c r="AC27" s="18">
        <v>44835</v>
      </c>
      <c r="AD27" s="23">
        <v>45112</v>
      </c>
      <c r="AE27" s="17"/>
      <c r="AF27" s="17"/>
      <c r="AG27" s="22"/>
      <c r="AH27" s="22"/>
      <c r="AI27" s="17"/>
      <c r="AJ27" s="17"/>
      <c r="AK27" s="17"/>
      <c r="AL27" s="72">
        <f t="shared" si="0"/>
        <v>3811536</v>
      </c>
      <c r="AM27" s="19">
        <v>220501.98</v>
      </c>
      <c r="AN27" s="22">
        <v>0</v>
      </c>
      <c r="AO27" s="21">
        <f t="shared" si="1"/>
        <v>220501.98</v>
      </c>
      <c r="AP27" s="17" t="s">
        <v>214</v>
      </c>
      <c r="AQ27" s="23">
        <v>44460</v>
      </c>
      <c r="AR27" s="23">
        <v>44460</v>
      </c>
      <c r="AS27" s="16" t="s">
        <v>215</v>
      </c>
      <c r="AT27" s="16" t="s">
        <v>216</v>
      </c>
      <c r="AU27" s="16" t="s">
        <v>215</v>
      </c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ht="63.75">
      <c r="A28" s="16">
        <v>9</v>
      </c>
      <c r="B28" s="17" t="s">
        <v>225</v>
      </c>
      <c r="C28" s="17" t="s">
        <v>226</v>
      </c>
      <c r="D28" s="16" t="s">
        <v>193</v>
      </c>
      <c r="E28" s="17" t="s">
        <v>227</v>
      </c>
      <c r="F28" s="17" t="s">
        <v>228</v>
      </c>
      <c r="G28" s="17" t="s">
        <v>229</v>
      </c>
      <c r="H28" s="17" t="s">
        <v>230</v>
      </c>
      <c r="I28" s="24">
        <v>44802</v>
      </c>
      <c r="J28" s="24">
        <v>45167</v>
      </c>
      <c r="K28" s="37" t="s">
        <v>231</v>
      </c>
      <c r="L28" s="54" t="s">
        <v>232</v>
      </c>
      <c r="M28" s="17" t="s">
        <v>233</v>
      </c>
      <c r="N28" s="18">
        <v>45041</v>
      </c>
      <c r="O28" s="22">
        <v>700000</v>
      </c>
      <c r="P28" s="17" t="s">
        <v>234</v>
      </c>
      <c r="Q28" s="24">
        <v>45041</v>
      </c>
      <c r="R28" s="24">
        <v>45407</v>
      </c>
      <c r="S28" s="17" t="s">
        <v>148</v>
      </c>
      <c r="T28" s="17" t="s">
        <v>231</v>
      </c>
      <c r="U28" s="17"/>
      <c r="V28" s="22"/>
      <c r="W28" s="17" t="s">
        <v>235</v>
      </c>
      <c r="X28" s="16" t="s">
        <v>224</v>
      </c>
      <c r="Y28" s="16" t="s">
        <v>224</v>
      </c>
      <c r="Z28" s="16" t="s">
        <v>224</v>
      </c>
      <c r="AA28" s="17" t="s">
        <v>224</v>
      </c>
      <c r="AB28" s="17"/>
      <c r="AC28" s="17"/>
      <c r="AD28" s="17"/>
      <c r="AE28" s="17"/>
      <c r="AF28" s="17"/>
      <c r="AG28" s="22"/>
      <c r="AH28" s="22"/>
      <c r="AI28" s="17"/>
      <c r="AJ28" s="17"/>
      <c r="AK28" s="17"/>
      <c r="AL28" s="72">
        <f t="shared" si="0"/>
        <v>700000</v>
      </c>
      <c r="AM28" s="19">
        <v>0</v>
      </c>
      <c r="AN28" s="22">
        <v>0</v>
      </c>
      <c r="AO28" s="21">
        <f t="shared" si="1"/>
        <v>0</v>
      </c>
      <c r="AP28" s="17" t="s">
        <v>230</v>
      </c>
      <c r="AQ28" s="24">
        <v>44802</v>
      </c>
      <c r="AR28" s="24">
        <v>45167</v>
      </c>
      <c r="AS28" s="17" t="s">
        <v>237</v>
      </c>
      <c r="AT28" s="17" t="s">
        <v>236</v>
      </c>
      <c r="AU28" s="17" t="s">
        <v>237</v>
      </c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90" thickBot="1">
      <c r="A29" s="38">
        <v>10</v>
      </c>
      <c r="B29" s="39" t="s">
        <v>240</v>
      </c>
      <c r="C29" s="39" t="s">
        <v>244</v>
      </c>
      <c r="D29" s="38" t="s">
        <v>243</v>
      </c>
      <c r="E29" s="38" t="s">
        <v>140</v>
      </c>
      <c r="F29" s="39" t="s">
        <v>241</v>
      </c>
      <c r="G29" s="39" t="s">
        <v>245</v>
      </c>
      <c r="H29" s="39" t="s">
        <v>242</v>
      </c>
      <c r="I29" s="40">
        <v>44706</v>
      </c>
      <c r="J29" s="40">
        <v>45071</v>
      </c>
      <c r="K29" s="52" t="s">
        <v>246</v>
      </c>
      <c r="L29" s="56" t="s">
        <v>247</v>
      </c>
      <c r="M29" s="39" t="s">
        <v>248</v>
      </c>
      <c r="N29" s="61">
        <v>45082</v>
      </c>
      <c r="O29" s="42">
        <v>1478677.68</v>
      </c>
      <c r="P29" s="40" t="s">
        <v>249</v>
      </c>
      <c r="Q29" s="40">
        <v>45082</v>
      </c>
      <c r="R29" s="40">
        <v>45448</v>
      </c>
      <c r="S29" s="39" t="s">
        <v>148</v>
      </c>
      <c r="T29" s="39" t="s">
        <v>246</v>
      </c>
      <c r="U29" s="39"/>
      <c r="V29" s="42"/>
      <c r="W29" s="39" t="s">
        <v>251</v>
      </c>
      <c r="X29" s="39"/>
      <c r="Y29" s="39"/>
      <c r="Z29" s="39"/>
      <c r="AA29" s="39"/>
      <c r="AB29" s="39"/>
      <c r="AC29" s="39"/>
      <c r="AD29" s="39"/>
      <c r="AE29" s="39"/>
      <c r="AF29" s="39"/>
      <c r="AG29" s="42"/>
      <c r="AH29" s="42"/>
      <c r="AI29" s="39"/>
      <c r="AJ29" s="39"/>
      <c r="AK29" s="39"/>
      <c r="AL29" s="72">
        <f t="shared" si="0"/>
        <v>1478677.68</v>
      </c>
      <c r="AM29" s="41">
        <v>0</v>
      </c>
      <c r="AN29" s="42">
        <v>0</v>
      </c>
      <c r="AO29" s="43">
        <f t="shared" si="1"/>
        <v>0</v>
      </c>
      <c r="AP29" s="39" t="s">
        <v>242</v>
      </c>
      <c r="AQ29" s="40">
        <v>44706</v>
      </c>
      <c r="AR29" s="40">
        <v>45071</v>
      </c>
      <c r="AS29" s="39"/>
      <c r="AT29" s="39" t="s">
        <v>250</v>
      </c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</row>
    <row r="30" spans="1:65" ht="13.5" thickBot="1">
      <c r="A30" s="75" t="s">
        <v>253</v>
      </c>
      <c r="B30" s="76"/>
      <c r="C30" s="76"/>
      <c r="D30" s="76"/>
      <c r="E30" s="76"/>
      <c r="F30" s="77"/>
      <c r="G30" s="44"/>
      <c r="H30" s="44"/>
      <c r="I30" s="44"/>
      <c r="J30" s="44"/>
      <c r="K30" s="44"/>
      <c r="L30" s="57"/>
      <c r="M30" s="44"/>
      <c r="N30" s="62"/>
      <c r="O30" s="67">
        <f>SUM(O19:O29)</f>
        <v>13314310.059999999</v>
      </c>
      <c r="P30" s="45"/>
      <c r="Q30" s="45"/>
      <c r="R30" s="45"/>
      <c r="S30" s="45"/>
      <c r="T30" s="45"/>
      <c r="U30" s="45"/>
      <c r="V30" s="71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67">
        <f>SUM(AG19:AG29)</f>
        <v>0</v>
      </c>
      <c r="AH30" s="67">
        <f>SUM(AH19:AH29)</f>
        <v>0</v>
      </c>
      <c r="AI30" s="45"/>
      <c r="AJ30" s="45"/>
      <c r="AK30" s="45"/>
      <c r="AL30" s="67">
        <f>SUM(AL19:AL29)</f>
        <v>13314310.059999999</v>
      </c>
      <c r="AM30" s="67">
        <f>SUM(AM19:AM29)</f>
        <v>1435459.16</v>
      </c>
      <c r="AN30" s="74">
        <f>SUM(AN19:AN29)</f>
        <v>17580.89</v>
      </c>
      <c r="AO30" s="74">
        <f>SUM(AO19:AO29)</f>
        <v>1453040.05</v>
      </c>
      <c r="AP30" s="67">
        <f>SUM(AP19:AP29)</f>
        <v>0</v>
      </c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6"/>
    </row>
    <row r="31" spans="1:6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58"/>
      <c r="M31" s="7"/>
      <c r="N31" s="7"/>
      <c r="O31" s="68"/>
      <c r="P31" s="11"/>
      <c r="Q31" s="11"/>
      <c r="R31" s="11"/>
      <c r="S31" s="11"/>
      <c r="T31" s="11"/>
      <c r="U31" s="11"/>
      <c r="V31" s="12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68"/>
      <c r="AH31" s="68"/>
      <c r="AI31" s="11"/>
      <c r="AJ31" s="11"/>
      <c r="AK31" s="11"/>
      <c r="AL31" s="9"/>
      <c r="AM31" s="9"/>
      <c r="AN31" s="10"/>
      <c r="AO31" s="10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</row>
    <row r="32" spans="1:65" s="5" customFormat="1">
      <c r="A32" s="5" t="s">
        <v>238</v>
      </c>
      <c r="L32" s="59"/>
      <c r="N32" s="8"/>
      <c r="O32" s="69"/>
      <c r="V32" s="69"/>
      <c r="AG32" s="69"/>
      <c r="AH32" s="69"/>
    </row>
    <row r="33" spans="1:34" s="5" customFormat="1">
      <c r="A33" s="5" t="s">
        <v>254</v>
      </c>
      <c r="L33" s="59"/>
      <c r="N33" s="8"/>
      <c r="O33" s="69"/>
      <c r="V33" s="69"/>
      <c r="AG33" s="69"/>
      <c r="AH33" s="69"/>
    </row>
    <row r="34" spans="1:34" s="5" customFormat="1">
      <c r="A34" s="5" t="s">
        <v>218</v>
      </c>
      <c r="L34" s="59"/>
      <c r="N34" s="8"/>
      <c r="O34" s="69"/>
      <c r="V34" s="69"/>
      <c r="AG34" s="69"/>
      <c r="AH34" s="69"/>
    </row>
    <row r="35" spans="1:34" s="5" customFormat="1">
      <c r="L35" s="59"/>
      <c r="N35" s="8"/>
      <c r="O35" s="69"/>
      <c r="V35" s="69"/>
      <c r="AG35" s="69"/>
      <c r="AH35" s="69"/>
    </row>
  </sheetData>
  <mergeCells count="56">
    <mergeCell ref="F21:F22"/>
    <mergeCell ref="G21:G22"/>
    <mergeCell ref="H21:H22"/>
    <mergeCell ref="I21:I22"/>
    <mergeCell ref="S21:S22"/>
    <mergeCell ref="K21:K22"/>
    <mergeCell ref="L21:L22"/>
    <mergeCell ref="M21:M22"/>
    <mergeCell ref="N21:N22"/>
    <mergeCell ref="O21:O22"/>
    <mergeCell ref="BC15:BC17"/>
    <mergeCell ref="AI15:AK15"/>
    <mergeCell ref="AI16:AK16"/>
    <mergeCell ref="I16:J16"/>
    <mergeCell ref="H16:H17"/>
    <mergeCell ref="H15:J15"/>
    <mergeCell ref="BA15:BA17"/>
    <mergeCell ref="AL15:AO15"/>
    <mergeCell ref="X15:AH15"/>
    <mergeCell ref="AM16:AO16"/>
    <mergeCell ref="K15:W16"/>
    <mergeCell ref="X16:AB16"/>
    <mergeCell ref="AC16:AD16"/>
    <mergeCell ref="AE16:AH16"/>
    <mergeCell ref="AP14:AU14"/>
    <mergeCell ref="K14:AO14"/>
    <mergeCell ref="AV14:BA14"/>
    <mergeCell ref="BK15:BM16"/>
    <mergeCell ref="BG15:BH16"/>
    <mergeCell ref="BD15:BF16"/>
    <mergeCell ref="AU15:AU17"/>
    <mergeCell ref="AP15:AP17"/>
    <mergeCell ref="AS15:AS17"/>
    <mergeCell ref="AT15:AT17"/>
    <mergeCell ref="AQ15:AR16"/>
    <mergeCell ref="BI15:BI17"/>
    <mergeCell ref="BJ15:BJ17"/>
    <mergeCell ref="BB14:BM14"/>
    <mergeCell ref="BB15:BB17"/>
    <mergeCell ref="AV15:AV17"/>
    <mergeCell ref="A30:F30"/>
    <mergeCell ref="AW15:AW17"/>
    <mergeCell ref="AX15:AX17"/>
    <mergeCell ref="AY15:AY17"/>
    <mergeCell ref="AZ15:AZ17"/>
    <mergeCell ref="J21:J22"/>
    <mergeCell ref="A21:A22"/>
    <mergeCell ref="B21:B22"/>
    <mergeCell ref="C21:C22"/>
    <mergeCell ref="D21:D22"/>
    <mergeCell ref="E21:E22"/>
    <mergeCell ref="A14:A18"/>
    <mergeCell ref="B14:G16"/>
    <mergeCell ref="P21:P22"/>
    <mergeCell ref="Q21:Q22"/>
    <mergeCell ref="R21:R22"/>
  </mergeCells>
  <pageMargins left="0.51181102362204722" right="0.51181102362204722" top="0.78740157480314965" bottom="0.78740157480314965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SDT LICITAÇÕES MAI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cp:lastPrinted>2023-07-24T19:06:08Z</cp:lastPrinted>
  <dcterms:created xsi:type="dcterms:W3CDTF">2013-10-11T22:10:57Z</dcterms:created>
  <dcterms:modified xsi:type="dcterms:W3CDTF">2023-08-15T21:46:25Z</dcterms:modified>
</cp:coreProperties>
</file>