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3740" tabRatio="799"/>
  </bookViews>
  <sheets>
    <sheet name="SDTI LICITAÇÕES DEZ 2022" sheetId="1" r:id="rId1"/>
  </sheets>
  <calcPr calcId="145621"/>
  <extLst>
    <ext uri="GoogleSheetsCustomDataVersion1">
      <go:sheetsCustomData xmlns:go="http://customooxmlschemas.google.com/" r:id="rId5" roundtripDataSignature="AMtx7mjUNsTnWCsXHsKIGN9pB6OSit1mYw=="/>
    </ext>
  </extLst>
</workbook>
</file>

<file path=xl/calcChain.xml><?xml version="1.0" encoding="utf-8"?>
<calcChain xmlns="http://schemas.openxmlformats.org/spreadsheetml/2006/main">
  <c r="AN33" i="1" l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19" i="1"/>
  <c r="AM33" i="1"/>
  <c r="AK33" i="1"/>
  <c r="AH33" i="1"/>
  <c r="AG33" i="1"/>
  <c r="O33" i="1"/>
  <c r="AO33" i="1" l="1"/>
  <c r="AL33" i="1"/>
</calcChain>
</file>

<file path=xl/sharedStrings.xml><?xml version="1.0" encoding="utf-8"?>
<sst xmlns="http://schemas.openxmlformats.org/spreadsheetml/2006/main" count="434" uniqueCount="300">
  <si>
    <t>PODER EXECUTIVO MUNICIPAL</t>
  </si>
  <si>
    <t>PRESTAÇÃO DE CONTAS MENSAL - EXERCÍCIO 2022</t>
  </si>
  <si>
    <t>RESOLUÇÃO Nº 87, DE 28 DE NOVEMBRO DE 2013 - TRIBUNAL DE CONTAS DO ESTADO DO ACRE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</si>
  <si>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</si>
  <si>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</si>
  <si>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</si>
  <si>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</si>
  <si>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</si>
  <si>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</si>
  <si>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</si>
  <si>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</si>
  <si>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</si>
  <si>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</si>
  <si>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</si>
  <si>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</si>
  <si>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</si>
  <si>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</si>
  <si>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</si>
  <si>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</si>
  <si>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</si>
  <si>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</si>
  <si>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</si>
  <si>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</si>
  <si>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</si>
  <si>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</si>
  <si>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</si>
  <si>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</si>
  <si>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</si>
  <si>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</si>
  <si>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</si>
  <si>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</si>
  <si>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</si>
  <si>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</si>
  <si>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</si>
  <si>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</si>
  <si>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</si>
  <si>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</si>
  <si>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</si>
  <si>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</si>
  <si>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</si>
  <si>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</si>
  <si>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</si>
  <si>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</si>
  <si>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</si>
  <si>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</si>
  <si>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</si>
  <si>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</si>
  <si>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</si>
  <si>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</si>
  <si>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</si>
  <si>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</si>
  <si>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</si>
  <si>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</si>
  <si>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</si>
  <si>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</si>
  <si>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</si>
  <si>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</si>
  <si>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</si>
  <si>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</si>
  <si>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</si>
  <si>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</si>
  <si>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</si>
  <si>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</si>
  <si>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</si>
  <si>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</si>
  <si>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</si>
  <si>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</si>
  <si>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</si>
  <si>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</si>
  <si>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</si>
  <si>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</si>
  <si>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</si>
  <si>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</si>
  <si>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</si>
  <si>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</si>
  <si>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</si>
  <si>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</si>
  <si>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</si>
  <si>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</si>
  <si>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</si>
  <si>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</si>
  <si>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</si>
  <si>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</si>
  <si>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</si>
  <si>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</si>
  <si>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</si>
  <si>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</si>
  <si>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</si>
  <si>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</si>
  <si>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</si>
  <si>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</si>
  <si>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</si>
  <si>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</si>
  <si>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</si>
  <si>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</si>
  <si>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</si>
  <si>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</si>
  <si>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</si>
  <si>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</si>
  <si>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</si>
  <si>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</si>
  <si>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</si>
  <si>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</si>
  <si>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</si>
  <si>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</si>
  <si>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</si>
  <si>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</si>
  <si>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</si>
  <si>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</si>
  <si>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</si>
  <si>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</si>
  <si>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</si>
  <si>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</si>
  <si>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</si>
  <si>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</si>
  <si>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</si>
  <si>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</si>
  <si>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</si>
  <si>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</si>
  <si>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</si>
  <si>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</si>
  <si>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</si>
  <si>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</si>
  <si>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</si>
  <si>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</si>
  <si>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</si>
  <si>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</si>
  <si>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</si>
  <si>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</si>
  <si>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</si>
  <si>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</si>
  <si>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</si>
  <si>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</si>
  <si>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</si>
  <si>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</si>
  <si>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</si>
  <si>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</si>
  <si>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</si>
  <si>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092/2021</t>
  </si>
  <si>
    <t>048/2021</t>
  </si>
  <si>
    <t>Pregão eletrônico - SRP</t>
  </si>
  <si>
    <t>Menor preço por lote</t>
  </si>
  <si>
    <t>Fornecimento de Serviços de Comunição de dados através de Acesso a IP dedicado à internet</t>
  </si>
  <si>
    <t>13.103/2021</t>
  </si>
  <si>
    <t>001/2022</t>
  </si>
  <si>
    <t>0107007/2022</t>
  </si>
  <si>
    <t>OI S.A - EM RECUPERAÇÃO JUDICIAL</t>
  </si>
  <si>
    <t>76.535.764/0001-43</t>
  </si>
  <si>
    <t>13.240/2022</t>
  </si>
  <si>
    <t>101 RP</t>
  </si>
  <si>
    <t>-</t>
  </si>
  <si>
    <t>3.3.90.39.00</t>
  </si>
  <si>
    <t>1º</t>
  </si>
  <si>
    <t>13.391/2022</t>
  </si>
  <si>
    <t>Alteração de titularidade passiva</t>
  </si>
  <si>
    <t>R$ 9.998,94</t>
  </si>
  <si>
    <t>0107006/2022</t>
  </si>
  <si>
    <t>CLARO S.A.</t>
  </si>
  <si>
    <t>40.432.544/0001-47</t>
  </si>
  <si>
    <t>R$ 8.575,41</t>
  </si>
  <si>
    <t>307/2019</t>
  </si>
  <si>
    <t>005/2019</t>
  </si>
  <si>
    <t>menor preço global</t>
  </si>
  <si>
    <t>Contratação de Pessoa Jurídica Especializada na prestação de seriviços de suporte do ERP de gestão Municipal (web Público)</t>
  </si>
  <si>
    <t>12.463/2022</t>
  </si>
  <si>
    <t>006/2019</t>
  </si>
  <si>
    <t>047/2019</t>
  </si>
  <si>
    <t>MGA GESTÃO PÚBLICA LTDA - EPP</t>
  </si>
  <si>
    <t>09.032.577/0001-50</t>
  </si>
  <si>
    <t>12.574/2019</t>
  </si>
  <si>
    <t>Aditivo</t>
  </si>
  <si>
    <t>5º</t>
  </si>
  <si>
    <t>13.446/2022</t>
  </si>
  <si>
    <t>Prazo e Reajuste</t>
  </si>
  <si>
    <t>R$ 529.081,29</t>
  </si>
  <si>
    <t>207/2021</t>
  </si>
  <si>
    <t>053/2021</t>
  </si>
  <si>
    <t xml:space="preserve">Contratação de empresa especializada na prestação do serviço de plataforma PABX IP em Nuvem, incluindo recursos de acesso ao STF com tráfego fixo-fixo e fixo-móvel </t>
  </si>
  <si>
    <t>13.157/2021</t>
  </si>
  <si>
    <t>003/2022</t>
  </si>
  <si>
    <t>01070011/2022</t>
  </si>
  <si>
    <t>13.275/2022</t>
  </si>
  <si>
    <t>13.393/2022</t>
  </si>
  <si>
    <t>R$ 22.710,86</t>
  </si>
  <si>
    <t>161/2022</t>
  </si>
  <si>
    <t>052/2020</t>
  </si>
  <si>
    <t>Menor preço por item</t>
  </si>
  <si>
    <t xml:space="preserve">Contratação de solução de proteção de rede com caracteristicas de Next Generation Firewall para segurança de informação perimetral </t>
  </si>
  <si>
    <t>12.885/2022</t>
  </si>
  <si>
    <t>002/2021</t>
  </si>
  <si>
    <t>01070013/2022</t>
  </si>
  <si>
    <t>BRASIL DIGITAL SERVIÇOS DE INFORMATICA E COMERCIO LTDA</t>
  </si>
  <si>
    <t>14.629.705/0001-87</t>
  </si>
  <si>
    <t>13.115/2022</t>
  </si>
  <si>
    <t>R$ 16.438,73</t>
  </si>
  <si>
    <t>293/2019</t>
  </si>
  <si>
    <t>007/2019</t>
  </si>
  <si>
    <t>Contratação de empresa para a prestação de Serviços técnicos especializados para supervisão, operação, manutenção preditiva/preventiva/corretiva/evolutiva e atendimento emergencial</t>
  </si>
  <si>
    <t>13.754/2022</t>
  </si>
  <si>
    <t>001/2020</t>
  </si>
  <si>
    <t>GEMELO DO BRASIL DATA CENTERS, COMERCIO E SERVIÇOS LTDA</t>
  </si>
  <si>
    <t>03.888.247/000-84</t>
  </si>
  <si>
    <t>12.752/2020</t>
  </si>
  <si>
    <t>2º</t>
  </si>
  <si>
    <t>R$15333,33</t>
  </si>
  <si>
    <t>345/2018</t>
  </si>
  <si>
    <t>015/2019</t>
  </si>
  <si>
    <t>Preço unitário, critério menor preço global</t>
  </si>
  <si>
    <t>Contratação de empresa especializada em soluções de Tecnologia de Informação (TI), cujo objetivo é a aquisição de licença
de uso, implantação, treinamento e suporte técnico de Sistema de Informação Gerenciais (Business Inteligence – BI)</t>
  </si>
  <si>
    <t>12.463/2019</t>
  </si>
  <si>
    <t>004/2019</t>
  </si>
  <si>
    <t>025/2019</t>
  </si>
  <si>
    <t>AEQUUS CONSULTORIA ECONOMICA E SISTEMA S/S LTDA</t>
  </si>
  <si>
    <t>64.185.556/0001</t>
  </si>
  <si>
    <t>R$ 400.800,00</t>
  </si>
  <si>
    <t>12.547/2019</t>
  </si>
  <si>
    <t>3º</t>
  </si>
  <si>
    <t>R$ 23.539,98</t>
  </si>
  <si>
    <t>2791/2022</t>
  </si>
  <si>
    <t>0065/2021</t>
  </si>
  <si>
    <t>Pregão eletrônico - SRP - Carona</t>
  </si>
  <si>
    <t>Menor preço</t>
  </si>
  <si>
    <t>Contratação de empresa para aquisição de Servidor Hiperconvergente, para atender as necessidades de melhoria do ambiente computacional</t>
  </si>
  <si>
    <t>13.027/2021</t>
  </si>
  <si>
    <t>011/2021</t>
  </si>
  <si>
    <t>01070016/2022</t>
  </si>
  <si>
    <t>TD SOLUÇÕES AVANÇADAS DE TECNOLOGIA BRASIL LTDA</t>
  </si>
  <si>
    <t>06.135.938/0001-03</t>
  </si>
  <si>
    <t>R$3.032.000,00</t>
  </si>
  <si>
    <t>13.299/2022</t>
  </si>
  <si>
    <t>101 RP / 108 RP</t>
  </si>
  <si>
    <t xml:space="preserve"> 3.3.90.30.00/ 4.4.90.51.00/4.4.90.52.00</t>
  </si>
  <si>
    <t>R$ 12.000,00</t>
  </si>
  <si>
    <t>13.132/2021</t>
  </si>
  <si>
    <t>SECRETARIA DE ESTADO DE INDÚSTRIA, CIÊNCIA E TECNOLOGIA</t>
  </si>
  <si>
    <t>01070017/2022</t>
  </si>
  <si>
    <t>LEITTEL DISTRIBUIDORA DE TELEFONIA LTDA</t>
  </si>
  <si>
    <t>07.789.113/0001-67</t>
  </si>
  <si>
    <t>R$ 197.252,87</t>
  </si>
  <si>
    <t>R$ 13.811,30</t>
  </si>
  <si>
    <t>346/2018</t>
  </si>
  <si>
    <t>008/2019</t>
  </si>
  <si>
    <t>Pregão Presencial SRP</t>
  </si>
  <si>
    <t>Menor preço global</t>
  </si>
  <si>
    <t>Empresa especializada em soluções de TI, cujo o objetivo é o fornecimento de sistema integrado de nota fiscal de serviço eletrônico, bem como a implantação, migração de dados, integração com outros sistemas, customização, treinamento, testes, transferências de tecnologia, serviços de manuntenção, atendimento e suporte técnico.</t>
  </si>
  <si>
    <t>12463/2019</t>
  </si>
  <si>
    <t>035/2019</t>
  </si>
  <si>
    <t>12.551/2019</t>
  </si>
  <si>
    <t>108 RP</t>
  </si>
  <si>
    <t>R$ 34.361,56</t>
  </si>
  <si>
    <t>35081/2021</t>
  </si>
  <si>
    <t>071/2021</t>
  </si>
  <si>
    <t xml:space="preserve"> Contratação de Empresa Especializada para aquisição de plataforma tecnologica integrada, contemplando Hardware, Software e estrutura de rede de fibra óptiva para as vias públicas de rio branco</t>
  </si>
  <si>
    <t>ANO X LV I I - Nº 149 Q U I N TA - F E I R A , 5 DE AGOSTO DE 2021 - RIO DE JANEIRO</t>
  </si>
  <si>
    <t>088/2021</t>
  </si>
  <si>
    <t>01070001/2022</t>
  </si>
  <si>
    <t>7LAN COMERCIO SERVIÇOS EIRELI</t>
  </si>
  <si>
    <t>04.034.583/0008-07</t>
  </si>
  <si>
    <t>R$ 3.811.536,00</t>
  </si>
  <si>
    <t>13.207/2022</t>
  </si>
  <si>
    <t>4.4.90.39/ 3.3.90.39/ 4.4.90.52</t>
  </si>
  <si>
    <t>13.393/2023</t>
  </si>
  <si>
    <t>R$ 1.240.811,00</t>
  </si>
  <si>
    <t>088/021</t>
  </si>
  <si>
    <t>Nº 1753 -EXTRA- ÓRGÃO OFICIAL DO MUNICÍPIO DE VOLTA REDONDA - 17 DE SETEMBRO DE 2021</t>
  </si>
  <si>
    <t>SECRETARIA MUNICIPAL DE ADMINISTRAÇÃO DE VOLTA REDONDA - RJ</t>
  </si>
  <si>
    <t>24841/2022</t>
  </si>
  <si>
    <t>DISPESA - PEQUENA RELEVÂNCIA ECONÔMICA</t>
  </si>
  <si>
    <t>PRESTAÇÃO DE SERVIÇO DE MANUTENÇÃO DE CONSERTO DE UMA TENDA  MEDINDO 10 X 10</t>
  </si>
  <si>
    <t>13.243/2022</t>
  </si>
  <si>
    <t>M.F. NETO - ME</t>
  </si>
  <si>
    <t>05.418.374/0001-45</t>
  </si>
  <si>
    <t>R$ 5000,00</t>
  </si>
  <si>
    <t>13.411/2022</t>
  </si>
  <si>
    <t>R$ 5.000,00</t>
  </si>
  <si>
    <t>DIRETA</t>
  </si>
  <si>
    <t>24, II, 8666/93</t>
  </si>
  <si>
    <t>INDIRETA</t>
  </si>
  <si>
    <t>24050/2022</t>
  </si>
  <si>
    <t>058/2022</t>
  </si>
  <si>
    <t>Aquisação de aparelhos de ar-condicionado</t>
  </si>
  <si>
    <t>13.162/2022</t>
  </si>
  <si>
    <t>024/2021</t>
  </si>
  <si>
    <t>002/2022</t>
  </si>
  <si>
    <t>M.V.P ELETRODOMÉSTICOS E EQUIPAMENTOS EIRELI</t>
  </si>
  <si>
    <t>28.472.036/0001-97</t>
  </si>
  <si>
    <t>13.430/2022</t>
  </si>
  <si>
    <t>44.90.52.00.00</t>
  </si>
  <si>
    <t>R$ 14.816,62</t>
  </si>
  <si>
    <t>024/2022</t>
  </si>
  <si>
    <t>13.194/2021</t>
  </si>
  <si>
    <t>SECRETARIA MUNICIPAL DE ASSISTÊNCIA SOCIAL E DIREITOS HUMANOS</t>
  </si>
  <si>
    <t>Data da emissão: 21/03/2023</t>
  </si>
  <si>
    <t>Nome do responsável pela elaboração: Janice Menezes Da Silva</t>
  </si>
  <si>
    <t xml:space="preserve">Nome do titular do Órgão/Entidade/Fundo (no exercício do cargo): Neiva Azevedo da Silva Tessinari </t>
  </si>
  <si>
    <t>Manual de Referência - 9º EDIÇÃO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</si>
  <si>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SECRETARIA MUNICIPAL DE DESENVOLVIMENTO ECONÔMICO, TURISMO, TECNOLOGIA E INOVAÇÃO - SDTI</t>
    </r>
  </si>
  <si>
    <r>
      <t xml:space="preserve">REALIZADO ATÉ O MÊS(ACUMULADO): </t>
    </r>
    <r>
      <rPr>
        <b/>
        <sz val="11"/>
        <rFont val="Calibri"/>
        <family val="2"/>
        <scheme val="minor"/>
      </rPr>
      <t>JANEIRO A DEZEMBRO 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</si>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</sst>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/m/yyyy"/>
    <numFmt numFmtId="165" formatCode="m/yyyy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4" fontId="2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2" fillId="0" borderId="0" xfId="1" applyFont="1" applyFill="1" applyAlignment="1">
      <alignment horizontal="center" vertical="center"/>
    </xf>
    <xf numFmtId="44" fontId="2" fillId="0" borderId="0" xfId="1" applyFont="1" applyFill="1" applyAlignment="1">
      <alignment horizontal="left" vertical="center"/>
    </xf>
    <xf numFmtId="44" fontId="5" fillId="0" borderId="0" xfId="1" applyFont="1" applyFill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3" fillId="0" borderId="2" xfId="1" applyFont="1" applyFill="1" applyBorder="1" applyAlignment="1">
      <alignment vertical="center"/>
    </xf>
    <xf numFmtId="44" fontId="4" fillId="0" borderId="4" xfId="1" applyFont="1" applyFill="1" applyBorder="1" applyAlignment="1">
      <alignment horizontal="right" vertical="center" wrapText="1"/>
    </xf>
    <xf numFmtId="44" fontId="3" fillId="0" borderId="0" xfId="1" applyFont="1" applyFill="1" applyAlignment="1">
      <alignment vertical="center"/>
    </xf>
    <xf numFmtId="44" fontId="4" fillId="0" borderId="0" xfId="1" applyFont="1" applyFill="1" applyAlignment="1">
      <alignment horizontal="left" vertical="center"/>
    </xf>
    <xf numFmtId="44" fontId="4" fillId="0" borderId="4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44" fontId="3" fillId="0" borderId="2" xfId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981075</xdr:colOff>
      <xdr:row>0</xdr:row>
      <xdr:rowOff>85725</xdr:rowOff>
    </xdr:from>
    <xdr:ext cx="0" cy="457200"/>
    <xdr:pic>
      <xdr:nvPicPr>
        <xdr:cNvPr id="2" name="image1.png" descr="pmrb_evandr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0</xdr:row>
      <xdr:rowOff>0</xdr:rowOff>
    </xdr:from>
    <xdr:ext cx="533400" cy="533400"/>
    <xdr:pic>
      <xdr:nvPicPr>
        <xdr:cNvPr id="3" name="image1.png" descr="pmrb_evandr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0"/>
          <a:ext cx="53340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tabSelected="1" workbookViewId="0">
      <selection activeCell="B10" sqref="B10"/>
    </sheetView>
  </sheetViews>
  <sheetFormatPr defaultColWidth="14.42578125" defaultRowHeight="12.75" x14ac:dyDescent="0.25"/>
  <cols>
    <col min="1" max="1" width="5.28515625" style="1" customWidth="1"/>
    <col min="2" max="2" width="14.42578125" style="1" customWidth="1"/>
    <col min="3" max="3" width="9.7109375" style="1" bestFit="1" customWidth="1"/>
    <col min="4" max="4" width="26.85546875" style="1" bestFit="1" customWidth="1"/>
    <col min="5" max="5" width="16.42578125" style="1" bestFit="1" customWidth="1"/>
    <col min="6" max="6" width="55.7109375" style="1" customWidth="1"/>
    <col min="7" max="7" width="13.42578125" style="1" bestFit="1" customWidth="1"/>
    <col min="8" max="8" width="13.140625" style="1" customWidth="1"/>
    <col min="9" max="9" width="10.42578125" style="1" bestFit="1" customWidth="1"/>
    <col min="10" max="10" width="11.42578125" style="1" customWidth="1"/>
    <col min="11" max="11" width="14" style="2" customWidth="1"/>
    <col min="12" max="12" width="50.140625" style="9" customWidth="1"/>
    <col min="13" max="13" width="18.42578125" style="1" customWidth="1"/>
    <col min="14" max="14" width="10.5703125" style="1" customWidth="1"/>
    <col min="15" max="15" width="15.7109375" style="100" bestFit="1" customWidth="1"/>
    <col min="16" max="16" width="12" style="1" customWidth="1"/>
    <col min="17" max="18" width="10.42578125" style="1" bestFit="1" customWidth="1"/>
    <col min="19" max="19" width="8" style="1" bestFit="1" customWidth="1"/>
    <col min="20" max="20" width="13.85546875" style="1" customWidth="1"/>
    <col min="21" max="21" width="10.42578125" style="100" bestFit="1" customWidth="1"/>
    <col min="22" max="22" width="11.85546875" style="100" bestFit="1" customWidth="1"/>
    <col min="23" max="23" width="16.28515625" style="1" customWidth="1"/>
    <col min="24" max="24" width="15.140625" style="1" customWidth="1"/>
    <col min="25" max="25" width="6.140625" style="1" bestFit="1" customWidth="1"/>
    <col min="26" max="26" width="10.5703125" style="1" customWidth="1"/>
    <col min="27" max="27" width="12.85546875" style="1" customWidth="1"/>
    <col min="28" max="28" width="17.28515625" style="1" bestFit="1" customWidth="1"/>
    <col min="29" max="29" width="10.42578125" style="1" bestFit="1" customWidth="1"/>
    <col min="30" max="30" width="12.140625" style="1" customWidth="1"/>
    <col min="31" max="32" width="10.5703125" style="1" customWidth="1"/>
    <col min="33" max="33" width="12.140625" style="100" bestFit="1" customWidth="1"/>
    <col min="34" max="34" width="8.7109375" style="100" bestFit="1" customWidth="1"/>
    <col min="35" max="36" width="10.5703125" style="1" customWidth="1"/>
    <col min="37" max="37" width="10.5703125" style="100" customWidth="1"/>
    <col min="38" max="38" width="26" style="100" customWidth="1"/>
    <col min="39" max="39" width="18.7109375" style="100" customWidth="1"/>
    <col min="40" max="40" width="16.140625" style="100" customWidth="1"/>
    <col min="41" max="41" width="20.85546875" style="100" customWidth="1"/>
    <col min="42" max="44" width="11.5703125" style="1" customWidth="1"/>
    <col min="45" max="45" width="13.85546875" style="1" customWidth="1"/>
    <col min="46" max="46" width="18.7109375" style="1" customWidth="1"/>
    <col min="47" max="47" width="15.140625" style="1" customWidth="1"/>
    <col min="48" max="48" width="15.7109375" style="1" customWidth="1"/>
    <col min="49" max="49" width="15.85546875" style="1" customWidth="1"/>
    <col min="50" max="50" width="13.85546875" style="1" customWidth="1"/>
    <col min="51" max="51" width="13.7109375" style="1" customWidth="1"/>
    <col min="52" max="52" width="13.28515625" style="1" customWidth="1"/>
    <col min="53" max="53" width="12.28515625" style="1" customWidth="1"/>
    <col min="54" max="54" width="9.140625" style="1" customWidth="1"/>
    <col min="55" max="55" width="10.85546875" style="1" customWidth="1"/>
    <col min="56" max="59" width="9.140625" style="1" customWidth="1"/>
    <col min="60" max="60" width="9.42578125" style="1" customWidth="1"/>
    <col min="61" max="61" width="14.85546875" style="1" customWidth="1"/>
    <col min="62" max="62" width="15.5703125" style="1" customWidth="1"/>
    <col min="63" max="63" width="9.140625" style="1" customWidth="1"/>
    <col min="64" max="64" width="9.5703125" style="1" customWidth="1"/>
    <col min="65" max="65" width="10.28515625" style="1" customWidth="1"/>
    <col min="66" max="16384" width="14.42578125" style="1"/>
  </cols>
  <sheetData>
    <row r="1" spans="1:65" s="4" customFormat="1" ht="15" x14ac:dyDescent="0.25">
      <c r="K1" s="5"/>
      <c r="L1" s="72"/>
      <c r="O1" s="86"/>
      <c r="U1" s="86"/>
      <c r="V1" s="86"/>
      <c r="AG1" s="86"/>
      <c r="AH1" s="86"/>
      <c r="AK1" s="86"/>
      <c r="AL1" s="86"/>
      <c r="AM1" s="86"/>
      <c r="AN1" s="86"/>
      <c r="AO1" s="86"/>
    </row>
    <row r="2" spans="1:65" s="4" customFormat="1" ht="15" x14ac:dyDescent="0.25">
      <c r="K2" s="5"/>
      <c r="L2" s="72"/>
      <c r="O2" s="86"/>
      <c r="U2" s="86"/>
      <c r="V2" s="86"/>
      <c r="AG2" s="86"/>
      <c r="AH2" s="86"/>
      <c r="AK2" s="86"/>
      <c r="AL2" s="86"/>
      <c r="AM2" s="86"/>
      <c r="AN2" s="86"/>
      <c r="AO2" s="86"/>
    </row>
    <row r="3" spans="1:65" s="4" customFormat="1" ht="15" x14ac:dyDescent="0.25">
      <c r="K3" s="5"/>
      <c r="L3" s="72"/>
      <c r="O3" s="86"/>
      <c r="U3" s="86"/>
      <c r="V3" s="86"/>
      <c r="AG3" s="86"/>
      <c r="AH3" s="86"/>
      <c r="AK3" s="86"/>
      <c r="AL3" s="86"/>
      <c r="AM3" s="86"/>
      <c r="AN3" s="86"/>
      <c r="AO3" s="86"/>
    </row>
    <row r="4" spans="1:65" s="4" customFormat="1" ht="15" x14ac:dyDescent="0.2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72"/>
      <c r="M4" s="5"/>
      <c r="N4" s="5"/>
      <c r="O4" s="87"/>
      <c r="P4" s="5"/>
      <c r="Q4" s="5"/>
      <c r="R4" s="5"/>
      <c r="S4" s="5"/>
      <c r="T4" s="5"/>
      <c r="U4" s="87"/>
      <c r="V4" s="87"/>
      <c r="W4" s="5"/>
      <c r="X4" s="5"/>
      <c r="Y4" s="5"/>
      <c r="Z4" s="5"/>
      <c r="AA4" s="5"/>
      <c r="AB4" s="5"/>
      <c r="AC4" s="5"/>
      <c r="AD4" s="5"/>
      <c r="AE4" s="5"/>
      <c r="AF4" s="5"/>
      <c r="AG4" s="87"/>
      <c r="AH4" s="87"/>
      <c r="AI4" s="5"/>
      <c r="AJ4" s="5"/>
      <c r="AK4" s="87"/>
      <c r="AL4" s="87"/>
      <c r="AM4" s="87"/>
      <c r="AN4" s="87"/>
      <c r="AO4" s="87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s="4" customFormat="1" ht="15" x14ac:dyDescent="0.25">
      <c r="B5" s="6"/>
      <c r="C5" s="6"/>
      <c r="D5" s="6"/>
      <c r="E5" s="6"/>
      <c r="F5" s="6"/>
      <c r="G5" s="6"/>
      <c r="H5" s="6"/>
      <c r="I5" s="6"/>
      <c r="J5" s="6"/>
      <c r="K5" s="71"/>
      <c r="L5" s="72"/>
      <c r="M5" s="6"/>
      <c r="N5" s="6"/>
      <c r="O5" s="88"/>
      <c r="P5" s="6"/>
      <c r="Q5" s="6"/>
      <c r="R5" s="6"/>
      <c r="S5" s="6"/>
      <c r="T5" s="6"/>
      <c r="U5" s="88"/>
      <c r="V5" s="86"/>
      <c r="AG5" s="86"/>
      <c r="AH5" s="86"/>
      <c r="AK5" s="86"/>
      <c r="AL5" s="86"/>
      <c r="AM5" s="86"/>
      <c r="AN5" s="86"/>
      <c r="AO5" s="86"/>
    </row>
    <row r="6" spans="1:65" s="4" customFormat="1" ht="15" x14ac:dyDescent="0.2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72"/>
      <c r="M6" s="5"/>
      <c r="N6" s="5"/>
      <c r="O6" s="87"/>
      <c r="P6" s="5"/>
      <c r="Q6" s="5"/>
      <c r="R6" s="5"/>
      <c r="S6" s="5"/>
      <c r="T6" s="5"/>
      <c r="U6" s="87"/>
      <c r="V6" s="87"/>
      <c r="W6" s="5"/>
      <c r="X6" s="5"/>
      <c r="Y6" s="5"/>
      <c r="Z6" s="5"/>
      <c r="AA6" s="5"/>
      <c r="AB6" s="5"/>
      <c r="AC6" s="5"/>
      <c r="AD6" s="5"/>
      <c r="AE6" s="5"/>
      <c r="AF6" s="5"/>
      <c r="AG6" s="87"/>
      <c r="AH6" s="87"/>
      <c r="AI6" s="5"/>
      <c r="AJ6" s="5"/>
      <c r="AK6" s="87"/>
      <c r="AL6" s="87"/>
      <c r="AM6" s="87"/>
      <c r="AN6" s="87"/>
      <c r="AO6" s="87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4" customFormat="1" ht="15" x14ac:dyDescent="0.25">
      <c r="A7" s="4" t="s">
        <v>2</v>
      </c>
      <c r="K7" s="5"/>
      <c r="L7" s="72"/>
      <c r="N7" s="7"/>
      <c r="O7" s="89"/>
      <c r="P7" s="7"/>
      <c r="Q7" s="7"/>
      <c r="R7" s="7"/>
      <c r="S7" s="7"/>
      <c r="T7" s="7"/>
      <c r="U7" s="89"/>
      <c r="V7" s="86"/>
      <c r="AG7" s="86"/>
      <c r="AH7" s="86"/>
      <c r="AK7" s="86"/>
      <c r="AL7" s="86"/>
      <c r="AM7" s="86"/>
      <c r="AN7" s="86"/>
      <c r="AO7" s="86"/>
    </row>
    <row r="8" spans="1:65" s="4" customFormat="1" ht="15" x14ac:dyDescent="0.25">
      <c r="A8" s="4" t="s">
        <v>295</v>
      </c>
      <c r="F8" s="7"/>
      <c r="G8" s="7"/>
      <c r="H8" s="7"/>
      <c r="I8" s="7"/>
      <c r="J8" s="7"/>
      <c r="K8" s="72"/>
      <c r="L8" s="72"/>
      <c r="M8" s="7"/>
      <c r="N8" s="7"/>
      <c r="O8" s="89"/>
      <c r="P8" s="7"/>
      <c r="Q8" s="7"/>
      <c r="R8" s="7"/>
      <c r="S8" s="7"/>
      <c r="T8" s="7"/>
      <c r="U8" s="89"/>
      <c r="V8" s="86"/>
      <c r="AG8" s="86"/>
      <c r="AH8" s="86"/>
      <c r="AK8" s="86"/>
      <c r="AL8" s="86"/>
      <c r="AM8" s="86"/>
      <c r="AN8" s="86"/>
      <c r="AO8" s="86"/>
    </row>
    <row r="9" spans="1:65" s="4" customFormat="1" ht="15" x14ac:dyDescent="0.25">
      <c r="B9" s="6"/>
      <c r="C9" s="6"/>
      <c r="D9" s="6"/>
      <c r="E9" s="6"/>
      <c r="F9" s="6"/>
      <c r="G9" s="6"/>
      <c r="H9" s="6"/>
      <c r="I9" s="6"/>
      <c r="J9" s="6"/>
      <c r="K9" s="71"/>
      <c r="L9" s="72"/>
      <c r="M9" s="6"/>
      <c r="N9" s="6"/>
      <c r="O9" s="88"/>
      <c r="P9" s="6"/>
      <c r="Q9" s="6"/>
      <c r="R9" s="6"/>
      <c r="S9" s="6"/>
      <c r="T9" s="6"/>
      <c r="U9" s="88"/>
      <c r="V9" s="86"/>
      <c r="AG9" s="86"/>
      <c r="AH9" s="86"/>
      <c r="AK9" s="86"/>
      <c r="AL9" s="86"/>
      <c r="AM9" s="86"/>
      <c r="AN9" s="86"/>
      <c r="AO9" s="86"/>
    </row>
    <row r="10" spans="1:65" s="4" customFormat="1" ht="15" x14ac:dyDescent="0.25">
      <c r="A10" s="4" t="s">
        <v>296</v>
      </c>
      <c r="K10" s="5"/>
      <c r="L10" s="72"/>
      <c r="O10" s="86"/>
      <c r="U10" s="86"/>
      <c r="V10" s="86"/>
      <c r="AG10" s="86"/>
      <c r="AH10" s="86"/>
      <c r="AK10" s="86"/>
      <c r="AL10" s="86"/>
      <c r="AM10" s="86"/>
      <c r="AN10" s="86"/>
      <c r="AO10" s="86"/>
    </row>
    <row r="11" spans="1:65" s="4" customFormat="1" ht="15" x14ac:dyDescent="0.25">
      <c r="A11" s="4" t="s">
        <v>297</v>
      </c>
      <c r="B11" s="5"/>
      <c r="C11" s="5"/>
      <c r="D11" s="5"/>
      <c r="K11" s="5"/>
      <c r="L11" s="72"/>
      <c r="O11" s="86"/>
      <c r="U11" s="86"/>
      <c r="V11" s="86"/>
      <c r="AG11" s="86"/>
      <c r="AH11" s="86"/>
      <c r="AK11" s="86"/>
      <c r="AL11" s="86"/>
      <c r="AM11" s="86"/>
      <c r="AN11" s="86"/>
      <c r="AO11" s="86"/>
    </row>
    <row r="12" spans="1:65" s="4" customFormat="1" ht="15" x14ac:dyDescent="0.25">
      <c r="B12" s="6"/>
      <c r="C12" s="6"/>
      <c r="D12" s="6"/>
      <c r="E12" s="6"/>
      <c r="F12" s="6"/>
      <c r="G12" s="6"/>
      <c r="H12" s="6"/>
      <c r="I12" s="6"/>
      <c r="J12" s="6"/>
      <c r="K12" s="71"/>
      <c r="L12" s="72"/>
      <c r="M12" s="6"/>
      <c r="N12" s="6"/>
      <c r="O12" s="88"/>
      <c r="P12" s="6"/>
      <c r="Q12" s="6"/>
      <c r="R12" s="6"/>
      <c r="S12" s="6"/>
      <c r="T12" s="6"/>
      <c r="U12" s="88"/>
      <c r="V12" s="8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8"/>
      <c r="AH12" s="88"/>
      <c r="AI12" s="6"/>
      <c r="AJ12" s="6"/>
      <c r="AK12" s="88"/>
      <c r="AL12" s="88"/>
      <c r="AM12" s="88"/>
      <c r="AN12" s="88"/>
      <c r="AO12" s="88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65" s="4" customFormat="1" ht="15.75" thickBot="1" x14ac:dyDescent="0.3">
      <c r="A13" s="5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8"/>
      <c r="M13" s="8"/>
      <c r="N13" s="8"/>
      <c r="O13" s="90"/>
      <c r="P13" s="8"/>
      <c r="Q13" s="8"/>
      <c r="R13" s="8"/>
      <c r="S13" s="8"/>
      <c r="T13" s="8"/>
      <c r="U13" s="90"/>
      <c r="V13" s="9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0"/>
      <c r="AH13" s="90"/>
      <c r="AI13" s="8"/>
      <c r="AJ13" s="8"/>
      <c r="AK13" s="90"/>
      <c r="AL13" s="90"/>
      <c r="AM13" s="90"/>
      <c r="AN13" s="90"/>
      <c r="AO13" s="90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x14ac:dyDescent="0.25">
      <c r="A14" s="58" t="s">
        <v>4</v>
      </c>
      <c r="B14" s="59" t="s">
        <v>5</v>
      </c>
      <c r="C14" s="60"/>
      <c r="D14" s="60"/>
      <c r="E14" s="60"/>
      <c r="F14" s="60"/>
      <c r="G14" s="60"/>
      <c r="H14" s="61"/>
      <c r="I14" s="61"/>
      <c r="J14" s="61"/>
      <c r="K14" s="59" t="s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59" t="s">
        <v>7</v>
      </c>
      <c r="AQ14" s="60"/>
      <c r="AR14" s="60"/>
      <c r="AS14" s="60"/>
      <c r="AT14" s="60"/>
      <c r="AU14" s="60"/>
      <c r="AV14" s="59" t="s">
        <v>8</v>
      </c>
      <c r="AW14" s="60"/>
      <c r="AX14" s="60"/>
      <c r="AY14" s="60"/>
      <c r="AZ14" s="60"/>
      <c r="BA14" s="60"/>
      <c r="BB14" s="59" t="s">
        <v>9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2"/>
    </row>
    <row r="15" spans="1:65" x14ac:dyDescent="0.25">
      <c r="A15" s="63"/>
      <c r="B15" s="12"/>
      <c r="C15" s="12"/>
      <c r="D15" s="12"/>
      <c r="E15" s="12"/>
      <c r="F15" s="12"/>
      <c r="G15" s="12"/>
      <c r="H15" s="11" t="s">
        <v>10</v>
      </c>
      <c r="I15" s="12"/>
      <c r="J15" s="12"/>
      <c r="K15" s="11" t="s">
        <v>11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1" t="s">
        <v>12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 t="s">
        <v>13</v>
      </c>
      <c r="AJ15" s="12"/>
      <c r="AK15" s="12"/>
      <c r="AL15" s="103" t="s">
        <v>14</v>
      </c>
      <c r="AM15" s="96"/>
      <c r="AN15" s="96"/>
      <c r="AO15" s="96"/>
      <c r="AP15" s="11" t="s">
        <v>15</v>
      </c>
      <c r="AQ15" s="11" t="s">
        <v>16</v>
      </c>
      <c r="AR15" s="12"/>
      <c r="AS15" s="11" t="s">
        <v>17</v>
      </c>
      <c r="AT15" s="11" t="s">
        <v>18</v>
      </c>
      <c r="AU15" s="11" t="s">
        <v>19</v>
      </c>
      <c r="AV15" s="11" t="s">
        <v>20</v>
      </c>
      <c r="AW15" s="11" t="s">
        <v>21</v>
      </c>
      <c r="AX15" s="11" t="s">
        <v>22</v>
      </c>
      <c r="AY15" s="11" t="s">
        <v>23</v>
      </c>
      <c r="AZ15" s="11" t="s">
        <v>24</v>
      </c>
      <c r="BA15" s="11" t="s">
        <v>23</v>
      </c>
      <c r="BB15" s="11" t="s">
        <v>25</v>
      </c>
      <c r="BC15" s="11" t="s">
        <v>26</v>
      </c>
      <c r="BD15" s="10" t="s">
        <v>27</v>
      </c>
      <c r="BE15" s="12"/>
      <c r="BF15" s="12"/>
      <c r="BG15" s="10" t="s">
        <v>28</v>
      </c>
      <c r="BH15" s="12"/>
      <c r="BI15" s="11" t="s">
        <v>29</v>
      </c>
      <c r="BJ15" s="11" t="s">
        <v>30</v>
      </c>
      <c r="BK15" s="10" t="s">
        <v>31</v>
      </c>
      <c r="BL15" s="12"/>
      <c r="BM15" s="64"/>
    </row>
    <row r="16" spans="1:65" x14ac:dyDescent="0.25">
      <c r="A16" s="63"/>
      <c r="B16" s="12"/>
      <c r="C16" s="12"/>
      <c r="D16" s="12"/>
      <c r="E16" s="12"/>
      <c r="F16" s="12"/>
      <c r="G16" s="12"/>
      <c r="H16" s="11" t="s">
        <v>32</v>
      </c>
      <c r="I16" s="11" t="s">
        <v>16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1"/>
      <c r="Y16" s="12"/>
      <c r="Z16" s="12"/>
      <c r="AA16" s="12"/>
      <c r="AB16" s="12"/>
      <c r="AC16" s="11" t="s">
        <v>33</v>
      </c>
      <c r="AD16" s="12"/>
      <c r="AE16" s="11" t="s">
        <v>34</v>
      </c>
      <c r="AF16" s="12"/>
      <c r="AG16" s="12"/>
      <c r="AH16" s="12"/>
      <c r="AI16" s="11" t="s">
        <v>35</v>
      </c>
      <c r="AJ16" s="12"/>
      <c r="AK16" s="12"/>
      <c r="AL16" s="91"/>
      <c r="AM16" s="103" t="s">
        <v>36</v>
      </c>
      <c r="AN16" s="96"/>
      <c r="AO16" s="96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64"/>
    </row>
    <row r="17" spans="1:65" ht="38.25" x14ac:dyDescent="0.25">
      <c r="A17" s="63"/>
      <c r="B17" s="13" t="s">
        <v>37</v>
      </c>
      <c r="C17" s="13" t="s">
        <v>38</v>
      </c>
      <c r="D17" s="13" t="s">
        <v>39</v>
      </c>
      <c r="E17" s="13" t="s">
        <v>25</v>
      </c>
      <c r="F17" s="13" t="s">
        <v>40</v>
      </c>
      <c r="G17" s="13" t="s">
        <v>41</v>
      </c>
      <c r="H17" s="12"/>
      <c r="I17" s="13" t="s">
        <v>42</v>
      </c>
      <c r="J17" s="13" t="s">
        <v>43</v>
      </c>
      <c r="K17" s="14" t="s">
        <v>44</v>
      </c>
      <c r="L17" s="13" t="s">
        <v>45</v>
      </c>
      <c r="M17" s="13" t="s">
        <v>46</v>
      </c>
      <c r="N17" s="13" t="s">
        <v>47</v>
      </c>
      <c r="O17" s="91" t="s">
        <v>48</v>
      </c>
      <c r="P17" s="13" t="s">
        <v>49</v>
      </c>
      <c r="Q17" s="13" t="s">
        <v>50</v>
      </c>
      <c r="R17" s="13" t="s">
        <v>51</v>
      </c>
      <c r="S17" s="13" t="s">
        <v>52</v>
      </c>
      <c r="T17" s="13" t="s">
        <v>299</v>
      </c>
      <c r="U17" s="91" t="s">
        <v>53</v>
      </c>
      <c r="V17" s="91" t="s">
        <v>54</v>
      </c>
      <c r="W17" s="13" t="s">
        <v>55</v>
      </c>
      <c r="X17" s="13" t="s">
        <v>25</v>
      </c>
      <c r="Y17" s="13" t="s">
        <v>56</v>
      </c>
      <c r="Z17" s="13" t="s">
        <v>47</v>
      </c>
      <c r="AA17" s="13" t="s">
        <v>49</v>
      </c>
      <c r="AB17" s="13" t="s">
        <v>57</v>
      </c>
      <c r="AC17" s="13" t="s">
        <v>50</v>
      </c>
      <c r="AD17" s="13" t="s">
        <v>51</v>
      </c>
      <c r="AE17" s="13" t="s">
        <v>58</v>
      </c>
      <c r="AF17" s="13" t="s">
        <v>59</v>
      </c>
      <c r="AG17" s="91" t="s">
        <v>60</v>
      </c>
      <c r="AH17" s="91" t="s">
        <v>61</v>
      </c>
      <c r="AI17" s="13" t="s">
        <v>62</v>
      </c>
      <c r="AJ17" s="13" t="s">
        <v>63</v>
      </c>
      <c r="AK17" s="91" t="s">
        <v>64</v>
      </c>
      <c r="AL17" s="91" t="s">
        <v>65</v>
      </c>
      <c r="AM17" s="91" t="s">
        <v>66</v>
      </c>
      <c r="AN17" s="91" t="s">
        <v>67</v>
      </c>
      <c r="AO17" s="91" t="s">
        <v>68</v>
      </c>
      <c r="AP17" s="12"/>
      <c r="AQ17" s="13" t="s">
        <v>42</v>
      </c>
      <c r="AR17" s="13" t="s">
        <v>43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5" t="s">
        <v>42</v>
      </c>
      <c r="BE17" s="15" t="s">
        <v>43</v>
      </c>
      <c r="BF17" s="15" t="s">
        <v>69</v>
      </c>
      <c r="BG17" s="15" t="s">
        <v>70</v>
      </c>
      <c r="BH17" s="13" t="s">
        <v>71</v>
      </c>
      <c r="BI17" s="12"/>
      <c r="BJ17" s="12"/>
      <c r="BK17" s="15" t="s">
        <v>42</v>
      </c>
      <c r="BL17" s="15" t="s">
        <v>72</v>
      </c>
      <c r="BM17" s="65" t="s">
        <v>73</v>
      </c>
    </row>
    <row r="18" spans="1:65" ht="13.5" thickBot="1" x14ac:dyDescent="0.3">
      <c r="A18" s="66"/>
      <c r="B18" s="67" t="s">
        <v>74</v>
      </c>
      <c r="C18" s="67" t="s">
        <v>75</v>
      </c>
      <c r="D18" s="68" t="s">
        <v>76</v>
      </c>
      <c r="E18" s="67" t="s">
        <v>77</v>
      </c>
      <c r="F18" s="67" t="s">
        <v>78</v>
      </c>
      <c r="G18" s="67" t="s">
        <v>79</v>
      </c>
      <c r="H18" s="67" t="s">
        <v>80</v>
      </c>
      <c r="I18" s="67" t="s">
        <v>81</v>
      </c>
      <c r="J18" s="67" t="s">
        <v>82</v>
      </c>
      <c r="K18" s="68" t="s">
        <v>83</v>
      </c>
      <c r="L18" s="67" t="s">
        <v>84</v>
      </c>
      <c r="M18" s="67" t="s">
        <v>85</v>
      </c>
      <c r="N18" s="67" t="s">
        <v>86</v>
      </c>
      <c r="O18" s="92" t="s">
        <v>87</v>
      </c>
      <c r="P18" s="67" t="s">
        <v>88</v>
      </c>
      <c r="Q18" s="67" t="s">
        <v>89</v>
      </c>
      <c r="R18" s="67" t="s">
        <v>90</v>
      </c>
      <c r="S18" s="67" t="s">
        <v>91</v>
      </c>
      <c r="T18" s="67" t="s">
        <v>92</v>
      </c>
      <c r="U18" s="92" t="s">
        <v>93</v>
      </c>
      <c r="V18" s="92" t="s">
        <v>94</v>
      </c>
      <c r="W18" s="67" t="s">
        <v>95</v>
      </c>
      <c r="X18" s="67" t="s">
        <v>96</v>
      </c>
      <c r="Y18" s="67" t="s">
        <v>97</v>
      </c>
      <c r="Z18" s="67" t="s">
        <v>98</v>
      </c>
      <c r="AA18" s="67" t="s">
        <v>99</v>
      </c>
      <c r="AB18" s="67" t="s">
        <v>100</v>
      </c>
      <c r="AC18" s="67" t="s">
        <v>101</v>
      </c>
      <c r="AD18" s="67" t="s">
        <v>102</v>
      </c>
      <c r="AE18" s="67" t="s">
        <v>103</v>
      </c>
      <c r="AF18" s="67" t="s">
        <v>104</v>
      </c>
      <c r="AG18" s="92" t="s">
        <v>105</v>
      </c>
      <c r="AH18" s="92" t="s">
        <v>106</v>
      </c>
      <c r="AI18" s="67" t="s">
        <v>107</v>
      </c>
      <c r="AJ18" s="67" t="s">
        <v>108</v>
      </c>
      <c r="AK18" s="92" t="s">
        <v>109</v>
      </c>
      <c r="AL18" s="92" t="s">
        <v>110</v>
      </c>
      <c r="AM18" s="92" t="s">
        <v>111</v>
      </c>
      <c r="AN18" s="92" t="s">
        <v>112</v>
      </c>
      <c r="AO18" s="92" t="s">
        <v>113</v>
      </c>
      <c r="AP18" s="67" t="s">
        <v>114</v>
      </c>
      <c r="AQ18" s="67" t="s">
        <v>115</v>
      </c>
      <c r="AR18" s="67" t="s">
        <v>116</v>
      </c>
      <c r="AS18" s="67" t="s">
        <v>117</v>
      </c>
      <c r="AT18" s="67" t="s">
        <v>118</v>
      </c>
      <c r="AU18" s="69" t="s">
        <v>119</v>
      </c>
      <c r="AV18" s="69" t="s">
        <v>120</v>
      </c>
      <c r="AW18" s="69" t="s">
        <v>121</v>
      </c>
      <c r="AX18" s="69" t="s">
        <v>122</v>
      </c>
      <c r="AY18" s="69" t="s">
        <v>123</v>
      </c>
      <c r="AZ18" s="69" t="s">
        <v>124</v>
      </c>
      <c r="BA18" s="69" t="s">
        <v>125</v>
      </c>
      <c r="BB18" s="69" t="s">
        <v>126</v>
      </c>
      <c r="BC18" s="69" t="s">
        <v>127</v>
      </c>
      <c r="BD18" s="69" t="s">
        <v>128</v>
      </c>
      <c r="BE18" s="69" t="s">
        <v>129</v>
      </c>
      <c r="BF18" s="69" t="s">
        <v>130</v>
      </c>
      <c r="BG18" s="69" t="s">
        <v>131</v>
      </c>
      <c r="BH18" s="69" t="s">
        <v>132</v>
      </c>
      <c r="BI18" s="69" t="s">
        <v>133</v>
      </c>
      <c r="BJ18" s="69" t="s">
        <v>134</v>
      </c>
      <c r="BK18" s="69" t="s">
        <v>135</v>
      </c>
      <c r="BL18" s="69" t="s">
        <v>136</v>
      </c>
      <c r="BM18" s="70" t="s">
        <v>137</v>
      </c>
    </row>
    <row r="19" spans="1:65" ht="25.5" x14ac:dyDescent="0.25">
      <c r="A19" s="49">
        <v>1</v>
      </c>
      <c r="B19" s="50" t="s">
        <v>138</v>
      </c>
      <c r="C19" s="50" t="s">
        <v>139</v>
      </c>
      <c r="D19" s="51" t="s">
        <v>140</v>
      </c>
      <c r="E19" s="50" t="s">
        <v>141</v>
      </c>
      <c r="F19" s="52" t="s">
        <v>142</v>
      </c>
      <c r="G19" s="50" t="s">
        <v>143</v>
      </c>
      <c r="H19" s="50" t="s">
        <v>144</v>
      </c>
      <c r="I19" s="53">
        <v>44607</v>
      </c>
      <c r="J19" s="53">
        <v>44972</v>
      </c>
      <c r="K19" s="73" t="s">
        <v>145</v>
      </c>
      <c r="L19" s="80" t="s">
        <v>146</v>
      </c>
      <c r="M19" s="50" t="s">
        <v>147</v>
      </c>
      <c r="N19" s="53">
        <v>44607</v>
      </c>
      <c r="O19" s="93">
        <v>199999.98</v>
      </c>
      <c r="P19" s="50" t="s">
        <v>148</v>
      </c>
      <c r="Q19" s="53">
        <v>44607</v>
      </c>
      <c r="R19" s="53">
        <v>44972</v>
      </c>
      <c r="S19" s="50" t="s">
        <v>149</v>
      </c>
      <c r="T19" s="51" t="s">
        <v>145</v>
      </c>
      <c r="U19" s="93" t="s">
        <v>150</v>
      </c>
      <c r="V19" s="93" t="s">
        <v>150</v>
      </c>
      <c r="W19" s="50" t="s">
        <v>151</v>
      </c>
      <c r="X19" s="50" t="s">
        <v>13</v>
      </c>
      <c r="Y19" s="50" t="s">
        <v>152</v>
      </c>
      <c r="Z19" s="53">
        <v>44834</v>
      </c>
      <c r="AA19" s="50" t="s">
        <v>153</v>
      </c>
      <c r="AB19" s="52" t="s">
        <v>154</v>
      </c>
      <c r="AC19" s="53">
        <v>44835</v>
      </c>
      <c r="AD19" s="54">
        <v>44972</v>
      </c>
      <c r="AE19" s="50"/>
      <c r="AF19" s="50"/>
      <c r="AG19" s="93"/>
      <c r="AH19" s="93"/>
      <c r="AI19" s="50"/>
      <c r="AJ19" s="50"/>
      <c r="AK19" s="93"/>
      <c r="AL19" s="93">
        <f>O19-AH19+AG19+AK19</f>
        <v>199999.98</v>
      </c>
      <c r="AM19" s="93"/>
      <c r="AN19" s="105" t="s">
        <v>155</v>
      </c>
      <c r="AO19" s="93">
        <f>AM19+AN19</f>
        <v>9998.94</v>
      </c>
      <c r="AP19" s="55"/>
      <c r="AQ19" s="56"/>
      <c r="AR19" s="56"/>
      <c r="AS19" s="55"/>
      <c r="AT19" s="55"/>
      <c r="AU19" s="55"/>
      <c r="AV19" s="55"/>
      <c r="AW19" s="55"/>
      <c r="AX19" s="57"/>
      <c r="AY19" s="56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1:65" ht="25.5" x14ac:dyDescent="0.25">
      <c r="A20" s="16">
        <v>2</v>
      </c>
      <c r="B20" s="17" t="s">
        <v>138</v>
      </c>
      <c r="C20" s="17" t="s">
        <v>139</v>
      </c>
      <c r="D20" s="18" t="s">
        <v>140</v>
      </c>
      <c r="E20" s="17" t="s">
        <v>141</v>
      </c>
      <c r="F20" s="19" t="s">
        <v>142</v>
      </c>
      <c r="G20" s="17" t="s">
        <v>143</v>
      </c>
      <c r="H20" s="17" t="s">
        <v>144</v>
      </c>
      <c r="I20" s="20">
        <v>44607</v>
      </c>
      <c r="J20" s="20">
        <v>44972</v>
      </c>
      <c r="K20" s="14" t="s">
        <v>156</v>
      </c>
      <c r="L20" s="79" t="s">
        <v>157</v>
      </c>
      <c r="M20" s="17" t="s">
        <v>158</v>
      </c>
      <c r="N20" s="20">
        <v>44607</v>
      </c>
      <c r="O20" s="94">
        <v>112088.68</v>
      </c>
      <c r="P20" s="17" t="s">
        <v>148</v>
      </c>
      <c r="Q20" s="20">
        <v>44607</v>
      </c>
      <c r="R20" s="20">
        <v>44972</v>
      </c>
      <c r="S20" s="17" t="s">
        <v>149</v>
      </c>
      <c r="T20" s="18" t="s">
        <v>156</v>
      </c>
      <c r="U20" s="94" t="s">
        <v>150</v>
      </c>
      <c r="V20" s="94" t="s">
        <v>150</v>
      </c>
      <c r="W20" s="17" t="s">
        <v>151</v>
      </c>
      <c r="X20" s="17" t="s">
        <v>13</v>
      </c>
      <c r="Y20" s="17" t="s">
        <v>152</v>
      </c>
      <c r="Z20" s="20">
        <v>44834</v>
      </c>
      <c r="AA20" s="17" t="s">
        <v>153</v>
      </c>
      <c r="AB20" s="19" t="s">
        <v>154</v>
      </c>
      <c r="AC20" s="20">
        <v>44835</v>
      </c>
      <c r="AD20" s="21">
        <v>44972</v>
      </c>
      <c r="AE20" s="17"/>
      <c r="AF20" s="17"/>
      <c r="AG20" s="94"/>
      <c r="AH20" s="94"/>
      <c r="AI20" s="17"/>
      <c r="AJ20" s="17"/>
      <c r="AK20" s="94"/>
      <c r="AL20" s="93">
        <f t="shared" ref="AL20:AL32" si="0">O20-AH20+AG20+AK20</f>
        <v>112088.68</v>
      </c>
      <c r="AM20" s="94"/>
      <c r="AN20" s="106" t="s">
        <v>159</v>
      </c>
      <c r="AO20" s="93">
        <f t="shared" ref="AO20:AO32" si="1">AM20+AN20</f>
        <v>8575.41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x14ac:dyDescent="0.25">
      <c r="A21" s="23">
        <v>3</v>
      </c>
      <c r="B21" s="24" t="s">
        <v>160</v>
      </c>
      <c r="C21" s="24" t="s">
        <v>161</v>
      </c>
      <c r="D21" s="25" t="s">
        <v>140</v>
      </c>
      <c r="E21" s="24" t="s">
        <v>162</v>
      </c>
      <c r="F21" s="26" t="s">
        <v>163</v>
      </c>
      <c r="G21" s="24" t="s">
        <v>164</v>
      </c>
      <c r="H21" s="24" t="s">
        <v>165</v>
      </c>
      <c r="I21" s="27">
        <v>43631</v>
      </c>
      <c r="J21" s="27">
        <v>43997</v>
      </c>
      <c r="K21" s="74" t="s">
        <v>166</v>
      </c>
      <c r="L21" s="81" t="s">
        <v>167</v>
      </c>
      <c r="M21" s="24" t="s">
        <v>168</v>
      </c>
      <c r="N21" s="27">
        <v>43620</v>
      </c>
      <c r="O21" s="95">
        <v>1914000</v>
      </c>
      <c r="P21" s="24" t="s">
        <v>169</v>
      </c>
      <c r="Q21" s="27">
        <v>43620</v>
      </c>
      <c r="R21" s="27">
        <v>43986</v>
      </c>
      <c r="S21" s="24" t="s">
        <v>149</v>
      </c>
      <c r="T21" s="25" t="s">
        <v>166</v>
      </c>
      <c r="U21" s="95" t="s">
        <v>150</v>
      </c>
      <c r="V21" s="95" t="s">
        <v>150</v>
      </c>
      <c r="W21" s="24" t="s">
        <v>151</v>
      </c>
      <c r="X21" s="17" t="s">
        <v>170</v>
      </c>
      <c r="Y21" s="17" t="s">
        <v>171</v>
      </c>
      <c r="Z21" s="20">
        <v>44897</v>
      </c>
      <c r="AA21" s="17" t="s">
        <v>172</v>
      </c>
      <c r="AB21" s="19" t="s">
        <v>173</v>
      </c>
      <c r="AC21" s="20">
        <v>44898</v>
      </c>
      <c r="AD21" s="20">
        <v>45263</v>
      </c>
      <c r="AE21" s="28">
        <v>0.12599460000000001</v>
      </c>
      <c r="AF21" s="17"/>
      <c r="AG21" s="94">
        <v>22220.46</v>
      </c>
      <c r="AH21" s="94"/>
      <c r="AI21" s="22"/>
      <c r="AJ21" s="22"/>
      <c r="AK21" s="97"/>
      <c r="AL21" s="93">
        <f t="shared" si="0"/>
        <v>1936220.46</v>
      </c>
      <c r="AM21" s="94"/>
      <c r="AN21" s="107" t="s">
        <v>174</v>
      </c>
      <c r="AO21" s="93">
        <f t="shared" si="1"/>
        <v>529081.29</v>
      </c>
      <c r="AP21" s="17"/>
      <c r="AQ21" s="17"/>
      <c r="AR21" s="17"/>
      <c r="AS21" s="17"/>
      <c r="AT21" s="17"/>
      <c r="AU21" s="17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25.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75"/>
      <c r="L22" s="82"/>
      <c r="M22" s="12"/>
      <c r="N22" s="12"/>
      <c r="O22" s="96"/>
      <c r="P22" s="12"/>
      <c r="Q22" s="12"/>
      <c r="R22" s="12"/>
      <c r="S22" s="12"/>
      <c r="T22" s="12"/>
      <c r="U22" s="96"/>
      <c r="V22" s="96"/>
      <c r="W22" s="12"/>
      <c r="X22" s="17" t="s">
        <v>13</v>
      </c>
      <c r="Y22" s="17" t="s">
        <v>152</v>
      </c>
      <c r="Z22" s="20">
        <v>44834</v>
      </c>
      <c r="AA22" s="17" t="s">
        <v>153</v>
      </c>
      <c r="AB22" s="19" t="s">
        <v>154</v>
      </c>
      <c r="AC22" s="20">
        <v>44835</v>
      </c>
      <c r="AD22" s="20">
        <v>44898</v>
      </c>
      <c r="AE22" s="17"/>
      <c r="AF22" s="17"/>
      <c r="AG22" s="94"/>
      <c r="AH22" s="94"/>
      <c r="AI22" s="17"/>
      <c r="AJ22" s="17"/>
      <c r="AK22" s="94"/>
      <c r="AL22" s="93">
        <f t="shared" si="0"/>
        <v>0</v>
      </c>
      <c r="AM22" s="94"/>
      <c r="AN22" s="107"/>
      <c r="AO22" s="93">
        <f t="shared" si="1"/>
        <v>0</v>
      </c>
      <c r="AP22" s="17"/>
      <c r="AQ22" s="17"/>
      <c r="AR22" s="17"/>
      <c r="AS22" s="17"/>
      <c r="AT22" s="17"/>
      <c r="AU22" s="17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38.25" x14ac:dyDescent="0.25">
      <c r="A23" s="16">
        <v>4</v>
      </c>
      <c r="B23" s="17" t="s">
        <v>175</v>
      </c>
      <c r="C23" s="17" t="s">
        <v>176</v>
      </c>
      <c r="D23" s="18" t="s">
        <v>140</v>
      </c>
      <c r="E23" s="17" t="s">
        <v>141</v>
      </c>
      <c r="F23" s="19" t="s">
        <v>177</v>
      </c>
      <c r="G23" s="17" t="s">
        <v>178</v>
      </c>
      <c r="H23" s="17" t="s">
        <v>179</v>
      </c>
      <c r="I23" s="20">
        <v>44663</v>
      </c>
      <c r="J23" s="20">
        <v>45028</v>
      </c>
      <c r="K23" s="14" t="s">
        <v>180</v>
      </c>
      <c r="L23" s="79" t="s">
        <v>146</v>
      </c>
      <c r="M23" s="17" t="s">
        <v>147</v>
      </c>
      <c r="N23" s="20">
        <v>44652</v>
      </c>
      <c r="O23" s="94">
        <v>3692007.76</v>
      </c>
      <c r="P23" s="17" t="s">
        <v>181</v>
      </c>
      <c r="Q23" s="20">
        <v>44652</v>
      </c>
      <c r="R23" s="20">
        <v>45017</v>
      </c>
      <c r="S23" s="17" t="s">
        <v>149</v>
      </c>
      <c r="T23" s="18" t="s">
        <v>180</v>
      </c>
      <c r="U23" s="94" t="s">
        <v>150</v>
      </c>
      <c r="V23" s="94" t="s">
        <v>150</v>
      </c>
      <c r="W23" s="17" t="s">
        <v>151</v>
      </c>
      <c r="X23" s="17" t="s">
        <v>13</v>
      </c>
      <c r="Y23" s="17" t="s">
        <v>152</v>
      </c>
      <c r="Z23" s="20">
        <v>44834</v>
      </c>
      <c r="AA23" s="17" t="s">
        <v>182</v>
      </c>
      <c r="AB23" s="19" t="s">
        <v>154</v>
      </c>
      <c r="AC23" s="20">
        <v>44835</v>
      </c>
      <c r="AD23" s="20">
        <v>45017</v>
      </c>
      <c r="AE23" s="17"/>
      <c r="AF23" s="17"/>
      <c r="AG23" s="94"/>
      <c r="AH23" s="94"/>
      <c r="AI23" s="17"/>
      <c r="AJ23" s="17"/>
      <c r="AK23" s="94"/>
      <c r="AL23" s="93">
        <f t="shared" si="0"/>
        <v>3692007.76</v>
      </c>
      <c r="AM23" s="94"/>
      <c r="AN23" s="106" t="s">
        <v>183</v>
      </c>
      <c r="AO23" s="93">
        <f t="shared" si="1"/>
        <v>22710.86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25.5" x14ac:dyDescent="0.25">
      <c r="A24" s="16">
        <v>5</v>
      </c>
      <c r="B24" s="17" t="s">
        <v>184</v>
      </c>
      <c r="C24" s="17" t="s">
        <v>185</v>
      </c>
      <c r="D24" s="18" t="s">
        <v>140</v>
      </c>
      <c r="E24" s="17" t="s">
        <v>186</v>
      </c>
      <c r="F24" s="19" t="s">
        <v>187</v>
      </c>
      <c r="G24" s="17" t="s">
        <v>188</v>
      </c>
      <c r="H24" s="17" t="s">
        <v>189</v>
      </c>
      <c r="I24" s="20">
        <v>44390</v>
      </c>
      <c r="J24" s="20">
        <v>44755</v>
      </c>
      <c r="K24" s="14" t="s">
        <v>190</v>
      </c>
      <c r="L24" s="79" t="s">
        <v>191</v>
      </c>
      <c r="M24" s="17" t="s">
        <v>192</v>
      </c>
      <c r="N24" s="20">
        <v>44388</v>
      </c>
      <c r="O24" s="94">
        <v>527000</v>
      </c>
      <c r="P24" s="17" t="s">
        <v>193</v>
      </c>
      <c r="Q24" s="20">
        <v>44388</v>
      </c>
      <c r="R24" s="20">
        <v>44753</v>
      </c>
      <c r="S24" s="17" t="s">
        <v>149</v>
      </c>
      <c r="T24" s="18" t="s">
        <v>190</v>
      </c>
      <c r="U24" s="94" t="s">
        <v>150</v>
      </c>
      <c r="V24" s="94" t="s">
        <v>150</v>
      </c>
      <c r="W24" s="17" t="s">
        <v>151</v>
      </c>
      <c r="X24" s="17" t="s">
        <v>13</v>
      </c>
      <c r="Y24" s="17" t="s">
        <v>152</v>
      </c>
      <c r="Z24" s="20">
        <v>44834</v>
      </c>
      <c r="AA24" s="17" t="s">
        <v>182</v>
      </c>
      <c r="AB24" s="19" t="s">
        <v>154</v>
      </c>
      <c r="AC24" s="20">
        <v>44835</v>
      </c>
      <c r="AD24" s="20">
        <v>44388</v>
      </c>
      <c r="AE24" s="17"/>
      <c r="AF24" s="17"/>
      <c r="AG24" s="94"/>
      <c r="AH24" s="94"/>
      <c r="AI24" s="17"/>
      <c r="AJ24" s="17"/>
      <c r="AK24" s="94"/>
      <c r="AL24" s="93">
        <f t="shared" si="0"/>
        <v>527000</v>
      </c>
      <c r="AM24" s="94"/>
      <c r="AN24" s="106" t="s">
        <v>194</v>
      </c>
      <c r="AO24" s="93">
        <f t="shared" si="1"/>
        <v>16438.73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51" x14ac:dyDescent="0.25">
      <c r="A25" s="16">
        <v>6</v>
      </c>
      <c r="B25" s="17" t="s">
        <v>195</v>
      </c>
      <c r="C25" s="17" t="s">
        <v>196</v>
      </c>
      <c r="D25" s="18" t="s">
        <v>140</v>
      </c>
      <c r="E25" s="17" t="s">
        <v>186</v>
      </c>
      <c r="F25" s="19" t="s">
        <v>197</v>
      </c>
      <c r="G25" s="17" t="s">
        <v>198</v>
      </c>
      <c r="H25" s="17" t="s">
        <v>199</v>
      </c>
      <c r="I25" s="20">
        <v>43867</v>
      </c>
      <c r="J25" s="20">
        <v>43867</v>
      </c>
      <c r="K25" s="14" t="s">
        <v>199</v>
      </c>
      <c r="L25" s="79" t="s">
        <v>200</v>
      </c>
      <c r="M25" s="17" t="s">
        <v>201</v>
      </c>
      <c r="N25" s="20">
        <v>43867</v>
      </c>
      <c r="O25" s="94">
        <v>183999.96</v>
      </c>
      <c r="P25" s="17" t="s">
        <v>202</v>
      </c>
      <c r="Q25" s="20">
        <v>43867</v>
      </c>
      <c r="R25" s="20">
        <v>44233</v>
      </c>
      <c r="S25" s="17" t="s">
        <v>149</v>
      </c>
      <c r="T25" s="17" t="s">
        <v>199</v>
      </c>
      <c r="U25" s="94" t="s">
        <v>150</v>
      </c>
      <c r="V25" s="94" t="s">
        <v>150</v>
      </c>
      <c r="W25" s="17" t="s">
        <v>151</v>
      </c>
      <c r="X25" s="17" t="s">
        <v>13</v>
      </c>
      <c r="Y25" s="17" t="s">
        <v>203</v>
      </c>
      <c r="Z25" s="20">
        <v>44834</v>
      </c>
      <c r="AA25" s="17" t="s">
        <v>153</v>
      </c>
      <c r="AB25" s="19" t="s">
        <v>154</v>
      </c>
      <c r="AC25" s="20">
        <v>44835</v>
      </c>
      <c r="AD25" s="20">
        <v>44596</v>
      </c>
      <c r="AE25" s="17"/>
      <c r="AF25" s="17"/>
      <c r="AG25" s="94"/>
      <c r="AH25" s="94"/>
      <c r="AI25" s="17"/>
      <c r="AJ25" s="17"/>
      <c r="AK25" s="94"/>
      <c r="AL25" s="93">
        <f t="shared" si="0"/>
        <v>183999.96</v>
      </c>
      <c r="AM25" s="94"/>
      <c r="AN25" s="106" t="s">
        <v>204</v>
      </c>
      <c r="AO25" s="93">
        <f t="shared" si="1"/>
        <v>15333.33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51" x14ac:dyDescent="0.25">
      <c r="A26" s="16">
        <v>7</v>
      </c>
      <c r="B26" s="17" t="s">
        <v>205</v>
      </c>
      <c r="C26" s="17" t="s">
        <v>206</v>
      </c>
      <c r="D26" s="18" t="s">
        <v>140</v>
      </c>
      <c r="E26" s="17" t="s">
        <v>207</v>
      </c>
      <c r="F26" s="19" t="s">
        <v>208</v>
      </c>
      <c r="G26" s="17" t="s">
        <v>209</v>
      </c>
      <c r="H26" s="17" t="s">
        <v>210</v>
      </c>
      <c r="I26" s="20">
        <v>43565</v>
      </c>
      <c r="J26" s="20">
        <v>43931</v>
      </c>
      <c r="K26" s="14" t="s">
        <v>211</v>
      </c>
      <c r="L26" s="79" t="s">
        <v>212</v>
      </c>
      <c r="M26" s="17" t="s">
        <v>213</v>
      </c>
      <c r="N26" s="20">
        <v>43565</v>
      </c>
      <c r="O26" s="94" t="s">
        <v>214</v>
      </c>
      <c r="P26" s="17" t="s">
        <v>215</v>
      </c>
      <c r="Q26" s="20">
        <v>43565</v>
      </c>
      <c r="R26" s="20">
        <v>43931</v>
      </c>
      <c r="S26" s="17" t="s">
        <v>149</v>
      </c>
      <c r="T26" s="17" t="s">
        <v>211</v>
      </c>
      <c r="U26" s="94" t="s">
        <v>150</v>
      </c>
      <c r="V26" s="94" t="s">
        <v>150</v>
      </c>
      <c r="W26" s="17" t="s">
        <v>151</v>
      </c>
      <c r="X26" s="17" t="s">
        <v>13</v>
      </c>
      <c r="Y26" s="17" t="s">
        <v>216</v>
      </c>
      <c r="Z26" s="20">
        <v>44834</v>
      </c>
      <c r="AA26" s="17" t="s">
        <v>153</v>
      </c>
      <c r="AB26" s="19" t="s">
        <v>154</v>
      </c>
      <c r="AC26" s="20">
        <v>44835</v>
      </c>
      <c r="AD26" s="20">
        <v>44661</v>
      </c>
      <c r="AE26" s="17"/>
      <c r="AF26" s="17"/>
      <c r="AG26" s="94"/>
      <c r="AH26" s="94"/>
      <c r="AI26" s="29"/>
      <c r="AJ26" s="29"/>
      <c r="AK26" s="94"/>
      <c r="AL26" s="93">
        <f t="shared" si="0"/>
        <v>400800</v>
      </c>
      <c r="AM26" s="94"/>
      <c r="AN26" s="106" t="s">
        <v>217</v>
      </c>
      <c r="AO26" s="93">
        <f t="shared" si="1"/>
        <v>23539.98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51" x14ac:dyDescent="0.25">
      <c r="A27" s="16">
        <v>8</v>
      </c>
      <c r="B27" s="17" t="s">
        <v>218</v>
      </c>
      <c r="C27" s="17" t="s">
        <v>219</v>
      </c>
      <c r="D27" s="18" t="s">
        <v>220</v>
      </c>
      <c r="E27" s="17" t="s">
        <v>221</v>
      </c>
      <c r="F27" s="19" t="s">
        <v>222</v>
      </c>
      <c r="G27" s="17" t="s">
        <v>223</v>
      </c>
      <c r="H27" s="17" t="s">
        <v>224</v>
      </c>
      <c r="I27" s="20">
        <v>44460</v>
      </c>
      <c r="J27" s="20">
        <v>44825</v>
      </c>
      <c r="K27" s="14" t="s">
        <v>225</v>
      </c>
      <c r="L27" s="79" t="s">
        <v>226</v>
      </c>
      <c r="M27" s="17" t="s">
        <v>227</v>
      </c>
      <c r="N27" s="20">
        <v>44706</v>
      </c>
      <c r="O27" s="94" t="s">
        <v>228</v>
      </c>
      <c r="P27" s="17" t="s">
        <v>229</v>
      </c>
      <c r="Q27" s="20">
        <v>44706</v>
      </c>
      <c r="R27" s="20">
        <v>45071</v>
      </c>
      <c r="S27" s="17" t="s">
        <v>230</v>
      </c>
      <c r="T27" s="18" t="s">
        <v>225</v>
      </c>
      <c r="U27" s="97"/>
      <c r="V27" s="97"/>
      <c r="W27" s="17" t="s">
        <v>231</v>
      </c>
      <c r="X27" s="17" t="s">
        <v>13</v>
      </c>
      <c r="Y27" s="17" t="s">
        <v>152</v>
      </c>
      <c r="Z27" s="20">
        <v>44834</v>
      </c>
      <c r="AA27" s="17" t="s">
        <v>153</v>
      </c>
      <c r="AB27" s="19" t="s">
        <v>154</v>
      </c>
      <c r="AC27" s="20">
        <v>44835</v>
      </c>
      <c r="AD27" s="20">
        <v>44706</v>
      </c>
      <c r="AE27" s="22"/>
      <c r="AF27" s="22"/>
      <c r="AG27" s="97"/>
      <c r="AH27" s="97"/>
      <c r="AI27" s="30"/>
      <c r="AJ27" s="30"/>
      <c r="AK27" s="97"/>
      <c r="AL27" s="93">
        <f t="shared" si="0"/>
        <v>3032000</v>
      </c>
      <c r="AM27" s="97"/>
      <c r="AN27" s="106" t="s">
        <v>232</v>
      </c>
      <c r="AO27" s="93">
        <f t="shared" si="1"/>
        <v>12000</v>
      </c>
      <c r="AP27" s="31">
        <v>44501</v>
      </c>
      <c r="AQ27" s="20">
        <v>44456</v>
      </c>
      <c r="AR27" s="20">
        <v>44821</v>
      </c>
      <c r="AS27" s="29" t="s">
        <v>233</v>
      </c>
      <c r="AT27" s="29" t="s">
        <v>234</v>
      </c>
      <c r="AU27" s="29" t="s">
        <v>233</v>
      </c>
      <c r="AV27" s="30"/>
      <c r="AW27" s="30"/>
      <c r="AX27" s="30"/>
      <c r="AY27" s="30"/>
      <c r="AZ27" s="30"/>
      <c r="BA27" s="30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38.25" x14ac:dyDescent="0.25">
      <c r="A28" s="16">
        <v>9</v>
      </c>
      <c r="B28" s="17" t="s">
        <v>218</v>
      </c>
      <c r="C28" s="17" t="s">
        <v>219</v>
      </c>
      <c r="D28" s="18" t="s">
        <v>220</v>
      </c>
      <c r="E28" s="17" t="s">
        <v>221</v>
      </c>
      <c r="F28" s="19" t="s">
        <v>222</v>
      </c>
      <c r="G28" s="17" t="s">
        <v>223</v>
      </c>
      <c r="H28" s="17" t="s">
        <v>224</v>
      </c>
      <c r="I28" s="20">
        <v>44460</v>
      </c>
      <c r="J28" s="20">
        <v>44825</v>
      </c>
      <c r="K28" s="14" t="s">
        <v>235</v>
      </c>
      <c r="L28" s="79" t="s">
        <v>236</v>
      </c>
      <c r="M28" s="17" t="s">
        <v>237</v>
      </c>
      <c r="N28" s="20">
        <v>44706</v>
      </c>
      <c r="O28" s="94" t="s">
        <v>238</v>
      </c>
      <c r="P28" s="17" t="s">
        <v>229</v>
      </c>
      <c r="Q28" s="20">
        <v>44706</v>
      </c>
      <c r="R28" s="20">
        <v>45071</v>
      </c>
      <c r="S28" s="17" t="s">
        <v>230</v>
      </c>
      <c r="T28" s="18" t="s">
        <v>235</v>
      </c>
      <c r="U28" s="97"/>
      <c r="V28" s="97"/>
      <c r="W28" s="17" t="s">
        <v>231</v>
      </c>
      <c r="X28" s="17" t="s">
        <v>13</v>
      </c>
      <c r="Y28" s="17" t="s">
        <v>152</v>
      </c>
      <c r="Z28" s="20">
        <v>44834</v>
      </c>
      <c r="AA28" s="17" t="s">
        <v>153</v>
      </c>
      <c r="AB28" s="19" t="s">
        <v>154</v>
      </c>
      <c r="AC28" s="20">
        <v>44835</v>
      </c>
      <c r="AD28" s="20">
        <v>44706</v>
      </c>
      <c r="AE28" s="22"/>
      <c r="AF28" s="22"/>
      <c r="AG28" s="97"/>
      <c r="AH28" s="97"/>
      <c r="AI28" s="22"/>
      <c r="AJ28" s="22"/>
      <c r="AK28" s="97"/>
      <c r="AL28" s="93">
        <f t="shared" si="0"/>
        <v>197252.87</v>
      </c>
      <c r="AM28" s="97"/>
      <c r="AN28" s="106" t="s">
        <v>239</v>
      </c>
      <c r="AO28" s="93">
        <f t="shared" si="1"/>
        <v>13811.3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76.5" x14ac:dyDescent="0.25">
      <c r="A29" s="16">
        <v>10</v>
      </c>
      <c r="B29" s="17" t="s">
        <v>240</v>
      </c>
      <c r="C29" s="17" t="s">
        <v>241</v>
      </c>
      <c r="D29" s="18" t="s">
        <v>242</v>
      </c>
      <c r="E29" s="17" t="s">
        <v>243</v>
      </c>
      <c r="F29" s="19" t="s">
        <v>244</v>
      </c>
      <c r="G29" s="19" t="s">
        <v>245</v>
      </c>
      <c r="H29" s="17" t="s">
        <v>161</v>
      </c>
      <c r="I29" s="20">
        <v>43621</v>
      </c>
      <c r="J29" s="20">
        <v>43987</v>
      </c>
      <c r="K29" s="14" t="s">
        <v>246</v>
      </c>
      <c r="L29" s="79" t="s">
        <v>167</v>
      </c>
      <c r="M29" s="17" t="s">
        <v>168</v>
      </c>
      <c r="N29" s="20">
        <v>43621</v>
      </c>
      <c r="O29" s="104">
        <v>695000</v>
      </c>
      <c r="P29" s="17" t="s">
        <v>247</v>
      </c>
      <c r="Q29" s="20">
        <v>43987</v>
      </c>
      <c r="R29" s="32">
        <v>43987</v>
      </c>
      <c r="S29" s="17" t="s">
        <v>248</v>
      </c>
      <c r="T29" s="18" t="s">
        <v>246</v>
      </c>
      <c r="U29" s="97"/>
      <c r="V29" s="97"/>
      <c r="W29" s="17" t="s">
        <v>151</v>
      </c>
      <c r="X29" s="17" t="s">
        <v>13</v>
      </c>
      <c r="Y29" s="17" t="s">
        <v>171</v>
      </c>
      <c r="Z29" s="20">
        <v>44834</v>
      </c>
      <c r="AA29" s="17" t="s">
        <v>153</v>
      </c>
      <c r="AB29" s="19" t="s">
        <v>154</v>
      </c>
      <c r="AC29" s="20">
        <v>44835</v>
      </c>
      <c r="AD29" s="20">
        <v>45082</v>
      </c>
      <c r="AE29" s="22"/>
      <c r="AF29" s="22"/>
      <c r="AG29" s="97"/>
      <c r="AH29" s="97"/>
      <c r="AI29" s="22"/>
      <c r="AJ29" s="22"/>
      <c r="AK29" s="97"/>
      <c r="AL29" s="93">
        <f t="shared" si="0"/>
        <v>695000</v>
      </c>
      <c r="AM29" s="97"/>
      <c r="AN29" s="106" t="s">
        <v>249</v>
      </c>
      <c r="AO29" s="93">
        <f t="shared" si="1"/>
        <v>34361.56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89.25" x14ac:dyDescent="0.25">
      <c r="A30" s="16">
        <v>11</v>
      </c>
      <c r="B30" s="16" t="s">
        <v>250</v>
      </c>
      <c r="C30" s="22" t="s">
        <v>251</v>
      </c>
      <c r="D30" s="18" t="s">
        <v>220</v>
      </c>
      <c r="E30" s="17" t="s">
        <v>243</v>
      </c>
      <c r="F30" s="19" t="s">
        <v>252</v>
      </c>
      <c r="G30" s="19" t="s">
        <v>253</v>
      </c>
      <c r="H30" s="16" t="s">
        <v>254</v>
      </c>
      <c r="I30" s="20">
        <v>44460</v>
      </c>
      <c r="J30" s="33">
        <v>44825</v>
      </c>
      <c r="K30" s="14" t="s">
        <v>255</v>
      </c>
      <c r="L30" s="83" t="s">
        <v>256</v>
      </c>
      <c r="M30" s="22" t="s">
        <v>257</v>
      </c>
      <c r="N30" s="34">
        <v>44566</v>
      </c>
      <c r="O30" s="97" t="s">
        <v>258</v>
      </c>
      <c r="P30" s="22" t="s">
        <v>259</v>
      </c>
      <c r="Q30" s="34">
        <v>44566</v>
      </c>
      <c r="R30" s="34">
        <v>44931</v>
      </c>
      <c r="S30" s="22" t="s">
        <v>248</v>
      </c>
      <c r="T30" s="18" t="s">
        <v>255</v>
      </c>
      <c r="U30" s="97"/>
      <c r="V30" s="97"/>
      <c r="W30" s="17" t="s">
        <v>260</v>
      </c>
      <c r="X30" s="17" t="s">
        <v>13</v>
      </c>
      <c r="Y30" s="17" t="s">
        <v>152</v>
      </c>
      <c r="Z30" s="20">
        <v>44834</v>
      </c>
      <c r="AA30" s="22" t="s">
        <v>261</v>
      </c>
      <c r="AB30" s="19" t="s">
        <v>154</v>
      </c>
      <c r="AC30" s="20">
        <v>44835</v>
      </c>
      <c r="AD30" s="34">
        <v>44931</v>
      </c>
      <c r="AE30" s="22"/>
      <c r="AF30" s="22"/>
      <c r="AG30" s="97"/>
      <c r="AH30" s="97"/>
      <c r="AI30" s="22"/>
      <c r="AJ30" s="22"/>
      <c r="AK30" s="97"/>
      <c r="AL30" s="93">
        <f t="shared" si="0"/>
        <v>3811536</v>
      </c>
      <c r="AM30" s="97"/>
      <c r="AN30" s="106" t="s">
        <v>262</v>
      </c>
      <c r="AO30" s="93">
        <f t="shared" si="1"/>
        <v>1240811</v>
      </c>
      <c r="AP30" s="22" t="s">
        <v>263</v>
      </c>
      <c r="AQ30" s="34">
        <v>44460</v>
      </c>
      <c r="AR30" s="35">
        <v>44460</v>
      </c>
      <c r="AS30" s="29" t="s">
        <v>264</v>
      </c>
      <c r="AT30" s="29" t="s">
        <v>265</v>
      </c>
      <c r="AU30" s="29" t="s">
        <v>264</v>
      </c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25.5" x14ac:dyDescent="0.25">
      <c r="A31" s="16">
        <v>12</v>
      </c>
      <c r="B31" s="17" t="s">
        <v>266</v>
      </c>
      <c r="C31" s="17" t="s">
        <v>144</v>
      </c>
      <c r="D31" s="18" t="s">
        <v>267</v>
      </c>
      <c r="E31" s="17" t="s">
        <v>150</v>
      </c>
      <c r="F31" s="19" t="s">
        <v>268</v>
      </c>
      <c r="G31" s="17" t="s">
        <v>269</v>
      </c>
      <c r="H31" s="22"/>
      <c r="I31" s="22"/>
      <c r="J31" s="22"/>
      <c r="K31" s="76"/>
      <c r="L31" s="79" t="s">
        <v>270</v>
      </c>
      <c r="M31" s="17" t="s">
        <v>271</v>
      </c>
      <c r="N31" s="21">
        <v>44875</v>
      </c>
      <c r="O31" s="94" t="s">
        <v>272</v>
      </c>
      <c r="P31" s="16" t="s">
        <v>273</v>
      </c>
      <c r="Q31" s="21">
        <v>44875</v>
      </c>
      <c r="R31" s="20">
        <v>44237</v>
      </c>
      <c r="S31" s="17" t="s">
        <v>149</v>
      </c>
      <c r="T31" s="17" t="s">
        <v>144</v>
      </c>
      <c r="U31" s="97"/>
      <c r="V31" s="97"/>
      <c r="W31" s="17" t="s">
        <v>151</v>
      </c>
      <c r="X31" s="22"/>
      <c r="Y31" s="22"/>
      <c r="Z31" s="22"/>
      <c r="AA31" s="22"/>
      <c r="AB31" s="22"/>
      <c r="AC31" s="22"/>
      <c r="AD31" s="22"/>
      <c r="AE31" s="22"/>
      <c r="AF31" s="22"/>
      <c r="AG31" s="97"/>
      <c r="AH31" s="97"/>
      <c r="AI31" s="22"/>
      <c r="AJ31" s="22"/>
      <c r="AK31" s="97"/>
      <c r="AL31" s="93">
        <f t="shared" si="0"/>
        <v>5000</v>
      </c>
      <c r="AM31" s="97"/>
      <c r="AN31" s="107" t="s">
        <v>274</v>
      </c>
      <c r="AO31" s="93">
        <f t="shared" si="1"/>
        <v>5000</v>
      </c>
      <c r="AP31" s="22"/>
      <c r="AQ31" s="22"/>
      <c r="AR31" s="22"/>
      <c r="AS31" s="22"/>
      <c r="AT31" s="22"/>
      <c r="AU31" s="22"/>
      <c r="AV31" s="16" t="s">
        <v>275</v>
      </c>
      <c r="AW31" s="16" t="s">
        <v>276</v>
      </c>
      <c r="AX31" s="16" t="s">
        <v>273</v>
      </c>
      <c r="AY31" s="36">
        <v>44882</v>
      </c>
      <c r="AZ31" s="22"/>
      <c r="BA31" s="22"/>
      <c r="BB31" s="22"/>
      <c r="BC31" s="16" t="s">
        <v>277</v>
      </c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51.75" thickBot="1" x14ac:dyDescent="0.3">
      <c r="A32" s="37">
        <v>13</v>
      </c>
      <c r="B32" s="37" t="s">
        <v>278</v>
      </c>
      <c r="C32" s="37" t="s">
        <v>279</v>
      </c>
      <c r="D32" s="38" t="s">
        <v>220</v>
      </c>
      <c r="E32" s="39" t="s">
        <v>186</v>
      </c>
      <c r="F32" s="40" t="s">
        <v>280</v>
      </c>
      <c r="G32" s="40" t="s">
        <v>281</v>
      </c>
      <c r="H32" s="40" t="s">
        <v>282</v>
      </c>
      <c r="I32" s="41">
        <v>44551</v>
      </c>
      <c r="J32" s="41">
        <v>44916</v>
      </c>
      <c r="K32" s="77" t="s">
        <v>283</v>
      </c>
      <c r="L32" s="84" t="s">
        <v>284</v>
      </c>
      <c r="M32" s="40" t="s">
        <v>285</v>
      </c>
      <c r="N32" s="42">
        <v>44902</v>
      </c>
      <c r="O32" s="98">
        <v>14816.621999999999</v>
      </c>
      <c r="P32" s="40" t="s">
        <v>286</v>
      </c>
      <c r="Q32" s="42">
        <v>44902</v>
      </c>
      <c r="R32" s="41">
        <v>44926</v>
      </c>
      <c r="S32" s="39" t="s">
        <v>248</v>
      </c>
      <c r="T32" s="40" t="s">
        <v>283</v>
      </c>
      <c r="U32" s="98"/>
      <c r="V32" s="98"/>
      <c r="W32" s="40" t="s">
        <v>287</v>
      </c>
      <c r="X32" s="40"/>
      <c r="Y32" s="40"/>
      <c r="Z32" s="40"/>
      <c r="AA32" s="40"/>
      <c r="AB32" s="40"/>
      <c r="AC32" s="40"/>
      <c r="AD32" s="40"/>
      <c r="AE32" s="40"/>
      <c r="AF32" s="40"/>
      <c r="AG32" s="98"/>
      <c r="AH32" s="98"/>
      <c r="AI32" s="40"/>
      <c r="AJ32" s="40"/>
      <c r="AK32" s="98"/>
      <c r="AL32" s="93">
        <f t="shared" si="0"/>
        <v>14816.621999999999</v>
      </c>
      <c r="AM32" s="98"/>
      <c r="AN32" s="108" t="s">
        <v>288</v>
      </c>
      <c r="AO32" s="93">
        <f t="shared" si="1"/>
        <v>14816.62</v>
      </c>
      <c r="AP32" s="40" t="s">
        <v>289</v>
      </c>
      <c r="AQ32" s="41">
        <v>44551</v>
      </c>
      <c r="AR32" s="41">
        <v>44916</v>
      </c>
      <c r="AS32" s="40" t="s">
        <v>290</v>
      </c>
      <c r="AT32" s="43" t="s">
        <v>291</v>
      </c>
      <c r="AU32" s="40" t="s">
        <v>290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ht="13.5" thickBot="1" x14ac:dyDescent="0.3">
      <c r="A33" s="44" t="s">
        <v>298</v>
      </c>
      <c r="B33" s="45"/>
      <c r="C33" s="45"/>
      <c r="D33" s="45"/>
      <c r="E33" s="45"/>
      <c r="F33" s="45"/>
      <c r="G33" s="46"/>
      <c r="H33" s="46"/>
      <c r="I33" s="46"/>
      <c r="J33" s="46"/>
      <c r="K33" s="46"/>
      <c r="L33" s="85"/>
      <c r="M33" s="46"/>
      <c r="N33" s="46"/>
      <c r="O33" s="99">
        <f>SUM(O19:O32)</f>
        <v>7338913.0020000003</v>
      </c>
      <c r="P33" s="46"/>
      <c r="Q33" s="46"/>
      <c r="R33" s="46"/>
      <c r="S33" s="46"/>
      <c r="T33" s="46"/>
      <c r="U33" s="102"/>
      <c r="V33" s="102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99">
        <f>SUM(AG19:AG32)</f>
        <v>22220.46</v>
      </c>
      <c r="AH33" s="99">
        <f>SUM(AH19:AH32)</f>
        <v>0</v>
      </c>
      <c r="AI33" s="47"/>
      <c r="AJ33" s="47"/>
      <c r="AK33" s="99">
        <f>SUM(AK19:AK32)</f>
        <v>0</v>
      </c>
      <c r="AL33" s="99">
        <f>SUM(AL19:AL32)</f>
        <v>14807722.331999999</v>
      </c>
      <c r="AM33" s="99">
        <f>SUM(AM19:AM32)</f>
        <v>0</v>
      </c>
      <c r="AN33" s="99">
        <f>SUM(AN19:AN32)</f>
        <v>0</v>
      </c>
      <c r="AO33" s="99">
        <f>SUM(AO19:AO32)</f>
        <v>1946479.02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8"/>
    </row>
    <row r="34" spans="1:65" x14ac:dyDescent="0.25">
      <c r="AI34" s="3"/>
      <c r="AJ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65" x14ac:dyDescent="0.25">
      <c r="A35" s="9" t="s">
        <v>292</v>
      </c>
      <c r="B35" s="9"/>
      <c r="C35" s="9"/>
      <c r="D35" s="9"/>
      <c r="E35" s="9"/>
      <c r="F35" s="9"/>
      <c r="G35" s="9"/>
      <c r="H35" s="9"/>
      <c r="I35" s="9"/>
      <c r="J35" s="9"/>
      <c r="K35" s="9"/>
      <c r="M35" s="9"/>
      <c r="N35" s="9"/>
      <c r="O35" s="101"/>
      <c r="P35" s="9"/>
      <c r="Q35" s="9"/>
      <c r="R35" s="9"/>
      <c r="S35" s="9"/>
      <c r="T35" s="9"/>
      <c r="U35" s="101"/>
      <c r="V35" s="10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1"/>
      <c r="AH35" s="101"/>
      <c r="AI35" s="9"/>
      <c r="AJ35" s="9"/>
      <c r="AK35" s="101"/>
      <c r="AL35" s="101"/>
      <c r="AM35" s="101"/>
      <c r="AN35" s="101"/>
      <c r="AO35" s="101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65" x14ac:dyDescent="0.25">
      <c r="A36" s="9" t="s">
        <v>293</v>
      </c>
      <c r="B36" s="9"/>
      <c r="C36" s="9"/>
      <c r="D36" s="9"/>
      <c r="E36" s="9"/>
      <c r="F36" s="9"/>
      <c r="G36" s="9"/>
      <c r="H36" s="9"/>
      <c r="I36" s="9"/>
      <c r="J36" s="9"/>
      <c r="K36" s="9"/>
      <c r="M36" s="9"/>
      <c r="N36" s="9"/>
      <c r="O36" s="101"/>
      <c r="P36" s="9"/>
      <c r="Q36" s="9"/>
      <c r="R36" s="9"/>
      <c r="S36" s="9"/>
      <c r="T36" s="9"/>
      <c r="U36" s="101"/>
      <c r="V36" s="101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1"/>
      <c r="AH36" s="101"/>
      <c r="AI36" s="9"/>
      <c r="AJ36" s="9"/>
      <c r="AK36" s="101"/>
      <c r="AL36" s="101"/>
      <c r="AM36" s="101"/>
      <c r="AN36" s="101"/>
      <c r="AO36" s="101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65" x14ac:dyDescent="0.25">
      <c r="A37" s="9" t="s">
        <v>294</v>
      </c>
      <c r="B37" s="9"/>
      <c r="C37" s="9"/>
      <c r="D37" s="9"/>
      <c r="E37" s="9"/>
      <c r="F37" s="9"/>
      <c r="G37" s="9"/>
      <c r="H37" s="9"/>
      <c r="I37" s="9"/>
      <c r="J37" s="9"/>
      <c r="K37" s="9"/>
      <c r="M37" s="9"/>
      <c r="N37" s="9"/>
      <c r="O37" s="101"/>
      <c r="P37" s="9"/>
      <c r="Q37" s="9"/>
      <c r="R37" s="9"/>
      <c r="S37" s="9"/>
      <c r="T37" s="9"/>
      <c r="U37" s="101"/>
      <c r="V37" s="101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01"/>
      <c r="AH37" s="101"/>
      <c r="AI37" s="9"/>
      <c r="AJ37" s="9"/>
      <c r="AK37" s="101"/>
      <c r="AL37" s="101"/>
      <c r="AM37" s="101"/>
      <c r="AN37" s="101"/>
      <c r="AO37" s="101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</sheetData>
  <mergeCells count="60">
    <mergeCell ref="A33:F33"/>
    <mergeCell ref="F21:F22"/>
    <mergeCell ref="G21:G22"/>
    <mergeCell ref="K21:K22"/>
    <mergeCell ref="L21:L22"/>
    <mergeCell ref="M21:M22"/>
    <mergeCell ref="BK15:BM16"/>
    <mergeCell ref="AI16:AK16"/>
    <mergeCell ref="AM16:AO16"/>
    <mergeCell ref="A14:A18"/>
    <mergeCell ref="B14:G16"/>
    <mergeCell ref="K14:AO14"/>
    <mergeCell ref="AP14:AU14"/>
    <mergeCell ref="AV14:BA14"/>
    <mergeCell ref="BB14:BM14"/>
    <mergeCell ref="H16:H17"/>
    <mergeCell ref="BC15:BC17"/>
    <mergeCell ref="BD15:BF16"/>
    <mergeCell ref="BG15:BH16"/>
    <mergeCell ref="BI15:BI17"/>
    <mergeCell ref="BJ15:BJ17"/>
    <mergeCell ref="H15:J15"/>
    <mergeCell ref="I16:J16"/>
    <mergeCell ref="A21:A22"/>
    <mergeCell ref="B21:B22"/>
    <mergeCell ref="C21:C22"/>
    <mergeCell ref="D21:D22"/>
    <mergeCell ref="E21:E22"/>
    <mergeCell ref="J21:J22"/>
    <mergeCell ref="K15:W16"/>
    <mergeCell ref="X15:AH15"/>
    <mergeCell ref="X16:AB16"/>
    <mergeCell ref="AC16:AD16"/>
    <mergeCell ref="AE16:AH16"/>
    <mergeCell ref="AY15:AY17"/>
    <mergeCell ref="AZ15:AZ17"/>
    <mergeCell ref="BA15:BA17"/>
    <mergeCell ref="BB15:BB17"/>
    <mergeCell ref="H21:H22"/>
    <mergeCell ref="I21:I22"/>
    <mergeCell ref="P21:P22"/>
    <mergeCell ref="Q21:Q22"/>
    <mergeCell ref="R21:R22"/>
    <mergeCell ref="S21:S22"/>
    <mergeCell ref="T21:T22"/>
    <mergeCell ref="U21:U22"/>
    <mergeCell ref="V21:V22"/>
    <mergeCell ref="W21:W22"/>
    <mergeCell ref="N21:N22"/>
    <mergeCell ref="O21:O22"/>
    <mergeCell ref="AT15:AT17"/>
    <mergeCell ref="AU15:AU17"/>
    <mergeCell ref="AV15:AV17"/>
    <mergeCell ref="AW15:AW17"/>
    <mergeCell ref="AX15:AX17"/>
    <mergeCell ref="AI15:AK15"/>
    <mergeCell ref="AL15:AO15"/>
    <mergeCell ref="AP15:AP17"/>
    <mergeCell ref="AQ15:AR16"/>
    <mergeCell ref="AS15:AS17"/>
  </mergeCells>
  <pageMargins left="0.51181102362204722" right="0.51181102362204722" top="0.78740157480314965" bottom="0.78740157480314965" header="0" footer="0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SDTI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2013-10-11T22:10:57Z</dcterms:created>
  <dcterms:modified xsi:type="dcterms:W3CDTF">2023-03-28T23:47:51Z</dcterms:modified>
</cp:coreProperties>
</file>