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To Do - Sheets\"/>
    </mc:Choice>
  </mc:AlternateContent>
  <bookViews>
    <workbookView xWindow="-120" yWindow="-120" windowWidth="29040" windowHeight="15720" tabRatio="805"/>
  </bookViews>
  <sheets>
    <sheet name="SDTI LICITAÇÕES 09 2024" sheetId="1" r:id="rId1"/>
  </sheets>
  <definedNames>
    <definedName name="_xlnm._FilterDatabase" localSheetId="0" hidden="1">'SDTI LICITAÇÕES 09 2024'!$Z$19:$AA$134</definedName>
    <definedName name="_xlnm.Print_Area" localSheetId="0">'SDTI LICITAÇÕES 09 2024'!$A$1:$CF$140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23" i="1" l="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22" i="1"/>
  <c r="BJ131" i="1"/>
  <c r="BJ132" i="1"/>
  <c r="BJ133" i="1"/>
  <c r="BJ126" i="1"/>
  <c r="BJ127" i="1"/>
  <c r="BJ128" i="1"/>
  <c r="BJ129" i="1"/>
  <c r="BJ130" i="1"/>
  <c r="BJ123" i="1"/>
  <c r="BJ124" i="1"/>
  <c r="BJ125" i="1"/>
  <c r="BJ121" i="1"/>
  <c r="BJ122" i="1"/>
  <c r="BJ119" i="1"/>
  <c r="BJ120" i="1"/>
  <c r="BJ115" i="1"/>
  <c r="BJ116" i="1"/>
  <c r="BJ117" i="1"/>
  <c r="BJ118" i="1"/>
  <c r="BJ112" i="1"/>
  <c r="BJ113" i="1"/>
  <c r="BJ114" i="1"/>
  <c r="BJ110" i="1"/>
  <c r="BJ111" i="1"/>
  <c r="BJ108" i="1"/>
  <c r="BJ109" i="1"/>
  <c r="BJ107" i="1"/>
  <c r="BJ106" i="1"/>
  <c r="BJ105" i="1"/>
  <c r="BJ104" i="1"/>
  <c r="BJ103" i="1"/>
  <c r="BJ101" i="1"/>
  <c r="BJ97" i="1"/>
  <c r="BJ98" i="1"/>
  <c r="BJ99" i="1"/>
  <c r="BJ95" i="1"/>
  <c r="BJ96" i="1"/>
  <c r="BJ91" i="1"/>
  <c r="BJ92" i="1"/>
  <c r="BJ93" i="1"/>
  <c r="BJ94" i="1"/>
  <c r="BJ90" i="1"/>
  <c r="BJ89" i="1"/>
  <c r="BJ88" i="1"/>
  <c r="BJ85" i="1"/>
  <c r="BJ83" i="1"/>
  <c r="BJ80" i="1"/>
  <c r="BJ81" i="1"/>
  <c r="BJ79" i="1"/>
  <c r="BJ78" i="1"/>
  <c r="BJ77" i="1"/>
  <c r="BJ76" i="1"/>
  <c r="BJ74" i="1"/>
  <c r="BJ72" i="1"/>
  <c r="BJ70" i="1"/>
  <c r="BJ65" i="1"/>
  <c r="BJ66" i="1"/>
  <c r="BJ67" i="1"/>
  <c r="BJ68" i="1"/>
  <c r="BJ64" i="1"/>
  <c r="BJ62" i="1"/>
  <c r="BJ61" i="1"/>
  <c r="BJ58" i="1"/>
  <c r="BJ59" i="1"/>
  <c r="BJ57" i="1"/>
  <c r="BJ54" i="1"/>
  <c r="BJ52" i="1"/>
  <c r="BJ50" i="1"/>
  <c r="BJ48" i="1"/>
  <c r="BJ47" i="1"/>
  <c r="BJ43" i="1"/>
  <c r="BJ41" i="1"/>
  <c r="BJ40" i="1"/>
  <c r="BJ38" i="1"/>
  <c r="BJ37" i="1"/>
  <c r="BJ23" i="1"/>
  <c r="BJ24" i="1"/>
  <c r="BJ25" i="1"/>
  <c r="BJ26" i="1"/>
  <c r="BJ27" i="1"/>
  <c r="BJ28" i="1"/>
  <c r="BJ29" i="1"/>
  <c r="BJ30" i="1"/>
  <c r="BJ31" i="1"/>
  <c r="BJ32" i="1"/>
  <c r="BJ33" i="1"/>
  <c r="BJ34" i="1"/>
  <c r="BJ35" i="1"/>
  <c r="BJ22" i="1"/>
  <c r="BJ87" i="1"/>
  <c r="BL134" i="1"/>
  <c r="BK134" i="1"/>
  <c r="BI134" i="1"/>
  <c r="BG134" i="1"/>
  <c r="BF134" i="1"/>
  <c r="BC134" i="1"/>
  <c r="BB134" i="1"/>
  <c r="AY134" i="1"/>
  <c r="AX134" i="1"/>
  <c r="AL134" i="1"/>
  <c r="AK134" i="1"/>
  <c r="AJ134" i="1"/>
  <c r="Y134" i="1"/>
  <c r="BM134" i="1" l="1"/>
  <c r="BJ134" i="1"/>
  <c r="P89" i="1" l="1"/>
  <c r="BV134" i="1" l="1"/>
  <c r="BW134" i="1"/>
</calcChain>
</file>

<file path=xl/sharedStrings.xml><?xml version="1.0" encoding="utf-8"?>
<sst xmlns="http://schemas.openxmlformats.org/spreadsheetml/2006/main" count="4979" uniqueCount="912">
  <si>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</si>
  <si>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</si>
  <si>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</si>
  <si>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</si>
  <si>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</si>
  <si>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</si>
  <si>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</si>
  <si>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</si>
  <si>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</si>
  <si>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</si>
  <si>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</si>
  <si>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</si>
  <si>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</si>
  <si>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</si>
  <si>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</si>
  <si>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</si>
  <si>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</si>
  <si>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</si>
  <si>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</si>
  <si>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</si>
  <si>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</si>
  <si>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</si>
  <si>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</si>
  <si>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</si>
  <si>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</si>
  <si>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</si>
  <si>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</si>
  <si>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</si>
  <si>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</si>
  <si>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</si>
  <si>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</si>
  <si>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</si>
  <si>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</si>
  <si>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</si>
  <si>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</si>
  <si>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</si>
  <si>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</si>
  <si>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</si>
  <si>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</si>
  <si>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</si>
  <si>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</si>
  <si>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</si>
  <si>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</si>
  <si>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</si>
  <si>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</si>
  <si>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</si>
  <si>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</si>
  <si>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</si>
  <si>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</si>
  <si>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</si>
  <si>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</si>
  <si>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</si>
  <si>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</si>
  <si>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</si>
  <si>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</si>
  <si>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</si>
  <si>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</si>
  <si>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</si>
  <si>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</si>
  <si>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</si>
  <si>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</si>
  <si>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</si>
  <si>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</si>
  <si>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</si>
  <si>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</si>
  <si>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</si>
  <si>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</si>
  <si>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</si>
  <si>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</si>
  <si>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</si>
  <si>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</si>
  <si>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</si>
  <si>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</si>
  <si>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</si>
  <si>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</si>
  <si>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</si>
  <si>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</si>
  <si>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</si>
  <si>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</si>
  <si>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</si>
  <si>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</si>
  <si>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</si>
  <si>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</si>
  <si>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</si>
  <si>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</si>
  <si>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</si>
  <si>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</si>
  <si>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</si>
  <si>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</si>
  <si>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</si>
  <si>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</si>
  <si>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</si>
  <si>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</si>
  <si>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</si>
  <si>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</si>
  <si>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</si>
  <si>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</si>
  <si>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</si>
  <si>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</si>
  <si>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</si>
  <si>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</si>
  <si>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</si>
  <si>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</si>
  <si>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</si>
  <si>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</si>
  <si>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</si>
  <si>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</si>
  <si>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</si>
  <si>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</si>
  <si>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</si>
  <si>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</si>
  <si>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</si>
  <si>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</si>
  <si>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</si>
  <si>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</si>
  <si>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</si>
  <si>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</si>
  <si>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</si>
  <si>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</si>
  <si>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</si>
  <si>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</si>
  <si>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</si>
  <si>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</si>
  <si>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</si>
  <si>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</si>
  <si>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</si>
  <si>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</si>
  <si>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</si>
  <si>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</si>
  <si>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</si>
  <si>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</si>
  <si>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</si>
  <si>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</si>
  <si>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</si>
  <si>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</si>
  <si>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</si>
  <si>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</si>
  <si>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</si>
  <si>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</si>
  <si>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</si>
  <si>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</si>
  <si>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</si>
  <si>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</si>
  <si>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</si>
  <si>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</si>
  <si>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</si>
  <si>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</si>
  <si>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</si>
  <si>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</si>
  <si>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</si>
  <si>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</si>
  <si>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</si>
  <si>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</si>
  <si>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</si>
  <si>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</si>
  <si>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</si>
  <si>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</si>
  <si>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</si>
  <si>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</si>
  <si>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</si>
  <si>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</si>
  <si>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</si>
  <si>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</si>
  <si>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</si>
  <si>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</si>
  <si>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</si>
  <si>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</si>
  <si>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</si>
  <si>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</si>
  <si>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</si>
  <si>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</si>
  <si>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</si>
  <si>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</si>
  <si>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</si>
  <si>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</si>
  <si>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</si>
  <si>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</si>
  <si>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</si>
  <si>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</si>
  <si>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PRESTAÇÃO DE CONTAS MENSAL - EXERCÍCIO 2024</t>
  </si>
  <si>
    <t>SECRETARIA MUNICIPAL DE DESENVOLVIMENTO ECONÔMICO, TURISMO, TECNOLOGIA E INOVAÇÃO - SDTI</t>
  </si>
  <si>
    <t>346/2018</t>
  </si>
  <si>
    <t>008/2019</t>
  </si>
  <si>
    <t>Pregão Presencial SRP</t>
  </si>
  <si>
    <t>Menor preço global</t>
  </si>
  <si>
    <t>005/2019</t>
  </si>
  <si>
    <t>_</t>
  </si>
  <si>
    <t>035/2019</t>
  </si>
  <si>
    <t>09.032.577/0001-50</t>
  </si>
  <si>
    <t>101 RP</t>
  </si>
  <si>
    <t>12.551/2019</t>
  </si>
  <si>
    <t>RAFAELLA MAGALHÃES DOS SANTOS</t>
  </si>
  <si>
    <t>MANOEL DE JESUS LIMA FERREIRA</t>
  </si>
  <si>
    <t>045/2023</t>
  </si>
  <si>
    <t>13.593/2023</t>
  </si>
  <si>
    <t>705703-5</t>
  </si>
  <si>
    <t>711883-2</t>
  </si>
  <si>
    <t>33.90.39.00</t>
  </si>
  <si>
    <t>Apostilamento</t>
  </si>
  <si>
    <t>1º</t>
  </si>
  <si>
    <t>2º</t>
  </si>
  <si>
    <t>4º</t>
  </si>
  <si>
    <t>5º</t>
  </si>
  <si>
    <t>12.603/2019</t>
  </si>
  <si>
    <t>Inclusão do Elemento de Despesa 44.90.39.00 e Fonte 108 (PMAT III BNDES)</t>
  </si>
  <si>
    <t>27/008/2019</t>
  </si>
  <si>
    <t>12.625/2019</t>
  </si>
  <si>
    <t xml:space="preserve">Erro material na Redação do Contrato, Cláusula Terceira do Preço e Condições de pagamento </t>
  </si>
  <si>
    <t>Aditivo</t>
  </si>
  <si>
    <t>12.810/2020</t>
  </si>
  <si>
    <t>Prorrogação de Prazo de Vigência</t>
  </si>
  <si>
    <t>12.853/2020</t>
  </si>
  <si>
    <t xml:space="preserve">Acréscimo de 25% </t>
  </si>
  <si>
    <t xml:space="preserve">3º </t>
  </si>
  <si>
    <t>12.997/2021</t>
  </si>
  <si>
    <t>13.043/2021</t>
  </si>
  <si>
    <t>Prorrogação de Prazo de Vigência e inclusão de Clausulas contratuais</t>
  </si>
  <si>
    <t>13.280/2022</t>
  </si>
  <si>
    <t>13.337/2022</t>
  </si>
  <si>
    <t>Reajuste</t>
  </si>
  <si>
    <t>Alteração de Titularidade da SMGA para SDTI</t>
  </si>
  <si>
    <t>13.391/2022</t>
  </si>
  <si>
    <t>13.549/2023</t>
  </si>
  <si>
    <t>Prorrogação de Prazo de Vigência, reajuste indice + 25%</t>
  </si>
  <si>
    <t>6º</t>
  </si>
  <si>
    <t>13.651/2023</t>
  </si>
  <si>
    <t>Alteração do preâmbulo e Cláusula de Reajuste</t>
  </si>
  <si>
    <t>7º</t>
  </si>
  <si>
    <t>13.726/2024</t>
  </si>
  <si>
    <t>Mudança de Razão Social</t>
  </si>
  <si>
    <t>Prorrogação de Prazo de Vigência (excepcional)</t>
  </si>
  <si>
    <t>307/2019</t>
  </si>
  <si>
    <t>Pregão eletrônico - SRP</t>
  </si>
  <si>
    <t>menor preço global</t>
  </si>
  <si>
    <t>12.463/2022</t>
  </si>
  <si>
    <t>006/2019</t>
  </si>
  <si>
    <t>12.574/2019</t>
  </si>
  <si>
    <t>12.463/2019</t>
  </si>
  <si>
    <t>047/2019</t>
  </si>
  <si>
    <t>Alteração do valor global do contrato 047/2019</t>
  </si>
  <si>
    <t>13.770/2024</t>
  </si>
  <si>
    <t>12.621/2019</t>
  </si>
  <si>
    <t>13.065/2021</t>
  </si>
  <si>
    <t>Prorrogação de Prazo de Vigência, reajustes e inclusão de Clausulas contratuais</t>
  </si>
  <si>
    <t>12.843/2020</t>
  </si>
  <si>
    <t>13.181/2021</t>
  </si>
  <si>
    <t>13.446/2022</t>
  </si>
  <si>
    <t>13.571/2023</t>
  </si>
  <si>
    <t>Alteração do preâmbulo e da CLÁUSULA QUARTA – DA DOTAÇÃO ORÇAMENTARIA</t>
  </si>
  <si>
    <t>046/2023</t>
  </si>
  <si>
    <t>Inclusão do Elemento de Despesa 33.90.92.00, Prorrogação de Prazo de Vigência e reajuste)</t>
  </si>
  <si>
    <t>13.788/2024</t>
  </si>
  <si>
    <t>13.667/2024</t>
  </si>
  <si>
    <t>Prorrogação de Prazo de Vigência, reajustes</t>
  </si>
  <si>
    <t>33.90.92.00</t>
  </si>
  <si>
    <t>33.90.39.00 e 33.90.40.00</t>
  </si>
  <si>
    <t>Contratação de Pessoa Jurídica Especializada na prestação de seriviços de suporte do ERP de gestão Municipal (RBweb Público)</t>
  </si>
  <si>
    <t>293/2019</t>
  </si>
  <si>
    <t>007/2019</t>
  </si>
  <si>
    <t>Menor preço por item</t>
  </si>
  <si>
    <t>Contratação de empresa para a prestação de Serviços técnicos especializados para supervisão, operação, manutenção preditiva/preventiva/corretiva/evolutiva e atendimento emergencial</t>
  </si>
  <si>
    <t>001/2020</t>
  </si>
  <si>
    <t>12.739/2020</t>
  </si>
  <si>
    <t>12.689/2019</t>
  </si>
  <si>
    <t>12.752/2020</t>
  </si>
  <si>
    <t>GEMELO DO BRASIL DATA CENTERS, COMERCIO E SERVIÇOS LTDA</t>
  </si>
  <si>
    <t>03.888.247/000-84</t>
  </si>
  <si>
    <t>13.005/2021</t>
  </si>
  <si>
    <t xml:space="preserve">2º </t>
  </si>
  <si>
    <t>13.227/2022</t>
  </si>
  <si>
    <t>13.270/2022</t>
  </si>
  <si>
    <t>13.472/2023</t>
  </si>
  <si>
    <t>13.575/2023</t>
  </si>
  <si>
    <t>VICTOR HUGO LIMA DE SOUSA</t>
  </si>
  <si>
    <t>13.709/2024</t>
  </si>
  <si>
    <t>Acréscimo de 25% ao valor do contrato</t>
  </si>
  <si>
    <t>13.830/2024</t>
  </si>
  <si>
    <t>86/2024</t>
  </si>
  <si>
    <t>13.801/2024</t>
  </si>
  <si>
    <t>703195-6</t>
  </si>
  <si>
    <t xml:space="preserve"> </t>
  </si>
  <si>
    <t>33.90.40.00</t>
  </si>
  <si>
    <t>1500 RP</t>
  </si>
  <si>
    <t>052/2020</t>
  </si>
  <si>
    <t>Contratação de solução de proteção de rede com caracteristicas de Next Generation Firewall para segurança de informação perimetral</t>
  </si>
  <si>
    <t>35081/2021</t>
  </si>
  <si>
    <t>071/2021</t>
  </si>
  <si>
    <t>Pregão eletrônico - SRP - Carona</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</si>
  <si>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</si>
  <si>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</si>
  <si>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</si>
  <si>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1°</t>
  </si>
  <si>
    <t>Prorrogação de Prazo, alteração de dotação orçamentaria e acrescimo da quantidade de itens.</t>
  </si>
  <si>
    <t>048/2023</t>
  </si>
  <si>
    <t>13.603/2023</t>
  </si>
  <si>
    <t>THIAGO ARAÚJO DA SILVA</t>
  </si>
  <si>
    <t>8336/2021</t>
  </si>
  <si>
    <t>PREFEITURA MUNICIPAL DE VOLTA REDONDA-RJ</t>
  </si>
  <si>
    <t>001/2022</t>
  </si>
  <si>
    <t>AQUISIÇÃO DE PLATAFORMA TECNOLOGICA E INTEGRADA, HARDWARE, SOFTWARE E ESTRUTURA DE REDE, PRESTAÇÃO DE SERVIÇO PARA IMPLANTAÇÃO DE INFRAENSTRUTURA DE REDE E AMPLIAÇÃO DO SISTEMA DE VIDEOMONITORAMENTO.</t>
  </si>
  <si>
    <t>12.739/2019</t>
  </si>
  <si>
    <t>161/2020</t>
  </si>
  <si>
    <t>BRASIL DIGITAL SERVIÇOS DE INFORMATICA E COMERCIO LTDA</t>
  </si>
  <si>
    <t>14.629.705/0001-87</t>
  </si>
  <si>
    <t>01070013/2021</t>
  </si>
  <si>
    <t>13.115/2021</t>
  </si>
  <si>
    <t>87/2024</t>
  </si>
  <si>
    <t>002/2021</t>
  </si>
  <si>
    <t>13.351/2022</t>
  </si>
  <si>
    <t>Prorrogação de prazo mais reajuste</t>
  </si>
  <si>
    <t>12.29%</t>
  </si>
  <si>
    <t>13.588/2023</t>
  </si>
  <si>
    <t>Prorrogação mais alteração de dotação</t>
  </si>
  <si>
    <t>13.801/204</t>
  </si>
  <si>
    <t>13.836/2024</t>
  </si>
  <si>
    <t>MGA GESTÃO PÚBLICA LTDA - EPP - WEB PUBLICO</t>
  </si>
  <si>
    <t>33.90.39.00 e 44.90.39.00</t>
  </si>
  <si>
    <t>101 RP e 108 BNDES</t>
  </si>
  <si>
    <t>092/2021</t>
  </si>
  <si>
    <t>048/2021</t>
  </si>
  <si>
    <t>Menor preço por lote</t>
  </si>
  <si>
    <t>Fornecimento de Serviços de Comunição de dados através de Acesso a IP dedicado à internet</t>
  </si>
  <si>
    <t>13.133/2021</t>
  </si>
  <si>
    <t>13.240/2022</t>
  </si>
  <si>
    <t>01070006/2022</t>
  </si>
  <si>
    <t>01070007/2022</t>
  </si>
  <si>
    <t>CLARO S.A.</t>
  </si>
  <si>
    <t>40.432.544/0001-47</t>
  </si>
  <si>
    <t>OI S.A - EM RECUPERAÇÃO JUDICIAL</t>
  </si>
  <si>
    <t>76.535.764/0001-43</t>
  </si>
  <si>
    <t>088/2024</t>
  </si>
  <si>
    <t>715026-2</t>
  </si>
  <si>
    <t>089/2024</t>
  </si>
  <si>
    <t>13.488/2023</t>
  </si>
  <si>
    <t>07/0/2023</t>
  </si>
  <si>
    <t>Alteração de preâmbulo e Quarta Cláusula Dotação</t>
  </si>
  <si>
    <t>13.715/2024</t>
  </si>
  <si>
    <t>13.834/2024</t>
  </si>
  <si>
    <t>12144/2023</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</si>
  <si>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</si>
  <si>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</si>
  <si>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</si>
  <si>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</si>
  <si>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PINTO &amp; CIA LTDA</t>
  </si>
  <si>
    <t>07.909.967/0001-20</t>
  </si>
  <si>
    <t>JM LOCADORA DE VEÍCULOS</t>
  </si>
  <si>
    <t>63.597.736/0001-09</t>
  </si>
  <si>
    <t>2705/2023</t>
  </si>
  <si>
    <t>2706/2023</t>
  </si>
  <si>
    <t>13.309/2022</t>
  </si>
  <si>
    <t>13.340/2022</t>
  </si>
  <si>
    <t>865/2022</t>
  </si>
  <si>
    <t>13.363/2022</t>
  </si>
  <si>
    <t>SERVIÇO DE ÁGUA E ESGOTO DE RIO BRANCO - SAERB</t>
  </si>
  <si>
    <t>13.566/2023</t>
  </si>
  <si>
    <t>13.572/2023</t>
  </si>
  <si>
    <t>042/2023</t>
  </si>
  <si>
    <t>13.585/2023</t>
  </si>
  <si>
    <t>MARLY ALVES PEREIRA DA SILVA</t>
  </si>
  <si>
    <t>545464-6</t>
  </si>
  <si>
    <t xml:space="preserve">TADEU AUGUSTO MENEZES JÚNIOR </t>
  </si>
  <si>
    <t>713964-2</t>
  </si>
  <si>
    <t>036/2023</t>
  </si>
  <si>
    <t>13.812/2024</t>
  </si>
  <si>
    <t>13420/2023</t>
  </si>
  <si>
    <t>015/2022</t>
  </si>
  <si>
    <t>Pregão Eletrônico SRP - Carona</t>
  </si>
  <si>
    <t>Menor Preço por Ítem</t>
  </si>
  <si>
    <t>Contratação de pessoa jurídica para locação de equipamento de informática.</t>
  </si>
  <si>
    <t>13.296/2022</t>
  </si>
  <si>
    <t>13.320/2022</t>
  </si>
  <si>
    <t>831/2022</t>
  </si>
  <si>
    <t>13.368/2022</t>
  </si>
  <si>
    <t xml:space="preserve">MATHEUS BATISTA CUNHA </t>
  </si>
  <si>
    <t>039/2023</t>
  </si>
  <si>
    <t>038/2023</t>
  </si>
  <si>
    <t>I9 SOLUÇÕES DO BRASIL LTDA</t>
  </si>
  <si>
    <t>04.361.899/0001-29</t>
  </si>
  <si>
    <t>AK DE OLIVEIRA BATISTA</t>
  </si>
  <si>
    <t>34.245.877/0001-64</t>
  </si>
  <si>
    <t>2746/2023</t>
  </si>
  <si>
    <t>2747/2023</t>
  </si>
  <si>
    <t>712921-1</t>
  </si>
  <si>
    <t>13.576/2023</t>
  </si>
  <si>
    <t>33.90.39.00 E 33.90.40.00</t>
  </si>
  <si>
    <t>Prorrogação de Prazo de Vigência, Reajuste + acréscimo de 25% itens 1 e 4</t>
  </si>
  <si>
    <t>13.819/2024</t>
  </si>
  <si>
    <t>1748/2021</t>
  </si>
  <si>
    <t>01070001/2022</t>
  </si>
  <si>
    <t>7LAN COMÉRCIO SERVIÇO EIRELI</t>
  </si>
  <si>
    <t>07.355.957/0001-08</t>
  </si>
  <si>
    <t>13.207/2022</t>
  </si>
  <si>
    <t>108 CONVÊNIO 101 RP</t>
  </si>
  <si>
    <t>4.4.90.39/3.3.90.39/4.4.90.52</t>
  </si>
  <si>
    <t>13.393/2022</t>
  </si>
  <si>
    <t>13.569/2023</t>
  </si>
  <si>
    <t>33.90.40.00 e 44.90.52.00</t>
  </si>
  <si>
    <t>207/2021</t>
  </si>
  <si>
    <t>053/2021</t>
  </si>
  <si>
    <t>Contratação de empresa especializada na prestação do serviço de plataforma PABX IP em Nuvem, incluindo recursos de acesso ao STF com tráfego fixo-fixo e fixo-móvel</t>
  </si>
  <si>
    <t>13.157/2021</t>
  </si>
  <si>
    <t>13.275/2022</t>
  </si>
  <si>
    <t>003/2022</t>
  </si>
  <si>
    <t>01070011/2022</t>
  </si>
  <si>
    <t>3.3.90.39.00</t>
  </si>
  <si>
    <t>022/2022</t>
  </si>
  <si>
    <t>13.470/2023</t>
  </si>
  <si>
    <t>ANTÔNIO FERREIRA MAGALHÃES JUNIOR</t>
  </si>
  <si>
    <t>714187-1</t>
  </si>
  <si>
    <t>ANTÔNIO NEPOMUCENO DE OLIVEIRA</t>
  </si>
  <si>
    <t>710706-3</t>
  </si>
  <si>
    <t>13.514/2023</t>
  </si>
  <si>
    <t>500 RP</t>
  </si>
  <si>
    <t>13.743/2024</t>
  </si>
  <si>
    <t>1501 RP</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</si>
  <si>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</si>
  <si>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</si>
  <si>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</si>
  <si>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</si>
  <si>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</si>
  <si>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13.355/2022</t>
  </si>
  <si>
    <t>28/2022</t>
  </si>
  <si>
    <t>13.367/2022</t>
  </si>
  <si>
    <t>028/2022</t>
  </si>
  <si>
    <t>DEPARTAMENTO ESTADUAL DE TRANSITO - DETRAN/AC</t>
  </si>
  <si>
    <t>13.517/2023</t>
  </si>
  <si>
    <t>CONTRATAÇÃO DE PESSOA JURÍDICA PRESTADORA DE SERVIÇOS, MANUTENÇÃO PREDIAL PREVENTIVA E CORRETIVA EM IMÓVEIS/EDIFICAÇÕES NAS DEPENDÊNCIAS DA SECRETARIA MUNICIPAL DE DESENVOLVIMENTO ECONÔMICO, TURISMO, TECNOLOGIA E INOVAÇÃO-SDTI</t>
  </si>
  <si>
    <t>2335/2023</t>
  </si>
  <si>
    <t>AZ COMÉRCIO SERV. REP. IMP. EXP. LTDA</t>
  </si>
  <si>
    <t>08.078.762/0001-12</t>
  </si>
  <si>
    <t>13.520/2023</t>
  </si>
  <si>
    <t>13.759/2024</t>
  </si>
  <si>
    <t>068/2023</t>
  </si>
  <si>
    <t>13.645/2023</t>
  </si>
  <si>
    <t>TADEU AUGUSTO MENEZES JUNIOR</t>
  </si>
  <si>
    <t>LUIS FERNANDO FERRAZ MAIA</t>
  </si>
  <si>
    <t>CREA 21953 D/AC</t>
  </si>
  <si>
    <t>2542/2023</t>
  </si>
  <si>
    <t>13.653/2023</t>
  </si>
  <si>
    <t>33.90.39.00/33.90.40.00</t>
  </si>
  <si>
    <t>13.775/2024</t>
  </si>
  <si>
    <t>Alteração da Dotação Orçamentária</t>
  </si>
  <si>
    <t>13.790/2024</t>
  </si>
  <si>
    <t>Prorrogação da vigência e reajuste de repactuação do contrato</t>
  </si>
  <si>
    <t>7875/2023</t>
  </si>
  <si>
    <t>002/2022</t>
  </si>
  <si>
    <t>Pregão Presencial- SRP - Carona</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</si>
  <si>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</si>
  <si>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1771/2022</t>
  </si>
  <si>
    <t>1817/2022</t>
  </si>
  <si>
    <t>004/2022</t>
  </si>
  <si>
    <t>004/2023</t>
  </si>
  <si>
    <t>1819/2022</t>
  </si>
  <si>
    <t>TRIBUNAL DE CONTAS DO ESTADO DO ACRE</t>
  </si>
  <si>
    <t>13.547/2023</t>
  </si>
  <si>
    <t>CONTRATAÇÃO DE PESSOA JURÍDICA PARA PRESTAÇÃO DE SERVIÇOS TERCEIRIZADOS DE APOIO TÉCNICO ADMINISTRATIVO E OPERACIONAL DE TECNOLOGIA DA INFORMAÇÃO E COMUNICAÇÃO DE NATUREZA CONTINUA E EXCLUSIVA DE MÃO DE OBRA A SEREM EXECUTADOS NO ÂMBITO DA SECRETARIA MUNICIPAL DE DESENVOLVIMENTO ECÔNOMICO, TURISMOS, TECNOLOGIA E INOVAÇÃO-SDTI</t>
  </si>
  <si>
    <t>KRONOS PROJETOS E SERVIÇOS EIRELI</t>
  </si>
  <si>
    <t>03.082.817/0001-44</t>
  </si>
  <si>
    <t>84/2024</t>
  </si>
  <si>
    <t>1500 rp</t>
  </si>
  <si>
    <t>33.90.34.00</t>
  </si>
  <si>
    <t>Acréscimo de 19.606% ao valor do contrato</t>
  </si>
  <si>
    <t>13656/2023</t>
  </si>
  <si>
    <t>094/2022</t>
  </si>
  <si>
    <t>Menor  Preço por Item</t>
  </si>
  <si>
    <t>Contratação de empresa para serviços de Locação de Tendas e estruturas metálicas para atender os eventos e demandas da Secretaria Municipal de Desenvolvimento Econômico, Turismo, Tecnologia e Inovação – SDTI</t>
  </si>
  <si>
    <t>13.339/2023</t>
  </si>
  <si>
    <t>13.339/2022</t>
  </si>
  <si>
    <t>011/2022</t>
  </si>
  <si>
    <t>13.574/2023</t>
  </si>
  <si>
    <t>2748/2023</t>
  </si>
  <si>
    <t>KAMPÔ PROMOÇÕES E EVENTOS LTDA</t>
  </si>
  <si>
    <t>09.441.345/0001-55</t>
  </si>
  <si>
    <t>040/2023</t>
  </si>
  <si>
    <t>ROSSIANE SILVA BOAVENTURA CARURTA</t>
  </si>
  <si>
    <t>714162/1</t>
  </si>
  <si>
    <t>ANTÔNIO DE OLIVEIRA SILVA</t>
  </si>
  <si>
    <t>706747/2</t>
  </si>
  <si>
    <t>2749/2023</t>
  </si>
  <si>
    <t>T. P. P. SILVA</t>
  </si>
  <si>
    <t>01.805.533/0001-03</t>
  </si>
  <si>
    <t>2128/2023</t>
  </si>
  <si>
    <t>002/2023</t>
  </si>
  <si>
    <t xml:space="preserve">Pregão Presencial -SRP- Carona </t>
  </si>
  <si>
    <t>Contratação de pessoa jurídica para prestação de serviços de agenciamento de viagens</t>
  </si>
  <si>
    <t>13.489/2023</t>
  </si>
  <si>
    <t>13.501/2023</t>
  </si>
  <si>
    <t>13.504/2023</t>
  </si>
  <si>
    <t>2788/2023</t>
  </si>
  <si>
    <t>M. F. DISTRIBUIDORA LTDA</t>
  </si>
  <si>
    <t>26.062.483./0001-42</t>
  </si>
  <si>
    <t>13.518/2023</t>
  </si>
  <si>
    <t>33.90.33.00</t>
  </si>
  <si>
    <t>043/2023</t>
  </si>
  <si>
    <t>EMILY KÁSSIA ARAÚJO DA SILVA</t>
  </si>
  <si>
    <t>714891/1</t>
  </si>
  <si>
    <t>12277/2023</t>
  </si>
  <si>
    <t>83/2022</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</si>
  <si>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</si>
  <si>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</si>
  <si>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</si>
  <si>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13.474/2023</t>
  </si>
  <si>
    <t>990/2023</t>
  </si>
  <si>
    <t>13.508/2023</t>
  </si>
  <si>
    <t>13.580/2023</t>
  </si>
  <si>
    <t>2790/2023</t>
  </si>
  <si>
    <t>ANDRÉ AMORIM DE SOUZA (VIP CLIMATIZAÇÃO - ME)</t>
  </si>
  <si>
    <t xml:space="preserve">39.360.958/0001-29 </t>
  </si>
  <si>
    <t>2107/2024</t>
  </si>
  <si>
    <t>33.90.30.00 E 33.90.39.00</t>
  </si>
  <si>
    <t>044/2023</t>
  </si>
  <si>
    <t>13.587/2023</t>
  </si>
  <si>
    <t>13.686/2024</t>
  </si>
  <si>
    <t>15549/2023</t>
  </si>
  <si>
    <t xml:space="preserve">INEXIGIBILIDADE  </t>
  </si>
  <si>
    <t>Art. 25, INCISO II LEI 8.666/93</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</si>
  <si>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</si>
  <si>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2813/2023</t>
  </si>
  <si>
    <t>Artigo 25, Inc II, da Lei 8.666/93</t>
  </si>
  <si>
    <t>13.583/2023</t>
  </si>
  <si>
    <t>FÓRUM EMPRESARIAL DE INOVAÇÃO E DESNVOLVIMENTO DO ACRE</t>
  </si>
  <si>
    <t>39.674.717/0001-54</t>
  </si>
  <si>
    <t>064/2023</t>
  </si>
  <si>
    <t>13.626/2023</t>
  </si>
  <si>
    <t>13.756/2024</t>
  </si>
  <si>
    <t>GABRIEL RIBEIRO DE NOVAES LIMA</t>
  </si>
  <si>
    <t>713132-1</t>
  </si>
  <si>
    <t>GLEISON JOSÉ DE SOUSA XAVIER</t>
  </si>
  <si>
    <t>714440-2</t>
  </si>
  <si>
    <t>CÂMARA MUNICIPAL DE RIO BRANCO</t>
  </si>
  <si>
    <t>FUNDAÇÃO DE CULTURA ELIAS MANSOUR - FEM</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</si>
  <si>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</si>
  <si>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</si>
  <si>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</si>
  <si>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</si>
  <si>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13.343/2022</t>
  </si>
  <si>
    <t>014/2022</t>
  </si>
  <si>
    <t>SASDH</t>
  </si>
  <si>
    <t>13.582/2023</t>
  </si>
  <si>
    <t>2846/2023</t>
  </si>
  <si>
    <t>AGRONORTE IMPORTAÇÃO EXPORTAÇÃO LTDA</t>
  </si>
  <si>
    <t>04.582.979/0001-04</t>
  </si>
  <si>
    <t>44.90.52.00</t>
  </si>
  <si>
    <t>13.595/2023</t>
  </si>
  <si>
    <t>Alteração dotação orçamentária</t>
  </si>
  <si>
    <t>054/2023</t>
  </si>
  <si>
    <t>13.605/2023</t>
  </si>
  <si>
    <t xml:space="preserve"> THAYS DA SILVA AMORIM PINHEIRO</t>
  </si>
  <si>
    <t>713110/1</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</si>
  <si>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</si>
  <si>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</si>
  <si>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</si>
  <si>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</si>
  <si>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13.428/2022</t>
  </si>
  <si>
    <t>13.452/2023</t>
  </si>
  <si>
    <t>FUNDAÇÃO MUNICIPAL DE CULTURA ESPORTE E LAZER GARIBALD BRASIL - FGB</t>
  </si>
  <si>
    <t>2986/2023</t>
  </si>
  <si>
    <t>2987/2023</t>
  </si>
  <si>
    <t xml:space="preserve">KAMPÔ PROMOÇÕES EVENTOS LTDA </t>
  </si>
  <si>
    <t xml:space="preserve">LEGALMART SERVICO EM EVENTOS LTDA, </t>
  </si>
  <si>
    <t xml:space="preserve"> 07.204.141/0001-75</t>
  </si>
  <si>
    <t>13.606/2023</t>
  </si>
  <si>
    <t>ANTONIO DE OLIVEIRA SILVA</t>
  </si>
  <si>
    <t>706747-2</t>
  </si>
  <si>
    <t>55/2023</t>
  </si>
  <si>
    <t>56/2023</t>
  </si>
  <si>
    <t>14816/2023</t>
  </si>
  <si>
    <t>030/2023</t>
  </si>
  <si>
    <t>Contratação De Empresa para serviços de sonorização e iluminação para eventos, a fim de atender as demandas da Secretaria Municipal de Desenvolvimento Econômico, Turismo, Tecnologia e Inovação – SDTI</t>
  </si>
  <si>
    <t>HAPPY COMÉRCIO E SERVIÇO EM EVENTOS LTDA</t>
  </si>
  <si>
    <t>08.229.383/0001-86</t>
  </si>
  <si>
    <t>13.528/2023</t>
  </si>
  <si>
    <t>13.532/2023</t>
  </si>
  <si>
    <t>011/2023</t>
  </si>
  <si>
    <t>13.607/2023</t>
  </si>
  <si>
    <t>13.611/2023</t>
  </si>
  <si>
    <t>057/2023</t>
  </si>
  <si>
    <t>058/2023</t>
  </si>
  <si>
    <t>13.687/2024</t>
  </si>
  <si>
    <t>501 RP</t>
  </si>
  <si>
    <t>13.708/2024</t>
  </si>
  <si>
    <t>3013/2023</t>
  </si>
  <si>
    <t>3014/2023</t>
  </si>
  <si>
    <t>13903/2023</t>
  </si>
  <si>
    <t>085/2022</t>
  </si>
  <si>
    <t>Aquisição de materiais e insumos para cultivo  protegido, para atender as necessidades da Secretaria Municipal de Desenvolvimento Econômico, Turismo, Tecnologia e Inovação – SDTI</t>
  </si>
  <si>
    <t>13.435/2022</t>
  </si>
  <si>
    <t>3046/2023</t>
  </si>
  <si>
    <t>3047/2023</t>
  </si>
  <si>
    <t>L.O.CAMPOS LTDA ME</t>
  </si>
  <si>
    <t>34.518.336/0001-62</t>
  </si>
  <si>
    <t>WIRLEIDE F. DOS SANTOS ME</t>
  </si>
  <si>
    <t>08.954.494/0001-55</t>
  </si>
  <si>
    <t>13.491/2023</t>
  </si>
  <si>
    <t>13.485/2023</t>
  </si>
  <si>
    <t>13.613/2023</t>
  </si>
  <si>
    <t>SECRETARIA MUNICIPAL DE AGROPECUÁRIA - SEAGRO</t>
  </si>
  <si>
    <t>60/2023</t>
  </si>
  <si>
    <t>13.617/2023</t>
  </si>
  <si>
    <t>61/2023</t>
  </si>
  <si>
    <t>13.615/2023</t>
  </si>
  <si>
    <t>13.614/2023</t>
  </si>
  <si>
    <t>33.90.30.00</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</si>
  <si>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</si>
  <si>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</si>
  <si>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</si>
  <si>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</si>
  <si>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18327/2023</t>
  </si>
  <si>
    <t>018/2022</t>
  </si>
  <si>
    <t>Aquisição de materiais permanentes (mobiliários) cadeiras visando atender as necessidades da Secretaria Municipal de Desenvolvimento Econômico, Turismo, Tecnologia e Inovação – SDTI</t>
  </si>
  <si>
    <t>089/2023</t>
  </si>
  <si>
    <t>182022-2/2022</t>
  </si>
  <si>
    <t>HOMEOFFICE MÓVEIS LTDA</t>
  </si>
  <si>
    <t>66.455.930/0001-99</t>
  </si>
  <si>
    <t>HOMEOFFICE CADEIRAS LTDA</t>
  </si>
  <si>
    <t>26.242.393/0001-33</t>
  </si>
  <si>
    <t>3096/2023</t>
  </si>
  <si>
    <t>3113/2023</t>
  </si>
  <si>
    <t>CIM NOROESTE/ES</t>
  </si>
  <si>
    <t>ARSENALDE GUERRA DO RIO DE JANEIRO</t>
  </si>
  <si>
    <t>2.280/2023</t>
  </si>
  <si>
    <t>2.281/2023</t>
  </si>
  <si>
    <t>13.619/2023</t>
  </si>
  <si>
    <t>13.623/2023</t>
  </si>
  <si>
    <t>62/2023</t>
  </si>
  <si>
    <t xml:space="preserve">Prorrogação do contrato </t>
  </si>
  <si>
    <t>171/2022</t>
  </si>
  <si>
    <t>13.622/2023</t>
  </si>
  <si>
    <t>63/2023</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</si>
  <si>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</si>
  <si>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</si>
  <si>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</si>
  <si>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</si>
  <si>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3276/2022</t>
  </si>
  <si>
    <t>065/2022</t>
  </si>
  <si>
    <t>3280/2022</t>
  </si>
  <si>
    <t>SUPERINTENDÊNCIA MUNICIPAL DE GESTÃO DOS GASTOS PÚBLICOS - SGP/RO</t>
  </si>
  <si>
    <t>13.592/2023</t>
  </si>
  <si>
    <t>2903/2023</t>
  </si>
  <si>
    <t>CLEAR TECNOLOGIA DA INFORMAÇÃO LTDA</t>
  </si>
  <si>
    <t>30.088.923/0001-08</t>
  </si>
  <si>
    <t>077/2024</t>
  </si>
  <si>
    <t>13.722/2024</t>
  </si>
  <si>
    <t>715026/1</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</si>
  <si>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</si>
  <si>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</si>
  <si>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</si>
  <si>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</si>
  <si>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</si>
  <si>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13.542/2023</t>
  </si>
  <si>
    <t>007/2023</t>
  </si>
  <si>
    <t>13.596/2023</t>
  </si>
  <si>
    <t>13.534/2023</t>
  </si>
  <si>
    <t>DERACRE</t>
  </si>
  <si>
    <t>2944/2023</t>
  </si>
  <si>
    <t>K. A. GONDIM – ME</t>
  </si>
  <si>
    <t xml:space="preserve"> 18.678.127/0001-20</t>
  </si>
  <si>
    <t>13.601/2023</t>
  </si>
  <si>
    <t>053/2023</t>
  </si>
  <si>
    <t>13.600/2023</t>
  </si>
  <si>
    <t>713132/1</t>
  </si>
  <si>
    <t>GLEISON JOSE DE SOUSA XAVIER</t>
  </si>
  <si>
    <t>714440/2</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</si>
  <si>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</si>
  <si>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</si>
  <si>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</si>
  <si>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13.386/2022</t>
  </si>
  <si>
    <t>SECRETARIA DA CASA CIVIL MUNICIPAL</t>
  </si>
  <si>
    <t>3041/2023</t>
  </si>
  <si>
    <t>O. MILANIN NETO EIRELI</t>
  </si>
  <si>
    <t>33.590.012/0001-72</t>
  </si>
  <si>
    <t>059/2023</t>
  </si>
  <si>
    <t>058/2024</t>
  </si>
  <si>
    <t>042/2024</t>
  </si>
  <si>
    <t xml:space="preserve">PREGÃO ELETRÔNICO SRP </t>
  </si>
  <si>
    <t>Menor Preço Por Item</t>
  </si>
  <si>
    <t>13.859/2024</t>
  </si>
  <si>
    <t>1320/2024</t>
  </si>
  <si>
    <t>13.863/2024</t>
  </si>
  <si>
    <t>5184/2024</t>
  </si>
  <si>
    <t>CLEAR TECNOLOGIA D AINFORMAÇÃO LTDA</t>
  </si>
  <si>
    <t>13.869/2024</t>
  </si>
  <si>
    <t>1500 RP e 1501 RP</t>
  </si>
  <si>
    <t>44.90.52.00 e  33.90.40.00</t>
  </si>
  <si>
    <t>13.890/2024</t>
  </si>
  <si>
    <t>111/2024</t>
  </si>
  <si>
    <t>Nº DOE publicação Ratificação (LF nº 14.133/2021)</t>
  </si>
  <si>
    <t>13.769/2024</t>
  </si>
  <si>
    <t>1501RP</t>
  </si>
  <si>
    <t>13.857/2024</t>
  </si>
  <si>
    <t xml:space="preserve">24077/2023 </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</si>
  <si>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</si>
  <si>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</si>
  <si>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13.417/2022</t>
  </si>
  <si>
    <t>3366/2023</t>
  </si>
  <si>
    <t>TENDAS ALUBAN LTDA</t>
  </si>
  <si>
    <t>22.949.065/0001-10</t>
  </si>
  <si>
    <t>071/2023</t>
  </si>
  <si>
    <t>13.658/2023</t>
  </si>
  <si>
    <t>13657/2023</t>
  </si>
  <si>
    <t>DISPENSA DE LICITAÇÃO</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</si>
  <si>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</si>
  <si>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</si>
  <si>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</si>
  <si>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13.647/2023</t>
  </si>
  <si>
    <t>HERACLITO LIBANIO ALEMAO NETO (TAPECARIA SHAKINAH)</t>
  </si>
  <si>
    <t>25.298.996/0001-94</t>
  </si>
  <si>
    <t>072/2023</t>
  </si>
  <si>
    <t>19002/2023</t>
  </si>
  <si>
    <t>003/2023</t>
  </si>
  <si>
    <t>ART. 24, INCISO II - LEI 8.666/1993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</si>
  <si>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</si>
  <si>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</si>
  <si>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Artigo 24, Inc II, da Lei 8.666/93</t>
  </si>
  <si>
    <t>13.676/2023</t>
  </si>
  <si>
    <t>13.654/2023</t>
  </si>
  <si>
    <t>GAZIN INDUSTRIA E COMÉRCIO DE MÓVEIS  E ELETRODOMÉSTICOS S.A</t>
  </si>
  <si>
    <t>77.941.490/0152-68</t>
  </si>
  <si>
    <t>074/2023</t>
  </si>
  <si>
    <t>13.661/2023</t>
  </si>
  <si>
    <t>012/2024</t>
  </si>
  <si>
    <t>006/2024 – CPL 02/PMRB</t>
  </si>
  <si>
    <t xml:space="preserve">Pregão Eletrônico Pelo Sistema de Registro de Preços  </t>
  </si>
  <si>
    <t>13.747/2024</t>
  </si>
  <si>
    <t>040/2024</t>
  </si>
  <si>
    <t>023/2024 – CPL 03/PMRB</t>
  </si>
  <si>
    <t>Contratação de pessoa jurídica, para prestação de serviços de fornecimento de Coffee Break, garantindo a realização das demandas desta secretaria nos eventos como; seminários, conferências, reuniões técnicas, palestras, cursos de capacitação, treinamentos, oficinas e outros eventos institucionais realizados pela Secretaria Municipal de Desenvolvimento Econômico, Turismo, Tecnologia e Inovação -SDTI</t>
  </si>
  <si>
    <t>13.789/2024</t>
  </si>
  <si>
    <t>018/2024</t>
  </si>
  <si>
    <t>013/2024</t>
  </si>
  <si>
    <t>Contratação de empresa para aquisição de eletrodomésticos, com a finalidade de atender as demandas da Secretaria Municipal de Desenvolvimento Econômico, Turismo, Tecnologia e Inovação – SDTI, tais como:  geladeira, fogão, micro-ondas, sanduicheira, frigobar, bebedouro.</t>
  </si>
  <si>
    <t>13.804/2024</t>
  </si>
  <si>
    <t>10442/2024</t>
  </si>
  <si>
    <t>006/2024</t>
  </si>
  <si>
    <t>JM PROMOÇÕES E EVENTOS LTDA</t>
  </si>
  <si>
    <t>42.720.814/0001-40</t>
  </si>
  <si>
    <t xml:space="preserve">T. P. P. SILVA LTDA </t>
  </si>
  <si>
    <t>CÉLIO PEREIRA LTDA</t>
  </si>
  <si>
    <t>14.362.842/0001-06</t>
  </si>
  <si>
    <t>TCP ELETROS LTDA</t>
  </si>
  <si>
    <t>49.998.224/0001-23</t>
  </si>
  <si>
    <t>COMFORT MÓVEIS EIRELI</t>
  </si>
  <si>
    <t>31.974.770/0001-69,</t>
  </si>
  <si>
    <t xml:space="preserve">EMPRESA DE MATERIAIS ELÉTRICOS LTDA,  </t>
  </si>
  <si>
    <t>02.828.376/0001-14</t>
  </si>
  <si>
    <t>SUL ÁGUA EQUIPAMENTOS LTDA</t>
  </si>
  <si>
    <t>46.344.050/0001-97</t>
  </si>
  <si>
    <t>1286/2024</t>
  </si>
  <si>
    <t>13.805/2024</t>
  </si>
  <si>
    <t>4877/2024</t>
  </si>
  <si>
    <t>13.814/2024</t>
  </si>
  <si>
    <t>13.815/2024</t>
  </si>
  <si>
    <t>97/2024</t>
  </si>
  <si>
    <t>MARLY ALVEZ PEREIRA DA SILVA</t>
  </si>
  <si>
    <t xml:space="preserve">  545464-6</t>
  </si>
  <si>
    <t>13.795/2024</t>
  </si>
  <si>
    <t>1280/2024</t>
  </si>
  <si>
    <t>4873/2024</t>
  </si>
  <si>
    <t>4874/2024</t>
  </si>
  <si>
    <t>4875/2024</t>
  </si>
  <si>
    <t>95/2024</t>
  </si>
  <si>
    <t>96/2024</t>
  </si>
  <si>
    <t>94/2024</t>
  </si>
  <si>
    <t>1277/2024</t>
  </si>
  <si>
    <t>4893/2024</t>
  </si>
  <si>
    <t>4894/2024</t>
  </si>
  <si>
    <t>13.826/2024</t>
  </si>
  <si>
    <t>13.831/2024</t>
  </si>
  <si>
    <t>98/2024</t>
  </si>
  <si>
    <t>99/2024</t>
  </si>
  <si>
    <t>BEATRIZ REIS DE OLIVEIRA</t>
  </si>
  <si>
    <t xml:space="preserve">  716198-1</t>
  </si>
  <si>
    <t>5131/2024</t>
  </si>
  <si>
    <t>13.856/2024</t>
  </si>
  <si>
    <t>108/2024</t>
  </si>
  <si>
    <t>13.853/2024</t>
  </si>
  <si>
    <t>Contratagao de empresa para fornecimento de
equipamentos de rede, incluindo implantaçao, gestao e manutengao de uma solugao de transmissao de
dados com camada de seguranga e gestao continua a Prefeitura de Rio Branco - AC, para uso
institutional da Secretaria Municipal de Desenvolvimento Economico, Turismo, Tecnologia e Inovagao -
SDTI.</t>
  </si>
  <si>
    <t>5056/2024</t>
  </si>
  <si>
    <t>33.90.30</t>
  </si>
  <si>
    <t>100/2024</t>
  </si>
  <si>
    <t>11577/2024</t>
  </si>
  <si>
    <t>008/2024</t>
  </si>
  <si>
    <t>Contratação de aquisição de Totens Eletrônicos de Autoatendimento e prestação de serviços das suas devidas manutenções preventiva e corretiva, para promover os atrativos turísticos de Rio Branco, visando contribuir para o desenvolvimento sustentável da região. O objetivo é conciliar a preservação ambiental com o estímulo ao turismo e o crescimento econômico, incentivando e fortalecendo os equipamentos turísticos da capital</t>
  </si>
  <si>
    <t>10472/2024</t>
  </si>
  <si>
    <t>007/2024</t>
  </si>
  <si>
    <t>Contratação de empresa especializada na prestação de serviços contínuos de instalação, substituição, reparos e manutenção elétrica, necessário para as demandas relacionadas às necessidades desta secretaria, para assegurar a realizações de eventos sociais e recreativos anuais, atendendo às demandas da Secretaria Municipal de Desenvolvimento, Econômico, Turismo, Tecnologia e Inovação – SDTI</t>
  </si>
  <si>
    <t>DISPENSA DE LICITAÇÃO 008/2024</t>
  </si>
  <si>
    <t>DISPENSA DE LICITAÇÃO 007/2024</t>
  </si>
  <si>
    <t>DISPENSA DE LICITAÇÃO 006/2024</t>
  </si>
  <si>
    <t>13.808/2024</t>
  </si>
  <si>
    <t>TOP MIDIA LTDA</t>
  </si>
  <si>
    <t>11.232.644/0001-21</t>
  </si>
  <si>
    <t>INNOVE ARQUITETURA E ENGENHARIA LTDA</t>
  </si>
  <si>
    <t>23.820.555/0001-85</t>
  </si>
  <si>
    <t>4817/2024</t>
  </si>
  <si>
    <t>4849/2024</t>
  </si>
  <si>
    <t>13.809/2024</t>
  </si>
  <si>
    <t>13.813/2024</t>
  </si>
  <si>
    <t>93/2024</t>
  </si>
  <si>
    <t>92/2024</t>
  </si>
  <si>
    <t xml:space="preserve">FABIÚLA SANTOS MOREIRA, </t>
  </si>
  <si>
    <t xml:space="preserve"> 713603-1 </t>
  </si>
  <si>
    <t xml:space="preserve">GABRIEL RIBEIRO DE NOVAES LIMA </t>
  </si>
  <si>
    <t xml:space="preserve"> 713132-1 </t>
  </si>
  <si>
    <t>13.806/2024</t>
  </si>
  <si>
    <t>4608/2024</t>
  </si>
  <si>
    <t>113/2023</t>
  </si>
  <si>
    <t xml:space="preserve">Pregão Presencial Pelo Sistema de Registro de Preços  </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</si>
  <si>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</si>
  <si>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4765/2024</t>
  </si>
  <si>
    <t>DUX COMÉRCIO REPRESENTAÇÕES IMPORTAÇÃO E EXPORTAÇÃO LTDA</t>
  </si>
  <si>
    <t>05.502.105/00001-62</t>
  </si>
  <si>
    <t>13.802/2024</t>
  </si>
  <si>
    <t>010/2024</t>
  </si>
  <si>
    <t>13.701/2024</t>
  </si>
  <si>
    <t>SECRETARIA ESTADUAL DE MEIO AMBIENTE - SEMA</t>
  </si>
  <si>
    <t>90/2024</t>
  </si>
  <si>
    <t>25409/2023</t>
  </si>
  <si>
    <t>196/2022</t>
  </si>
  <si>
    <t>Pregão Presencial SRP - CArona</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</si>
  <si>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</si>
  <si>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13.454/2023</t>
  </si>
  <si>
    <t>13.469/2023</t>
  </si>
  <si>
    <t>001/2023</t>
  </si>
  <si>
    <t>SECRETARIA DA FAZENDA - SEFAZ</t>
  </si>
  <si>
    <t>3435/2023</t>
  </si>
  <si>
    <t xml:space="preserve">CÉLIO PEREIRA – EIRELI </t>
  </si>
  <si>
    <t>13.657/2023</t>
  </si>
  <si>
    <t>070/2023</t>
  </si>
  <si>
    <t>19147/2023</t>
  </si>
  <si>
    <t>Contratação de empresa para aquisição de itens de produção gráfica, destinados a atender as necessidades da Diretoria de Desenvolvimento Econômico da Secretária Municipal de Desenvolvimento Econômico, Turismo, Tecnologia e Inovação – SDTI.</t>
  </si>
  <si>
    <t>3455/2023</t>
  </si>
  <si>
    <t>13.660/2023</t>
  </si>
  <si>
    <t xml:space="preserve">P. L MARTINI – ESTRELA GRÁFICA E EDITORA  </t>
  </si>
  <si>
    <t>02.035.162/0001-90</t>
  </si>
  <si>
    <t>073/2023</t>
  </si>
  <si>
    <t>26116/2023</t>
  </si>
  <si>
    <t>005/2023</t>
  </si>
  <si>
    <t>Aquisição de material e equipamentos de roçadeira, para manutenção de Hortas Comunitárias.</t>
  </si>
  <si>
    <t>3642/2023</t>
  </si>
  <si>
    <t>13.669/2023</t>
  </si>
  <si>
    <t>MAJÚ MÁQUINAS EIRELI</t>
  </si>
  <si>
    <t>12.388.147/0001-80</t>
  </si>
  <si>
    <t>13.670/2023</t>
  </si>
  <si>
    <t>075/2023</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</si>
  <si>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</si>
  <si>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</si>
  <si>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</si>
  <si>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</si>
  <si>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</si>
  <si>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</si>
  <si>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</si>
  <si>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078/2024</t>
  </si>
  <si>
    <t>5501/2024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</si>
  <si>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</si>
  <si>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</si>
  <si>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4494/2024</t>
  </si>
  <si>
    <t>13.761/2024</t>
  </si>
  <si>
    <t>13.764/2024</t>
  </si>
  <si>
    <t>6893/2024</t>
  </si>
  <si>
    <t>003/2024</t>
  </si>
  <si>
    <t>Contratação de empresa especializada para aquisição de material elétrico, para utilizar na Feira de Economia Solidária – ECOSOL, através da Secretaria Municipal de Desenvolvimento, Econômico, Turismo, Tecnologia e Inovação – SDTI</t>
  </si>
  <si>
    <t>4532/2024</t>
  </si>
  <si>
    <t>L. N. MOTA LTDA</t>
  </si>
  <si>
    <t>22.015.427/0001-04</t>
  </si>
  <si>
    <t>13.773/204</t>
  </si>
  <si>
    <t>080/2024</t>
  </si>
  <si>
    <t>13.773/2024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</si>
  <si>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</si>
  <si>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</si>
  <si>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</si>
  <si>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</si>
  <si>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R. AUGUSTO FRARI</t>
  </si>
  <si>
    <t>27.582.120/0001-09</t>
  </si>
  <si>
    <t>13.772/2024</t>
  </si>
  <si>
    <t>079/2024</t>
  </si>
  <si>
    <t>DISPENSA DE LICITAÇÃO 004/2023</t>
  </si>
  <si>
    <t>DISPENSA DE LICITAÇÃO 005/2024</t>
  </si>
  <si>
    <t>DISPENSA DE LICITAÇÃO 001/2024</t>
  </si>
  <si>
    <t>DISPENSA DE LICITAÇÃO 002/2024</t>
  </si>
  <si>
    <t>DISPENSA DE LICITAÇÃO 003/2024</t>
  </si>
  <si>
    <t>DISPENSA DE LICITAÇÃO 004/2024</t>
  </si>
  <si>
    <t>DISPENSA DE LICITAÇÃO 003/2023</t>
  </si>
  <si>
    <t>DISPENSA DE LICITAÇÃO 005/2023</t>
  </si>
  <si>
    <t>DISPENSA DE LICITAÇÃO 002/2023_</t>
  </si>
  <si>
    <t>13.693/2024</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</si>
  <si>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</si>
  <si>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</si>
  <si>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</si>
  <si>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4650/2024</t>
  </si>
  <si>
    <t>13.784/2024</t>
  </si>
  <si>
    <t>M D B DE ARAUJO &amp; CIA LTDA</t>
  </si>
  <si>
    <t>04.116.380/0001-85</t>
  </si>
  <si>
    <t>33.90.32.00</t>
  </si>
  <si>
    <t>081/2024</t>
  </si>
  <si>
    <t>7207/2024</t>
  </si>
  <si>
    <t>078/2023</t>
  </si>
  <si>
    <t>locação de banheiro 
químico (incluindo instalação/desinstalação e manutenção), visa atender as necessidades da 
Secretaria Municipal de Desenvolvimento Econômico, Turismo, Tecnologia e Inovação – SDTI</t>
  </si>
  <si>
    <t>13.696/2024</t>
  </si>
  <si>
    <t>FUNDAÇÃO ELIAS MANSOUR - FEM</t>
  </si>
  <si>
    <t>4689/2024</t>
  </si>
  <si>
    <t>E. DE AGUIAR FROTA LTDA</t>
  </si>
  <si>
    <t xml:space="preserve">04.758.482/0001-02 </t>
  </si>
  <si>
    <t>13.793/2024</t>
  </si>
  <si>
    <t>Nas colunas correspondentes às alterações contratuais (aditivos) e aos registros contratuais (apostilamento), deverá ser observado a legislação vigente à época da formalização do respectivo contrato, se a LF nº 8.666/1993 ou a LF nº 14.133/2023, invalindando-se as células correspondentes a uma ou a outra Lei, conforme o caso.</t>
  </si>
  <si>
    <t>Data da emissão: 06/11/2024</t>
  </si>
  <si>
    <t>Nome do responsável pela elaboração: CLÁUDIA COELHO DE LIMA PEREIRA</t>
  </si>
  <si>
    <t>Nome do titular do Órgão/Entidade/Fundo (no exercício do cargo): EZEQUIEL DE OLIVEIRA BINO</t>
  </si>
  <si>
    <t>083/2024</t>
  </si>
  <si>
    <t>Contratação de 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</si>
  <si>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JANEIRO A SETEMBRO DE 2024</t>
  </si>
  <si>
    <t>contratação de empresa para aquisição de materiais elétricos, com o objetivo de suprir as necessidades da Diretoria de Desenvolvimento Econômico nos serviços de instalação, substituição e manutenção em atividades realizadas que desenvolve ações sociais previstas no calendário de festividades do município de Rio Branco, atendendo as demandas da secretaria de Municipal de Desenvolvimento Econômico, Turismo, Tecnologia e Inovação – SDTI.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</si>
</sst>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sz val="10"/>
      <color rgb="FFFF0000"/>
      <name val="Arial"/>
      <family val="2"/>
    </font>
    <font>
      <sz val="10"/>
      <color rgb="FF000000"/>
      <name val="Arial"/>
      <family val="2"/>
    </font>
    <font>
      <b/>
      <sz val="10"/>
      <color rgb="FF00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F1F3F3"/>
        <bgColor indexed="64"/>
      </patternFill>
    </fill>
    <fill>
      <patternFill patternType="solid">
        <fgColor theme="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319">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7" xfId="0"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center" vertical="center"/>
    </xf>
    <xf numFmtId="44" fontId="2" fillId="0" borderId="0" xfId="1" applyFont="1" applyBorder="1" applyAlignment="1">
      <alignment horizontal="center" vertical="center" wrapText="1"/>
    </xf>
    <xf numFmtId="44" fontId="1" fillId="0" borderId="0" xfId="1" applyFont="1" applyBorder="1" applyAlignment="1">
      <alignment horizontal="center" vertical="center"/>
    </xf>
    <xf numFmtId="44" fontId="1" fillId="0" borderId="0" xfId="1" applyFont="1" applyAlignment="1">
      <alignment horizontal="center" vertical="center"/>
    </xf>
    <xf numFmtId="0" fontId="4" fillId="0" borderId="26" xfId="0" applyFont="1" applyBorder="1" applyAlignment="1">
      <alignment horizontal="center" vertical="center" wrapText="1"/>
    </xf>
    <xf numFmtId="0" fontId="1" fillId="0" borderId="26" xfId="0" applyFont="1" applyBorder="1" applyAlignment="1">
      <alignment horizontal="center" vertical="center"/>
    </xf>
    <xf numFmtId="0" fontId="5" fillId="0" borderId="28" xfId="0" applyFont="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12" borderId="0" xfId="0" applyFont="1" applyFill="1" applyAlignment="1">
      <alignment vertical="center"/>
    </xf>
    <xf numFmtId="14" fontId="4" fillId="0" borderId="26"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4" fillId="0" borderId="31" xfId="0" applyFont="1" applyBorder="1" applyAlignment="1">
      <alignment horizontal="center" vertical="center" wrapText="1"/>
    </xf>
    <xf numFmtId="14" fontId="4" fillId="0" borderId="31" xfId="0" applyNumberFormat="1" applyFont="1" applyBorder="1" applyAlignment="1">
      <alignment horizontal="center" vertical="center" wrapText="1"/>
    </xf>
    <xf numFmtId="0" fontId="1" fillId="0" borderId="32" xfId="0" applyFont="1" applyBorder="1" applyAlignment="1">
      <alignment vertical="center"/>
    </xf>
    <xf numFmtId="0" fontId="1" fillId="0" borderId="9" xfId="0" applyFont="1" applyBorder="1" applyAlignment="1">
      <alignment horizontal="center" vertical="center"/>
    </xf>
    <xf numFmtId="164" fontId="4" fillId="0" borderId="9" xfId="0" applyNumberFormat="1" applyFont="1" applyBorder="1" applyAlignment="1">
      <alignment horizontal="center" vertical="center" wrapText="1"/>
    </xf>
    <xf numFmtId="164" fontId="4" fillId="0" borderId="2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64" fontId="4" fillId="0" borderId="1" xfId="1"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20" xfId="1" applyFont="1" applyFill="1" applyBorder="1" applyAlignment="1">
      <alignment horizontal="center" vertical="center" wrapText="1"/>
    </xf>
    <xf numFmtId="44" fontId="2" fillId="7" borderId="19" xfId="1" applyFont="1" applyFill="1" applyBorder="1" applyAlignment="1">
      <alignment horizontal="center" vertical="center" wrapText="1"/>
    </xf>
    <xf numFmtId="0" fontId="2" fillId="10" borderId="6" xfId="0" applyFont="1" applyFill="1" applyBorder="1" applyAlignment="1">
      <alignment horizontal="center" vertical="center"/>
    </xf>
    <xf numFmtId="0" fontId="2" fillId="10" borderId="20" xfId="0" applyFont="1" applyFill="1" applyBorder="1" applyAlignment="1">
      <alignment horizontal="center" vertical="center"/>
    </xf>
    <xf numFmtId="0" fontId="2" fillId="9" borderId="1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20" xfId="0" applyFont="1" applyFill="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2" fillId="0" borderId="35" xfId="0" applyFont="1" applyBorder="1" applyAlignment="1">
      <alignment horizontal="center" vertical="center"/>
    </xf>
    <xf numFmtId="0" fontId="2" fillId="0" borderId="25" xfId="0" applyFont="1" applyBorder="1" applyAlignment="1">
      <alignment horizontal="center" vertical="center" wrapText="1"/>
    </xf>
    <xf numFmtId="49" fontId="2" fillId="0" borderId="25" xfId="0" applyNumberFormat="1" applyFont="1" applyBorder="1" applyAlignment="1">
      <alignment horizontal="center" vertical="center" wrapText="1"/>
    </xf>
    <xf numFmtId="44" fontId="2" fillId="0" borderId="25" xfId="1" applyFont="1" applyFill="1" applyBorder="1" applyAlignment="1">
      <alignment horizontal="center" vertical="center" wrapText="1"/>
    </xf>
    <xf numFmtId="0" fontId="2" fillId="0" borderId="25" xfId="0" applyFont="1" applyBorder="1" applyAlignment="1">
      <alignment horizontal="center" vertical="center"/>
    </xf>
    <xf numFmtId="44" fontId="2" fillId="0" borderId="25" xfId="1" applyFont="1" applyBorder="1" applyAlignment="1">
      <alignment horizontal="center" vertical="center"/>
    </xf>
    <xf numFmtId="0" fontId="2" fillId="0" borderId="36" xfId="0" applyFont="1" applyBorder="1" applyAlignment="1">
      <alignment horizontal="center" vertical="center"/>
    </xf>
    <xf numFmtId="17" fontId="7" fillId="0" borderId="1" xfId="0" applyNumberFormat="1" applyFont="1" applyBorder="1" applyAlignment="1">
      <alignment horizontal="center" vertical="center"/>
    </xf>
    <xf numFmtId="0" fontId="5" fillId="0" borderId="30" xfId="0" applyFont="1" applyBorder="1" applyAlignment="1">
      <alignment vertical="center"/>
    </xf>
    <xf numFmtId="0" fontId="1" fillId="0" borderId="10" xfId="0" applyFont="1" applyBorder="1" applyAlignment="1">
      <alignment vertical="center"/>
    </xf>
    <xf numFmtId="0" fontId="1" fillId="0" borderId="37" xfId="0" applyFont="1" applyBorder="1" applyAlignment="1">
      <alignment vertical="center"/>
    </xf>
    <xf numFmtId="0" fontId="6" fillId="0" borderId="9" xfId="0" applyFont="1" applyBorder="1" applyAlignment="1">
      <alignment horizontal="center" vertical="center"/>
    </xf>
    <xf numFmtId="17" fontId="4" fillId="0" borderId="9"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1" fillId="0" borderId="38" xfId="0" applyFont="1" applyBorder="1" applyAlignment="1">
      <alignment horizontal="center" vertical="center"/>
    </xf>
    <xf numFmtId="0" fontId="4" fillId="0" borderId="38" xfId="0" applyFont="1" applyBorder="1" applyAlignment="1">
      <alignment horizontal="center" vertical="center" wrapText="1"/>
    </xf>
    <xf numFmtId="14" fontId="4" fillId="0" borderId="38" xfId="0" applyNumberFormat="1" applyFont="1" applyBorder="1" applyAlignment="1">
      <alignment horizontal="center" vertical="center" wrapText="1"/>
    </xf>
    <xf numFmtId="164" fontId="4" fillId="0" borderId="38" xfId="0" applyNumberFormat="1" applyFont="1" applyBorder="1" applyAlignment="1">
      <alignment horizontal="center" vertical="center" wrapText="1"/>
    </xf>
    <xf numFmtId="0" fontId="1" fillId="0" borderId="39" xfId="0" applyFont="1" applyBorder="1" applyAlignment="1">
      <alignment vertical="center"/>
    </xf>
    <xf numFmtId="0" fontId="2" fillId="0" borderId="0" xfId="0" applyFont="1" applyAlignment="1">
      <alignment horizontal="center" vertical="center"/>
    </xf>
    <xf numFmtId="44" fontId="2" fillId="0" borderId="0" xfId="1" applyFont="1" applyAlignment="1">
      <alignment horizontal="center" vertical="center"/>
    </xf>
    <xf numFmtId="44" fontId="2" fillId="0" borderId="0" xfId="1" applyFont="1" applyFill="1" applyBorder="1" applyAlignment="1">
      <alignment horizontal="center" vertical="center" wrapText="1"/>
    </xf>
    <xf numFmtId="0" fontId="4" fillId="0" borderId="9" xfId="0" applyFont="1" applyBorder="1" applyAlignment="1">
      <alignment horizontal="center" vertical="top" wrapText="1"/>
    </xf>
    <xf numFmtId="44" fontId="2" fillId="0" borderId="14" xfId="1" applyFont="1" applyFill="1" applyBorder="1" applyAlignment="1">
      <alignment horizontal="center" vertical="center" wrapText="1"/>
    </xf>
    <xf numFmtId="44" fontId="2" fillId="0" borderId="0" xfId="1" applyFont="1" applyFill="1" applyAlignment="1">
      <alignment horizontal="center" vertical="center"/>
    </xf>
    <xf numFmtId="0" fontId="2" fillId="0" borderId="15" xfId="0" applyFont="1" applyBorder="1" applyAlignment="1">
      <alignment horizontal="center" vertical="center"/>
    </xf>
    <xf numFmtId="44" fontId="1" fillId="0" borderId="0" xfId="1" applyFont="1" applyFill="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2" fillId="0" borderId="0" xfId="0" applyNumberFormat="1" applyFont="1" applyAlignment="1">
      <alignment horizontal="center" vertical="center" wrapText="1"/>
    </xf>
    <xf numFmtId="164" fontId="2" fillId="0" borderId="25" xfId="0" applyNumberFormat="1" applyFont="1" applyBorder="1" applyAlignment="1">
      <alignment horizontal="center" vertical="center" wrapText="1"/>
    </xf>
    <xf numFmtId="44" fontId="2" fillId="8" borderId="25" xfId="1" applyFont="1" applyFill="1" applyBorder="1" applyAlignment="1">
      <alignment horizontal="center" vertical="center" wrapText="1"/>
    </xf>
    <xf numFmtId="44" fontId="2" fillId="8" borderId="14" xfId="1" applyFont="1" applyFill="1" applyBorder="1" applyAlignment="1">
      <alignment horizontal="center" vertical="center" wrapText="1"/>
    </xf>
    <xf numFmtId="44" fontId="2" fillId="4" borderId="14" xfId="1" applyFont="1" applyFill="1" applyBorder="1" applyAlignment="1">
      <alignment horizontal="center" vertical="center" wrapText="1"/>
    </xf>
    <xf numFmtId="44" fontId="2" fillId="4" borderId="25"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2" fillId="1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0" borderId="0" xfId="0" applyFont="1" applyAlignment="1">
      <alignment horizontal="center" vertical="center" wrapText="1"/>
    </xf>
    <xf numFmtId="0" fontId="2" fillId="3" borderId="6"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7"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29"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20" xfId="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0"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8" borderId="5" xfId="0" applyNumberFormat="1" applyFont="1" applyFill="1" applyBorder="1" applyAlignment="1">
      <alignment horizontal="center" vertical="center" wrapText="1"/>
    </xf>
    <xf numFmtId="164" fontId="2" fillId="8" borderId="20" xfId="0"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2" fillId="4" borderId="1" xfId="0" applyFont="1" applyFill="1" applyBorder="1" applyAlignment="1">
      <alignment horizontal="center" vertical="center" wrapText="1"/>
    </xf>
    <xf numFmtId="0" fontId="2" fillId="7" borderId="19" xfId="0" applyFont="1" applyFill="1" applyBorder="1" applyAlignment="1">
      <alignment horizontal="center"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0"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6" xfId="0" applyFont="1" applyFill="1" applyBorder="1" applyAlignment="1">
      <alignment horizontal="center" vertical="center" wrapText="1"/>
    </xf>
    <xf numFmtId="44" fontId="2" fillId="10" borderId="1" xfId="1" applyFont="1" applyFill="1" applyBorder="1" applyAlignment="1">
      <alignment horizontal="center" vertical="center" wrapText="1"/>
    </xf>
    <xf numFmtId="44" fontId="2" fillId="10" borderId="6" xfId="1"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9"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xf>
    <xf numFmtId="44" fontId="4" fillId="0" borderId="1" xfId="1" applyFont="1" applyFill="1" applyBorder="1" applyAlignment="1">
      <alignment horizontal="center" vertical="center" wrapText="1"/>
    </xf>
    <xf numFmtId="44" fontId="4" fillId="0" borderId="29" xfId="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27"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14" fontId="4" fillId="0" borderId="2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31" xfId="0" applyNumberFormat="1" applyFont="1" applyFill="1" applyBorder="1" applyAlignment="1">
      <alignment horizontal="center" vertical="center" wrapText="1"/>
    </xf>
    <xf numFmtId="164" fontId="4" fillId="0" borderId="38"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14" fontId="4" fillId="0" borderId="38" xfId="0" applyNumberFormat="1" applyFont="1" applyFill="1" applyBorder="1" applyAlignment="1">
      <alignment horizontal="center" vertical="center" wrapText="1"/>
    </xf>
    <xf numFmtId="164" fontId="4" fillId="0" borderId="2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164"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4" fontId="4" fillId="0" borderId="1" xfId="1" applyFont="1" applyFill="1" applyBorder="1" applyAlignment="1">
      <alignment horizontal="center" vertical="center" wrapText="1"/>
    </xf>
    <xf numFmtId="44" fontId="4" fillId="8"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4"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44" fontId="4" fillId="0" borderId="27" xfId="1" applyFont="1" applyFill="1" applyBorder="1" applyAlignment="1">
      <alignment horizontal="center" vertical="center" wrapText="1"/>
    </xf>
    <xf numFmtId="44" fontId="4" fillId="0" borderId="27" xfId="1" applyFont="1"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vertical="center"/>
    </xf>
    <xf numFmtId="3" fontId="4" fillId="0" borderId="27" xfId="0" applyNumberFormat="1" applyFont="1" applyBorder="1" applyAlignment="1">
      <alignment horizontal="center" vertical="center"/>
    </xf>
    <xf numFmtId="164" fontId="4" fillId="0" borderId="29" xfId="0" applyNumberFormat="1" applyFont="1" applyFill="1" applyBorder="1" applyAlignment="1">
      <alignment horizontal="center" vertical="center" wrapText="1"/>
    </xf>
    <xf numFmtId="44" fontId="4" fillId="4" borderId="1" xfId="1" applyFont="1" applyFill="1" applyBorder="1" applyAlignment="1">
      <alignment horizontal="center" vertical="center" wrapText="1"/>
    </xf>
    <xf numFmtId="0" fontId="4" fillId="0" borderId="29" xfId="0" applyFont="1" applyBorder="1" applyAlignment="1">
      <alignment horizontal="center" vertical="center"/>
    </xf>
    <xf numFmtId="3" fontId="4" fillId="0" borderId="29" xfId="0" applyNumberFormat="1" applyFont="1" applyBorder="1" applyAlignment="1">
      <alignment horizontal="center" vertical="center"/>
    </xf>
    <xf numFmtId="10" fontId="4" fillId="0" borderId="1" xfId="0" applyNumberFormat="1"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0" fontId="4" fillId="0" borderId="29" xfId="0" applyFont="1" applyFill="1" applyBorder="1" applyAlignment="1">
      <alignment horizontal="center" wrapText="1"/>
    </xf>
    <xf numFmtId="0" fontId="4" fillId="0" borderId="29" xfId="0" applyFont="1" applyBorder="1" applyAlignment="1">
      <alignment horizontal="center" vertical="center"/>
    </xf>
    <xf numFmtId="3" fontId="4" fillId="0" borderId="29" xfId="0" applyNumberFormat="1" applyFont="1" applyBorder="1" applyAlignment="1">
      <alignment horizontal="center" vertical="center"/>
    </xf>
    <xf numFmtId="9" fontId="4" fillId="0" borderId="9" xfId="0" applyNumberFormat="1" applyFont="1" applyFill="1" applyBorder="1" applyAlignment="1">
      <alignment horizontal="center" vertical="center" wrapText="1"/>
    </xf>
    <xf numFmtId="44" fontId="4" fillId="0" borderId="9" xfId="1" applyFont="1" applyFill="1" applyBorder="1" applyAlignment="1">
      <alignment horizontal="center" vertical="center" wrapText="1"/>
    </xf>
    <xf numFmtId="0" fontId="4" fillId="0" borderId="9" xfId="0" applyFont="1" applyBorder="1" applyAlignment="1">
      <alignment horizontal="center" vertical="center"/>
    </xf>
    <xf numFmtId="44" fontId="4" fillId="0" borderId="6" xfId="1" applyFont="1" applyFill="1" applyBorder="1" applyAlignment="1">
      <alignment horizontal="center" vertical="center" wrapText="1"/>
    </xf>
    <xf numFmtId="0" fontId="4" fillId="0" borderId="6" xfId="0" applyFont="1" applyBorder="1" applyAlignment="1">
      <alignment horizontal="center" vertical="center"/>
    </xf>
    <xf numFmtId="3" fontId="4" fillId="0" borderId="6" xfId="0" applyNumberFormat="1" applyFont="1" applyBorder="1" applyAlignment="1">
      <alignment horizontal="center" vertical="center"/>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6" xfId="0" applyFont="1" applyFill="1" applyBorder="1" applyAlignment="1">
      <alignment horizontal="center" vertical="center"/>
    </xf>
    <xf numFmtId="164" fontId="4" fillId="0" borderId="9" xfId="1" applyNumberFormat="1" applyFont="1" applyFill="1" applyBorder="1" applyAlignment="1">
      <alignment horizontal="center" vertical="center" wrapText="1"/>
    </xf>
    <xf numFmtId="17" fontId="4" fillId="11" borderId="1" xfId="0"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7" fontId="4" fillId="11" borderId="6" xfId="0" applyNumberFormat="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44" fontId="4" fillId="0" borderId="9"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14" fontId="4" fillId="0" borderId="31" xfId="0" applyNumberFormat="1" applyFont="1" applyFill="1" applyBorder="1" applyAlignment="1">
      <alignment horizontal="center" vertical="center" wrapText="1"/>
    </xf>
    <xf numFmtId="9" fontId="4" fillId="0" borderId="31" xfId="0" applyNumberFormat="1" applyFont="1" applyFill="1" applyBorder="1" applyAlignment="1">
      <alignment horizontal="center" vertical="center" wrapText="1"/>
    </xf>
    <xf numFmtId="44" fontId="4" fillId="0" borderId="31" xfId="1" applyFont="1" applyFill="1" applyBorder="1" applyAlignment="1">
      <alignment horizontal="center" vertical="center" wrapText="1"/>
    </xf>
    <xf numFmtId="0" fontId="4" fillId="0" borderId="31" xfId="0" applyFont="1" applyBorder="1" applyAlignment="1">
      <alignment horizontal="center" vertical="center"/>
    </xf>
    <xf numFmtId="0" fontId="4" fillId="0" borderId="38" xfId="0" applyFont="1" applyBorder="1" applyAlignment="1">
      <alignment horizontal="center" wrapText="1"/>
    </xf>
    <xf numFmtId="44" fontId="4" fillId="0" borderId="38" xfId="1" applyFont="1" applyFill="1" applyBorder="1" applyAlignment="1">
      <alignment horizontal="center" vertical="center" wrapText="1"/>
    </xf>
    <xf numFmtId="0" fontId="4" fillId="0" borderId="38" xfId="0" applyFont="1" applyBorder="1" applyAlignment="1">
      <alignment horizontal="center" vertical="center"/>
    </xf>
    <xf numFmtId="0" fontId="4" fillId="0" borderId="26" xfId="0" applyFont="1" applyFill="1" applyBorder="1" applyAlignment="1">
      <alignment horizontal="center" vertical="center" wrapText="1"/>
    </xf>
    <xf numFmtId="44" fontId="4" fillId="0" borderId="26" xfId="1" applyFont="1" applyFill="1" applyBorder="1" applyAlignment="1">
      <alignment horizontal="center" vertical="center"/>
    </xf>
    <xf numFmtId="0" fontId="4" fillId="0" borderId="26" xfId="0" applyFont="1" applyBorder="1" applyAlignment="1">
      <alignment horizontal="center" vertical="center"/>
    </xf>
    <xf numFmtId="0" fontId="4" fillId="11" borderId="26" xfId="0" applyFont="1" applyFill="1" applyBorder="1" applyAlignment="1">
      <alignment horizontal="center" vertical="center" wrapText="1"/>
    </xf>
    <xf numFmtId="0" fontId="4" fillId="11" borderId="26" xfId="0" applyFont="1" applyFill="1" applyBorder="1" applyAlignment="1">
      <alignment horizontal="center" vertical="center"/>
    </xf>
    <xf numFmtId="44" fontId="4" fillId="0" borderId="9" xfId="1" applyFont="1" applyFill="1" applyBorder="1" applyAlignment="1">
      <alignment horizontal="center" vertical="center"/>
    </xf>
    <xf numFmtId="0" fontId="4" fillId="0" borderId="9" xfId="0" applyFont="1" applyFill="1" applyBorder="1" applyAlignment="1">
      <alignment horizontal="center" vertical="center"/>
    </xf>
    <xf numFmtId="14" fontId="4" fillId="0" borderId="9" xfId="0" applyNumberFormat="1" applyFont="1" applyFill="1" applyBorder="1" applyAlignment="1">
      <alignment horizontal="center" vertical="center"/>
    </xf>
    <xf numFmtId="44" fontId="4" fillId="0" borderId="9" xfId="1" applyFont="1" applyBorder="1" applyAlignment="1">
      <alignment horizontal="center" vertical="center"/>
    </xf>
    <xf numFmtId="14" fontId="4" fillId="0" borderId="9" xfId="1" applyNumberFormat="1" applyFont="1" applyFill="1" applyBorder="1" applyAlignment="1">
      <alignment horizontal="center" vertical="center" wrapText="1"/>
    </xf>
    <xf numFmtId="0" fontId="4" fillId="0" borderId="6" xfId="0" applyFont="1" applyBorder="1" applyAlignment="1">
      <alignment horizontal="center" vertical="center"/>
    </xf>
    <xf numFmtId="44" fontId="4" fillId="0" borderId="6" xfId="1" applyFont="1" applyFill="1" applyBorder="1" applyAlignment="1">
      <alignment horizontal="center" vertical="center" wrapText="1"/>
    </xf>
    <xf numFmtId="44" fontId="4" fillId="0" borderId="7" xfId="1" applyFont="1" applyFill="1" applyBorder="1" applyAlignment="1">
      <alignment horizontal="center" vertical="center" wrapText="1"/>
    </xf>
    <xf numFmtId="0" fontId="4" fillId="0" borderId="7" xfId="0" applyFont="1" applyBorder="1" applyAlignment="1">
      <alignment horizontal="center" vertical="center"/>
    </xf>
    <xf numFmtId="164" fontId="4" fillId="0" borderId="9" xfId="0" applyNumberFormat="1" applyFont="1" applyFill="1" applyBorder="1" applyAlignment="1">
      <alignment horizontal="center" vertical="center"/>
    </xf>
    <xf numFmtId="0" fontId="4" fillId="0" borderId="9" xfId="0" applyFont="1" applyBorder="1" applyAlignment="1">
      <alignment vertical="center"/>
    </xf>
    <xf numFmtId="0" fontId="4" fillId="0" borderId="9" xfId="0" applyFont="1" applyBorder="1" applyAlignment="1">
      <alignment vertical="center" wrapText="1"/>
    </xf>
    <xf numFmtId="164" fontId="4" fillId="0" borderId="1" xfId="0" applyNumberFormat="1" applyFont="1" applyFill="1" applyBorder="1" applyAlignment="1">
      <alignment horizontal="center" vertical="center"/>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9" borderId="1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8"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8" xfId="1" applyFont="1" applyFill="1" applyBorder="1" applyAlignment="1">
      <alignment horizontal="center" vertical="center" wrapText="1"/>
    </xf>
    <xf numFmtId="3" fontId="4" fillId="0" borderId="1" xfId="0" applyNumberFormat="1" applyFont="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colors>
    <mruColors>
      <color rgb="FFCCFFFF"/>
      <color rgb="FFC4BDBA"/>
      <color rgb="FFF1F3F3"/>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62</xdr:col>
      <xdr:colOff>0</xdr:colOff>
      <xdr:row>0</xdr:row>
      <xdr:rowOff>85725</xdr:rowOff>
    </xdr:from>
    <xdr:to>
      <xdr:col>62</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G141"/>
  <sheetViews>
    <sheetView tabSelected="1" zoomScale="90" zoomScaleNormal="90" zoomScaleSheetLayoutView="70" workbookViewId="0">
      <selection activeCell="G5" sqref="A1:XFD1048576"/>
    </sheetView>
  </sheetViews>
  <sheetFormatPr defaultColWidth="9.140625" defaultRowHeight="12.75" x14ac:dyDescent="0.25"/>
  <cols>
    <col min="1" max="1" width="6.85546875" style="1" customWidth="1"/>
    <col min="2" max="2" width="16.7109375" style="3" customWidth="1"/>
    <col min="3" max="3" width="13.5703125" style="3" customWidth="1"/>
    <col min="4" max="4" width="14" style="3" customWidth="1"/>
    <col min="5" max="5" width="15.140625" style="3" customWidth="1"/>
    <col min="6" max="6" width="53.140625" style="94" customWidth="1"/>
    <col min="7" max="7" width="16.85546875" style="3" customWidth="1"/>
    <col min="8" max="8" width="15.28515625" style="3" customWidth="1"/>
    <col min="9" max="9" width="16.7109375" style="3" customWidth="1"/>
    <col min="10" max="10" width="12" style="3" customWidth="1"/>
    <col min="11" max="11" width="16.42578125" style="3" customWidth="1"/>
    <col min="12" max="12" width="19.7109375" style="3" customWidth="1"/>
    <col min="13" max="13" width="17.85546875" style="3" customWidth="1"/>
    <col min="14" max="14" width="18.85546875" style="3" customWidth="1"/>
    <col min="15" max="15" width="15.140625" style="3" customWidth="1"/>
    <col min="16" max="16" width="18.140625" style="3" customWidth="1"/>
    <col min="17" max="17" width="20.42578125" style="3" customWidth="1"/>
    <col min="18" max="20" width="12.85546875" style="3" customWidth="1"/>
    <col min="21" max="21" width="15.28515625" style="3" customWidth="1"/>
    <col min="22" max="22" width="29.42578125" style="3" customWidth="1"/>
    <col min="23" max="23" width="14" style="3" customWidth="1"/>
    <col min="24" max="24" width="30.5703125" style="3" customWidth="1"/>
    <col min="25" max="25" width="17.5703125" style="11" customWidth="1"/>
    <col min="26" max="26" width="13.28515625" style="3" customWidth="1"/>
    <col min="27" max="27" width="37.28515625" style="3" customWidth="1"/>
    <col min="28" max="28" width="22.42578125" style="3" customWidth="1"/>
    <col min="29" max="29" width="14.28515625" style="3" customWidth="1"/>
    <col min="30" max="33" width="12.85546875" style="3" customWidth="1"/>
    <col min="34" max="34" width="13.28515625" style="3" customWidth="1"/>
    <col min="35" max="35" width="19.140625" style="3" customWidth="1"/>
    <col min="36" max="36" width="14.5703125" style="11" customWidth="1"/>
    <col min="37" max="37" width="16.28515625" style="11" customWidth="1"/>
    <col min="38" max="38" width="22.7109375" style="74" customWidth="1"/>
    <col min="39" max="39" width="19.140625" style="3" customWidth="1"/>
    <col min="40" max="42" width="12.85546875" style="3" customWidth="1"/>
    <col min="43" max="43" width="28" style="3" customWidth="1"/>
    <col min="44" max="47" width="14.7109375" style="3" customWidth="1"/>
    <col min="48" max="49" width="12.85546875" style="3" customWidth="1"/>
    <col min="50" max="51" width="14.5703125" style="11" customWidth="1"/>
    <col min="52" max="53" width="12.85546875" style="3" customWidth="1"/>
    <col min="54" max="55" width="14.85546875" style="11" customWidth="1"/>
    <col min="56" max="57" width="12.85546875" style="3" customWidth="1"/>
    <col min="58" max="59" width="14.7109375" style="11" customWidth="1"/>
    <col min="60" max="60" width="12.85546875" style="3" customWidth="1"/>
    <col min="61" max="61" width="14.7109375" style="11" customWidth="1"/>
    <col min="62" max="62" width="19.85546875" style="11" customWidth="1"/>
    <col min="63" max="63" width="18.7109375" style="11" customWidth="1"/>
    <col min="64" max="64" width="16.140625" style="11" customWidth="1"/>
    <col min="65" max="65" width="20.85546875" style="11" customWidth="1"/>
    <col min="66" max="66" width="11.42578125" style="3" customWidth="1"/>
    <col min="67" max="73" width="14.7109375" style="3" customWidth="1"/>
    <col min="74" max="74" width="17.28515625" style="11" customWidth="1"/>
    <col min="75" max="75" width="16" style="11" customWidth="1"/>
    <col min="76" max="78" width="14.7109375" style="3" customWidth="1"/>
    <col min="79" max="84" width="14.5703125" style="3" customWidth="1"/>
    <col min="85" max="16384" width="9.140625" style="1"/>
  </cols>
  <sheetData>
    <row r="5" spans="1:84" s="4" customFormat="1" x14ac:dyDescent="0.25">
      <c r="A5" s="4" t="s">
        <v>15</v>
      </c>
      <c r="B5" s="65"/>
      <c r="C5" s="65"/>
      <c r="D5" s="65"/>
      <c r="E5" s="65"/>
      <c r="F5" s="2"/>
      <c r="G5" s="65"/>
      <c r="H5" s="65"/>
      <c r="I5" s="65"/>
      <c r="J5" s="65"/>
      <c r="K5" s="65"/>
      <c r="L5" s="65"/>
      <c r="M5" s="65"/>
      <c r="N5" s="65"/>
      <c r="O5" s="65"/>
      <c r="P5" s="65"/>
      <c r="Q5" s="65"/>
      <c r="R5" s="65"/>
      <c r="S5" s="65"/>
      <c r="T5" s="65"/>
      <c r="U5" s="65"/>
      <c r="V5" s="65"/>
      <c r="W5" s="65"/>
      <c r="X5" s="65"/>
      <c r="Y5" s="66"/>
      <c r="Z5" s="65"/>
      <c r="AA5" s="65"/>
      <c r="AB5" s="65"/>
      <c r="AC5" s="65"/>
      <c r="AD5" s="65"/>
      <c r="AE5" s="65"/>
      <c r="AF5" s="65"/>
      <c r="AG5" s="65"/>
      <c r="AH5" s="65"/>
      <c r="AI5" s="65"/>
      <c r="AJ5" s="66"/>
      <c r="AK5" s="66"/>
      <c r="AL5" s="73"/>
      <c r="AM5" s="65"/>
      <c r="AN5" s="65"/>
      <c r="AO5" s="65"/>
      <c r="AP5" s="65"/>
      <c r="AQ5" s="65"/>
      <c r="AR5" s="65"/>
      <c r="AS5" s="65"/>
      <c r="AT5" s="65"/>
      <c r="AU5" s="65"/>
      <c r="AV5" s="65"/>
      <c r="AW5" s="65"/>
      <c r="AX5" s="66"/>
      <c r="AY5" s="66"/>
      <c r="AZ5" s="65"/>
      <c r="BA5" s="65"/>
      <c r="BB5" s="66"/>
      <c r="BC5" s="66"/>
      <c r="BD5" s="65"/>
      <c r="BE5" s="65"/>
      <c r="BF5" s="66"/>
      <c r="BG5" s="66"/>
      <c r="BH5" s="65"/>
      <c r="BI5" s="66"/>
      <c r="BJ5" s="66"/>
      <c r="BK5" s="66"/>
      <c r="BL5" s="66"/>
      <c r="BM5" s="66"/>
      <c r="BN5" s="65"/>
      <c r="BO5" s="65"/>
      <c r="BP5" s="65"/>
      <c r="BQ5" s="65"/>
      <c r="BR5" s="65"/>
      <c r="BS5" s="65"/>
      <c r="BT5" s="65"/>
      <c r="BU5" s="65"/>
      <c r="BV5" s="66"/>
      <c r="BW5" s="66"/>
      <c r="BX5" s="65"/>
      <c r="BY5" s="65"/>
      <c r="BZ5" s="65"/>
      <c r="CA5" s="65"/>
      <c r="CB5" s="65"/>
      <c r="CC5" s="65"/>
      <c r="CD5" s="65"/>
      <c r="CE5" s="65"/>
      <c r="CF5" s="65"/>
    </row>
    <row r="7" spans="1:84" s="4" customFormat="1" x14ac:dyDescent="0.25">
      <c r="A7" s="4" t="s">
        <v>179</v>
      </c>
      <c r="B7" s="65"/>
      <c r="C7" s="65"/>
      <c r="D7" s="65"/>
      <c r="E7" s="65"/>
      <c r="F7" s="2"/>
      <c r="G7" s="65"/>
      <c r="H7" s="65"/>
      <c r="I7" s="65"/>
      <c r="J7" s="65"/>
      <c r="K7" s="65"/>
      <c r="L7" s="65"/>
      <c r="M7" s="65"/>
      <c r="N7" s="65"/>
      <c r="O7" s="65"/>
      <c r="P7" s="65"/>
      <c r="Q7" s="65"/>
      <c r="R7" s="65"/>
      <c r="S7" s="65"/>
      <c r="T7" s="65"/>
      <c r="U7" s="65"/>
      <c r="V7" s="65"/>
      <c r="W7" s="65"/>
      <c r="X7" s="65"/>
      <c r="Y7" s="66"/>
      <c r="Z7" s="65"/>
      <c r="AA7" s="65"/>
      <c r="AB7" s="65"/>
      <c r="AC7" s="65"/>
      <c r="AD7" s="65"/>
      <c r="AE7" s="65"/>
      <c r="AF7" s="65"/>
      <c r="AG7" s="65"/>
      <c r="AH7" s="65"/>
      <c r="AI7" s="65"/>
      <c r="AJ7" s="66"/>
      <c r="AK7" s="66"/>
      <c r="AL7" s="73"/>
      <c r="AM7" s="65"/>
      <c r="AN7" s="65"/>
      <c r="AO7" s="65"/>
      <c r="AP7" s="65"/>
      <c r="AQ7" s="65"/>
      <c r="AR7" s="65"/>
      <c r="AS7" s="65"/>
      <c r="AT7" s="65"/>
      <c r="AU7" s="65"/>
      <c r="AV7" s="65"/>
      <c r="AW7" s="65"/>
      <c r="AX7" s="66"/>
      <c r="AY7" s="66"/>
      <c r="AZ7" s="65"/>
      <c r="BA7" s="65"/>
      <c r="BB7" s="66"/>
      <c r="BC7" s="66"/>
      <c r="BD7" s="65"/>
      <c r="BE7" s="65"/>
      <c r="BF7" s="66"/>
      <c r="BG7" s="66"/>
      <c r="BH7" s="65"/>
      <c r="BI7" s="66"/>
      <c r="BJ7" s="66"/>
      <c r="BK7" s="66"/>
      <c r="BL7" s="66"/>
      <c r="BM7" s="66"/>
      <c r="BN7" s="65"/>
      <c r="BO7" s="65"/>
      <c r="BP7" s="65"/>
      <c r="BQ7" s="65"/>
      <c r="BR7" s="65"/>
      <c r="BS7" s="65"/>
      <c r="BT7" s="65"/>
      <c r="BU7" s="65"/>
      <c r="BV7" s="66"/>
      <c r="BW7" s="66"/>
      <c r="BX7" s="65"/>
      <c r="BY7" s="65"/>
      <c r="BZ7" s="65"/>
      <c r="CA7" s="65"/>
      <c r="CB7" s="65"/>
      <c r="CC7" s="65"/>
      <c r="CD7" s="65"/>
      <c r="CE7" s="65"/>
      <c r="CF7" s="65"/>
    </row>
    <row r="8" spans="1:84" x14ac:dyDescent="0.25">
      <c r="A8" s="4" t="s">
        <v>31</v>
      </c>
    </row>
    <row r="9" spans="1:84" x14ac:dyDescent="0.25">
      <c r="A9" s="4" t="s">
        <v>177</v>
      </c>
    </row>
    <row r="10" spans="1:84" ht="13.5" thickBot="1" x14ac:dyDescent="0.3"/>
    <row r="11" spans="1:84" ht="13.5" customHeight="1" thickBot="1" x14ac:dyDescent="0.3">
      <c r="A11" s="1" t="s">
        <v>32</v>
      </c>
      <c r="E11" s="177" t="s">
        <v>180</v>
      </c>
      <c r="F11" s="178"/>
      <c r="G11" s="178"/>
      <c r="H11" s="178"/>
      <c r="I11" s="179"/>
    </row>
    <row r="12" spans="1:84" ht="15.75" customHeight="1" thickBot="1" x14ac:dyDescent="0.3">
      <c r="A12" s="1" t="s">
        <v>33</v>
      </c>
      <c r="E12" s="156" t="s">
        <v>910</v>
      </c>
      <c r="F12" s="180"/>
      <c r="G12" s="180"/>
      <c r="H12" s="180"/>
      <c r="I12" s="157"/>
    </row>
    <row r="14" spans="1:84" ht="13.5" thickBot="1" x14ac:dyDescent="0.3">
      <c r="A14" s="4" t="s">
        <v>81</v>
      </c>
      <c r="B14" s="2"/>
      <c r="C14" s="2"/>
      <c r="D14" s="2"/>
      <c r="E14" s="2"/>
      <c r="F14" s="2"/>
      <c r="G14" s="2"/>
      <c r="H14" s="2"/>
      <c r="I14" s="2"/>
      <c r="J14" s="2"/>
      <c r="K14" s="2"/>
      <c r="L14" s="2"/>
      <c r="M14" s="2"/>
      <c r="N14" s="2"/>
      <c r="O14" s="2"/>
      <c r="P14" s="2"/>
      <c r="Q14" s="2"/>
      <c r="R14" s="2"/>
      <c r="S14" s="2"/>
      <c r="T14" s="2"/>
      <c r="U14" s="2"/>
      <c r="V14" s="2"/>
      <c r="W14" s="2"/>
      <c r="X14" s="2"/>
      <c r="Y14" s="67"/>
      <c r="Z14" s="2"/>
      <c r="AA14" s="2"/>
      <c r="AB14" s="2"/>
      <c r="AC14" s="2"/>
      <c r="AD14" s="2"/>
      <c r="AE14" s="2"/>
      <c r="AF14" s="2"/>
      <c r="AG14" s="2"/>
      <c r="AH14" s="2"/>
      <c r="AI14" s="2"/>
      <c r="AJ14" s="67"/>
      <c r="AK14" s="67"/>
      <c r="AL14" s="75"/>
      <c r="AM14" s="2"/>
      <c r="AN14" s="2"/>
      <c r="AO14" s="2"/>
      <c r="AP14" s="2"/>
      <c r="AQ14" s="2"/>
      <c r="AR14" s="2"/>
      <c r="AS14" s="2"/>
      <c r="AT14" s="2"/>
      <c r="AU14" s="2"/>
      <c r="AV14" s="2"/>
      <c r="AW14" s="2"/>
      <c r="AX14" s="67"/>
      <c r="AY14" s="67"/>
      <c r="AZ14" s="2"/>
      <c r="BA14" s="2"/>
      <c r="BB14" s="67"/>
      <c r="BC14" s="67"/>
      <c r="BD14" s="2"/>
      <c r="BE14" s="2"/>
      <c r="BF14" s="67"/>
      <c r="BG14" s="67"/>
      <c r="BH14" s="2"/>
      <c r="BI14" s="67"/>
      <c r="BJ14" s="67"/>
      <c r="BK14" s="67"/>
      <c r="BL14" s="67"/>
      <c r="BM14" s="67"/>
      <c r="BN14" s="2"/>
      <c r="BO14" s="2"/>
      <c r="BP14" s="2"/>
      <c r="BQ14" s="2"/>
      <c r="BR14" s="2"/>
      <c r="BS14" s="2"/>
      <c r="BT14" s="2"/>
      <c r="BU14" s="2"/>
      <c r="BV14" s="67"/>
      <c r="BW14" s="67"/>
      <c r="BX14" s="2"/>
      <c r="BY14" s="2"/>
      <c r="BZ14" s="2"/>
    </row>
    <row r="15" spans="1:84" ht="30.95" customHeight="1" thickBot="1" x14ac:dyDescent="0.3">
      <c r="A15" s="128" t="s">
        <v>16</v>
      </c>
      <c r="B15" s="275" t="s">
        <v>176</v>
      </c>
      <c r="C15" s="276"/>
      <c r="D15" s="276"/>
      <c r="E15" s="276"/>
      <c r="F15" s="276"/>
      <c r="G15" s="276"/>
      <c r="H15" s="276"/>
      <c r="I15" s="276"/>
      <c r="J15" s="276"/>
      <c r="K15" s="276"/>
      <c r="L15" s="276"/>
      <c r="M15" s="276"/>
      <c r="N15" s="276"/>
      <c r="O15" s="276"/>
      <c r="P15" s="276"/>
      <c r="Q15" s="276"/>
      <c r="R15" s="276"/>
      <c r="S15" s="276"/>
      <c r="T15" s="276"/>
      <c r="U15" s="276"/>
      <c r="V15" s="276"/>
      <c r="W15" s="276"/>
      <c r="X15" s="276"/>
      <c r="Y15" s="277"/>
      <c r="Z15" s="278" t="s">
        <v>82</v>
      </c>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80"/>
      <c r="BN15" s="281" t="s">
        <v>83</v>
      </c>
      <c r="BO15" s="282"/>
      <c r="BP15" s="282"/>
      <c r="BQ15" s="282"/>
      <c r="BR15" s="282"/>
      <c r="BS15" s="282"/>
      <c r="BT15" s="282"/>
      <c r="BU15" s="282"/>
      <c r="BV15" s="282"/>
      <c r="BW15" s="282"/>
      <c r="BX15" s="282"/>
      <c r="BY15" s="282"/>
      <c r="BZ15" s="283"/>
      <c r="CA15" s="284" t="s">
        <v>90</v>
      </c>
      <c r="CB15" s="285"/>
      <c r="CC15" s="285"/>
      <c r="CD15" s="285"/>
      <c r="CE15" s="285"/>
      <c r="CF15" s="286"/>
    </row>
    <row r="16" spans="1:84" ht="30.95" customHeight="1" x14ac:dyDescent="0.25">
      <c r="A16" s="129"/>
      <c r="B16" s="287" t="s">
        <v>48</v>
      </c>
      <c r="C16" s="288"/>
      <c r="D16" s="288"/>
      <c r="E16" s="288"/>
      <c r="F16" s="288"/>
      <c r="G16" s="288"/>
      <c r="H16" s="289"/>
      <c r="I16" s="290" t="s">
        <v>38</v>
      </c>
      <c r="J16" s="291"/>
      <c r="K16" s="291"/>
      <c r="L16" s="292"/>
      <c r="M16" s="293" t="s">
        <v>45</v>
      </c>
      <c r="N16" s="294"/>
      <c r="O16" s="294"/>
      <c r="P16" s="295"/>
      <c r="Q16" s="296"/>
      <c r="R16" s="287" t="s">
        <v>28</v>
      </c>
      <c r="S16" s="288"/>
      <c r="T16" s="288"/>
      <c r="U16" s="288"/>
      <c r="V16" s="288"/>
      <c r="W16" s="288"/>
      <c r="X16" s="288"/>
      <c r="Y16" s="289"/>
      <c r="Z16" s="297"/>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9"/>
      <c r="BN16" s="170"/>
      <c r="BO16" s="166"/>
      <c r="BP16" s="166"/>
      <c r="BQ16" s="166"/>
      <c r="BR16" s="166"/>
      <c r="BS16" s="166"/>
      <c r="BT16" s="166"/>
      <c r="BU16" s="166"/>
      <c r="BV16" s="166"/>
      <c r="BW16" s="166"/>
      <c r="BX16" s="166"/>
      <c r="BY16" s="166"/>
      <c r="BZ16" s="300"/>
      <c r="CA16" s="301"/>
      <c r="CB16" s="302"/>
      <c r="CC16" s="302"/>
      <c r="CD16" s="302"/>
      <c r="CE16" s="302"/>
      <c r="CF16" s="303"/>
    </row>
    <row r="17" spans="1:84" ht="26.1" customHeight="1" thickBot="1" x14ac:dyDescent="0.3">
      <c r="A17" s="129"/>
      <c r="B17" s="139"/>
      <c r="C17" s="143"/>
      <c r="D17" s="143"/>
      <c r="E17" s="143"/>
      <c r="F17" s="143"/>
      <c r="G17" s="143"/>
      <c r="H17" s="304"/>
      <c r="I17" s="147"/>
      <c r="J17" s="158"/>
      <c r="K17" s="158"/>
      <c r="L17" s="149"/>
      <c r="M17" s="133"/>
      <c r="N17" s="135"/>
      <c r="O17" s="135"/>
      <c r="P17" s="305"/>
      <c r="Q17" s="137"/>
      <c r="R17" s="139"/>
      <c r="S17" s="143"/>
      <c r="T17" s="143"/>
      <c r="U17" s="143"/>
      <c r="V17" s="143"/>
      <c r="W17" s="143"/>
      <c r="X17" s="143"/>
      <c r="Y17" s="304"/>
      <c r="Z17" s="306"/>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8"/>
      <c r="BN17" s="170"/>
      <c r="BO17" s="166"/>
      <c r="BP17" s="166"/>
      <c r="BQ17" s="166"/>
      <c r="BR17" s="166"/>
      <c r="BS17" s="166"/>
      <c r="BT17" s="166"/>
      <c r="BU17" s="166"/>
      <c r="BV17" s="166"/>
      <c r="BW17" s="166"/>
      <c r="BX17" s="166"/>
      <c r="BY17" s="166"/>
      <c r="BZ17" s="300"/>
      <c r="CA17" s="301"/>
      <c r="CB17" s="302"/>
      <c r="CC17" s="302"/>
      <c r="CD17" s="302"/>
      <c r="CE17" s="302"/>
      <c r="CF17" s="303"/>
    </row>
    <row r="18" spans="1:84" x14ac:dyDescent="0.25">
      <c r="A18" s="129"/>
      <c r="B18" s="139"/>
      <c r="C18" s="143"/>
      <c r="D18" s="143"/>
      <c r="E18" s="143"/>
      <c r="F18" s="143"/>
      <c r="G18" s="143"/>
      <c r="H18" s="304"/>
      <c r="I18" s="147"/>
      <c r="J18" s="158"/>
      <c r="K18" s="158"/>
      <c r="L18" s="149"/>
      <c r="M18" s="133"/>
      <c r="N18" s="135"/>
      <c r="O18" s="135"/>
      <c r="P18" s="305"/>
      <c r="Q18" s="137"/>
      <c r="R18" s="139"/>
      <c r="S18" s="143"/>
      <c r="T18" s="143"/>
      <c r="U18" s="143"/>
      <c r="V18" s="143"/>
      <c r="W18" s="143"/>
      <c r="X18" s="143"/>
      <c r="Y18" s="304"/>
      <c r="Z18" s="309" t="s">
        <v>75</v>
      </c>
      <c r="AA18" s="310"/>
      <c r="AB18" s="310"/>
      <c r="AC18" s="310"/>
      <c r="AD18" s="310"/>
      <c r="AE18" s="310"/>
      <c r="AF18" s="310"/>
      <c r="AG18" s="310"/>
      <c r="AH18" s="310"/>
      <c r="AI18" s="310"/>
      <c r="AJ18" s="310"/>
      <c r="AK18" s="310"/>
      <c r="AL18" s="311"/>
      <c r="AM18" s="312" t="s">
        <v>174</v>
      </c>
      <c r="AN18" s="313"/>
      <c r="AO18" s="313"/>
      <c r="AP18" s="313"/>
      <c r="AQ18" s="313"/>
      <c r="AR18" s="313"/>
      <c r="AS18" s="313"/>
      <c r="AT18" s="313"/>
      <c r="AU18" s="313"/>
      <c r="AV18" s="313"/>
      <c r="AW18" s="313"/>
      <c r="AX18" s="313"/>
      <c r="AY18" s="313"/>
      <c r="AZ18" s="313"/>
      <c r="BA18" s="313"/>
      <c r="BB18" s="313"/>
      <c r="BC18" s="314"/>
      <c r="BD18" s="312" t="s">
        <v>76</v>
      </c>
      <c r="BE18" s="313"/>
      <c r="BF18" s="313"/>
      <c r="BG18" s="313"/>
      <c r="BH18" s="313"/>
      <c r="BI18" s="314"/>
      <c r="BJ18" s="160" t="s">
        <v>77</v>
      </c>
      <c r="BK18" s="315" t="s">
        <v>78</v>
      </c>
      <c r="BL18" s="316"/>
      <c r="BM18" s="317"/>
      <c r="BN18" s="170" t="s">
        <v>1</v>
      </c>
      <c r="BO18" s="166" t="s">
        <v>17</v>
      </c>
      <c r="BP18" s="164" t="s">
        <v>21</v>
      </c>
      <c r="BQ18" s="164"/>
      <c r="BR18" s="164"/>
      <c r="BS18" s="164" t="s">
        <v>24</v>
      </c>
      <c r="BT18" s="164"/>
      <c r="BU18" s="166" t="s">
        <v>42</v>
      </c>
      <c r="BV18" s="168" t="s">
        <v>40</v>
      </c>
      <c r="BW18" s="168" t="s">
        <v>41</v>
      </c>
      <c r="BX18" s="164" t="s">
        <v>27</v>
      </c>
      <c r="BY18" s="164"/>
      <c r="BZ18" s="165"/>
      <c r="CA18" s="301"/>
      <c r="CB18" s="302"/>
      <c r="CC18" s="302"/>
      <c r="CD18" s="302"/>
      <c r="CE18" s="302"/>
      <c r="CF18" s="303"/>
    </row>
    <row r="19" spans="1:84" x14ac:dyDescent="0.25">
      <c r="A19" s="129"/>
      <c r="B19" s="139"/>
      <c r="C19" s="143"/>
      <c r="D19" s="143"/>
      <c r="E19" s="143"/>
      <c r="F19" s="143"/>
      <c r="G19" s="143"/>
      <c r="H19" s="304"/>
      <c r="I19" s="147" t="s">
        <v>36</v>
      </c>
      <c r="J19" s="158" t="s">
        <v>37</v>
      </c>
      <c r="K19" s="158"/>
      <c r="L19" s="149" t="s">
        <v>43</v>
      </c>
      <c r="M19" s="133" t="s">
        <v>44</v>
      </c>
      <c r="N19" s="135" t="s">
        <v>30</v>
      </c>
      <c r="O19" s="135" t="s">
        <v>46</v>
      </c>
      <c r="P19" s="137" t="s">
        <v>47</v>
      </c>
      <c r="Q19" s="137" t="s">
        <v>686</v>
      </c>
      <c r="R19" s="139" t="s">
        <v>29</v>
      </c>
      <c r="S19" s="143" t="s">
        <v>37</v>
      </c>
      <c r="T19" s="143"/>
      <c r="U19" s="143" t="s">
        <v>52</v>
      </c>
      <c r="V19" s="143" t="s">
        <v>49</v>
      </c>
      <c r="W19" s="143" t="s">
        <v>51</v>
      </c>
      <c r="X19" s="143" t="s">
        <v>2</v>
      </c>
      <c r="Y19" s="145" t="s">
        <v>50</v>
      </c>
      <c r="Z19" s="175" t="s">
        <v>53</v>
      </c>
      <c r="AA19" s="131" t="s">
        <v>3</v>
      </c>
      <c r="AB19" s="131" t="s">
        <v>54</v>
      </c>
      <c r="AC19" s="131" t="s">
        <v>9</v>
      </c>
      <c r="AD19" s="131" t="s">
        <v>55</v>
      </c>
      <c r="AE19" s="131" t="s">
        <v>56</v>
      </c>
      <c r="AF19" s="131" t="s">
        <v>11</v>
      </c>
      <c r="AG19" s="131" t="s">
        <v>4</v>
      </c>
      <c r="AH19" s="131" t="s">
        <v>5</v>
      </c>
      <c r="AI19" s="131" t="s">
        <v>57</v>
      </c>
      <c r="AJ19" s="151" t="s">
        <v>58</v>
      </c>
      <c r="AK19" s="151" t="s">
        <v>59</v>
      </c>
      <c r="AL19" s="154" t="s">
        <v>60</v>
      </c>
      <c r="AM19" s="153" t="s">
        <v>61</v>
      </c>
      <c r="AN19" s="141" t="s">
        <v>62</v>
      </c>
      <c r="AO19" s="141" t="s">
        <v>63</v>
      </c>
      <c r="AP19" s="141" t="s">
        <v>55</v>
      </c>
      <c r="AQ19" s="141" t="s">
        <v>10</v>
      </c>
      <c r="AR19" s="141" t="s">
        <v>65</v>
      </c>
      <c r="AS19" s="141"/>
      <c r="AT19" s="141" t="s">
        <v>66</v>
      </c>
      <c r="AU19" s="141"/>
      <c r="AV19" s="141" t="s">
        <v>69</v>
      </c>
      <c r="AW19" s="141"/>
      <c r="AX19" s="141"/>
      <c r="AY19" s="141"/>
      <c r="AZ19" s="141" t="s">
        <v>70</v>
      </c>
      <c r="BA19" s="141"/>
      <c r="BB19" s="141"/>
      <c r="BC19" s="163"/>
      <c r="BD19" s="153" t="s">
        <v>73</v>
      </c>
      <c r="BE19" s="141"/>
      <c r="BF19" s="141"/>
      <c r="BG19" s="141" t="s">
        <v>74</v>
      </c>
      <c r="BH19" s="141"/>
      <c r="BI19" s="163"/>
      <c r="BJ19" s="161"/>
      <c r="BK19" s="172" t="s">
        <v>35</v>
      </c>
      <c r="BL19" s="173"/>
      <c r="BM19" s="174"/>
      <c r="BN19" s="170"/>
      <c r="BO19" s="166"/>
      <c r="BP19" s="164"/>
      <c r="BQ19" s="164"/>
      <c r="BR19" s="164"/>
      <c r="BS19" s="164"/>
      <c r="BT19" s="164"/>
      <c r="BU19" s="166"/>
      <c r="BV19" s="168"/>
      <c r="BW19" s="168"/>
      <c r="BX19" s="164"/>
      <c r="BY19" s="164"/>
      <c r="BZ19" s="165"/>
      <c r="CA19" s="301"/>
      <c r="CB19" s="302"/>
      <c r="CC19" s="302"/>
      <c r="CD19" s="302"/>
      <c r="CE19" s="302"/>
      <c r="CF19" s="303"/>
    </row>
    <row r="20" spans="1:84" ht="39" thickBot="1" x14ac:dyDescent="0.3">
      <c r="A20" s="130"/>
      <c r="B20" s="99" t="s">
        <v>6</v>
      </c>
      <c r="C20" s="95" t="s">
        <v>7</v>
      </c>
      <c r="D20" s="95" t="s">
        <v>0</v>
      </c>
      <c r="E20" s="95" t="s">
        <v>1</v>
      </c>
      <c r="F20" s="95" t="s">
        <v>2</v>
      </c>
      <c r="G20" s="95" t="s">
        <v>8</v>
      </c>
      <c r="H20" s="32" t="s">
        <v>43</v>
      </c>
      <c r="I20" s="148"/>
      <c r="J20" s="33" t="s">
        <v>18</v>
      </c>
      <c r="K20" s="33" t="s">
        <v>19</v>
      </c>
      <c r="L20" s="150"/>
      <c r="M20" s="134"/>
      <c r="N20" s="136"/>
      <c r="O20" s="136"/>
      <c r="P20" s="138"/>
      <c r="Q20" s="138"/>
      <c r="R20" s="140"/>
      <c r="S20" s="95" t="s">
        <v>18</v>
      </c>
      <c r="T20" s="95" t="s">
        <v>19</v>
      </c>
      <c r="U20" s="144"/>
      <c r="V20" s="144"/>
      <c r="W20" s="144"/>
      <c r="X20" s="144"/>
      <c r="Y20" s="146"/>
      <c r="Z20" s="176"/>
      <c r="AA20" s="132"/>
      <c r="AB20" s="132"/>
      <c r="AC20" s="132"/>
      <c r="AD20" s="132"/>
      <c r="AE20" s="132"/>
      <c r="AF20" s="132"/>
      <c r="AG20" s="132"/>
      <c r="AH20" s="132"/>
      <c r="AI20" s="132"/>
      <c r="AJ20" s="152"/>
      <c r="AK20" s="152"/>
      <c r="AL20" s="155"/>
      <c r="AM20" s="159"/>
      <c r="AN20" s="142"/>
      <c r="AO20" s="142"/>
      <c r="AP20" s="142"/>
      <c r="AQ20" s="142"/>
      <c r="AR20" s="93" t="s">
        <v>64</v>
      </c>
      <c r="AS20" s="93" t="s">
        <v>11</v>
      </c>
      <c r="AT20" s="93" t="s">
        <v>12</v>
      </c>
      <c r="AU20" s="93" t="s">
        <v>11</v>
      </c>
      <c r="AV20" s="93" t="s">
        <v>67</v>
      </c>
      <c r="AW20" s="93" t="s">
        <v>68</v>
      </c>
      <c r="AX20" s="34" t="s">
        <v>13</v>
      </c>
      <c r="AY20" s="34" t="s">
        <v>14</v>
      </c>
      <c r="AZ20" s="93" t="s">
        <v>67</v>
      </c>
      <c r="BA20" s="93" t="s">
        <v>68</v>
      </c>
      <c r="BB20" s="34" t="s">
        <v>13</v>
      </c>
      <c r="BC20" s="35" t="s">
        <v>14</v>
      </c>
      <c r="BD20" s="96" t="s">
        <v>71</v>
      </c>
      <c r="BE20" s="93" t="s">
        <v>72</v>
      </c>
      <c r="BF20" s="34" t="s">
        <v>34</v>
      </c>
      <c r="BG20" s="34" t="s">
        <v>71</v>
      </c>
      <c r="BH20" s="93" t="s">
        <v>72</v>
      </c>
      <c r="BI20" s="35" t="s">
        <v>34</v>
      </c>
      <c r="BJ20" s="162"/>
      <c r="BK20" s="36" t="s">
        <v>39</v>
      </c>
      <c r="BL20" s="34" t="s">
        <v>79</v>
      </c>
      <c r="BM20" s="35" t="s">
        <v>80</v>
      </c>
      <c r="BN20" s="171"/>
      <c r="BO20" s="167"/>
      <c r="BP20" s="37" t="s">
        <v>18</v>
      </c>
      <c r="BQ20" s="37" t="s">
        <v>19</v>
      </c>
      <c r="BR20" s="37" t="s">
        <v>20</v>
      </c>
      <c r="BS20" s="37" t="s">
        <v>22</v>
      </c>
      <c r="BT20" s="92" t="s">
        <v>23</v>
      </c>
      <c r="BU20" s="167"/>
      <c r="BV20" s="169"/>
      <c r="BW20" s="169"/>
      <c r="BX20" s="37" t="s">
        <v>18</v>
      </c>
      <c r="BY20" s="37" t="s">
        <v>26</v>
      </c>
      <c r="BZ20" s="38" t="s">
        <v>25</v>
      </c>
      <c r="CA20" s="39" t="s">
        <v>84</v>
      </c>
      <c r="CB20" s="40" t="s">
        <v>85</v>
      </c>
      <c r="CC20" s="41" t="s">
        <v>86</v>
      </c>
      <c r="CD20" s="41" t="s">
        <v>87</v>
      </c>
      <c r="CE20" s="41" t="s">
        <v>88</v>
      </c>
      <c r="CF20" s="42" t="s">
        <v>89</v>
      </c>
    </row>
    <row r="21" spans="1:84" s="3" customFormat="1" ht="38.25" x14ac:dyDescent="0.25">
      <c r="A21" s="46" t="s">
        <v>91</v>
      </c>
      <c r="B21" s="47" t="s">
        <v>92</v>
      </c>
      <c r="C21" s="47" t="s">
        <v>93</v>
      </c>
      <c r="D21" s="48" t="s">
        <v>94</v>
      </c>
      <c r="E21" s="47" t="s">
        <v>95</v>
      </c>
      <c r="F21" s="47" t="s">
        <v>96</v>
      </c>
      <c r="G21" s="47" t="s">
        <v>97</v>
      </c>
      <c r="H21" s="47" t="s">
        <v>98</v>
      </c>
      <c r="I21" s="47" t="s">
        <v>99</v>
      </c>
      <c r="J21" s="47" t="s">
        <v>100</v>
      </c>
      <c r="K21" s="47" t="s">
        <v>101</v>
      </c>
      <c r="L21" s="47" t="s">
        <v>102</v>
      </c>
      <c r="M21" s="47" t="s">
        <v>103</v>
      </c>
      <c r="N21" s="47" t="s">
        <v>104</v>
      </c>
      <c r="O21" s="47" t="s">
        <v>105</v>
      </c>
      <c r="P21" s="47"/>
      <c r="Q21" s="47" t="s">
        <v>106</v>
      </c>
      <c r="R21" s="47" t="s">
        <v>107</v>
      </c>
      <c r="S21" s="47" t="s">
        <v>108</v>
      </c>
      <c r="T21" s="47" t="s">
        <v>109</v>
      </c>
      <c r="U21" s="47" t="s">
        <v>110</v>
      </c>
      <c r="V21" s="47" t="s">
        <v>111</v>
      </c>
      <c r="W21" s="47" t="s">
        <v>112</v>
      </c>
      <c r="X21" s="47" t="s">
        <v>113</v>
      </c>
      <c r="Y21" s="49" t="s">
        <v>116</v>
      </c>
      <c r="Z21" s="47" t="s">
        <v>114</v>
      </c>
      <c r="AA21" s="47" t="s">
        <v>115</v>
      </c>
      <c r="AB21" s="47" t="s">
        <v>117</v>
      </c>
      <c r="AC21" s="47" t="s">
        <v>118</v>
      </c>
      <c r="AD21" s="47" t="s">
        <v>119</v>
      </c>
      <c r="AE21" s="47" t="s">
        <v>120</v>
      </c>
      <c r="AF21" s="47" t="s">
        <v>121</v>
      </c>
      <c r="AG21" s="47" t="s">
        <v>122</v>
      </c>
      <c r="AH21" s="47" t="s">
        <v>123</v>
      </c>
      <c r="AI21" s="47" t="s">
        <v>124</v>
      </c>
      <c r="AJ21" s="49" t="s">
        <v>125</v>
      </c>
      <c r="AK21" s="49" t="s">
        <v>126</v>
      </c>
      <c r="AL21" s="76" t="s">
        <v>127</v>
      </c>
      <c r="AM21" s="47" t="s">
        <v>128</v>
      </c>
      <c r="AN21" s="47" t="s">
        <v>129</v>
      </c>
      <c r="AO21" s="47" t="s">
        <v>130</v>
      </c>
      <c r="AP21" s="47" t="s">
        <v>131</v>
      </c>
      <c r="AQ21" s="47" t="s">
        <v>132</v>
      </c>
      <c r="AR21" s="47" t="s">
        <v>173</v>
      </c>
      <c r="AS21" s="47" t="s">
        <v>133</v>
      </c>
      <c r="AT21" s="47" t="s">
        <v>134</v>
      </c>
      <c r="AU21" s="47" t="s">
        <v>135</v>
      </c>
      <c r="AV21" s="47" t="s">
        <v>136</v>
      </c>
      <c r="AW21" s="47" t="s">
        <v>137</v>
      </c>
      <c r="AX21" s="49" t="s">
        <v>138</v>
      </c>
      <c r="AY21" s="49" t="s">
        <v>139</v>
      </c>
      <c r="AZ21" s="47" t="s">
        <v>140</v>
      </c>
      <c r="BA21" s="47" t="s">
        <v>141</v>
      </c>
      <c r="BB21" s="49" t="s">
        <v>142</v>
      </c>
      <c r="BC21" s="49" t="s">
        <v>169</v>
      </c>
      <c r="BD21" s="47" t="s">
        <v>143</v>
      </c>
      <c r="BE21" s="47" t="s">
        <v>144</v>
      </c>
      <c r="BF21" s="49" t="s">
        <v>145</v>
      </c>
      <c r="BG21" s="49" t="s">
        <v>146</v>
      </c>
      <c r="BH21" s="47" t="s">
        <v>147</v>
      </c>
      <c r="BI21" s="49" t="s">
        <v>148</v>
      </c>
      <c r="BJ21" s="80" t="s">
        <v>170</v>
      </c>
      <c r="BK21" s="77" t="s">
        <v>149</v>
      </c>
      <c r="BL21" s="77" t="s">
        <v>150</v>
      </c>
      <c r="BM21" s="77" t="s">
        <v>172</v>
      </c>
      <c r="BN21" s="50" t="s">
        <v>151</v>
      </c>
      <c r="BO21" s="50" t="s">
        <v>152</v>
      </c>
      <c r="BP21" s="50" t="s">
        <v>153</v>
      </c>
      <c r="BQ21" s="50" t="s">
        <v>154</v>
      </c>
      <c r="BR21" s="50" t="s">
        <v>155</v>
      </c>
      <c r="BS21" s="50" t="s">
        <v>156</v>
      </c>
      <c r="BT21" s="50" t="s">
        <v>157</v>
      </c>
      <c r="BU21" s="50" t="s">
        <v>158</v>
      </c>
      <c r="BV21" s="51" t="s">
        <v>159</v>
      </c>
      <c r="BW21" s="51" t="s">
        <v>160</v>
      </c>
      <c r="BX21" s="50" t="s">
        <v>161</v>
      </c>
      <c r="BY21" s="50" t="s">
        <v>162</v>
      </c>
      <c r="BZ21" s="50" t="s">
        <v>163</v>
      </c>
      <c r="CA21" s="50" t="s">
        <v>164</v>
      </c>
      <c r="CB21" s="50" t="s">
        <v>165</v>
      </c>
      <c r="CC21" s="50" t="s">
        <v>166</v>
      </c>
      <c r="CD21" s="50" t="s">
        <v>167</v>
      </c>
      <c r="CE21" s="50" t="s">
        <v>168</v>
      </c>
      <c r="CF21" s="52" t="s">
        <v>171</v>
      </c>
    </row>
    <row r="22" spans="1:84" s="3" customFormat="1" ht="39" customHeight="1" x14ac:dyDescent="0.25">
      <c r="A22" s="105">
        <v>1</v>
      </c>
      <c r="B22" s="107" t="s">
        <v>181</v>
      </c>
      <c r="C22" s="107" t="s">
        <v>182</v>
      </c>
      <c r="D22" s="107" t="s">
        <v>183</v>
      </c>
      <c r="E22" s="107" t="s">
        <v>184</v>
      </c>
      <c r="F22" s="107" t="s">
        <v>909</v>
      </c>
      <c r="G22" s="107" t="s">
        <v>237</v>
      </c>
      <c r="H22" s="107" t="s">
        <v>190</v>
      </c>
      <c r="I22" s="107" t="s">
        <v>185</v>
      </c>
      <c r="J22" s="113">
        <v>43591</v>
      </c>
      <c r="K22" s="113">
        <v>43957</v>
      </c>
      <c r="L22" s="107" t="s">
        <v>190</v>
      </c>
      <c r="M22" s="107" t="s">
        <v>186</v>
      </c>
      <c r="N22" s="107" t="s">
        <v>186</v>
      </c>
      <c r="O22" s="107" t="s">
        <v>186</v>
      </c>
      <c r="P22" s="107" t="s">
        <v>186</v>
      </c>
      <c r="Q22" s="107" t="s">
        <v>186</v>
      </c>
      <c r="R22" s="107" t="s">
        <v>186</v>
      </c>
      <c r="S22" s="107" t="s">
        <v>186</v>
      </c>
      <c r="T22" s="107" t="s">
        <v>186</v>
      </c>
      <c r="U22" s="107" t="s">
        <v>186</v>
      </c>
      <c r="V22" s="107" t="s">
        <v>186</v>
      </c>
      <c r="W22" s="107" t="s">
        <v>186</v>
      </c>
      <c r="X22" s="107" t="s">
        <v>186</v>
      </c>
      <c r="Y22" s="107" t="s">
        <v>186</v>
      </c>
      <c r="Z22" s="107" t="s">
        <v>187</v>
      </c>
      <c r="AA22" s="107" t="s">
        <v>315</v>
      </c>
      <c r="AB22" s="107" t="s">
        <v>188</v>
      </c>
      <c r="AC22" s="113">
        <v>43591</v>
      </c>
      <c r="AD22" s="107" t="s">
        <v>190</v>
      </c>
      <c r="AE22" s="113">
        <v>43591</v>
      </c>
      <c r="AF22" s="113">
        <v>43957</v>
      </c>
      <c r="AG22" s="122" t="s">
        <v>189</v>
      </c>
      <c r="AH22" s="122" t="s">
        <v>197</v>
      </c>
      <c r="AI22" s="107" t="s">
        <v>186</v>
      </c>
      <c r="AJ22" s="208" t="s">
        <v>186</v>
      </c>
      <c r="AK22" s="208" t="s">
        <v>186</v>
      </c>
      <c r="AL22" s="183">
        <v>695000</v>
      </c>
      <c r="AM22" s="188" t="s">
        <v>186</v>
      </c>
      <c r="AN22" s="188" t="s">
        <v>186</v>
      </c>
      <c r="AO22" s="188" t="s">
        <v>186</v>
      </c>
      <c r="AP22" s="188" t="s">
        <v>186</v>
      </c>
      <c r="AQ22" s="188" t="s">
        <v>186</v>
      </c>
      <c r="AR22" s="188" t="s">
        <v>186</v>
      </c>
      <c r="AS22" s="188" t="s">
        <v>186</v>
      </c>
      <c r="AT22" s="188" t="s">
        <v>186</v>
      </c>
      <c r="AU22" s="188" t="s">
        <v>186</v>
      </c>
      <c r="AV22" s="188" t="s">
        <v>186</v>
      </c>
      <c r="AW22" s="188" t="s">
        <v>186</v>
      </c>
      <c r="AX22" s="188"/>
      <c r="AY22" s="188"/>
      <c r="AZ22" s="188"/>
      <c r="BA22" s="188"/>
      <c r="BB22" s="188"/>
      <c r="BC22" s="188"/>
      <c r="BD22" s="188" t="s">
        <v>186</v>
      </c>
      <c r="BE22" s="188" t="s">
        <v>186</v>
      </c>
      <c r="BF22" s="188" t="s">
        <v>186</v>
      </c>
      <c r="BG22" s="188" t="s">
        <v>186</v>
      </c>
      <c r="BH22" s="188" t="s">
        <v>186</v>
      </c>
      <c r="BI22" s="188" t="s">
        <v>186</v>
      </c>
      <c r="BJ22" s="222">
        <f>$AL$22+AX22-AY22</f>
        <v>695000</v>
      </c>
      <c r="BK22" s="181">
        <v>887853.71</v>
      </c>
      <c r="BL22" s="181">
        <v>49515.27</v>
      </c>
      <c r="BM22" s="209">
        <f>BK22+BL22</f>
        <v>937368.98</v>
      </c>
      <c r="BN22" s="86" t="s">
        <v>186</v>
      </c>
      <c r="BO22" s="86" t="s">
        <v>186</v>
      </c>
      <c r="BP22" s="86" t="s">
        <v>186</v>
      </c>
      <c r="BQ22" s="86" t="s">
        <v>186</v>
      </c>
      <c r="BR22" s="86" t="s">
        <v>186</v>
      </c>
      <c r="BS22" s="86" t="s">
        <v>186</v>
      </c>
      <c r="BT22" s="86" t="s">
        <v>186</v>
      </c>
      <c r="BU22" s="86" t="s">
        <v>186</v>
      </c>
      <c r="BV22" s="86" t="s">
        <v>186</v>
      </c>
      <c r="BW22" s="86" t="s">
        <v>186</v>
      </c>
      <c r="BX22" s="86" t="s">
        <v>186</v>
      </c>
      <c r="BY22" s="86" t="s">
        <v>186</v>
      </c>
      <c r="BZ22" s="86" t="s">
        <v>186</v>
      </c>
      <c r="CA22" s="210" t="s">
        <v>193</v>
      </c>
      <c r="CB22" s="211" t="s">
        <v>194</v>
      </c>
      <c r="CC22" s="107" t="s">
        <v>192</v>
      </c>
      <c r="CD22" s="210" t="s">
        <v>195</v>
      </c>
      <c r="CE22" s="107" t="s">
        <v>191</v>
      </c>
      <c r="CF22" s="210" t="s">
        <v>196</v>
      </c>
    </row>
    <row r="23" spans="1:84" ht="76.5" customHeight="1" x14ac:dyDescent="0.25">
      <c r="A23" s="105"/>
      <c r="B23" s="107"/>
      <c r="C23" s="107"/>
      <c r="D23" s="107"/>
      <c r="E23" s="107"/>
      <c r="F23" s="107"/>
      <c r="G23" s="107"/>
      <c r="H23" s="107"/>
      <c r="I23" s="107"/>
      <c r="J23" s="113"/>
      <c r="K23" s="113"/>
      <c r="L23" s="107"/>
      <c r="M23" s="107"/>
      <c r="N23" s="107"/>
      <c r="O23" s="107"/>
      <c r="P23" s="107"/>
      <c r="Q23" s="107"/>
      <c r="R23" s="107"/>
      <c r="S23" s="107"/>
      <c r="T23" s="107"/>
      <c r="U23" s="107"/>
      <c r="V23" s="107"/>
      <c r="W23" s="107"/>
      <c r="X23" s="107"/>
      <c r="Y23" s="107"/>
      <c r="Z23" s="107"/>
      <c r="AA23" s="107"/>
      <c r="AB23" s="107"/>
      <c r="AC23" s="113"/>
      <c r="AD23" s="107"/>
      <c r="AE23" s="113"/>
      <c r="AF23" s="113"/>
      <c r="AG23" s="123"/>
      <c r="AH23" s="123"/>
      <c r="AI23" s="107"/>
      <c r="AJ23" s="208"/>
      <c r="AK23" s="208"/>
      <c r="AL23" s="183"/>
      <c r="AM23" s="188" t="s">
        <v>198</v>
      </c>
      <c r="AN23" s="188" t="s">
        <v>199</v>
      </c>
      <c r="AO23" s="189">
        <v>43661</v>
      </c>
      <c r="AP23" s="188" t="s">
        <v>203</v>
      </c>
      <c r="AQ23" s="188" t="s">
        <v>204</v>
      </c>
      <c r="AR23" s="188" t="s">
        <v>186</v>
      </c>
      <c r="AS23" s="188" t="s">
        <v>186</v>
      </c>
      <c r="AT23" s="188" t="s">
        <v>186</v>
      </c>
      <c r="AU23" s="188" t="s">
        <v>186</v>
      </c>
      <c r="AV23" s="188" t="s">
        <v>186</v>
      </c>
      <c r="AW23" s="188" t="s">
        <v>186</v>
      </c>
      <c r="AX23" s="188"/>
      <c r="AY23" s="188"/>
      <c r="AZ23" s="188"/>
      <c r="BA23" s="188"/>
      <c r="BB23" s="188"/>
      <c r="BC23" s="188"/>
      <c r="BD23" s="188" t="s">
        <v>186</v>
      </c>
      <c r="BE23" s="188" t="s">
        <v>186</v>
      </c>
      <c r="BF23" s="188" t="s">
        <v>186</v>
      </c>
      <c r="BG23" s="188" t="s">
        <v>186</v>
      </c>
      <c r="BH23" s="188" t="s">
        <v>186</v>
      </c>
      <c r="BI23" s="188" t="s">
        <v>186</v>
      </c>
      <c r="BJ23" s="222">
        <f t="shared" ref="BJ23:BJ35" si="0">$AL$22+AX23-AY23</f>
        <v>695000</v>
      </c>
      <c r="BK23" s="181"/>
      <c r="BL23" s="181"/>
      <c r="BM23" s="209">
        <f t="shared" ref="BM23:BM86" si="1">BK23+BL23</f>
        <v>0</v>
      </c>
      <c r="BN23" s="44" t="s">
        <v>186</v>
      </c>
      <c r="BO23" s="44" t="s">
        <v>186</v>
      </c>
      <c r="BP23" s="44" t="s">
        <v>186</v>
      </c>
      <c r="BQ23" s="44" t="s">
        <v>186</v>
      </c>
      <c r="BR23" s="44" t="s">
        <v>186</v>
      </c>
      <c r="BS23" s="44" t="s">
        <v>186</v>
      </c>
      <c r="BT23" s="44" t="s">
        <v>186</v>
      </c>
      <c r="BU23" s="44" t="s">
        <v>186</v>
      </c>
      <c r="BV23" s="44" t="s">
        <v>186</v>
      </c>
      <c r="BW23" s="44" t="s">
        <v>186</v>
      </c>
      <c r="BX23" s="44" t="s">
        <v>186</v>
      </c>
      <c r="BY23" s="44" t="s">
        <v>186</v>
      </c>
      <c r="BZ23" s="44" t="s">
        <v>186</v>
      </c>
      <c r="CA23" s="210"/>
      <c r="CB23" s="211"/>
      <c r="CC23" s="107"/>
      <c r="CD23" s="210"/>
      <c r="CE23" s="107"/>
      <c r="CF23" s="210"/>
    </row>
    <row r="24" spans="1:84" ht="51" x14ac:dyDescent="0.25">
      <c r="A24" s="105"/>
      <c r="B24" s="107"/>
      <c r="C24" s="107"/>
      <c r="D24" s="107"/>
      <c r="E24" s="107"/>
      <c r="F24" s="107"/>
      <c r="G24" s="107"/>
      <c r="H24" s="107"/>
      <c r="I24" s="107"/>
      <c r="J24" s="113"/>
      <c r="K24" s="113"/>
      <c r="L24" s="107"/>
      <c r="M24" s="107"/>
      <c r="N24" s="107"/>
      <c r="O24" s="107"/>
      <c r="P24" s="107"/>
      <c r="Q24" s="107"/>
      <c r="R24" s="107"/>
      <c r="S24" s="107"/>
      <c r="T24" s="107"/>
      <c r="U24" s="107"/>
      <c r="V24" s="107"/>
      <c r="W24" s="107"/>
      <c r="X24" s="107"/>
      <c r="Y24" s="107"/>
      <c r="Z24" s="107"/>
      <c r="AA24" s="107"/>
      <c r="AB24" s="107"/>
      <c r="AC24" s="113"/>
      <c r="AD24" s="107"/>
      <c r="AE24" s="113"/>
      <c r="AF24" s="113"/>
      <c r="AG24" s="107" t="s">
        <v>317</v>
      </c>
      <c r="AH24" s="107" t="s">
        <v>316</v>
      </c>
      <c r="AI24" s="107"/>
      <c r="AJ24" s="208"/>
      <c r="AK24" s="208"/>
      <c r="AL24" s="183"/>
      <c r="AM24" s="188" t="s">
        <v>198</v>
      </c>
      <c r="AN24" s="188" t="s">
        <v>200</v>
      </c>
      <c r="AO24" s="188" t="s">
        <v>205</v>
      </c>
      <c r="AP24" s="188" t="s">
        <v>206</v>
      </c>
      <c r="AQ24" s="188" t="s">
        <v>207</v>
      </c>
      <c r="AR24" s="188" t="s">
        <v>186</v>
      </c>
      <c r="AS24" s="188" t="s">
        <v>186</v>
      </c>
      <c r="AT24" s="188" t="s">
        <v>186</v>
      </c>
      <c r="AU24" s="188" t="s">
        <v>186</v>
      </c>
      <c r="AV24" s="188" t="s">
        <v>186</v>
      </c>
      <c r="AW24" s="188" t="s">
        <v>186</v>
      </c>
      <c r="AX24" s="188"/>
      <c r="AY24" s="188"/>
      <c r="AZ24" s="188"/>
      <c r="BA24" s="188"/>
      <c r="BB24" s="188"/>
      <c r="BC24" s="188"/>
      <c r="BD24" s="188" t="s">
        <v>186</v>
      </c>
      <c r="BE24" s="188" t="s">
        <v>186</v>
      </c>
      <c r="BF24" s="188" t="s">
        <v>186</v>
      </c>
      <c r="BG24" s="188" t="s">
        <v>186</v>
      </c>
      <c r="BH24" s="188" t="s">
        <v>186</v>
      </c>
      <c r="BI24" s="188" t="s">
        <v>186</v>
      </c>
      <c r="BJ24" s="222">
        <f t="shared" si="0"/>
        <v>695000</v>
      </c>
      <c r="BK24" s="181"/>
      <c r="BL24" s="181"/>
      <c r="BM24" s="209">
        <f t="shared" si="1"/>
        <v>0</v>
      </c>
      <c r="BN24" s="44" t="s">
        <v>186</v>
      </c>
      <c r="BO24" s="44" t="s">
        <v>186</v>
      </c>
      <c r="BP24" s="44" t="s">
        <v>186</v>
      </c>
      <c r="BQ24" s="44" t="s">
        <v>186</v>
      </c>
      <c r="BR24" s="44" t="s">
        <v>186</v>
      </c>
      <c r="BS24" s="44" t="s">
        <v>186</v>
      </c>
      <c r="BT24" s="44" t="s">
        <v>186</v>
      </c>
      <c r="BU24" s="44" t="s">
        <v>186</v>
      </c>
      <c r="BV24" s="44" t="s">
        <v>186</v>
      </c>
      <c r="BW24" s="44" t="s">
        <v>186</v>
      </c>
      <c r="BX24" s="44" t="s">
        <v>186</v>
      </c>
      <c r="BY24" s="44" t="s">
        <v>186</v>
      </c>
      <c r="BZ24" s="44" t="s">
        <v>186</v>
      </c>
      <c r="CA24" s="210"/>
      <c r="CB24" s="211"/>
      <c r="CC24" s="107"/>
      <c r="CD24" s="210"/>
      <c r="CE24" s="107"/>
      <c r="CF24" s="210"/>
    </row>
    <row r="25" spans="1:84" ht="25.5" x14ac:dyDescent="0.25">
      <c r="A25" s="105"/>
      <c r="B25" s="107"/>
      <c r="C25" s="107"/>
      <c r="D25" s="107"/>
      <c r="E25" s="107"/>
      <c r="F25" s="107"/>
      <c r="G25" s="107"/>
      <c r="H25" s="107"/>
      <c r="I25" s="107"/>
      <c r="J25" s="113"/>
      <c r="K25" s="113"/>
      <c r="L25" s="107"/>
      <c r="M25" s="107"/>
      <c r="N25" s="107"/>
      <c r="O25" s="107"/>
      <c r="P25" s="107"/>
      <c r="Q25" s="107"/>
      <c r="R25" s="107"/>
      <c r="S25" s="107"/>
      <c r="T25" s="107"/>
      <c r="U25" s="107"/>
      <c r="V25" s="107"/>
      <c r="W25" s="107"/>
      <c r="X25" s="107"/>
      <c r="Y25" s="107"/>
      <c r="Z25" s="107"/>
      <c r="AA25" s="107"/>
      <c r="AB25" s="107"/>
      <c r="AC25" s="113"/>
      <c r="AD25" s="107"/>
      <c r="AE25" s="113"/>
      <c r="AF25" s="113"/>
      <c r="AG25" s="107"/>
      <c r="AH25" s="107"/>
      <c r="AI25" s="107"/>
      <c r="AJ25" s="208"/>
      <c r="AK25" s="208"/>
      <c r="AL25" s="183"/>
      <c r="AM25" s="188" t="s">
        <v>208</v>
      </c>
      <c r="AN25" s="188" t="s">
        <v>199</v>
      </c>
      <c r="AO25" s="189">
        <v>43955</v>
      </c>
      <c r="AP25" s="188" t="s">
        <v>209</v>
      </c>
      <c r="AQ25" s="188" t="s">
        <v>210</v>
      </c>
      <c r="AR25" s="189">
        <v>43957</v>
      </c>
      <c r="AS25" s="189">
        <v>44321</v>
      </c>
      <c r="AT25" s="188" t="s">
        <v>186</v>
      </c>
      <c r="AU25" s="188" t="s">
        <v>186</v>
      </c>
      <c r="AV25" s="188"/>
      <c r="AW25" s="188" t="s">
        <v>186</v>
      </c>
      <c r="AX25" s="188"/>
      <c r="AY25" s="207">
        <v>283903.40000000002</v>
      </c>
      <c r="AZ25" s="188"/>
      <c r="BA25" s="188"/>
      <c r="BB25" s="188"/>
      <c r="BC25" s="188"/>
      <c r="BD25" s="188" t="s">
        <v>186</v>
      </c>
      <c r="BE25" s="188" t="s">
        <v>186</v>
      </c>
      <c r="BF25" s="188" t="s">
        <v>186</v>
      </c>
      <c r="BG25" s="188"/>
      <c r="BH25" s="188"/>
      <c r="BI25" s="188"/>
      <c r="BJ25" s="222">
        <f t="shared" si="0"/>
        <v>411096.6</v>
      </c>
      <c r="BK25" s="181"/>
      <c r="BL25" s="181"/>
      <c r="BM25" s="209">
        <f t="shared" si="1"/>
        <v>0</v>
      </c>
      <c r="BN25" s="44" t="s">
        <v>186</v>
      </c>
      <c r="BO25" s="44" t="s">
        <v>186</v>
      </c>
      <c r="BP25" s="44" t="s">
        <v>186</v>
      </c>
      <c r="BQ25" s="44" t="s">
        <v>186</v>
      </c>
      <c r="BR25" s="44" t="s">
        <v>186</v>
      </c>
      <c r="BS25" s="44" t="s">
        <v>186</v>
      </c>
      <c r="BT25" s="44" t="s">
        <v>186</v>
      </c>
      <c r="BU25" s="44" t="s">
        <v>186</v>
      </c>
      <c r="BV25" s="44" t="s">
        <v>186</v>
      </c>
      <c r="BW25" s="44" t="s">
        <v>186</v>
      </c>
      <c r="BX25" s="44" t="s">
        <v>186</v>
      </c>
      <c r="BY25" s="44" t="s">
        <v>186</v>
      </c>
      <c r="BZ25" s="44" t="s">
        <v>186</v>
      </c>
      <c r="CA25" s="210"/>
      <c r="CB25" s="211"/>
      <c r="CC25" s="107"/>
      <c r="CD25" s="210"/>
      <c r="CE25" s="107"/>
      <c r="CF25" s="210"/>
    </row>
    <row r="26" spans="1:84" ht="17.25" customHeight="1" x14ac:dyDescent="0.25">
      <c r="A26" s="105"/>
      <c r="B26" s="107"/>
      <c r="C26" s="107"/>
      <c r="D26" s="107"/>
      <c r="E26" s="107"/>
      <c r="F26" s="107"/>
      <c r="G26" s="107"/>
      <c r="H26" s="107"/>
      <c r="I26" s="107"/>
      <c r="J26" s="113"/>
      <c r="K26" s="113"/>
      <c r="L26" s="107"/>
      <c r="M26" s="107"/>
      <c r="N26" s="107"/>
      <c r="O26" s="107"/>
      <c r="P26" s="107"/>
      <c r="Q26" s="107"/>
      <c r="R26" s="107"/>
      <c r="S26" s="107"/>
      <c r="T26" s="107"/>
      <c r="U26" s="107"/>
      <c r="V26" s="107"/>
      <c r="W26" s="107"/>
      <c r="X26" s="107"/>
      <c r="Y26" s="107"/>
      <c r="Z26" s="107"/>
      <c r="AA26" s="107"/>
      <c r="AB26" s="107"/>
      <c r="AC26" s="113"/>
      <c r="AD26" s="107"/>
      <c r="AE26" s="113"/>
      <c r="AF26" s="113"/>
      <c r="AG26" s="107"/>
      <c r="AH26" s="107"/>
      <c r="AI26" s="107"/>
      <c r="AJ26" s="208"/>
      <c r="AK26" s="208"/>
      <c r="AL26" s="183"/>
      <c r="AM26" s="188" t="s">
        <v>208</v>
      </c>
      <c r="AN26" s="188" t="s">
        <v>200</v>
      </c>
      <c r="AO26" s="189">
        <v>44035</v>
      </c>
      <c r="AP26" s="188" t="s">
        <v>211</v>
      </c>
      <c r="AQ26" s="188" t="s">
        <v>212</v>
      </c>
      <c r="AR26" s="189">
        <v>43986</v>
      </c>
      <c r="AS26" s="189">
        <v>44351</v>
      </c>
      <c r="AT26" s="188" t="s">
        <v>186</v>
      </c>
      <c r="AU26" s="188" t="s">
        <v>186</v>
      </c>
      <c r="AV26" s="212">
        <v>0.25</v>
      </c>
      <c r="AW26" s="188" t="s">
        <v>186</v>
      </c>
      <c r="AX26" s="207">
        <v>173750</v>
      </c>
      <c r="AY26" s="188"/>
      <c r="AZ26" s="188"/>
      <c r="BA26" s="188"/>
      <c r="BB26" s="188"/>
      <c r="BC26" s="188"/>
      <c r="BD26" s="188" t="s">
        <v>186</v>
      </c>
      <c r="BE26" s="188" t="s">
        <v>186</v>
      </c>
      <c r="BF26" s="188" t="s">
        <v>186</v>
      </c>
      <c r="BG26" s="188"/>
      <c r="BH26" s="188"/>
      <c r="BI26" s="188"/>
      <c r="BJ26" s="222">
        <f t="shared" si="0"/>
        <v>868750</v>
      </c>
      <c r="BK26" s="181"/>
      <c r="BL26" s="181"/>
      <c r="BM26" s="209">
        <f t="shared" si="1"/>
        <v>0</v>
      </c>
      <c r="BN26" s="44" t="s">
        <v>186</v>
      </c>
      <c r="BO26" s="44" t="s">
        <v>186</v>
      </c>
      <c r="BP26" s="44" t="s">
        <v>186</v>
      </c>
      <c r="BQ26" s="44" t="s">
        <v>186</v>
      </c>
      <c r="BR26" s="44" t="s">
        <v>186</v>
      </c>
      <c r="BS26" s="44" t="s">
        <v>186</v>
      </c>
      <c r="BT26" s="44" t="s">
        <v>186</v>
      </c>
      <c r="BU26" s="44" t="s">
        <v>186</v>
      </c>
      <c r="BV26" s="44" t="s">
        <v>186</v>
      </c>
      <c r="BW26" s="44" t="s">
        <v>186</v>
      </c>
      <c r="BX26" s="44" t="s">
        <v>186</v>
      </c>
      <c r="BY26" s="44" t="s">
        <v>186</v>
      </c>
      <c r="BZ26" s="44" t="s">
        <v>186</v>
      </c>
      <c r="CA26" s="210"/>
      <c r="CB26" s="211"/>
      <c r="CC26" s="107"/>
      <c r="CD26" s="210"/>
      <c r="CE26" s="107"/>
      <c r="CF26" s="210"/>
    </row>
    <row r="27" spans="1:84" ht="38.25" x14ac:dyDescent="0.25">
      <c r="A27" s="105"/>
      <c r="B27" s="107"/>
      <c r="C27" s="107"/>
      <c r="D27" s="107"/>
      <c r="E27" s="107"/>
      <c r="F27" s="107"/>
      <c r="G27" s="107"/>
      <c r="H27" s="107"/>
      <c r="I27" s="107"/>
      <c r="J27" s="113"/>
      <c r="K27" s="113"/>
      <c r="L27" s="107"/>
      <c r="M27" s="107"/>
      <c r="N27" s="107"/>
      <c r="O27" s="107"/>
      <c r="P27" s="107"/>
      <c r="Q27" s="107"/>
      <c r="R27" s="107"/>
      <c r="S27" s="107"/>
      <c r="T27" s="107"/>
      <c r="U27" s="107"/>
      <c r="V27" s="107"/>
      <c r="W27" s="107"/>
      <c r="X27" s="107"/>
      <c r="Y27" s="107"/>
      <c r="Z27" s="107"/>
      <c r="AA27" s="107"/>
      <c r="AB27" s="107"/>
      <c r="AC27" s="113"/>
      <c r="AD27" s="107"/>
      <c r="AE27" s="113"/>
      <c r="AF27" s="113"/>
      <c r="AG27" s="107"/>
      <c r="AH27" s="107"/>
      <c r="AI27" s="107"/>
      <c r="AJ27" s="208"/>
      <c r="AK27" s="208"/>
      <c r="AL27" s="183"/>
      <c r="AM27" s="188" t="s">
        <v>198</v>
      </c>
      <c r="AN27" s="188" t="s">
        <v>213</v>
      </c>
      <c r="AO27" s="189">
        <v>44225</v>
      </c>
      <c r="AP27" s="188" t="s">
        <v>214</v>
      </c>
      <c r="AQ27" s="188" t="s">
        <v>204</v>
      </c>
      <c r="AR27" s="188" t="s">
        <v>186</v>
      </c>
      <c r="AS27" s="188" t="s">
        <v>186</v>
      </c>
      <c r="AT27" s="188" t="s">
        <v>186</v>
      </c>
      <c r="AU27" s="188" t="s">
        <v>186</v>
      </c>
      <c r="AV27" s="188" t="s">
        <v>186</v>
      </c>
      <c r="AW27" s="188" t="s">
        <v>186</v>
      </c>
      <c r="AX27" s="188"/>
      <c r="AY27" s="188"/>
      <c r="AZ27" s="188"/>
      <c r="BA27" s="188"/>
      <c r="BB27" s="188"/>
      <c r="BC27" s="188"/>
      <c r="BD27" s="188" t="s">
        <v>186</v>
      </c>
      <c r="BE27" s="188" t="s">
        <v>186</v>
      </c>
      <c r="BF27" s="188" t="s">
        <v>186</v>
      </c>
      <c r="BG27" s="188"/>
      <c r="BH27" s="188"/>
      <c r="BI27" s="188"/>
      <c r="BJ27" s="222">
        <f t="shared" si="0"/>
        <v>695000</v>
      </c>
      <c r="BK27" s="181"/>
      <c r="BL27" s="181"/>
      <c r="BM27" s="209">
        <f t="shared" si="1"/>
        <v>0</v>
      </c>
      <c r="BN27" s="44" t="s">
        <v>186</v>
      </c>
      <c r="BO27" s="44" t="s">
        <v>186</v>
      </c>
      <c r="BP27" s="44" t="s">
        <v>186</v>
      </c>
      <c r="BQ27" s="44" t="s">
        <v>186</v>
      </c>
      <c r="BR27" s="44" t="s">
        <v>186</v>
      </c>
      <c r="BS27" s="44" t="s">
        <v>186</v>
      </c>
      <c r="BT27" s="44" t="s">
        <v>186</v>
      </c>
      <c r="BU27" s="44" t="s">
        <v>186</v>
      </c>
      <c r="BV27" s="44" t="s">
        <v>186</v>
      </c>
      <c r="BW27" s="44" t="s">
        <v>186</v>
      </c>
      <c r="BX27" s="44" t="s">
        <v>186</v>
      </c>
      <c r="BY27" s="44" t="s">
        <v>186</v>
      </c>
      <c r="BZ27" s="44" t="s">
        <v>186</v>
      </c>
      <c r="CA27" s="210"/>
      <c r="CB27" s="211"/>
      <c r="CC27" s="107"/>
      <c r="CD27" s="210"/>
      <c r="CE27" s="107"/>
      <c r="CF27" s="210"/>
    </row>
    <row r="28" spans="1:84" ht="38.25" x14ac:dyDescent="0.25">
      <c r="A28" s="105"/>
      <c r="B28" s="107"/>
      <c r="C28" s="107"/>
      <c r="D28" s="107"/>
      <c r="E28" s="107"/>
      <c r="F28" s="107"/>
      <c r="G28" s="107"/>
      <c r="H28" s="107"/>
      <c r="I28" s="107"/>
      <c r="J28" s="113"/>
      <c r="K28" s="113"/>
      <c r="L28" s="107"/>
      <c r="M28" s="107"/>
      <c r="N28" s="107"/>
      <c r="O28" s="107"/>
      <c r="P28" s="107"/>
      <c r="Q28" s="107"/>
      <c r="R28" s="107"/>
      <c r="S28" s="107"/>
      <c r="T28" s="107"/>
      <c r="U28" s="107"/>
      <c r="V28" s="107"/>
      <c r="W28" s="107"/>
      <c r="X28" s="107"/>
      <c r="Y28" s="107"/>
      <c r="Z28" s="107"/>
      <c r="AA28" s="107"/>
      <c r="AB28" s="107"/>
      <c r="AC28" s="113"/>
      <c r="AD28" s="107"/>
      <c r="AE28" s="113"/>
      <c r="AF28" s="113"/>
      <c r="AG28" s="107"/>
      <c r="AH28" s="107"/>
      <c r="AI28" s="107"/>
      <c r="AJ28" s="208"/>
      <c r="AK28" s="208"/>
      <c r="AL28" s="183"/>
      <c r="AM28" s="188" t="s">
        <v>208</v>
      </c>
      <c r="AN28" s="188" t="s">
        <v>213</v>
      </c>
      <c r="AO28" s="189">
        <v>44321</v>
      </c>
      <c r="AP28" s="188" t="s">
        <v>215</v>
      </c>
      <c r="AQ28" s="188" t="s">
        <v>216</v>
      </c>
      <c r="AR28" s="189">
        <v>44322</v>
      </c>
      <c r="AS28" s="189">
        <v>44686</v>
      </c>
      <c r="AT28" s="188" t="s">
        <v>186</v>
      </c>
      <c r="AU28" s="188" t="s">
        <v>186</v>
      </c>
      <c r="AV28" s="188" t="s">
        <v>186</v>
      </c>
      <c r="AW28" s="188" t="s">
        <v>186</v>
      </c>
      <c r="AX28" s="188"/>
      <c r="AY28" s="188"/>
      <c r="AZ28" s="188"/>
      <c r="BA28" s="188"/>
      <c r="BB28" s="188"/>
      <c r="BC28" s="188"/>
      <c r="BD28" s="188" t="s">
        <v>186</v>
      </c>
      <c r="BE28" s="188" t="s">
        <v>186</v>
      </c>
      <c r="BF28" s="188" t="s">
        <v>186</v>
      </c>
      <c r="BG28" s="188"/>
      <c r="BH28" s="188"/>
      <c r="BI28" s="188"/>
      <c r="BJ28" s="222">
        <f t="shared" si="0"/>
        <v>695000</v>
      </c>
      <c r="BK28" s="181"/>
      <c r="BL28" s="181"/>
      <c r="BM28" s="209">
        <f t="shared" si="1"/>
        <v>0</v>
      </c>
      <c r="BN28" s="44" t="s">
        <v>186</v>
      </c>
      <c r="BO28" s="44" t="s">
        <v>186</v>
      </c>
      <c r="BP28" s="44" t="s">
        <v>186</v>
      </c>
      <c r="BQ28" s="44" t="s">
        <v>186</v>
      </c>
      <c r="BR28" s="44" t="s">
        <v>186</v>
      </c>
      <c r="BS28" s="44" t="s">
        <v>186</v>
      </c>
      <c r="BT28" s="44" t="s">
        <v>186</v>
      </c>
      <c r="BU28" s="44" t="s">
        <v>186</v>
      </c>
      <c r="BV28" s="44" t="s">
        <v>186</v>
      </c>
      <c r="BW28" s="44" t="s">
        <v>186</v>
      </c>
      <c r="BX28" s="44" t="s">
        <v>186</v>
      </c>
      <c r="BY28" s="44" t="s">
        <v>186</v>
      </c>
      <c r="BZ28" s="44" t="s">
        <v>186</v>
      </c>
      <c r="CA28" s="210"/>
      <c r="CB28" s="211"/>
      <c r="CC28" s="107"/>
      <c r="CD28" s="210"/>
      <c r="CE28" s="107"/>
      <c r="CF28" s="210"/>
    </row>
    <row r="29" spans="1:84" ht="25.5" x14ac:dyDescent="0.25">
      <c r="A29" s="105"/>
      <c r="B29" s="107"/>
      <c r="C29" s="107"/>
      <c r="D29" s="107"/>
      <c r="E29" s="107"/>
      <c r="F29" s="107"/>
      <c r="G29" s="107"/>
      <c r="H29" s="107"/>
      <c r="I29" s="107"/>
      <c r="J29" s="113"/>
      <c r="K29" s="113"/>
      <c r="L29" s="107"/>
      <c r="M29" s="107"/>
      <c r="N29" s="107"/>
      <c r="O29" s="107"/>
      <c r="P29" s="107"/>
      <c r="Q29" s="107"/>
      <c r="R29" s="107"/>
      <c r="S29" s="107"/>
      <c r="T29" s="107"/>
      <c r="U29" s="107"/>
      <c r="V29" s="107"/>
      <c r="W29" s="107"/>
      <c r="X29" s="107"/>
      <c r="Y29" s="107"/>
      <c r="Z29" s="107"/>
      <c r="AA29" s="107"/>
      <c r="AB29" s="107"/>
      <c r="AC29" s="113"/>
      <c r="AD29" s="107"/>
      <c r="AE29" s="113"/>
      <c r="AF29" s="113"/>
      <c r="AG29" s="107"/>
      <c r="AH29" s="107"/>
      <c r="AI29" s="107"/>
      <c r="AJ29" s="208"/>
      <c r="AK29" s="208"/>
      <c r="AL29" s="183"/>
      <c r="AM29" s="188" t="s">
        <v>208</v>
      </c>
      <c r="AN29" s="188" t="s">
        <v>201</v>
      </c>
      <c r="AO29" s="189">
        <v>44686</v>
      </c>
      <c r="AP29" s="188" t="s">
        <v>217</v>
      </c>
      <c r="AQ29" s="188" t="s">
        <v>210</v>
      </c>
      <c r="AR29" s="189">
        <v>44687</v>
      </c>
      <c r="AS29" s="189">
        <v>45051</v>
      </c>
      <c r="AT29" s="188" t="s">
        <v>186</v>
      </c>
      <c r="AU29" s="188" t="s">
        <v>186</v>
      </c>
      <c r="AV29" s="188" t="s">
        <v>186</v>
      </c>
      <c r="AW29" s="188" t="s">
        <v>186</v>
      </c>
      <c r="AX29" s="188"/>
      <c r="AY29" s="188"/>
      <c r="AZ29" s="188"/>
      <c r="BA29" s="188"/>
      <c r="BB29" s="188"/>
      <c r="BC29" s="188"/>
      <c r="BD29" s="213"/>
      <c r="BE29" s="213"/>
      <c r="BF29" s="214"/>
      <c r="BG29" s="188"/>
      <c r="BH29" s="188"/>
      <c r="BI29" s="188"/>
      <c r="BJ29" s="222">
        <f t="shared" si="0"/>
        <v>695000</v>
      </c>
      <c r="BK29" s="181"/>
      <c r="BL29" s="181"/>
      <c r="BM29" s="209">
        <f t="shared" si="1"/>
        <v>0</v>
      </c>
      <c r="BN29" s="44" t="s">
        <v>186</v>
      </c>
      <c r="BO29" s="44" t="s">
        <v>186</v>
      </c>
      <c r="BP29" s="44" t="s">
        <v>186</v>
      </c>
      <c r="BQ29" s="44" t="s">
        <v>186</v>
      </c>
      <c r="BR29" s="44" t="s">
        <v>186</v>
      </c>
      <c r="BS29" s="44" t="s">
        <v>186</v>
      </c>
      <c r="BT29" s="44" t="s">
        <v>186</v>
      </c>
      <c r="BU29" s="44" t="s">
        <v>186</v>
      </c>
      <c r="BV29" s="44" t="s">
        <v>186</v>
      </c>
      <c r="BW29" s="44" t="s">
        <v>186</v>
      </c>
      <c r="BX29" s="44" t="s">
        <v>186</v>
      </c>
      <c r="BY29" s="44" t="s">
        <v>186</v>
      </c>
      <c r="BZ29" s="44" t="s">
        <v>186</v>
      </c>
      <c r="CA29" s="210"/>
      <c r="CB29" s="211"/>
      <c r="CC29" s="107"/>
      <c r="CD29" s="210"/>
      <c r="CE29" s="107"/>
      <c r="CF29" s="210"/>
    </row>
    <row r="30" spans="1:84" ht="15" customHeight="1" x14ac:dyDescent="0.25">
      <c r="A30" s="105"/>
      <c r="B30" s="107"/>
      <c r="C30" s="107"/>
      <c r="D30" s="107"/>
      <c r="E30" s="107"/>
      <c r="F30" s="107"/>
      <c r="G30" s="107"/>
      <c r="H30" s="107"/>
      <c r="I30" s="107"/>
      <c r="J30" s="113"/>
      <c r="K30" s="113"/>
      <c r="L30" s="107"/>
      <c r="M30" s="107"/>
      <c r="N30" s="107"/>
      <c r="O30" s="107"/>
      <c r="P30" s="107"/>
      <c r="Q30" s="107"/>
      <c r="R30" s="107"/>
      <c r="S30" s="107"/>
      <c r="T30" s="107"/>
      <c r="U30" s="107"/>
      <c r="V30" s="107"/>
      <c r="W30" s="107"/>
      <c r="X30" s="107"/>
      <c r="Y30" s="107"/>
      <c r="Z30" s="107"/>
      <c r="AA30" s="107"/>
      <c r="AB30" s="107"/>
      <c r="AC30" s="113"/>
      <c r="AD30" s="107"/>
      <c r="AE30" s="113"/>
      <c r="AF30" s="113"/>
      <c r="AG30" s="107"/>
      <c r="AH30" s="107"/>
      <c r="AI30" s="107"/>
      <c r="AJ30" s="208"/>
      <c r="AK30" s="208"/>
      <c r="AL30" s="183"/>
      <c r="AM30" s="188" t="s">
        <v>198</v>
      </c>
      <c r="AN30" s="188" t="s">
        <v>201</v>
      </c>
      <c r="AO30" s="189">
        <v>44763</v>
      </c>
      <c r="AP30" s="188" t="s">
        <v>218</v>
      </c>
      <c r="AQ30" s="188" t="s">
        <v>219</v>
      </c>
      <c r="AR30" s="189">
        <v>44687</v>
      </c>
      <c r="AS30" s="189">
        <v>45051</v>
      </c>
      <c r="AT30" s="188" t="s">
        <v>186</v>
      </c>
      <c r="AU30" s="188" t="s">
        <v>186</v>
      </c>
      <c r="AV30" s="188" t="s">
        <v>186</v>
      </c>
      <c r="AW30" s="188" t="s">
        <v>186</v>
      </c>
      <c r="AX30" s="188"/>
      <c r="AY30" s="188"/>
      <c r="AZ30" s="188"/>
      <c r="BA30" s="188"/>
      <c r="BB30" s="188"/>
      <c r="BC30" s="188"/>
      <c r="BD30" s="215">
        <v>44686</v>
      </c>
      <c r="BE30" s="212">
        <v>1048.4000000000001</v>
      </c>
      <c r="BF30" s="181">
        <v>41847.42</v>
      </c>
      <c r="BG30" s="188"/>
      <c r="BH30" s="188"/>
      <c r="BI30" s="188"/>
      <c r="BJ30" s="222">
        <f t="shared" si="0"/>
        <v>695000</v>
      </c>
      <c r="BK30" s="181"/>
      <c r="BL30" s="181"/>
      <c r="BM30" s="209">
        <f t="shared" si="1"/>
        <v>0</v>
      </c>
      <c r="BN30" s="44" t="s">
        <v>186</v>
      </c>
      <c r="BO30" s="44" t="s">
        <v>186</v>
      </c>
      <c r="BP30" s="44" t="s">
        <v>186</v>
      </c>
      <c r="BQ30" s="44" t="s">
        <v>186</v>
      </c>
      <c r="BR30" s="44" t="s">
        <v>186</v>
      </c>
      <c r="BS30" s="44" t="s">
        <v>186</v>
      </c>
      <c r="BT30" s="44" t="s">
        <v>186</v>
      </c>
      <c r="BU30" s="44" t="s">
        <v>186</v>
      </c>
      <c r="BV30" s="44" t="s">
        <v>186</v>
      </c>
      <c r="BW30" s="44" t="s">
        <v>186</v>
      </c>
      <c r="BX30" s="44" t="s">
        <v>186</v>
      </c>
      <c r="BY30" s="44" t="s">
        <v>186</v>
      </c>
      <c r="BZ30" s="44" t="s">
        <v>186</v>
      </c>
      <c r="CA30" s="210"/>
      <c r="CB30" s="211"/>
      <c r="CC30" s="107"/>
      <c r="CD30" s="210"/>
      <c r="CE30" s="107"/>
      <c r="CF30" s="210"/>
    </row>
    <row r="31" spans="1:84" ht="25.5" x14ac:dyDescent="0.25">
      <c r="A31" s="105"/>
      <c r="B31" s="107"/>
      <c r="C31" s="107"/>
      <c r="D31" s="107"/>
      <c r="E31" s="107"/>
      <c r="F31" s="107"/>
      <c r="G31" s="107"/>
      <c r="H31" s="107"/>
      <c r="I31" s="107"/>
      <c r="J31" s="113"/>
      <c r="K31" s="113"/>
      <c r="L31" s="107"/>
      <c r="M31" s="107"/>
      <c r="N31" s="107"/>
      <c r="O31" s="107"/>
      <c r="P31" s="107"/>
      <c r="Q31" s="107"/>
      <c r="R31" s="107"/>
      <c r="S31" s="107"/>
      <c r="T31" s="107"/>
      <c r="U31" s="107"/>
      <c r="V31" s="107"/>
      <c r="W31" s="107"/>
      <c r="X31" s="107"/>
      <c r="Y31" s="107"/>
      <c r="Z31" s="107"/>
      <c r="AA31" s="107"/>
      <c r="AB31" s="107"/>
      <c r="AC31" s="113"/>
      <c r="AD31" s="107"/>
      <c r="AE31" s="113"/>
      <c r="AF31" s="113"/>
      <c r="AG31" s="107"/>
      <c r="AH31" s="107"/>
      <c r="AI31" s="107"/>
      <c r="AJ31" s="208"/>
      <c r="AK31" s="208"/>
      <c r="AL31" s="183"/>
      <c r="AM31" s="188" t="s">
        <v>198</v>
      </c>
      <c r="AN31" s="188" t="s">
        <v>202</v>
      </c>
      <c r="AO31" s="189">
        <v>44834</v>
      </c>
      <c r="AP31" s="188" t="s">
        <v>221</v>
      </c>
      <c r="AQ31" s="188" t="s">
        <v>220</v>
      </c>
      <c r="AR31" s="189">
        <v>44835</v>
      </c>
      <c r="AS31" s="188" t="s">
        <v>186</v>
      </c>
      <c r="AT31" s="188" t="s">
        <v>186</v>
      </c>
      <c r="AU31" s="188" t="s">
        <v>186</v>
      </c>
      <c r="AV31" s="188" t="s">
        <v>186</v>
      </c>
      <c r="AW31" s="188" t="s">
        <v>186</v>
      </c>
      <c r="AX31" s="188"/>
      <c r="AY31" s="188"/>
      <c r="AZ31" s="188"/>
      <c r="BA31" s="188"/>
      <c r="BB31" s="188"/>
      <c r="BC31" s="188"/>
      <c r="BD31" s="188" t="s">
        <v>186</v>
      </c>
      <c r="BE31" s="188" t="s">
        <v>186</v>
      </c>
      <c r="BF31" s="188" t="s">
        <v>186</v>
      </c>
      <c r="BG31" s="188"/>
      <c r="BH31" s="188"/>
      <c r="BI31" s="188"/>
      <c r="BJ31" s="222">
        <f t="shared" si="0"/>
        <v>695000</v>
      </c>
      <c r="BK31" s="181"/>
      <c r="BL31" s="181"/>
      <c r="BM31" s="209">
        <f t="shared" si="1"/>
        <v>0</v>
      </c>
      <c r="BN31" s="44" t="s">
        <v>186</v>
      </c>
      <c r="BO31" s="44" t="s">
        <v>186</v>
      </c>
      <c r="BP31" s="44" t="s">
        <v>186</v>
      </c>
      <c r="BQ31" s="44" t="s">
        <v>186</v>
      </c>
      <c r="BR31" s="44" t="s">
        <v>186</v>
      </c>
      <c r="BS31" s="44" t="s">
        <v>186</v>
      </c>
      <c r="BT31" s="44" t="s">
        <v>186</v>
      </c>
      <c r="BU31" s="44" t="s">
        <v>186</v>
      </c>
      <c r="BV31" s="44" t="s">
        <v>186</v>
      </c>
      <c r="BW31" s="44" t="s">
        <v>186</v>
      </c>
      <c r="BX31" s="44" t="s">
        <v>186</v>
      </c>
      <c r="BY31" s="44" t="s">
        <v>186</v>
      </c>
      <c r="BZ31" s="44" t="s">
        <v>186</v>
      </c>
      <c r="CA31" s="210"/>
      <c r="CB31" s="211"/>
      <c r="CC31" s="107"/>
      <c r="CD31" s="210"/>
      <c r="CE31" s="107"/>
      <c r="CF31" s="210"/>
    </row>
    <row r="32" spans="1:84" ht="36.75" customHeight="1" x14ac:dyDescent="0.25">
      <c r="A32" s="105"/>
      <c r="B32" s="107"/>
      <c r="C32" s="107"/>
      <c r="D32" s="107"/>
      <c r="E32" s="107"/>
      <c r="F32" s="107"/>
      <c r="G32" s="107"/>
      <c r="H32" s="107"/>
      <c r="I32" s="107"/>
      <c r="J32" s="113"/>
      <c r="K32" s="113"/>
      <c r="L32" s="107"/>
      <c r="M32" s="107"/>
      <c r="N32" s="107"/>
      <c r="O32" s="107"/>
      <c r="P32" s="107"/>
      <c r="Q32" s="107"/>
      <c r="R32" s="107"/>
      <c r="S32" s="107"/>
      <c r="T32" s="107"/>
      <c r="U32" s="107"/>
      <c r="V32" s="107"/>
      <c r="W32" s="107"/>
      <c r="X32" s="107"/>
      <c r="Y32" s="107"/>
      <c r="Z32" s="107"/>
      <c r="AA32" s="107"/>
      <c r="AB32" s="107"/>
      <c r="AC32" s="113"/>
      <c r="AD32" s="107"/>
      <c r="AE32" s="113"/>
      <c r="AF32" s="113"/>
      <c r="AG32" s="107" t="s">
        <v>189</v>
      </c>
      <c r="AH32" s="107" t="s">
        <v>281</v>
      </c>
      <c r="AI32" s="107"/>
      <c r="AJ32" s="208"/>
      <c r="AK32" s="208"/>
      <c r="AL32" s="183"/>
      <c r="AM32" s="188" t="s">
        <v>208</v>
      </c>
      <c r="AN32" s="188" t="s">
        <v>202</v>
      </c>
      <c r="AO32" s="189">
        <v>45051</v>
      </c>
      <c r="AP32" s="188" t="s">
        <v>222</v>
      </c>
      <c r="AQ32" s="188" t="s">
        <v>223</v>
      </c>
      <c r="AR32" s="189">
        <v>45052</v>
      </c>
      <c r="AS32" s="189">
        <v>45417</v>
      </c>
      <c r="AT32" s="188" t="s">
        <v>186</v>
      </c>
      <c r="AU32" s="188" t="s">
        <v>186</v>
      </c>
      <c r="AV32" s="212">
        <v>0.25</v>
      </c>
      <c r="AW32" s="188" t="s">
        <v>186</v>
      </c>
      <c r="AX32" s="181">
        <v>7520.75</v>
      </c>
      <c r="AY32" s="188"/>
      <c r="AZ32" s="188"/>
      <c r="BA32" s="188"/>
      <c r="BB32" s="188"/>
      <c r="BC32" s="188"/>
      <c r="BD32" s="215">
        <v>45051</v>
      </c>
      <c r="BE32" s="212">
        <v>408.24</v>
      </c>
      <c r="BF32" s="181">
        <v>38250.61</v>
      </c>
      <c r="BG32" s="188"/>
      <c r="BH32" s="188"/>
      <c r="BI32" s="188"/>
      <c r="BJ32" s="222">
        <f t="shared" si="0"/>
        <v>702520.75</v>
      </c>
      <c r="BK32" s="181"/>
      <c r="BL32" s="181"/>
      <c r="BM32" s="209">
        <f t="shared" si="1"/>
        <v>0</v>
      </c>
      <c r="BN32" s="44" t="s">
        <v>186</v>
      </c>
      <c r="BO32" s="44" t="s">
        <v>186</v>
      </c>
      <c r="BP32" s="44" t="s">
        <v>186</v>
      </c>
      <c r="BQ32" s="44" t="s">
        <v>186</v>
      </c>
      <c r="BR32" s="44" t="s">
        <v>186</v>
      </c>
      <c r="BS32" s="44" t="s">
        <v>186</v>
      </c>
      <c r="BT32" s="44" t="s">
        <v>186</v>
      </c>
      <c r="BU32" s="44" t="s">
        <v>186</v>
      </c>
      <c r="BV32" s="44" t="s">
        <v>186</v>
      </c>
      <c r="BW32" s="44" t="s">
        <v>186</v>
      </c>
      <c r="BX32" s="44" t="s">
        <v>186</v>
      </c>
      <c r="BY32" s="44" t="s">
        <v>186</v>
      </c>
      <c r="BZ32" s="44" t="s">
        <v>186</v>
      </c>
      <c r="CA32" s="210"/>
      <c r="CB32" s="211"/>
      <c r="CC32" s="107"/>
      <c r="CD32" s="210"/>
      <c r="CE32" s="107"/>
      <c r="CF32" s="210"/>
    </row>
    <row r="33" spans="1:85" ht="25.5" x14ac:dyDescent="0.25">
      <c r="A33" s="105"/>
      <c r="B33" s="107"/>
      <c r="C33" s="107"/>
      <c r="D33" s="107"/>
      <c r="E33" s="107"/>
      <c r="F33" s="107"/>
      <c r="G33" s="107"/>
      <c r="H33" s="107"/>
      <c r="I33" s="107"/>
      <c r="J33" s="113"/>
      <c r="K33" s="113"/>
      <c r="L33" s="107"/>
      <c r="M33" s="107"/>
      <c r="N33" s="107"/>
      <c r="O33" s="107"/>
      <c r="P33" s="107"/>
      <c r="Q33" s="107"/>
      <c r="R33" s="107"/>
      <c r="S33" s="107"/>
      <c r="T33" s="107"/>
      <c r="U33" s="107"/>
      <c r="V33" s="107"/>
      <c r="W33" s="107"/>
      <c r="X33" s="107"/>
      <c r="Y33" s="107"/>
      <c r="Z33" s="107"/>
      <c r="AA33" s="107"/>
      <c r="AB33" s="107"/>
      <c r="AC33" s="113"/>
      <c r="AD33" s="107"/>
      <c r="AE33" s="113"/>
      <c r="AF33" s="113"/>
      <c r="AG33" s="107"/>
      <c r="AH33" s="107"/>
      <c r="AI33" s="107"/>
      <c r="AJ33" s="208"/>
      <c r="AK33" s="208"/>
      <c r="AL33" s="183"/>
      <c r="AM33" s="188" t="s">
        <v>198</v>
      </c>
      <c r="AN33" s="188" t="s">
        <v>224</v>
      </c>
      <c r="AO33" s="189">
        <v>45230</v>
      </c>
      <c r="AP33" s="188" t="s">
        <v>225</v>
      </c>
      <c r="AQ33" s="188" t="s">
        <v>226</v>
      </c>
      <c r="AR33" s="189">
        <v>45230</v>
      </c>
      <c r="AS33" s="188" t="s">
        <v>186</v>
      </c>
      <c r="AT33" s="188" t="s">
        <v>186</v>
      </c>
      <c r="AU33" s="188" t="s">
        <v>186</v>
      </c>
      <c r="AV33" s="188" t="s">
        <v>186</v>
      </c>
      <c r="AW33" s="188" t="s">
        <v>186</v>
      </c>
      <c r="AX33" s="188"/>
      <c r="AY33" s="188"/>
      <c r="AZ33" s="188"/>
      <c r="BA33" s="188"/>
      <c r="BB33" s="188"/>
      <c r="BC33" s="188"/>
      <c r="BD33" s="215">
        <v>45230</v>
      </c>
      <c r="BE33" s="212">
        <v>452.99</v>
      </c>
      <c r="BF33" s="181">
        <v>24880.76</v>
      </c>
      <c r="BG33" s="188"/>
      <c r="BH33" s="188"/>
      <c r="BI33" s="188"/>
      <c r="BJ33" s="222">
        <f t="shared" si="0"/>
        <v>695000</v>
      </c>
      <c r="BK33" s="181"/>
      <c r="BL33" s="181"/>
      <c r="BM33" s="209">
        <f t="shared" si="1"/>
        <v>0</v>
      </c>
      <c r="BN33" s="44" t="s">
        <v>186</v>
      </c>
      <c r="BO33" s="44" t="s">
        <v>186</v>
      </c>
      <c r="BP33" s="44" t="s">
        <v>186</v>
      </c>
      <c r="BQ33" s="44" t="s">
        <v>186</v>
      </c>
      <c r="BR33" s="44" t="s">
        <v>186</v>
      </c>
      <c r="BS33" s="44" t="s">
        <v>186</v>
      </c>
      <c r="BT33" s="44" t="s">
        <v>186</v>
      </c>
      <c r="BU33" s="44" t="s">
        <v>186</v>
      </c>
      <c r="BV33" s="44" t="s">
        <v>186</v>
      </c>
      <c r="BW33" s="44" t="s">
        <v>186</v>
      </c>
      <c r="BX33" s="44" t="s">
        <v>186</v>
      </c>
      <c r="BY33" s="44" t="s">
        <v>186</v>
      </c>
      <c r="BZ33" s="44" t="s">
        <v>186</v>
      </c>
      <c r="CA33" s="210"/>
      <c r="CB33" s="211"/>
      <c r="CC33" s="107"/>
      <c r="CD33" s="210"/>
      <c r="CE33" s="107"/>
      <c r="CF33" s="210"/>
    </row>
    <row r="34" spans="1:85" ht="15" customHeight="1" x14ac:dyDescent="0.25">
      <c r="A34" s="105"/>
      <c r="B34" s="107"/>
      <c r="C34" s="107"/>
      <c r="D34" s="107"/>
      <c r="E34" s="107"/>
      <c r="F34" s="107"/>
      <c r="G34" s="107"/>
      <c r="H34" s="107"/>
      <c r="I34" s="107"/>
      <c r="J34" s="113"/>
      <c r="K34" s="113"/>
      <c r="L34" s="107"/>
      <c r="M34" s="107"/>
      <c r="N34" s="107"/>
      <c r="O34" s="107"/>
      <c r="P34" s="107"/>
      <c r="Q34" s="107"/>
      <c r="R34" s="107"/>
      <c r="S34" s="107"/>
      <c r="T34" s="107"/>
      <c r="U34" s="107"/>
      <c r="V34" s="107"/>
      <c r="W34" s="107"/>
      <c r="X34" s="107"/>
      <c r="Y34" s="107"/>
      <c r="Z34" s="107"/>
      <c r="AA34" s="107"/>
      <c r="AB34" s="107"/>
      <c r="AC34" s="113"/>
      <c r="AD34" s="107"/>
      <c r="AE34" s="113"/>
      <c r="AF34" s="113"/>
      <c r="AG34" s="107"/>
      <c r="AH34" s="107"/>
      <c r="AI34" s="107"/>
      <c r="AJ34" s="208"/>
      <c r="AK34" s="208"/>
      <c r="AL34" s="183"/>
      <c r="AM34" s="188" t="s">
        <v>198</v>
      </c>
      <c r="AN34" s="188" t="s">
        <v>227</v>
      </c>
      <c r="AO34" s="189">
        <v>45352</v>
      </c>
      <c r="AP34" s="188" t="s">
        <v>228</v>
      </c>
      <c r="AQ34" s="188" t="s">
        <v>229</v>
      </c>
      <c r="AR34" s="189">
        <v>45352</v>
      </c>
      <c r="AS34" s="188" t="s">
        <v>186</v>
      </c>
      <c r="AT34" s="188" t="s">
        <v>186</v>
      </c>
      <c r="AU34" s="188" t="s">
        <v>186</v>
      </c>
      <c r="AV34" s="188" t="s">
        <v>186</v>
      </c>
      <c r="AW34" s="188" t="s">
        <v>186</v>
      </c>
      <c r="AX34" s="188"/>
      <c r="AY34" s="188"/>
      <c r="AZ34" s="188"/>
      <c r="BA34" s="188"/>
      <c r="BB34" s="188"/>
      <c r="BC34" s="188"/>
      <c r="BD34" s="188" t="s">
        <v>186</v>
      </c>
      <c r="BE34" s="188" t="s">
        <v>186</v>
      </c>
      <c r="BF34" s="188" t="s">
        <v>186</v>
      </c>
      <c r="BG34" s="188"/>
      <c r="BH34" s="188"/>
      <c r="BI34" s="188"/>
      <c r="BJ34" s="222">
        <f t="shared" si="0"/>
        <v>695000</v>
      </c>
      <c r="BK34" s="181"/>
      <c r="BL34" s="181"/>
      <c r="BM34" s="209">
        <f t="shared" si="1"/>
        <v>0</v>
      </c>
      <c r="BN34" s="44" t="s">
        <v>186</v>
      </c>
      <c r="BO34" s="44" t="s">
        <v>186</v>
      </c>
      <c r="BP34" s="44" t="s">
        <v>186</v>
      </c>
      <c r="BQ34" s="44" t="s">
        <v>186</v>
      </c>
      <c r="BR34" s="44" t="s">
        <v>186</v>
      </c>
      <c r="BS34" s="44" t="s">
        <v>186</v>
      </c>
      <c r="BT34" s="44" t="s">
        <v>186</v>
      </c>
      <c r="BU34" s="44" t="s">
        <v>186</v>
      </c>
      <c r="BV34" s="44" t="s">
        <v>186</v>
      </c>
      <c r="BW34" s="44" t="s">
        <v>186</v>
      </c>
      <c r="BX34" s="44" t="s">
        <v>186</v>
      </c>
      <c r="BY34" s="44" t="s">
        <v>186</v>
      </c>
      <c r="BZ34" s="44" t="s">
        <v>186</v>
      </c>
      <c r="CA34" s="210"/>
      <c r="CB34" s="211"/>
      <c r="CC34" s="107"/>
      <c r="CD34" s="210"/>
      <c r="CE34" s="107"/>
      <c r="CF34" s="210"/>
    </row>
    <row r="35" spans="1:85" s="14" customFormat="1" ht="26.25" thickBot="1" x14ac:dyDescent="0.3">
      <c r="A35" s="118"/>
      <c r="B35" s="120"/>
      <c r="C35" s="120"/>
      <c r="D35" s="120"/>
      <c r="E35" s="120"/>
      <c r="F35" s="120"/>
      <c r="G35" s="120"/>
      <c r="H35" s="120"/>
      <c r="I35" s="120"/>
      <c r="J35" s="121"/>
      <c r="K35" s="121"/>
      <c r="L35" s="120"/>
      <c r="M35" s="120"/>
      <c r="N35" s="120"/>
      <c r="O35" s="120"/>
      <c r="P35" s="120"/>
      <c r="Q35" s="120"/>
      <c r="R35" s="120"/>
      <c r="S35" s="120"/>
      <c r="T35" s="120"/>
      <c r="U35" s="120"/>
      <c r="V35" s="120"/>
      <c r="W35" s="120"/>
      <c r="X35" s="120"/>
      <c r="Y35" s="120"/>
      <c r="Z35" s="120"/>
      <c r="AA35" s="120"/>
      <c r="AB35" s="120"/>
      <c r="AC35" s="121"/>
      <c r="AD35" s="120"/>
      <c r="AE35" s="121"/>
      <c r="AF35" s="121"/>
      <c r="AG35" s="120"/>
      <c r="AH35" s="120"/>
      <c r="AI35" s="120"/>
      <c r="AJ35" s="216"/>
      <c r="AK35" s="216"/>
      <c r="AL35" s="184"/>
      <c r="AM35" s="185" t="s">
        <v>208</v>
      </c>
      <c r="AN35" s="185" t="s">
        <v>227</v>
      </c>
      <c r="AO35" s="186">
        <v>45415</v>
      </c>
      <c r="AP35" s="185" t="s">
        <v>240</v>
      </c>
      <c r="AQ35" s="185" t="s">
        <v>230</v>
      </c>
      <c r="AR35" s="186">
        <v>45415</v>
      </c>
      <c r="AS35" s="186">
        <v>45782</v>
      </c>
      <c r="AT35" s="185" t="s">
        <v>186</v>
      </c>
      <c r="AU35" s="185" t="s">
        <v>186</v>
      </c>
      <c r="AV35" s="185" t="s">
        <v>186</v>
      </c>
      <c r="AW35" s="185" t="s">
        <v>186</v>
      </c>
      <c r="AX35" s="185"/>
      <c r="AY35" s="185"/>
      <c r="AZ35" s="185"/>
      <c r="BA35" s="185"/>
      <c r="BB35" s="185"/>
      <c r="BC35" s="185"/>
      <c r="BD35" s="185" t="s">
        <v>186</v>
      </c>
      <c r="BE35" s="185" t="s">
        <v>186</v>
      </c>
      <c r="BF35" s="185" t="s">
        <v>186</v>
      </c>
      <c r="BG35" s="185"/>
      <c r="BH35" s="185"/>
      <c r="BI35" s="185"/>
      <c r="BJ35" s="222">
        <f t="shared" si="0"/>
        <v>695000</v>
      </c>
      <c r="BK35" s="217"/>
      <c r="BL35" s="217"/>
      <c r="BM35" s="209">
        <f t="shared" si="1"/>
        <v>0</v>
      </c>
      <c r="BN35" s="218" t="s">
        <v>186</v>
      </c>
      <c r="BO35" s="218" t="s">
        <v>186</v>
      </c>
      <c r="BP35" s="218" t="s">
        <v>186</v>
      </c>
      <c r="BQ35" s="218" t="s">
        <v>186</v>
      </c>
      <c r="BR35" s="218" t="s">
        <v>186</v>
      </c>
      <c r="BS35" s="218" t="s">
        <v>186</v>
      </c>
      <c r="BT35" s="218" t="s">
        <v>186</v>
      </c>
      <c r="BU35" s="218" t="s">
        <v>186</v>
      </c>
      <c r="BV35" s="218" t="s">
        <v>186</v>
      </c>
      <c r="BW35" s="218" t="s">
        <v>186</v>
      </c>
      <c r="BX35" s="218" t="s">
        <v>186</v>
      </c>
      <c r="BY35" s="218" t="s">
        <v>186</v>
      </c>
      <c r="BZ35" s="218" t="s">
        <v>186</v>
      </c>
      <c r="CA35" s="219"/>
      <c r="CB35" s="220"/>
      <c r="CC35" s="120"/>
      <c r="CD35" s="219"/>
      <c r="CE35" s="120"/>
      <c r="CF35" s="219"/>
    </row>
    <row r="36" spans="1:85" s="54" customFormat="1" ht="39.75" customHeight="1" thickTop="1" thickBot="1" x14ac:dyDescent="0.3">
      <c r="A36" s="119">
        <v>2</v>
      </c>
      <c r="B36" s="119" t="s">
        <v>231</v>
      </c>
      <c r="C36" s="119" t="s">
        <v>185</v>
      </c>
      <c r="D36" s="119" t="s">
        <v>232</v>
      </c>
      <c r="E36" s="119" t="s">
        <v>233</v>
      </c>
      <c r="F36" s="119" t="s">
        <v>256</v>
      </c>
      <c r="G36" s="119" t="s">
        <v>234</v>
      </c>
      <c r="H36" s="119" t="s">
        <v>236</v>
      </c>
      <c r="I36" s="119" t="s">
        <v>235</v>
      </c>
      <c r="J36" s="124">
        <v>43631</v>
      </c>
      <c r="K36" s="124">
        <v>43997</v>
      </c>
      <c r="L36" s="119" t="s">
        <v>236</v>
      </c>
      <c r="M36" s="119" t="s">
        <v>186</v>
      </c>
      <c r="N36" s="119" t="s">
        <v>186</v>
      </c>
      <c r="O36" s="119" t="s">
        <v>186</v>
      </c>
      <c r="P36" s="119" t="s">
        <v>186</v>
      </c>
      <c r="Q36" s="119" t="s">
        <v>186</v>
      </c>
      <c r="R36" s="119" t="s">
        <v>186</v>
      </c>
      <c r="S36" s="119" t="s">
        <v>186</v>
      </c>
      <c r="T36" s="119" t="s">
        <v>186</v>
      </c>
      <c r="U36" s="119" t="s">
        <v>186</v>
      </c>
      <c r="V36" s="119" t="s">
        <v>186</v>
      </c>
      <c r="W36" s="119" t="s">
        <v>186</v>
      </c>
      <c r="X36" s="119" t="s">
        <v>186</v>
      </c>
      <c r="Y36" s="119" t="s">
        <v>186</v>
      </c>
      <c r="Z36" s="119" t="s">
        <v>238</v>
      </c>
      <c r="AA36" s="119" t="s">
        <v>315</v>
      </c>
      <c r="AB36" s="119" t="s">
        <v>188</v>
      </c>
      <c r="AC36" s="124">
        <v>43620</v>
      </c>
      <c r="AD36" s="119" t="s">
        <v>236</v>
      </c>
      <c r="AE36" s="124">
        <v>43620</v>
      </c>
      <c r="AF36" s="124">
        <v>43986</v>
      </c>
      <c r="AG36" s="119" t="s">
        <v>189</v>
      </c>
      <c r="AH36" s="119" t="s">
        <v>197</v>
      </c>
      <c r="AI36" s="119" t="s">
        <v>186</v>
      </c>
      <c r="AJ36" s="119" t="s">
        <v>186</v>
      </c>
      <c r="AK36" s="119" t="s">
        <v>186</v>
      </c>
      <c r="AL36" s="221">
        <v>1914000</v>
      </c>
      <c r="AM36" s="187" t="s">
        <v>186</v>
      </c>
      <c r="AN36" s="187" t="s">
        <v>186</v>
      </c>
      <c r="AO36" s="187" t="s">
        <v>186</v>
      </c>
      <c r="AP36" s="187" t="s">
        <v>186</v>
      </c>
      <c r="AQ36" s="187" t="s">
        <v>186</v>
      </c>
      <c r="AR36" s="187" t="s">
        <v>186</v>
      </c>
      <c r="AS36" s="187" t="s">
        <v>186</v>
      </c>
      <c r="AT36" s="187" t="s">
        <v>186</v>
      </c>
      <c r="AU36" s="187" t="s">
        <v>186</v>
      </c>
      <c r="AV36" s="187" t="s">
        <v>186</v>
      </c>
      <c r="AW36" s="187" t="s">
        <v>186</v>
      </c>
      <c r="AX36" s="187"/>
      <c r="AY36" s="187"/>
      <c r="AZ36" s="187" t="s">
        <v>186</v>
      </c>
      <c r="BA36" s="187" t="s">
        <v>186</v>
      </c>
      <c r="BB36" s="187" t="s">
        <v>186</v>
      </c>
      <c r="BC36" s="187" t="s">
        <v>186</v>
      </c>
      <c r="BD36" s="187" t="s">
        <v>186</v>
      </c>
      <c r="BE36" s="187" t="s">
        <v>186</v>
      </c>
      <c r="BF36" s="187" t="s">
        <v>186</v>
      </c>
      <c r="BG36" s="187"/>
      <c r="BH36" s="187"/>
      <c r="BI36" s="187"/>
      <c r="BJ36" s="222">
        <v>0</v>
      </c>
      <c r="BK36" s="182">
        <v>3664579.48</v>
      </c>
      <c r="BL36" s="182">
        <v>214268.36</v>
      </c>
      <c r="BM36" s="209">
        <f t="shared" si="1"/>
        <v>3878847.84</v>
      </c>
      <c r="BN36" s="91" t="s">
        <v>186</v>
      </c>
      <c r="BO36" s="91" t="s">
        <v>186</v>
      </c>
      <c r="BP36" s="91" t="s">
        <v>186</v>
      </c>
      <c r="BQ36" s="91" t="s">
        <v>186</v>
      </c>
      <c r="BR36" s="91" t="s">
        <v>186</v>
      </c>
      <c r="BS36" s="91" t="s">
        <v>186</v>
      </c>
      <c r="BT36" s="91" t="s">
        <v>186</v>
      </c>
      <c r="BU36" s="91" t="s">
        <v>186</v>
      </c>
      <c r="BV36" s="91" t="s">
        <v>186</v>
      </c>
      <c r="BW36" s="91" t="s">
        <v>186</v>
      </c>
      <c r="BX36" s="91" t="s">
        <v>186</v>
      </c>
      <c r="BY36" s="91" t="s">
        <v>186</v>
      </c>
      <c r="BZ36" s="91" t="s">
        <v>186</v>
      </c>
      <c r="CA36" s="223" t="s">
        <v>249</v>
      </c>
      <c r="CB36" s="224" t="s">
        <v>194</v>
      </c>
      <c r="CC36" s="119" t="s">
        <v>192</v>
      </c>
      <c r="CD36" s="223" t="s">
        <v>195</v>
      </c>
      <c r="CE36" s="119" t="s">
        <v>191</v>
      </c>
      <c r="CF36" s="223" t="s">
        <v>196</v>
      </c>
    </row>
    <row r="37" spans="1:85" s="15" customFormat="1" ht="38.25" customHeight="1" thickTop="1" x14ac:dyDescent="0.25">
      <c r="A37" s="107"/>
      <c r="B37" s="107"/>
      <c r="C37" s="107"/>
      <c r="D37" s="107"/>
      <c r="E37" s="107"/>
      <c r="F37" s="107"/>
      <c r="G37" s="107"/>
      <c r="H37" s="107"/>
      <c r="I37" s="107"/>
      <c r="J37" s="113"/>
      <c r="K37" s="113"/>
      <c r="L37" s="107"/>
      <c r="M37" s="107"/>
      <c r="N37" s="107"/>
      <c r="O37" s="107"/>
      <c r="P37" s="107"/>
      <c r="Q37" s="107"/>
      <c r="R37" s="107"/>
      <c r="S37" s="107"/>
      <c r="T37" s="107"/>
      <c r="U37" s="107"/>
      <c r="V37" s="107"/>
      <c r="W37" s="107"/>
      <c r="X37" s="107"/>
      <c r="Y37" s="107"/>
      <c r="Z37" s="107"/>
      <c r="AA37" s="107"/>
      <c r="AB37" s="107"/>
      <c r="AC37" s="113"/>
      <c r="AD37" s="107"/>
      <c r="AE37" s="113"/>
      <c r="AF37" s="113"/>
      <c r="AG37" s="107"/>
      <c r="AH37" s="107"/>
      <c r="AI37" s="107"/>
      <c r="AJ37" s="107"/>
      <c r="AK37" s="107"/>
      <c r="AL37" s="183"/>
      <c r="AM37" s="188" t="s">
        <v>208</v>
      </c>
      <c r="AN37" s="188" t="s">
        <v>199</v>
      </c>
      <c r="AO37" s="189">
        <v>43696</v>
      </c>
      <c r="AP37" s="188" t="s">
        <v>241</v>
      </c>
      <c r="AQ37" s="188" t="s">
        <v>239</v>
      </c>
      <c r="AR37" s="189">
        <v>43647</v>
      </c>
      <c r="AS37" s="189">
        <v>44013</v>
      </c>
      <c r="AT37" s="188" t="s">
        <v>186</v>
      </c>
      <c r="AU37" s="188" t="s">
        <v>186</v>
      </c>
      <c r="AV37" s="188" t="s">
        <v>186</v>
      </c>
      <c r="AW37" s="188" t="s">
        <v>186</v>
      </c>
      <c r="AX37" s="188"/>
      <c r="AY37" s="188"/>
      <c r="AZ37" s="188" t="s">
        <v>186</v>
      </c>
      <c r="BA37" s="188" t="s">
        <v>186</v>
      </c>
      <c r="BB37" s="188" t="s">
        <v>186</v>
      </c>
      <c r="BC37" s="188" t="s">
        <v>186</v>
      </c>
      <c r="BD37" s="188" t="s">
        <v>186</v>
      </c>
      <c r="BE37" s="188" t="s">
        <v>186</v>
      </c>
      <c r="BF37" s="188" t="s">
        <v>186</v>
      </c>
      <c r="BG37" s="188"/>
      <c r="BH37" s="188"/>
      <c r="BI37" s="188"/>
      <c r="BJ37" s="222">
        <f>$AL$36+AX37-AY37</f>
        <v>1914000</v>
      </c>
      <c r="BK37" s="181"/>
      <c r="BL37" s="181"/>
      <c r="BM37" s="209">
        <f t="shared" si="1"/>
        <v>0</v>
      </c>
      <c r="BN37" s="44" t="s">
        <v>186</v>
      </c>
      <c r="BO37" s="44" t="s">
        <v>186</v>
      </c>
      <c r="BP37" s="44" t="s">
        <v>186</v>
      </c>
      <c r="BQ37" s="44" t="s">
        <v>186</v>
      </c>
      <c r="BR37" s="44" t="s">
        <v>186</v>
      </c>
      <c r="BS37" s="44" t="s">
        <v>186</v>
      </c>
      <c r="BT37" s="44" t="s">
        <v>186</v>
      </c>
      <c r="BU37" s="44" t="s">
        <v>186</v>
      </c>
      <c r="BV37" s="44" t="s">
        <v>186</v>
      </c>
      <c r="BW37" s="44" t="s">
        <v>186</v>
      </c>
      <c r="BX37" s="44" t="s">
        <v>186</v>
      </c>
      <c r="BY37" s="44" t="s">
        <v>186</v>
      </c>
      <c r="BZ37" s="44" t="s">
        <v>186</v>
      </c>
      <c r="CA37" s="210"/>
      <c r="CB37" s="211"/>
      <c r="CC37" s="107"/>
      <c r="CD37" s="210"/>
      <c r="CE37" s="107"/>
      <c r="CF37" s="210"/>
    </row>
    <row r="38" spans="1:85" ht="25.5" x14ac:dyDescent="0.25">
      <c r="A38" s="107"/>
      <c r="B38" s="107"/>
      <c r="C38" s="107"/>
      <c r="D38" s="107"/>
      <c r="E38" s="107"/>
      <c r="F38" s="107"/>
      <c r="G38" s="107"/>
      <c r="H38" s="107"/>
      <c r="I38" s="107"/>
      <c r="J38" s="113"/>
      <c r="K38" s="113"/>
      <c r="L38" s="107"/>
      <c r="M38" s="107"/>
      <c r="N38" s="107"/>
      <c r="O38" s="107"/>
      <c r="P38" s="107"/>
      <c r="Q38" s="107"/>
      <c r="R38" s="107"/>
      <c r="S38" s="107"/>
      <c r="T38" s="107"/>
      <c r="U38" s="107"/>
      <c r="V38" s="107"/>
      <c r="W38" s="107"/>
      <c r="X38" s="107"/>
      <c r="Y38" s="107"/>
      <c r="Z38" s="107"/>
      <c r="AA38" s="107"/>
      <c r="AB38" s="107"/>
      <c r="AC38" s="113"/>
      <c r="AD38" s="107"/>
      <c r="AE38" s="113"/>
      <c r="AF38" s="113"/>
      <c r="AG38" s="107"/>
      <c r="AH38" s="107"/>
      <c r="AI38" s="107"/>
      <c r="AJ38" s="107"/>
      <c r="AK38" s="107"/>
      <c r="AL38" s="183"/>
      <c r="AM38" s="188" t="s">
        <v>208</v>
      </c>
      <c r="AN38" s="188" t="s">
        <v>200</v>
      </c>
      <c r="AO38" s="189">
        <v>43985</v>
      </c>
      <c r="AP38" s="188" t="s">
        <v>244</v>
      </c>
      <c r="AQ38" s="188" t="s">
        <v>210</v>
      </c>
      <c r="AR38" s="189">
        <v>43986</v>
      </c>
      <c r="AS38" s="189">
        <v>44351</v>
      </c>
      <c r="AT38" s="188" t="s">
        <v>186</v>
      </c>
      <c r="AU38" s="188" t="s">
        <v>186</v>
      </c>
      <c r="AV38" s="188" t="s">
        <v>186</v>
      </c>
      <c r="AW38" s="188" t="s">
        <v>186</v>
      </c>
      <c r="AX38" s="188"/>
      <c r="AY38" s="188"/>
      <c r="AZ38" s="188" t="s">
        <v>186</v>
      </c>
      <c r="BA38" s="188" t="s">
        <v>186</v>
      </c>
      <c r="BB38" s="188" t="s">
        <v>186</v>
      </c>
      <c r="BC38" s="188" t="s">
        <v>186</v>
      </c>
      <c r="BD38" s="188" t="s">
        <v>186</v>
      </c>
      <c r="BE38" s="188" t="s">
        <v>186</v>
      </c>
      <c r="BF38" s="188" t="s">
        <v>186</v>
      </c>
      <c r="BG38" s="188"/>
      <c r="BH38" s="188"/>
      <c r="BI38" s="188"/>
      <c r="BJ38" s="222">
        <f>$AL$36+AX38-AY38</f>
        <v>1914000</v>
      </c>
      <c r="BK38" s="181"/>
      <c r="BL38" s="181"/>
      <c r="BM38" s="209">
        <f t="shared" si="1"/>
        <v>0</v>
      </c>
      <c r="BN38" s="44" t="s">
        <v>186</v>
      </c>
      <c r="BO38" s="44" t="s">
        <v>186</v>
      </c>
      <c r="BP38" s="44" t="s">
        <v>186</v>
      </c>
      <c r="BQ38" s="44" t="s">
        <v>186</v>
      </c>
      <c r="BR38" s="44" t="s">
        <v>186</v>
      </c>
      <c r="BS38" s="44" t="s">
        <v>186</v>
      </c>
      <c r="BT38" s="44" t="s">
        <v>186</v>
      </c>
      <c r="BU38" s="44" t="s">
        <v>186</v>
      </c>
      <c r="BV38" s="44" t="s">
        <v>186</v>
      </c>
      <c r="BW38" s="44" t="s">
        <v>186</v>
      </c>
      <c r="BX38" s="44" t="s">
        <v>186</v>
      </c>
      <c r="BY38" s="44" t="s">
        <v>186</v>
      </c>
      <c r="BZ38" s="44" t="s">
        <v>186</v>
      </c>
      <c r="CA38" s="210"/>
      <c r="CB38" s="211"/>
      <c r="CC38" s="107"/>
      <c r="CD38" s="210"/>
      <c r="CE38" s="107"/>
      <c r="CF38" s="210"/>
    </row>
    <row r="39" spans="1:85" ht="38.25" x14ac:dyDescent="0.25">
      <c r="A39" s="107"/>
      <c r="B39" s="107"/>
      <c r="C39" s="107"/>
      <c r="D39" s="107"/>
      <c r="E39" s="107"/>
      <c r="F39" s="107"/>
      <c r="G39" s="107"/>
      <c r="H39" s="107"/>
      <c r="I39" s="107"/>
      <c r="J39" s="113"/>
      <c r="K39" s="113"/>
      <c r="L39" s="107"/>
      <c r="M39" s="107"/>
      <c r="N39" s="107"/>
      <c r="O39" s="107"/>
      <c r="P39" s="107"/>
      <c r="Q39" s="107"/>
      <c r="R39" s="107"/>
      <c r="S39" s="107"/>
      <c r="T39" s="107"/>
      <c r="U39" s="107"/>
      <c r="V39" s="107"/>
      <c r="W39" s="107"/>
      <c r="X39" s="107"/>
      <c r="Y39" s="107"/>
      <c r="Z39" s="107"/>
      <c r="AA39" s="107"/>
      <c r="AB39" s="107"/>
      <c r="AC39" s="113"/>
      <c r="AD39" s="107"/>
      <c r="AE39" s="113"/>
      <c r="AF39" s="113"/>
      <c r="AG39" s="107"/>
      <c r="AH39" s="107"/>
      <c r="AI39" s="107"/>
      <c r="AJ39" s="107"/>
      <c r="AK39" s="107"/>
      <c r="AL39" s="183"/>
      <c r="AM39" s="188" t="s">
        <v>208</v>
      </c>
      <c r="AN39" s="188" t="s">
        <v>213</v>
      </c>
      <c r="AO39" s="189">
        <v>44349</v>
      </c>
      <c r="AP39" s="188" t="s">
        <v>242</v>
      </c>
      <c r="AQ39" s="188" t="s">
        <v>243</v>
      </c>
      <c r="AR39" s="189">
        <v>44351</v>
      </c>
      <c r="AS39" s="189">
        <v>44533</v>
      </c>
      <c r="AT39" s="188" t="s">
        <v>186</v>
      </c>
      <c r="AU39" s="188" t="s">
        <v>186</v>
      </c>
      <c r="AV39" s="188" t="s">
        <v>186</v>
      </c>
      <c r="AW39" s="188" t="s">
        <v>186</v>
      </c>
      <c r="AX39" s="188"/>
      <c r="AY39" s="188"/>
      <c r="AZ39" s="188" t="s">
        <v>186</v>
      </c>
      <c r="BA39" s="188" t="s">
        <v>186</v>
      </c>
      <c r="BB39" s="188" t="s">
        <v>186</v>
      </c>
      <c r="BC39" s="188" t="s">
        <v>186</v>
      </c>
      <c r="BD39" s="189">
        <v>44349</v>
      </c>
      <c r="BE39" s="212">
        <v>1057.08</v>
      </c>
      <c r="BF39" s="181">
        <v>16860.43</v>
      </c>
      <c r="BG39" s="188"/>
      <c r="BH39" s="188"/>
      <c r="BI39" s="188"/>
      <c r="BJ39" s="222">
        <v>2116325.11</v>
      </c>
      <c r="BK39" s="181"/>
      <c r="BL39" s="181"/>
      <c r="BM39" s="209">
        <f t="shared" si="1"/>
        <v>0</v>
      </c>
      <c r="BN39" s="44" t="s">
        <v>186</v>
      </c>
      <c r="BO39" s="44" t="s">
        <v>186</v>
      </c>
      <c r="BP39" s="44" t="s">
        <v>186</v>
      </c>
      <c r="BQ39" s="44" t="s">
        <v>186</v>
      </c>
      <c r="BR39" s="44" t="s">
        <v>186</v>
      </c>
      <c r="BS39" s="44" t="s">
        <v>186</v>
      </c>
      <c r="BT39" s="44" t="s">
        <v>186</v>
      </c>
      <c r="BU39" s="44" t="s">
        <v>186</v>
      </c>
      <c r="BV39" s="44" t="s">
        <v>186</v>
      </c>
      <c r="BW39" s="44" t="s">
        <v>186</v>
      </c>
      <c r="BX39" s="44" t="s">
        <v>186</v>
      </c>
      <c r="BY39" s="44" t="s">
        <v>186</v>
      </c>
      <c r="BZ39" s="44" t="s">
        <v>186</v>
      </c>
      <c r="CA39" s="210"/>
      <c r="CB39" s="211"/>
      <c r="CC39" s="107"/>
      <c r="CD39" s="210"/>
      <c r="CE39" s="107"/>
      <c r="CF39" s="210"/>
    </row>
    <row r="40" spans="1:85" ht="25.5" x14ac:dyDescent="0.25">
      <c r="A40" s="107"/>
      <c r="B40" s="107"/>
      <c r="C40" s="107"/>
      <c r="D40" s="107"/>
      <c r="E40" s="107"/>
      <c r="F40" s="107"/>
      <c r="G40" s="107"/>
      <c r="H40" s="107"/>
      <c r="I40" s="107"/>
      <c r="J40" s="113"/>
      <c r="K40" s="113"/>
      <c r="L40" s="107"/>
      <c r="M40" s="107"/>
      <c r="N40" s="107"/>
      <c r="O40" s="107"/>
      <c r="P40" s="107"/>
      <c r="Q40" s="107"/>
      <c r="R40" s="107"/>
      <c r="S40" s="107"/>
      <c r="T40" s="107"/>
      <c r="U40" s="107"/>
      <c r="V40" s="107"/>
      <c r="W40" s="107"/>
      <c r="X40" s="107"/>
      <c r="Y40" s="107"/>
      <c r="Z40" s="107"/>
      <c r="AA40" s="107"/>
      <c r="AB40" s="107"/>
      <c r="AC40" s="113"/>
      <c r="AD40" s="107"/>
      <c r="AE40" s="113"/>
      <c r="AF40" s="113"/>
      <c r="AG40" s="107"/>
      <c r="AH40" s="107"/>
      <c r="AI40" s="107"/>
      <c r="AJ40" s="107"/>
      <c r="AK40" s="107"/>
      <c r="AL40" s="183"/>
      <c r="AM40" s="188" t="s">
        <v>208</v>
      </c>
      <c r="AN40" s="188" t="s">
        <v>201</v>
      </c>
      <c r="AO40" s="189">
        <v>44530</v>
      </c>
      <c r="AP40" s="188" t="s">
        <v>245</v>
      </c>
      <c r="AQ40" s="188" t="s">
        <v>210</v>
      </c>
      <c r="AR40" s="189">
        <v>44533</v>
      </c>
      <c r="AS40" s="189">
        <v>44898</v>
      </c>
      <c r="AT40" s="188" t="s">
        <v>186</v>
      </c>
      <c r="AU40" s="188" t="s">
        <v>186</v>
      </c>
      <c r="AV40" s="188" t="s">
        <v>186</v>
      </c>
      <c r="AW40" s="188" t="s">
        <v>186</v>
      </c>
      <c r="AX40" s="188"/>
      <c r="AY40" s="188"/>
      <c r="AZ40" s="188" t="s">
        <v>186</v>
      </c>
      <c r="BA40" s="188" t="s">
        <v>186</v>
      </c>
      <c r="BB40" s="188" t="s">
        <v>186</v>
      </c>
      <c r="BC40" s="188" t="s">
        <v>186</v>
      </c>
      <c r="BD40" s="188" t="s">
        <v>186</v>
      </c>
      <c r="BE40" s="188" t="s">
        <v>186</v>
      </c>
      <c r="BF40" s="188" t="s">
        <v>186</v>
      </c>
      <c r="BG40" s="188"/>
      <c r="BH40" s="188"/>
      <c r="BI40" s="188"/>
      <c r="BJ40" s="222">
        <f>$AL$36+AX40-AY40</f>
        <v>1914000</v>
      </c>
      <c r="BK40" s="181"/>
      <c r="BL40" s="181"/>
      <c r="BM40" s="209">
        <f t="shared" si="1"/>
        <v>0</v>
      </c>
      <c r="BN40" s="44" t="s">
        <v>186</v>
      </c>
      <c r="BO40" s="44" t="s">
        <v>186</v>
      </c>
      <c r="BP40" s="44" t="s">
        <v>186</v>
      </c>
      <c r="BQ40" s="44" t="s">
        <v>186</v>
      </c>
      <c r="BR40" s="44" t="s">
        <v>186</v>
      </c>
      <c r="BS40" s="44" t="s">
        <v>186</v>
      </c>
      <c r="BT40" s="44" t="s">
        <v>186</v>
      </c>
      <c r="BU40" s="44" t="s">
        <v>186</v>
      </c>
      <c r="BV40" s="44" t="s">
        <v>186</v>
      </c>
      <c r="BW40" s="44" t="s">
        <v>186</v>
      </c>
      <c r="BX40" s="44" t="s">
        <v>186</v>
      </c>
      <c r="BY40" s="44" t="s">
        <v>186</v>
      </c>
      <c r="BZ40" s="44" t="s">
        <v>186</v>
      </c>
      <c r="CA40" s="210"/>
      <c r="CB40" s="211"/>
      <c r="CC40" s="107"/>
      <c r="CD40" s="210"/>
      <c r="CE40" s="107"/>
      <c r="CF40" s="210"/>
    </row>
    <row r="41" spans="1:85" ht="25.5" x14ac:dyDescent="0.25">
      <c r="A41" s="107"/>
      <c r="B41" s="107"/>
      <c r="C41" s="107"/>
      <c r="D41" s="107"/>
      <c r="E41" s="107"/>
      <c r="F41" s="107"/>
      <c r="G41" s="107"/>
      <c r="H41" s="107"/>
      <c r="I41" s="107"/>
      <c r="J41" s="113"/>
      <c r="K41" s="113"/>
      <c r="L41" s="107"/>
      <c r="M41" s="107"/>
      <c r="N41" s="107"/>
      <c r="O41" s="107"/>
      <c r="P41" s="107"/>
      <c r="Q41" s="107"/>
      <c r="R41" s="107"/>
      <c r="S41" s="107"/>
      <c r="T41" s="107"/>
      <c r="U41" s="107"/>
      <c r="V41" s="107"/>
      <c r="W41" s="107"/>
      <c r="X41" s="107"/>
      <c r="Y41" s="107"/>
      <c r="Z41" s="107"/>
      <c r="AA41" s="107"/>
      <c r="AB41" s="107"/>
      <c r="AC41" s="113"/>
      <c r="AD41" s="107"/>
      <c r="AE41" s="113"/>
      <c r="AF41" s="113"/>
      <c r="AG41" s="107"/>
      <c r="AH41" s="107"/>
      <c r="AI41" s="107"/>
      <c r="AJ41" s="107"/>
      <c r="AK41" s="107"/>
      <c r="AL41" s="183"/>
      <c r="AM41" s="188" t="s">
        <v>198</v>
      </c>
      <c r="AN41" s="188" t="s">
        <v>199</v>
      </c>
      <c r="AO41" s="189">
        <v>44834</v>
      </c>
      <c r="AP41" s="188" t="s">
        <v>221</v>
      </c>
      <c r="AQ41" s="188" t="s">
        <v>220</v>
      </c>
      <c r="AR41" s="189">
        <v>44835</v>
      </c>
      <c r="AS41" s="188" t="s">
        <v>186</v>
      </c>
      <c r="AT41" s="188" t="s">
        <v>186</v>
      </c>
      <c r="AU41" s="188" t="s">
        <v>186</v>
      </c>
      <c r="AV41" s="188" t="s">
        <v>186</v>
      </c>
      <c r="AW41" s="188" t="s">
        <v>186</v>
      </c>
      <c r="AX41" s="188"/>
      <c r="AY41" s="188"/>
      <c r="AZ41" s="188" t="s">
        <v>186</v>
      </c>
      <c r="BA41" s="188" t="s">
        <v>186</v>
      </c>
      <c r="BB41" s="188" t="s">
        <v>186</v>
      </c>
      <c r="BC41" s="188" t="s">
        <v>186</v>
      </c>
      <c r="BD41" s="188" t="s">
        <v>186</v>
      </c>
      <c r="BE41" s="188" t="s">
        <v>186</v>
      </c>
      <c r="BF41" s="188" t="s">
        <v>186</v>
      </c>
      <c r="BG41" s="188"/>
      <c r="BH41" s="188"/>
      <c r="BI41" s="188"/>
      <c r="BJ41" s="222">
        <f>$AL$36+AX41-AY41</f>
        <v>1914000</v>
      </c>
      <c r="BK41" s="181"/>
      <c r="BL41" s="181"/>
      <c r="BM41" s="209">
        <f t="shared" si="1"/>
        <v>0</v>
      </c>
      <c r="BN41" s="44" t="s">
        <v>186</v>
      </c>
      <c r="BO41" s="44" t="s">
        <v>186</v>
      </c>
      <c r="BP41" s="44" t="s">
        <v>186</v>
      </c>
      <c r="BQ41" s="44" t="s">
        <v>186</v>
      </c>
      <c r="BR41" s="44" t="s">
        <v>186</v>
      </c>
      <c r="BS41" s="44" t="s">
        <v>186</v>
      </c>
      <c r="BT41" s="44" t="s">
        <v>186</v>
      </c>
      <c r="BU41" s="44" t="s">
        <v>186</v>
      </c>
      <c r="BV41" s="44" t="s">
        <v>186</v>
      </c>
      <c r="BW41" s="44" t="s">
        <v>186</v>
      </c>
      <c r="BX41" s="44" t="s">
        <v>186</v>
      </c>
      <c r="BY41" s="44" t="s">
        <v>186</v>
      </c>
      <c r="BZ41" s="44" t="s">
        <v>186</v>
      </c>
      <c r="CA41" s="210"/>
      <c r="CB41" s="211"/>
      <c r="CC41" s="107"/>
      <c r="CD41" s="210"/>
      <c r="CE41" s="107"/>
      <c r="CF41" s="210"/>
    </row>
    <row r="42" spans="1:85" ht="38.25" x14ac:dyDescent="0.25">
      <c r="A42" s="107"/>
      <c r="B42" s="107"/>
      <c r="C42" s="107"/>
      <c r="D42" s="107"/>
      <c r="E42" s="107"/>
      <c r="F42" s="107"/>
      <c r="G42" s="107"/>
      <c r="H42" s="107"/>
      <c r="I42" s="107"/>
      <c r="J42" s="113"/>
      <c r="K42" s="113"/>
      <c r="L42" s="107"/>
      <c r="M42" s="107"/>
      <c r="N42" s="107"/>
      <c r="O42" s="107"/>
      <c r="P42" s="107"/>
      <c r="Q42" s="107"/>
      <c r="R42" s="107"/>
      <c r="S42" s="107"/>
      <c r="T42" s="107"/>
      <c r="U42" s="107"/>
      <c r="V42" s="107"/>
      <c r="W42" s="107"/>
      <c r="X42" s="107"/>
      <c r="Y42" s="107"/>
      <c r="Z42" s="107"/>
      <c r="AA42" s="107"/>
      <c r="AB42" s="107"/>
      <c r="AC42" s="113"/>
      <c r="AD42" s="107"/>
      <c r="AE42" s="113"/>
      <c r="AF42" s="113"/>
      <c r="AG42" s="107"/>
      <c r="AH42" s="107"/>
      <c r="AI42" s="107"/>
      <c r="AJ42" s="107"/>
      <c r="AK42" s="107"/>
      <c r="AL42" s="183"/>
      <c r="AM42" s="188" t="s">
        <v>208</v>
      </c>
      <c r="AN42" s="188" t="s">
        <v>202</v>
      </c>
      <c r="AO42" s="189">
        <v>44897</v>
      </c>
      <c r="AP42" s="188" t="s">
        <v>246</v>
      </c>
      <c r="AQ42" s="188" t="s">
        <v>243</v>
      </c>
      <c r="AR42" s="189">
        <v>44898</v>
      </c>
      <c r="AS42" s="189">
        <v>45263</v>
      </c>
      <c r="AT42" s="188" t="s">
        <v>186</v>
      </c>
      <c r="AU42" s="188" t="s">
        <v>186</v>
      </c>
      <c r="AV42" s="188" t="s">
        <v>186</v>
      </c>
      <c r="AW42" s="188" t="s">
        <v>186</v>
      </c>
      <c r="AX42" s="188"/>
      <c r="AY42" s="188"/>
      <c r="AZ42" s="188" t="s">
        <v>186</v>
      </c>
      <c r="BA42" s="188" t="s">
        <v>186</v>
      </c>
      <c r="BB42" s="188" t="s">
        <v>186</v>
      </c>
      <c r="BC42" s="188" t="s">
        <v>186</v>
      </c>
      <c r="BD42" s="189">
        <v>44897</v>
      </c>
      <c r="BE42" s="212">
        <v>1259.94</v>
      </c>
      <c r="BF42" s="181">
        <v>22220.46</v>
      </c>
      <c r="BG42" s="188"/>
      <c r="BH42" s="188"/>
      <c r="BI42" s="188"/>
      <c r="BJ42" s="222">
        <v>2382970.6800000002</v>
      </c>
      <c r="BK42" s="181"/>
      <c r="BL42" s="181"/>
      <c r="BM42" s="209">
        <f t="shared" si="1"/>
        <v>0</v>
      </c>
      <c r="BN42" s="44" t="s">
        <v>186</v>
      </c>
      <c r="BO42" s="44" t="s">
        <v>186</v>
      </c>
      <c r="BP42" s="44" t="s">
        <v>186</v>
      </c>
      <c r="BQ42" s="44" t="s">
        <v>186</v>
      </c>
      <c r="BR42" s="44" t="s">
        <v>186</v>
      </c>
      <c r="BS42" s="44" t="s">
        <v>186</v>
      </c>
      <c r="BT42" s="44" t="s">
        <v>186</v>
      </c>
      <c r="BU42" s="44" t="s">
        <v>186</v>
      </c>
      <c r="BV42" s="44" t="s">
        <v>186</v>
      </c>
      <c r="BW42" s="44" t="s">
        <v>186</v>
      </c>
      <c r="BX42" s="44" t="s">
        <v>186</v>
      </c>
      <c r="BY42" s="44" t="s">
        <v>186</v>
      </c>
      <c r="BZ42" s="44" t="s">
        <v>186</v>
      </c>
      <c r="CA42" s="210"/>
      <c r="CB42" s="211"/>
      <c r="CC42" s="107"/>
      <c r="CD42" s="210"/>
      <c r="CE42" s="107"/>
      <c r="CF42" s="210"/>
    </row>
    <row r="43" spans="1:85" ht="38.25" x14ac:dyDescent="0.25">
      <c r="A43" s="107"/>
      <c r="B43" s="107"/>
      <c r="C43" s="107"/>
      <c r="D43" s="107"/>
      <c r="E43" s="107"/>
      <c r="F43" s="107"/>
      <c r="G43" s="107"/>
      <c r="H43" s="107"/>
      <c r="I43" s="107"/>
      <c r="J43" s="113"/>
      <c r="K43" s="113"/>
      <c r="L43" s="107"/>
      <c r="M43" s="107"/>
      <c r="N43" s="107"/>
      <c r="O43" s="107"/>
      <c r="P43" s="107"/>
      <c r="Q43" s="107"/>
      <c r="R43" s="107"/>
      <c r="S43" s="107"/>
      <c r="T43" s="107"/>
      <c r="U43" s="107"/>
      <c r="V43" s="107"/>
      <c r="W43" s="107"/>
      <c r="X43" s="107"/>
      <c r="Y43" s="107"/>
      <c r="Z43" s="107"/>
      <c r="AA43" s="107"/>
      <c r="AB43" s="107"/>
      <c r="AC43" s="113"/>
      <c r="AD43" s="107"/>
      <c r="AE43" s="113"/>
      <c r="AF43" s="113"/>
      <c r="AG43" s="44" t="s">
        <v>189</v>
      </c>
      <c r="AH43" s="86" t="s">
        <v>255</v>
      </c>
      <c r="AI43" s="107"/>
      <c r="AJ43" s="107"/>
      <c r="AK43" s="107"/>
      <c r="AL43" s="183"/>
      <c r="AM43" s="188" t="s">
        <v>198</v>
      </c>
      <c r="AN43" s="188" t="s">
        <v>200</v>
      </c>
      <c r="AO43" s="189">
        <v>45114</v>
      </c>
      <c r="AP43" s="188" t="s">
        <v>247</v>
      </c>
      <c r="AQ43" s="188" t="s">
        <v>248</v>
      </c>
      <c r="AR43" s="189">
        <v>45114</v>
      </c>
      <c r="AS43" s="188" t="s">
        <v>186</v>
      </c>
      <c r="AT43" s="188" t="s">
        <v>186</v>
      </c>
      <c r="AU43" s="188" t="s">
        <v>186</v>
      </c>
      <c r="AV43" s="188" t="s">
        <v>186</v>
      </c>
      <c r="AW43" s="188" t="s">
        <v>186</v>
      </c>
      <c r="AX43" s="188"/>
      <c r="AY43" s="188"/>
      <c r="AZ43" s="188" t="s">
        <v>186</v>
      </c>
      <c r="BA43" s="188" t="s">
        <v>186</v>
      </c>
      <c r="BB43" s="188" t="s">
        <v>186</v>
      </c>
      <c r="BC43" s="188" t="s">
        <v>186</v>
      </c>
      <c r="BD43" s="188" t="s">
        <v>186</v>
      </c>
      <c r="BE43" s="188" t="s">
        <v>186</v>
      </c>
      <c r="BF43" s="188" t="s">
        <v>186</v>
      </c>
      <c r="BG43" s="188"/>
      <c r="BH43" s="188"/>
      <c r="BI43" s="188"/>
      <c r="BJ43" s="222">
        <f>AL36+AX43-AY43</f>
        <v>1914000</v>
      </c>
      <c r="BK43" s="181"/>
      <c r="BL43" s="181"/>
      <c r="BM43" s="209">
        <f t="shared" si="1"/>
        <v>0</v>
      </c>
      <c r="BN43" s="44" t="s">
        <v>186</v>
      </c>
      <c r="BO43" s="44" t="s">
        <v>186</v>
      </c>
      <c r="BP43" s="44" t="s">
        <v>186</v>
      </c>
      <c r="BQ43" s="44" t="s">
        <v>186</v>
      </c>
      <c r="BR43" s="44" t="s">
        <v>186</v>
      </c>
      <c r="BS43" s="44" t="s">
        <v>186</v>
      </c>
      <c r="BT43" s="44" t="s">
        <v>186</v>
      </c>
      <c r="BU43" s="44" t="s">
        <v>186</v>
      </c>
      <c r="BV43" s="44" t="s">
        <v>186</v>
      </c>
      <c r="BW43" s="44" t="s">
        <v>186</v>
      </c>
      <c r="BX43" s="44" t="s">
        <v>186</v>
      </c>
      <c r="BY43" s="44" t="s">
        <v>186</v>
      </c>
      <c r="BZ43" s="44" t="s">
        <v>186</v>
      </c>
      <c r="CA43" s="210"/>
      <c r="CB43" s="211"/>
      <c r="CC43" s="107"/>
      <c r="CD43" s="210"/>
      <c r="CE43" s="107"/>
      <c r="CF43" s="210"/>
    </row>
    <row r="44" spans="1:85" ht="51" x14ac:dyDescent="0.25">
      <c r="A44" s="107"/>
      <c r="B44" s="107"/>
      <c r="C44" s="107"/>
      <c r="D44" s="107"/>
      <c r="E44" s="107"/>
      <c r="F44" s="107"/>
      <c r="G44" s="107"/>
      <c r="H44" s="107"/>
      <c r="I44" s="107"/>
      <c r="J44" s="113"/>
      <c r="K44" s="113"/>
      <c r="L44" s="107"/>
      <c r="M44" s="107"/>
      <c r="N44" s="107"/>
      <c r="O44" s="107"/>
      <c r="P44" s="107"/>
      <c r="Q44" s="107"/>
      <c r="R44" s="107"/>
      <c r="S44" s="107"/>
      <c r="T44" s="107"/>
      <c r="U44" s="107"/>
      <c r="V44" s="107"/>
      <c r="W44" s="107"/>
      <c r="X44" s="107"/>
      <c r="Y44" s="107"/>
      <c r="Z44" s="107"/>
      <c r="AA44" s="107"/>
      <c r="AB44" s="107"/>
      <c r="AC44" s="113"/>
      <c r="AD44" s="107"/>
      <c r="AE44" s="113"/>
      <c r="AF44" s="113"/>
      <c r="AG44" s="107" t="s">
        <v>282</v>
      </c>
      <c r="AH44" s="86" t="s">
        <v>254</v>
      </c>
      <c r="AI44" s="107"/>
      <c r="AJ44" s="107"/>
      <c r="AK44" s="107"/>
      <c r="AL44" s="183"/>
      <c r="AM44" s="188" t="s">
        <v>208</v>
      </c>
      <c r="AN44" s="188" t="s">
        <v>224</v>
      </c>
      <c r="AO44" s="189">
        <v>45263</v>
      </c>
      <c r="AP44" s="188" t="s">
        <v>252</v>
      </c>
      <c r="AQ44" s="188" t="s">
        <v>250</v>
      </c>
      <c r="AR44" s="189">
        <v>45264</v>
      </c>
      <c r="AS44" s="189">
        <v>45446</v>
      </c>
      <c r="AT44" s="188" t="s">
        <v>186</v>
      </c>
      <c r="AU44" s="188" t="s">
        <v>186</v>
      </c>
      <c r="AV44" s="188" t="s">
        <v>186</v>
      </c>
      <c r="AW44" s="188" t="s">
        <v>186</v>
      </c>
      <c r="AX44" s="188"/>
      <c r="AY44" s="188"/>
      <c r="AZ44" s="188" t="s">
        <v>186</v>
      </c>
      <c r="BA44" s="188" t="s">
        <v>186</v>
      </c>
      <c r="BB44" s="188" t="s">
        <v>186</v>
      </c>
      <c r="BC44" s="188" t="s">
        <v>186</v>
      </c>
      <c r="BD44" s="189">
        <v>45264</v>
      </c>
      <c r="BE44" s="225">
        <v>4.3008999999999999E-2</v>
      </c>
      <c r="BF44" s="181">
        <v>8540.32</v>
      </c>
      <c r="BG44" s="188"/>
      <c r="BH44" s="188"/>
      <c r="BI44" s="188"/>
      <c r="BJ44" s="222">
        <v>2485460.2799999998</v>
      </c>
      <c r="BK44" s="181"/>
      <c r="BL44" s="181"/>
      <c r="BM44" s="209">
        <f t="shared" si="1"/>
        <v>0</v>
      </c>
      <c r="BN44" s="44" t="s">
        <v>186</v>
      </c>
      <c r="BO44" s="44" t="s">
        <v>186</v>
      </c>
      <c r="BP44" s="44" t="s">
        <v>186</v>
      </c>
      <c r="BQ44" s="44" t="s">
        <v>186</v>
      </c>
      <c r="BR44" s="44" t="s">
        <v>186</v>
      </c>
      <c r="BS44" s="44" t="s">
        <v>186</v>
      </c>
      <c r="BT44" s="44" t="s">
        <v>186</v>
      </c>
      <c r="BU44" s="44" t="s">
        <v>186</v>
      </c>
      <c r="BV44" s="44" t="s">
        <v>186</v>
      </c>
      <c r="BW44" s="44" t="s">
        <v>186</v>
      </c>
      <c r="BX44" s="44" t="s">
        <v>186</v>
      </c>
      <c r="BY44" s="44" t="s">
        <v>186</v>
      </c>
      <c r="BZ44" s="44" t="s">
        <v>186</v>
      </c>
      <c r="CA44" s="210"/>
      <c r="CB44" s="211"/>
      <c r="CC44" s="107"/>
      <c r="CD44" s="210"/>
      <c r="CE44" s="107"/>
      <c r="CF44" s="210"/>
    </row>
    <row r="45" spans="1:85" s="16" customFormat="1" ht="26.25" thickBot="1" x14ac:dyDescent="0.3">
      <c r="A45" s="120"/>
      <c r="B45" s="120"/>
      <c r="C45" s="120"/>
      <c r="D45" s="120"/>
      <c r="E45" s="120"/>
      <c r="F45" s="120"/>
      <c r="G45" s="120"/>
      <c r="H45" s="120"/>
      <c r="I45" s="120"/>
      <c r="J45" s="121"/>
      <c r="K45" s="121"/>
      <c r="L45" s="120"/>
      <c r="M45" s="120"/>
      <c r="N45" s="120"/>
      <c r="O45" s="120"/>
      <c r="P45" s="120"/>
      <c r="Q45" s="120"/>
      <c r="R45" s="120"/>
      <c r="S45" s="120"/>
      <c r="T45" s="120"/>
      <c r="U45" s="120"/>
      <c r="V45" s="120"/>
      <c r="W45" s="120"/>
      <c r="X45" s="120"/>
      <c r="Y45" s="120"/>
      <c r="Z45" s="120"/>
      <c r="AA45" s="120"/>
      <c r="AB45" s="120"/>
      <c r="AC45" s="121"/>
      <c r="AD45" s="120"/>
      <c r="AE45" s="121"/>
      <c r="AF45" s="121"/>
      <c r="AG45" s="120"/>
      <c r="AH45" s="90" t="s">
        <v>255</v>
      </c>
      <c r="AI45" s="120"/>
      <c r="AJ45" s="120"/>
      <c r="AK45" s="120"/>
      <c r="AL45" s="184"/>
      <c r="AM45" s="185" t="s">
        <v>208</v>
      </c>
      <c r="AN45" s="185" t="s">
        <v>227</v>
      </c>
      <c r="AO45" s="186">
        <v>45446</v>
      </c>
      <c r="AP45" s="185" t="s">
        <v>251</v>
      </c>
      <c r="AQ45" s="185" t="s">
        <v>253</v>
      </c>
      <c r="AR45" s="186">
        <v>45447</v>
      </c>
      <c r="AS45" s="186">
        <v>45811</v>
      </c>
      <c r="AT45" s="185" t="s">
        <v>186</v>
      </c>
      <c r="AU45" s="185" t="s">
        <v>186</v>
      </c>
      <c r="AV45" s="185" t="s">
        <v>186</v>
      </c>
      <c r="AW45" s="185" t="s">
        <v>186</v>
      </c>
      <c r="AX45" s="185"/>
      <c r="AY45" s="185"/>
      <c r="AZ45" s="185" t="s">
        <v>186</v>
      </c>
      <c r="BA45" s="185" t="s">
        <v>186</v>
      </c>
      <c r="BB45" s="185" t="s">
        <v>186</v>
      </c>
      <c r="BC45" s="185" t="s">
        <v>186</v>
      </c>
      <c r="BD45" s="186">
        <v>45447</v>
      </c>
      <c r="BE45" s="226">
        <v>34504.699999999997</v>
      </c>
      <c r="BF45" s="217">
        <v>7146.67</v>
      </c>
      <c r="BG45" s="185"/>
      <c r="BH45" s="185"/>
      <c r="BI45" s="185"/>
      <c r="BJ45" s="222">
        <v>2571220.3199999998</v>
      </c>
      <c r="BK45" s="217"/>
      <c r="BL45" s="217"/>
      <c r="BM45" s="209">
        <f t="shared" si="1"/>
        <v>0</v>
      </c>
      <c r="BN45" s="218" t="s">
        <v>186</v>
      </c>
      <c r="BO45" s="218" t="s">
        <v>186</v>
      </c>
      <c r="BP45" s="218" t="s">
        <v>186</v>
      </c>
      <c r="BQ45" s="218" t="s">
        <v>186</v>
      </c>
      <c r="BR45" s="218" t="s">
        <v>186</v>
      </c>
      <c r="BS45" s="218" t="s">
        <v>186</v>
      </c>
      <c r="BT45" s="218" t="s">
        <v>186</v>
      </c>
      <c r="BU45" s="218" t="s">
        <v>186</v>
      </c>
      <c r="BV45" s="218" t="s">
        <v>186</v>
      </c>
      <c r="BW45" s="218" t="s">
        <v>186</v>
      </c>
      <c r="BX45" s="218" t="s">
        <v>186</v>
      </c>
      <c r="BY45" s="218" t="s">
        <v>186</v>
      </c>
      <c r="BZ45" s="218" t="s">
        <v>186</v>
      </c>
      <c r="CA45" s="219"/>
      <c r="CB45" s="220"/>
      <c r="CC45" s="120"/>
      <c r="CD45" s="219"/>
      <c r="CE45" s="120"/>
      <c r="CF45" s="219"/>
    </row>
    <row r="46" spans="1:85" s="15" customFormat="1" ht="39.75" customHeight="1" thickTop="1" thickBot="1" x14ac:dyDescent="0.25">
      <c r="A46" s="117">
        <v>3</v>
      </c>
      <c r="B46" s="119" t="s">
        <v>257</v>
      </c>
      <c r="C46" s="119" t="s">
        <v>258</v>
      </c>
      <c r="D46" s="119" t="s">
        <v>232</v>
      </c>
      <c r="E46" s="119" t="s">
        <v>259</v>
      </c>
      <c r="F46" s="119" t="s">
        <v>260</v>
      </c>
      <c r="G46" s="119" t="s">
        <v>263</v>
      </c>
      <c r="H46" s="119" t="s">
        <v>262</v>
      </c>
      <c r="I46" s="119" t="s">
        <v>261</v>
      </c>
      <c r="J46" s="124">
        <v>43867</v>
      </c>
      <c r="K46" s="124">
        <v>44233</v>
      </c>
      <c r="L46" s="119" t="s">
        <v>264</v>
      </c>
      <c r="M46" s="119" t="s">
        <v>186</v>
      </c>
      <c r="N46" s="119" t="s">
        <v>186</v>
      </c>
      <c r="O46" s="119" t="s">
        <v>186</v>
      </c>
      <c r="P46" s="119" t="s">
        <v>186</v>
      </c>
      <c r="Q46" s="119" t="s">
        <v>186</v>
      </c>
      <c r="R46" s="119" t="s">
        <v>186</v>
      </c>
      <c r="S46" s="119" t="s">
        <v>186</v>
      </c>
      <c r="T46" s="119" t="s">
        <v>186</v>
      </c>
      <c r="U46" s="119" t="s">
        <v>186</v>
      </c>
      <c r="V46" s="119" t="s">
        <v>186</v>
      </c>
      <c r="W46" s="119" t="s">
        <v>186</v>
      </c>
      <c r="X46" s="119" t="s">
        <v>186</v>
      </c>
      <c r="Y46" s="119"/>
      <c r="Z46" s="119" t="s">
        <v>261</v>
      </c>
      <c r="AA46" s="119" t="s">
        <v>265</v>
      </c>
      <c r="AB46" s="119" t="s">
        <v>266</v>
      </c>
      <c r="AC46" s="124">
        <v>43867</v>
      </c>
      <c r="AD46" s="119" t="s">
        <v>264</v>
      </c>
      <c r="AE46" s="124">
        <v>43867</v>
      </c>
      <c r="AF46" s="124">
        <v>44233</v>
      </c>
      <c r="AG46" s="119" t="s">
        <v>189</v>
      </c>
      <c r="AH46" s="119" t="s">
        <v>197</v>
      </c>
      <c r="AI46" s="119" t="s">
        <v>186</v>
      </c>
      <c r="AJ46" s="119" t="s">
        <v>186</v>
      </c>
      <c r="AK46" s="119" t="s">
        <v>186</v>
      </c>
      <c r="AL46" s="221">
        <v>183999.96</v>
      </c>
      <c r="AM46" s="227" t="s">
        <v>186</v>
      </c>
      <c r="AN46" s="227" t="s">
        <v>186</v>
      </c>
      <c r="AO46" s="227" t="s">
        <v>186</v>
      </c>
      <c r="AP46" s="227" t="s">
        <v>186</v>
      </c>
      <c r="AQ46" s="227" t="s">
        <v>186</v>
      </c>
      <c r="AR46" s="227" t="s">
        <v>186</v>
      </c>
      <c r="AS46" s="227" t="s">
        <v>186</v>
      </c>
      <c r="AT46" s="227" t="s">
        <v>186</v>
      </c>
      <c r="AU46" s="227" t="s">
        <v>186</v>
      </c>
      <c r="AV46" s="227" t="s">
        <v>186</v>
      </c>
      <c r="AW46" s="227" t="s">
        <v>186</v>
      </c>
      <c r="AX46" s="227"/>
      <c r="AY46" s="227"/>
      <c r="AZ46" s="227" t="s">
        <v>186</v>
      </c>
      <c r="BA46" s="227" t="s">
        <v>186</v>
      </c>
      <c r="BB46" s="227" t="s">
        <v>186</v>
      </c>
      <c r="BC46" s="227" t="s">
        <v>186</v>
      </c>
      <c r="BD46" s="227" t="s">
        <v>186</v>
      </c>
      <c r="BE46" s="227" t="s">
        <v>186</v>
      </c>
      <c r="BF46" s="227" t="s">
        <v>186</v>
      </c>
      <c r="BG46" s="227"/>
      <c r="BH46" s="227"/>
      <c r="BI46" s="227"/>
      <c r="BJ46" s="222">
        <v>0</v>
      </c>
      <c r="BK46" s="182">
        <v>290445.76</v>
      </c>
      <c r="BL46" s="182">
        <v>23258.06</v>
      </c>
      <c r="BM46" s="209">
        <f t="shared" si="1"/>
        <v>313703.82</v>
      </c>
      <c r="BN46" s="228"/>
      <c r="BO46" s="228"/>
      <c r="BP46" s="228"/>
      <c r="BQ46" s="228"/>
      <c r="BR46" s="228"/>
      <c r="BS46" s="228"/>
      <c r="BT46" s="228"/>
      <c r="BU46" s="228"/>
      <c r="BV46" s="228"/>
      <c r="BW46" s="228"/>
      <c r="BX46" s="228"/>
      <c r="BY46" s="228"/>
      <c r="BZ46" s="228"/>
      <c r="CA46" s="228"/>
      <c r="CB46" s="229"/>
      <c r="CC46" s="91"/>
      <c r="CD46" s="228"/>
      <c r="CE46" s="91"/>
      <c r="CF46" s="228"/>
    </row>
    <row r="47" spans="1:85" s="15" customFormat="1" ht="51" customHeight="1" thickTop="1" x14ac:dyDescent="0.25">
      <c r="A47" s="105"/>
      <c r="B47" s="107"/>
      <c r="C47" s="107"/>
      <c r="D47" s="107"/>
      <c r="E47" s="107"/>
      <c r="F47" s="107"/>
      <c r="G47" s="107"/>
      <c r="H47" s="107"/>
      <c r="I47" s="107"/>
      <c r="J47" s="113"/>
      <c r="K47" s="113"/>
      <c r="L47" s="107"/>
      <c r="M47" s="107"/>
      <c r="N47" s="107"/>
      <c r="O47" s="107"/>
      <c r="P47" s="107"/>
      <c r="Q47" s="107"/>
      <c r="R47" s="107"/>
      <c r="S47" s="107"/>
      <c r="T47" s="107"/>
      <c r="U47" s="107"/>
      <c r="V47" s="107"/>
      <c r="W47" s="107"/>
      <c r="X47" s="107"/>
      <c r="Y47" s="107"/>
      <c r="Z47" s="107"/>
      <c r="AA47" s="107"/>
      <c r="AB47" s="107"/>
      <c r="AC47" s="113"/>
      <c r="AD47" s="107"/>
      <c r="AE47" s="113"/>
      <c r="AF47" s="113"/>
      <c r="AG47" s="107"/>
      <c r="AH47" s="107"/>
      <c r="AI47" s="107"/>
      <c r="AJ47" s="107"/>
      <c r="AK47" s="107"/>
      <c r="AL47" s="183"/>
      <c r="AM47" s="188" t="s">
        <v>208</v>
      </c>
      <c r="AN47" s="188" t="s">
        <v>199</v>
      </c>
      <c r="AO47" s="189">
        <v>44229</v>
      </c>
      <c r="AP47" s="188" t="s">
        <v>267</v>
      </c>
      <c r="AQ47" s="188" t="s">
        <v>216</v>
      </c>
      <c r="AR47" s="189">
        <v>44233</v>
      </c>
      <c r="AS47" s="189">
        <v>44598</v>
      </c>
      <c r="AT47" s="188" t="s">
        <v>186</v>
      </c>
      <c r="AU47" s="188" t="s">
        <v>186</v>
      </c>
      <c r="AV47" s="188" t="s">
        <v>186</v>
      </c>
      <c r="AW47" s="188" t="s">
        <v>186</v>
      </c>
      <c r="AX47" s="188"/>
      <c r="AY47" s="188"/>
      <c r="AZ47" s="188" t="s">
        <v>186</v>
      </c>
      <c r="BA47" s="188" t="s">
        <v>186</v>
      </c>
      <c r="BB47" s="188" t="s">
        <v>186</v>
      </c>
      <c r="BC47" s="188" t="s">
        <v>186</v>
      </c>
      <c r="BD47" s="188" t="s">
        <v>186</v>
      </c>
      <c r="BE47" s="188" t="s">
        <v>186</v>
      </c>
      <c r="BF47" s="188" t="s">
        <v>186</v>
      </c>
      <c r="BG47" s="188"/>
      <c r="BH47" s="188"/>
      <c r="BI47" s="188"/>
      <c r="BJ47" s="222">
        <f>$AL$46+AX47-AY47</f>
        <v>183999.96</v>
      </c>
      <c r="BK47" s="181"/>
      <c r="BL47" s="181"/>
      <c r="BM47" s="209">
        <f t="shared" si="1"/>
        <v>0</v>
      </c>
      <c r="BN47" s="44" t="s">
        <v>186</v>
      </c>
      <c r="BO47" s="44" t="s">
        <v>186</v>
      </c>
      <c r="BP47" s="44" t="s">
        <v>186</v>
      </c>
      <c r="BQ47" s="44" t="s">
        <v>186</v>
      </c>
      <c r="BR47" s="44" t="s">
        <v>186</v>
      </c>
      <c r="BS47" s="44" t="s">
        <v>186</v>
      </c>
      <c r="BT47" s="44" t="s">
        <v>186</v>
      </c>
      <c r="BU47" s="44" t="s">
        <v>186</v>
      </c>
      <c r="BV47" s="44" t="s">
        <v>186</v>
      </c>
      <c r="BW47" s="44" t="s">
        <v>186</v>
      </c>
      <c r="BX47" s="44" t="s">
        <v>186</v>
      </c>
      <c r="BY47" s="44" t="s">
        <v>186</v>
      </c>
      <c r="BZ47" s="44" t="s">
        <v>186</v>
      </c>
      <c r="CA47" s="210" t="s">
        <v>277</v>
      </c>
      <c r="CB47" s="211" t="s">
        <v>278</v>
      </c>
      <c r="CC47" s="107" t="s">
        <v>192</v>
      </c>
      <c r="CD47" s="210" t="s">
        <v>195</v>
      </c>
      <c r="CE47" s="107" t="s">
        <v>273</v>
      </c>
      <c r="CF47" s="210" t="s">
        <v>279</v>
      </c>
      <c r="CG47" s="15" t="s">
        <v>280</v>
      </c>
    </row>
    <row r="48" spans="1:85" ht="25.5" x14ac:dyDescent="0.25">
      <c r="A48" s="105"/>
      <c r="B48" s="107"/>
      <c r="C48" s="107"/>
      <c r="D48" s="107"/>
      <c r="E48" s="107"/>
      <c r="F48" s="107"/>
      <c r="G48" s="107"/>
      <c r="H48" s="107"/>
      <c r="I48" s="107"/>
      <c r="J48" s="113"/>
      <c r="K48" s="113"/>
      <c r="L48" s="107"/>
      <c r="M48" s="107"/>
      <c r="N48" s="107"/>
      <c r="O48" s="107"/>
      <c r="P48" s="107"/>
      <c r="Q48" s="107"/>
      <c r="R48" s="107"/>
      <c r="S48" s="107"/>
      <c r="T48" s="107"/>
      <c r="U48" s="107"/>
      <c r="V48" s="107"/>
      <c r="W48" s="107"/>
      <c r="X48" s="107"/>
      <c r="Y48" s="107"/>
      <c r="Z48" s="107"/>
      <c r="AA48" s="107"/>
      <c r="AB48" s="107"/>
      <c r="AC48" s="113"/>
      <c r="AD48" s="107"/>
      <c r="AE48" s="113"/>
      <c r="AF48" s="113"/>
      <c r="AG48" s="107"/>
      <c r="AH48" s="107"/>
      <c r="AI48" s="107"/>
      <c r="AJ48" s="107"/>
      <c r="AK48" s="107"/>
      <c r="AL48" s="183"/>
      <c r="AM48" s="188" t="s">
        <v>208</v>
      </c>
      <c r="AN48" s="188" t="s">
        <v>268</v>
      </c>
      <c r="AO48" s="189">
        <v>44596</v>
      </c>
      <c r="AP48" s="188" t="s">
        <v>269</v>
      </c>
      <c r="AQ48" s="188" t="s">
        <v>210</v>
      </c>
      <c r="AR48" s="189">
        <v>44598</v>
      </c>
      <c r="AS48" s="189">
        <v>44962</v>
      </c>
      <c r="AT48" s="188" t="s">
        <v>186</v>
      </c>
      <c r="AU48" s="188" t="s">
        <v>186</v>
      </c>
      <c r="AV48" s="188" t="s">
        <v>186</v>
      </c>
      <c r="AW48" s="188" t="s">
        <v>186</v>
      </c>
      <c r="AX48" s="188"/>
      <c r="AY48" s="188"/>
      <c r="AZ48" s="188" t="s">
        <v>186</v>
      </c>
      <c r="BA48" s="188" t="s">
        <v>186</v>
      </c>
      <c r="BB48" s="188" t="s">
        <v>186</v>
      </c>
      <c r="BC48" s="188" t="s">
        <v>186</v>
      </c>
      <c r="BD48" s="188" t="s">
        <v>186</v>
      </c>
      <c r="BE48" s="188" t="s">
        <v>186</v>
      </c>
      <c r="BF48" s="188" t="s">
        <v>186</v>
      </c>
      <c r="BG48" s="188"/>
      <c r="BH48" s="188"/>
      <c r="BI48" s="188"/>
      <c r="BJ48" s="222">
        <f>$AL$46+AX48-AY48</f>
        <v>183999.96</v>
      </c>
      <c r="BK48" s="181"/>
      <c r="BL48" s="181"/>
      <c r="BM48" s="209">
        <f t="shared" si="1"/>
        <v>0</v>
      </c>
      <c r="BN48" s="44" t="s">
        <v>186</v>
      </c>
      <c r="BO48" s="44" t="s">
        <v>186</v>
      </c>
      <c r="BP48" s="44" t="s">
        <v>186</v>
      </c>
      <c r="BQ48" s="44" t="s">
        <v>186</v>
      </c>
      <c r="BR48" s="44" t="s">
        <v>186</v>
      </c>
      <c r="BS48" s="44" t="s">
        <v>186</v>
      </c>
      <c r="BT48" s="44" t="s">
        <v>186</v>
      </c>
      <c r="BU48" s="44" t="s">
        <v>186</v>
      </c>
      <c r="BV48" s="44" t="s">
        <v>186</v>
      </c>
      <c r="BW48" s="44" t="s">
        <v>186</v>
      </c>
      <c r="BX48" s="44" t="s">
        <v>186</v>
      </c>
      <c r="BY48" s="44" t="s">
        <v>186</v>
      </c>
      <c r="BZ48" s="44" t="s">
        <v>186</v>
      </c>
      <c r="CA48" s="210"/>
      <c r="CB48" s="211"/>
      <c r="CC48" s="107"/>
      <c r="CD48" s="210"/>
      <c r="CE48" s="107"/>
      <c r="CF48" s="210"/>
    </row>
    <row r="49" spans="1:84" ht="16.5" customHeight="1" x14ac:dyDescent="0.25">
      <c r="A49" s="105"/>
      <c r="B49" s="107"/>
      <c r="C49" s="107"/>
      <c r="D49" s="107"/>
      <c r="E49" s="107"/>
      <c r="F49" s="107"/>
      <c r="G49" s="107"/>
      <c r="H49" s="107"/>
      <c r="I49" s="107"/>
      <c r="J49" s="113"/>
      <c r="K49" s="113"/>
      <c r="L49" s="107"/>
      <c r="M49" s="107"/>
      <c r="N49" s="107"/>
      <c r="O49" s="107"/>
      <c r="P49" s="107"/>
      <c r="Q49" s="107"/>
      <c r="R49" s="107"/>
      <c r="S49" s="107"/>
      <c r="T49" s="107"/>
      <c r="U49" s="107"/>
      <c r="V49" s="107"/>
      <c r="W49" s="107"/>
      <c r="X49" s="107"/>
      <c r="Y49" s="107"/>
      <c r="Z49" s="107"/>
      <c r="AA49" s="107"/>
      <c r="AB49" s="107"/>
      <c r="AC49" s="113"/>
      <c r="AD49" s="107"/>
      <c r="AE49" s="113"/>
      <c r="AF49" s="113"/>
      <c r="AG49" s="107"/>
      <c r="AH49" s="107"/>
      <c r="AI49" s="107"/>
      <c r="AJ49" s="107"/>
      <c r="AK49" s="107"/>
      <c r="AL49" s="183"/>
      <c r="AM49" s="188" t="s">
        <v>198</v>
      </c>
      <c r="AN49" s="188" t="s">
        <v>199</v>
      </c>
      <c r="AO49" s="189">
        <v>44659</v>
      </c>
      <c r="AP49" s="188" t="s">
        <v>270</v>
      </c>
      <c r="AQ49" s="188" t="s">
        <v>219</v>
      </c>
      <c r="AR49" s="189">
        <v>44659</v>
      </c>
      <c r="AS49" s="188" t="s">
        <v>186</v>
      </c>
      <c r="AT49" s="188" t="s">
        <v>186</v>
      </c>
      <c r="AU49" s="188" t="s">
        <v>186</v>
      </c>
      <c r="AV49" s="188" t="s">
        <v>186</v>
      </c>
      <c r="AW49" s="188" t="s">
        <v>186</v>
      </c>
      <c r="AX49" s="188"/>
      <c r="AY49" s="188"/>
      <c r="AZ49" s="188" t="s">
        <v>186</v>
      </c>
      <c r="BA49" s="188" t="s">
        <v>186</v>
      </c>
      <c r="BB49" s="188" t="s">
        <v>186</v>
      </c>
      <c r="BC49" s="188" t="s">
        <v>186</v>
      </c>
      <c r="BD49" s="189">
        <v>44659</v>
      </c>
      <c r="BE49" s="225">
        <v>9.6100000000000005E-2</v>
      </c>
      <c r="BF49" s="181">
        <v>16807.310000000001</v>
      </c>
      <c r="BG49" s="181"/>
      <c r="BH49" s="188"/>
      <c r="BI49" s="181"/>
      <c r="BJ49" s="222">
        <v>201687.72</v>
      </c>
      <c r="BK49" s="181"/>
      <c r="BL49" s="181"/>
      <c r="BM49" s="209">
        <f t="shared" si="1"/>
        <v>0</v>
      </c>
      <c r="BN49" s="44" t="s">
        <v>186</v>
      </c>
      <c r="BO49" s="44" t="s">
        <v>186</v>
      </c>
      <c r="BP49" s="44" t="s">
        <v>186</v>
      </c>
      <c r="BQ49" s="44" t="s">
        <v>186</v>
      </c>
      <c r="BR49" s="44" t="s">
        <v>186</v>
      </c>
      <c r="BS49" s="44" t="s">
        <v>186</v>
      </c>
      <c r="BT49" s="44" t="s">
        <v>186</v>
      </c>
      <c r="BU49" s="44" t="s">
        <v>186</v>
      </c>
      <c r="BV49" s="44" t="s">
        <v>186</v>
      </c>
      <c r="BW49" s="44" t="s">
        <v>186</v>
      </c>
      <c r="BX49" s="44" t="s">
        <v>186</v>
      </c>
      <c r="BY49" s="44" t="s">
        <v>186</v>
      </c>
      <c r="BZ49" s="44" t="s">
        <v>186</v>
      </c>
      <c r="CA49" s="210"/>
      <c r="CB49" s="211"/>
      <c r="CC49" s="107"/>
      <c r="CD49" s="210"/>
      <c r="CE49" s="107"/>
      <c r="CF49" s="210"/>
    </row>
    <row r="50" spans="1:84" ht="25.5" x14ac:dyDescent="0.25">
      <c r="A50" s="105"/>
      <c r="B50" s="107"/>
      <c r="C50" s="107"/>
      <c r="D50" s="107"/>
      <c r="E50" s="107"/>
      <c r="F50" s="107"/>
      <c r="G50" s="107"/>
      <c r="H50" s="107"/>
      <c r="I50" s="107"/>
      <c r="J50" s="113"/>
      <c r="K50" s="113"/>
      <c r="L50" s="107"/>
      <c r="M50" s="107"/>
      <c r="N50" s="107"/>
      <c r="O50" s="107"/>
      <c r="P50" s="107"/>
      <c r="Q50" s="107"/>
      <c r="R50" s="107"/>
      <c r="S50" s="107"/>
      <c r="T50" s="107"/>
      <c r="U50" s="107"/>
      <c r="V50" s="107"/>
      <c r="W50" s="107"/>
      <c r="X50" s="107"/>
      <c r="Y50" s="107"/>
      <c r="Z50" s="107"/>
      <c r="AA50" s="107"/>
      <c r="AB50" s="107"/>
      <c r="AC50" s="113"/>
      <c r="AD50" s="107"/>
      <c r="AE50" s="113"/>
      <c r="AF50" s="113"/>
      <c r="AG50" s="107"/>
      <c r="AH50" s="107"/>
      <c r="AI50" s="107"/>
      <c r="AJ50" s="107"/>
      <c r="AK50" s="107"/>
      <c r="AL50" s="183"/>
      <c r="AM50" s="188" t="s">
        <v>198</v>
      </c>
      <c r="AN50" s="188" t="s">
        <v>200</v>
      </c>
      <c r="AO50" s="189">
        <v>44834</v>
      </c>
      <c r="AP50" s="188" t="s">
        <v>221</v>
      </c>
      <c r="AQ50" s="188" t="s">
        <v>220</v>
      </c>
      <c r="AR50" s="189">
        <v>44835</v>
      </c>
      <c r="AS50" s="188" t="s">
        <v>186</v>
      </c>
      <c r="AT50" s="188" t="s">
        <v>186</v>
      </c>
      <c r="AU50" s="188" t="s">
        <v>186</v>
      </c>
      <c r="AV50" s="188" t="s">
        <v>186</v>
      </c>
      <c r="AW50" s="188" t="s">
        <v>186</v>
      </c>
      <c r="AX50" s="188"/>
      <c r="AY50" s="188"/>
      <c r="AZ50" s="188" t="s">
        <v>186</v>
      </c>
      <c r="BA50" s="188" t="s">
        <v>186</v>
      </c>
      <c r="BB50" s="188" t="s">
        <v>186</v>
      </c>
      <c r="BC50" s="188" t="s">
        <v>186</v>
      </c>
      <c r="BD50" s="188" t="s">
        <v>186</v>
      </c>
      <c r="BE50" s="188" t="s">
        <v>186</v>
      </c>
      <c r="BF50" s="188" t="s">
        <v>186</v>
      </c>
      <c r="BG50" s="188"/>
      <c r="BH50" s="188"/>
      <c r="BI50" s="188"/>
      <c r="BJ50" s="222">
        <f>AL46+AX50-AY50</f>
        <v>183999.96</v>
      </c>
      <c r="BK50" s="181"/>
      <c r="BL50" s="181"/>
      <c r="BM50" s="209">
        <f t="shared" si="1"/>
        <v>0</v>
      </c>
      <c r="BN50" s="44" t="s">
        <v>186</v>
      </c>
      <c r="BO50" s="44" t="s">
        <v>186</v>
      </c>
      <c r="BP50" s="44" t="s">
        <v>186</v>
      </c>
      <c r="BQ50" s="44" t="s">
        <v>186</v>
      </c>
      <c r="BR50" s="44" t="s">
        <v>186</v>
      </c>
      <c r="BS50" s="44" t="s">
        <v>186</v>
      </c>
      <c r="BT50" s="44" t="s">
        <v>186</v>
      </c>
      <c r="BU50" s="44" t="s">
        <v>186</v>
      </c>
      <c r="BV50" s="44" t="s">
        <v>186</v>
      </c>
      <c r="BW50" s="44" t="s">
        <v>186</v>
      </c>
      <c r="BX50" s="44" t="s">
        <v>186</v>
      </c>
      <c r="BY50" s="44" t="s">
        <v>186</v>
      </c>
      <c r="BZ50" s="44" t="s">
        <v>186</v>
      </c>
      <c r="CA50" s="210"/>
      <c r="CB50" s="211"/>
      <c r="CC50" s="107"/>
      <c r="CD50" s="210"/>
      <c r="CE50" s="107"/>
      <c r="CF50" s="210"/>
    </row>
    <row r="51" spans="1:84" ht="25.5" x14ac:dyDescent="0.25">
      <c r="A51" s="105"/>
      <c r="B51" s="107"/>
      <c r="C51" s="107"/>
      <c r="D51" s="107"/>
      <c r="E51" s="107"/>
      <c r="F51" s="107"/>
      <c r="G51" s="107"/>
      <c r="H51" s="107"/>
      <c r="I51" s="107"/>
      <c r="J51" s="113"/>
      <c r="K51" s="113"/>
      <c r="L51" s="107"/>
      <c r="M51" s="107"/>
      <c r="N51" s="107"/>
      <c r="O51" s="107"/>
      <c r="P51" s="107"/>
      <c r="Q51" s="107"/>
      <c r="R51" s="107"/>
      <c r="S51" s="107"/>
      <c r="T51" s="107"/>
      <c r="U51" s="107"/>
      <c r="V51" s="107"/>
      <c r="W51" s="107"/>
      <c r="X51" s="107"/>
      <c r="Y51" s="107"/>
      <c r="Z51" s="107"/>
      <c r="AA51" s="107"/>
      <c r="AB51" s="107"/>
      <c r="AC51" s="113"/>
      <c r="AD51" s="107"/>
      <c r="AE51" s="113"/>
      <c r="AF51" s="113"/>
      <c r="AG51" s="107"/>
      <c r="AH51" s="107"/>
      <c r="AI51" s="107"/>
      <c r="AJ51" s="107"/>
      <c r="AK51" s="107"/>
      <c r="AL51" s="183"/>
      <c r="AM51" s="188" t="s">
        <v>208</v>
      </c>
      <c r="AN51" s="188" t="s">
        <v>213</v>
      </c>
      <c r="AO51" s="189">
        <v>44960</v>
      </c>
      <c r="AP51" s="188" t="s">
        <v>271</v>
      </c>
      <c r="AQ51" s="188" t="s">
        <v>253</v>
      </c>
      <c r="AR51" s="189">
        <v>44963</v>
      </c>
      <c r="AS51" s="189">
        <v>45327</v>
      </c>
      <c r="AT51" s="188" t="s">
        <v>186</v>
      </c>
      <c r="AU51" s="188" t="s">
        <v>186</v>
      </c>
      <c r="AV51" s="188" t="s">
        <v>186</v>
      </c>
      <c r="AW51" s="188" t="s">
        <v>186</v>
      </c>
      <c r="AX51" s="188"/>
      <c r="AY51" s="188"/>
      <c r="AZ51" s="188" t="s">
        <v>186</v>
      </c>
      <c r="BA51" s="188" t="s">
        <v>186</v>
      </c>
      <c r="BB51" s="188" t="s">
        <v>186</v>
      </c>
      <c r="BC51" s="188" t="s">
        <v>186</v>
      </c>
      <c r="BD51" s="189">
        <v>44960</v>
      </c>
      <c r="BE51" s="225">
        <v>7.3200000000000001E-2</v>
      </c>
      <c r="BF51" s="181">
        <v>18038.07</v>
      </c>
      <c r="BG51" s="188"/>
      <c r="BH51" s="188"/>
      <c r="BI51" s="188"/>
      <c r="BJ51" s="222">
        <v>216456.84</v>
      </c>
      <c r="BK51" s="181"/>
      <c r="BL51" s="181"/>
      <c r="BM51" s="209">
        <f t="shared" si="1"/>
        <v>0</v>
      </c>
      <c r="BN51" s="44" t="s">
        <v>186</v>
      </c>
      <c r="BO51" s="44" t="s">
        <v>186</v>
      </c>
      <c r="BP51" s="44" t="s">
        <v>186</v>
      </c>
      <c r="BQ51" s="44" t="s">
        <v>186</v>
      </c>
      <c r="BR51" s="44" t="s">
        <v>186</v>
      </c>
      <c r="BS51" s="44" t="s">
        <v>186</v>
      </c>
      <c r="BT51" s="44" t="s">
        <v>186</v>
      </c>
      <c r="BU51" s="44" t="s">
        <v>186</v>
      </c>
      <c r="BV51" s="44" t="s">
        <v>186</v>
      </c>
      <c r="BW51" s="44" t="s">
        <v>186</v>
      </c>
      <c r="BX51" s="44" t="s">
        <v>186</v>
      </c>
      <c r="BY51" s="44" t="s">
        <v>186</v>
      </c>
      <c r="BZ51" s="44" t="s">
        <v>186</v>
      </c>
      <c r="CA51" s="210"/>
      <c r="CB51" s="211"/>
      <c r="CC51" s="107"/>
      <c r="CD51" s="210"/>
      <c r="CE51" s="107"/>
      <c r="CF51" s="210"/>
    </row>
    <row r="52" spans="1:84" ht="38.25" x14ac:dyDescent="0.25">
      <c r="A52" s="105"/>
      <c r="B52" s="107"/>
      <c r="C52" s="107"/>
      <c r="D52" s="107"/>
      <c r="E52" s="107"/>
      <c r="F52" s="107"/>
      <c r="G52" s="107"/>
      <c r="H52" s="107"/>
      <c r="I52" s="107"/>
      <c r="J52" s="113"/>
      <c r="K52" s="113"/>
      <c r="L52" s="107"/>
      <c r="M52" s="107"/>
      <c r="N52" s="107"/>
      <c r="O52" s="107"/>
      <c r="P52" s="107"/>
      <c r="Q52" s="107"/>
      <c r="R52" s="107"/>
      <c r="S52" s="107"/>
      <c r="T52" s="107"/>
      <c r="U52" s="107"/>
      <c r="V52" s="107"/>
      <c r="W52" s="107"/>
      <c r="X52" s="107"/>
      <c r="Y52" s="107"/>
      <c r="Z52" s="107"/>
      <c r="AA52" s="107"/>
      <c r="AB52" s="107"/>
      <c r="AC52" s="113"/>
      <c r="AD52" s="107"/>
      <c r="AE52" s="113"/>
      <c r="AF52" s="113"/>
      <c r="AG52" s="86" t="s">
        <v>189</v>
      </c>
      <c r="AH52" s="86" t="s">
        <v>255</v>
      </c>
      <c r="AI52" s="107"/>
      <c r="AJ52" s="107"/>
      <c r="AK52" s="107"/>
      <c r="AL52" s="183"/>
      <c r="AM52" s="188" t="s">
        <v>198</v>
      </c>
      <c r="AN52" s="188" t="s">
        <v>213</v>
      </c>
      <c r="AO52" s="189">
        <v>45114</v>
      </c>
      <c r="AP52" s="188" t="s">
        <v>272</v>
      </c>
      <c r="AQ52" s="188" t="s">
        <v>248</v>
      </c>
      <c r="AR52" s="189">
        <v>45114</v>
      </c>
      <c r="AS52" s="188" t="s">
        <v>186</v>
      </c>
      <c r="AT52" s="188" t="s">
        <v>186</v>
      </c>
      <c r="AU52" s="188" t="s">
        <v>186</v>
      </c>
      <c r="AV52" s="188" t="s">
        <v>186</v>
      </c>
      <c r="AW52" s="188" t="s">
        <v>186</v>
      </c>
      <c r="AX52" s="188"/>
      <c r="AY52" s="188"/>
      <c r="AZ52" s="188" t="s">
        <v>186</v>
      </c>
      <c r="BA52" s="188" t="s">
        <v>186</v>
      </c>
      <c r="BB52" s="188" t="s">
        <v>186</v>
      </c>
      <c r="BC52" s="188" t="s">
        <v>186</v>
      </c>
      <c r="BD52" s="188" t="s">
        <v>186</v>
      </c>
      <c r="BE52" s="188" t="s">
        <v>186</v>
      </c>
      <c r="BF52" s="188" t="s">
        <v>186</v>
      </c>
      <c r="BG52" s="188"/>
      <c r="BH52" s="188"/>
      <c r="BI52" s="188"/>
      <c r="BJ52" s="222">
        <f>AL46+AX52-AY52</f>
        <v>183999.96</v>
      </c>
      <c r="BK52" s="181"/>
      <c r="BL52" s="181"/>
      <c r="BM52" s="209">
        <f t="shared" si="1"/>
        <v>0</v>
      </c>
      <c r="BN52" s="44" t="s">
        <v>186</v>
      </c>
      <c r="BO52" s="44" t="s">
        <v>186</v>
      </c>
      <c r="BP52" s="44" t="s">
        <v>186</v>
      </c>
      <c r="BQ52" s="44" t="s">
        <v>186</v>
      </c>
      <c r="BR52" s="44" t="s">
        <v>186</v>
      </c>
      <c r="BS52" s="44" t="s">
        <v>186</v>
      </c>
      <c r="BT52" s="44" t="s">
        <v>186</v>
      </c>
      <c r="BU52" s="44" t="s">
        <v>186</v>
      </c>
      <c r="BV52" s="44" t="s">
        <v>186</v>
      </c>
      <c r="BW52" s="44" t="s">
        <v>186</v>
      </c>
      <c r="BX52" s="44" t="s">
        <v>186</v>
      </c>
      <c r="BY52" s="44" t="s">
        <v>186</v>
      </c>
      <c r="BZ52" s="44" t="s">
        <v>186</v>
      </c>
      <c r="CA52" s="210"/>
      <c r="CB52" s="211"/>
      <c r="CC52" s="107"/>
      <c r="CD52" s="210"/>
      <c r="CE52" s="107"/>
      <c r="CF52" s="210"/>
    </row>
    <row r="53" spans="1:84" ht="25.5" x14ac:dyDescent="0.25">
      <c r="A53" s="105"/>
      <c r="B53" s="107"/>
      <c r="C53" s="107"/>
      <c r="D53" s="107"/>
      <c r="E53" s="107"/>
      <c r="F53" s="107"/>
      <c r="G53" s="107"/>
      <c r="H53" s="107"/>
      <c r="I53" s="107"/>
      <c r="J53" s="113"/>
      <c r="K53" s="113"/>
      <c r="L53" s="107"/>
      <c r="M53" s="107"/>
      <c r="N53" s="107"/>
      <c r="O53" s="107"/>
      <c r="P53" s="107"/>
      <c r="Q53" s="107"/>
      <c r="R53" s="107"/>
      <c r="S53" s="107"/>
      <c r="T53" s="107"/>
      <c r="U53" s="107"/>
      <c r="V53" s="107"/>
      <c r="W53" s="107"/>
      <c r="X53" s="107"/>
      <c r="Y53" s="107"/>
      <c r="Z53" s="107"/>
      <c r="AA53" s="107"/>
      <c r="AB53" s="107"/>
      <c r="AC53" s="113"/>
      <c r="AD53" s="107"/>
      <c r="AE53" s="113"/>
      <c r="AF53" s="113"/>
      <c r="AG53" s="107" t="s">
        <v>282</v>
      </c>
      <c r="AH53" s="107" t="s">
        <v>281</v>
      </c>
      <c r="AI53" s="107"/>
      <c r="AJ53" s="107"/>
      <c r="AK53" s="107"/>
      <c r="AL53" s="183"/>
      <c r="AM53" s="188" t="s">
        <v>208</v>
      </c>
      <c r="AN53" s="188" t="s">
        <v>201</v>
      </c>
      <c r="AO53" s="189">
        <v>45328</v>
      </c>
      <c r="AP53" s="188" t="s">
        <v>274</v>
      </c>
      <c r="AQ53" s="188" t="s">
        <v>253</v>
      </c>
      <c r="AR53" s="189">
        <v>45328</v>
      </c>
      <c r="AS53" s="189">
        <v>45693</v>
      </c>
      <c r="AT53" s="188" t="s">
        <v>186</v>
      </c>
      <c r="AU53" s="188" t="s">
        <v>186</v>
      </c>
      <c r="AV53" s="188" t="s">
        <v>186</v>
      </c>
      <c r="AW53" s="188" t="s">
        <v>186</v>
      </c>
      <c r="AX53" s="188"/>
      <c r="AY53" s="188"/>
      <c r="AZ53" s="188" t="s">
        <v>186</v>
      </c>
      <c r="BA53" s="188" t="s">
        <v>186</v>
      </c>
      <c r="BB53" s="188" t="s">
        <v>186</v>
      </c>
      <c r="BC53" s="188" t="s">
        <v>186</v>
      </c>
      <c r="BD53" s="189">
        <v>45328</v>
      </c>
      <c r="BE53" s="225">
        <v>3.15E-2</v>
      </c>
      <c r="BF53" s="181">
        <v>18606.45</v>
      </c>
      <c r="BG53" s="181"/>
      <c r="BH53" s="188"/>
      <c r="BI53" s="181"/>
      <c r="BJ53" s="222">
        <v>223277.4</v>
      </c>
      <c r="BK53" s="181"/>
      <c r="BL53" s="181"/>
      <c r="BM53" s="209">
        <f t="shared" si="1"/>
        <v>0</v>
      </c>
      <c r="BN53" s="44" t="s">
        <v>186</v>
      </c>
      <c r="BO53" s="44" t="s">
        <v>186</v>
      </c>
      <c r="BP53" s="44" t="s">
        <v>186</v>
      </c>
      <c r="BQ53" s="44" t="s">
        <v>186</v>
      </c>
      <c r="BR53" s="44" t="s">
        <v>186</v>
      </c>
      <c r="BS53" s="44" t="s">
        <v>186</v>
      </c>
      <c r="BT53" s="44" t="s">
        <v>186</v>
      </c>
      <c r="BU53" s="44" t="s">
        <v>186</v>
      </c>
      <c r="BV53" s="44" t="s">
        <v>186</v>
      </c>
      <c r="BW53" s="44" t="s">
        <v>186</v>
      </c>
      <c r="BX53" s="44" t="s">
        <v>186</v>
      </c>
      <c r="BY53" s="44" t="s">
        <v>186</v>
      </c>
      <c r="BZ53" s="44" t="s">
        <v>186</v>
      </c>
      <c r="CA53" s="210"/>
      <c r="CB53" s="211"/>
      <c r="CC53" s="107"/>
      <c r="CD53" s="210"/>
      <c r="CE53" s="107"/>
      <c r="CF53" s="210"/>
    </row>
    <row r="54" spans="1:84" ht="26.25" thickBot="1" x14ac:dyDescent="0.3">
      <c r="A54" s="118"/>
      <c r="B54" s="120"/>
      <c r="C54" s="120"/>
      <c r="D54" s="120"/>
      <c r="E54" s="120"/>
      <c r="F54" s="120"/>
      <c r="G54" s="120"/>
      <c r="H54" s="120"/>
      <c r="I54" s="120"/>
      <c r="J54" s="121"/>
      <c r="K54" s="121"/>
      <c r="L54" s="120"/>
      <c r="M54" s="120"/>
      <c r="N54" s="120"/>
      <c r="O54" s="120"/>
      <c r="P54" s="120"/>
      <c r="Q54" s="120"/>
      <c r="R54" s="120"/>
      <c r="S54" s="120"/>
      <c r="T54" s="120"/>
      <c r="U54" s="120"/>
      <c r="V54" s="120"/>
      <c r="W54" s="120"/>
      <c r="X54" s="120"/>
      <c r="Y54" s="120"/>
      <c r="Z54" s="120"/>
      <c r="AA54" s="120"/>
      <c r="AB54" s="120"/>
      <c r="AC54" s="121"/>
      <c r="AD54" s="120"/>
      <c r="AE54" s="121"/>
      <c r="AF54" s="121"/>
      <c r="AG54" s="120"/>
      <c r="AH54" s="120"/>
      <c r="AI54" s="120"/>
      <c r="AJ54" s="120"/>
      <c r="AK54" s="120"/>
      <c r="AL54" s="184"/>
      <c r="AM54" s="191" t="s">
        <v>208</v>
      </c>
      <c r="AN54" s="191" t="s">
        <v>202</v>
      </c>
      <c r="AO54" s="192">
        <v>45502</v>
      </c>
      <c r="AP54" s="191" t="s">
        <v>276</v>
      </c>
      <c r="AQ54" s="191" t="s">
        <v>275</v>
      </c>
      <c r="AR54" s="192">
        <v>45502</v>
      </c>
      <c r="AS54" s="191" t="s">
        <v>186</v>
      </c>
      <c r="AT54" s="191" t="s">
        <v>186</v>
      </c>
      <c r="AU54" s="191" t="s">
        <v>186</v>
      </c>
      <c r="AV54" s="230">
        <v>0.25</v>
      </c>
      <c r="AW54" s="191" t="s">
        <v>186</v>
      </c>
      <c r="AX54" s="231">
        <v>55819.35</v>
      </c>
      <c r="AY54" s="191"/>
      <c r="AZ54" s="191" t="s">
        <v>186</v>
      </c>
      <c r="BA54" s="191" t="s">
        <v>186</v>
      </c>
      <c r="BB54" s="191" t="s">
        <v>186</v>
      </c>
      <c r="BC54" s="191" t="s">
        <v>186</v>
      </c>
      <c r="BD54" s="191" t="s">
        <v>186</v>
      </c>
      <c r="BE54" s="191" t="s">
        <v>186</v>
      </c>
      <c r="BF54" s="191" t="s">
        <v>186</v>
      </c>
      <c r="BG54" s="191"/>
      <c r="BH54" s="191"/>
      <c r="BI54" s="191"/>
      <c r="BJ54" s="222">
        <f>AL46+AX54-AY54</f>
        <v>239819.31</v>
      </c>
      <c r="BK54" s="231"/>
      <c r="BL54" s="231"/>
      <c r="BM54" s="209">
        <f t="shared" si="1"/>
        <v>0</v>
      </c>
      <c r="BN54" s="232" t="s">
        <v>186</v>
      </c>
      <c r="BO54" s="232" t="s">
        <v>186</v>
      </c>
      <c r="BP54" s="232" t="s">
        <v>186</v>
      </c>
      <c r="BQ54" s="232" t="s">
        <v>186</v>
      </c>
      <c r="BR54" s="232" t="s">
        <v>186</v>
      </c>
      <c r="BS54" s="232" t="s">
        <v>186</v>
      </c>
      <c r="BT54" s="232" t="s">
        <v>186</v>
      </c>
      <c r="BU54" s="232" t="s">
        <v>186</v>
      </c>
      <c r="BV54" s="232" t="s">
        <v>186</v>
      </c>
      <c r="BW54" s="232" t="s">
        <v>186</v>
      </c>
      <c r="BX54" s="232" t="s">
        <v>186</v>
      </c>
      <c r="BY54" s="232" t="s">
        <v>186</v>
      </c>
      <c r="BZ54" s="232" t="s">
        <v>186</v>
      </c>
      <c r="CA54" s="219"/>
      <c r="CB54" s="220"/>
      <c r="CC54" s="120"/>
      <c r="CD54" s="219"/>
      <c r="CE54" s="120"/>
      <c r="CF54" s="219"/>
    </row>
    <row r="55" spans="1:84" s="55" customFormat="1" ht="38.25" customHeight="1" thickTop="1" x14ac:dyDescent="0.25">
      <c r="A55" s="107">
        <v>4</v>
      </c>
      <c r="B55" s="107" t="s">
        <v>301</v>
      </c>
      <c r="C55" s="107" t="s">
        <v>283</v>
      </c>
      <c r="D55" s="107" t="s">
        <v>232</v>
      </c>
      <c r="E55" s="107" t="s">
        <v>259</v>
      </c>
      <c r="F55" s="107" t="s">
        <v>284</v>
      </c>
      <c r="G55" s="107" t="s">
        <v>263</v>
      </c>
      <c r="H55" s="107" t="s">
        <v>300</v>
      </c>
      <c r="I55" s="107" t="s">
        <v>307</v>
      </c>
      <c r="J55" s="113">
        <v>44383</v>
      </c>
      <c r="K55" s="113">
        <v>44748</v>
      </c>
      <c r="L55" s="107" t="s">
        <v>305</v>
      </c>
      <c r="M55" s="107" t="s">
        <v>186</v>
      </c>
      <c r="N55" s="107" t="s">
        <v>186</v>
      </c>
      <c r="O55" s="107" t="s">
        <v>186</v>
      </c>
      <c r="P55" s="107" t="s">
        <v>186</v>
      </c>
      <c r="Q55" s="107" t="s">
        <v>186</v>
      </c>
      <c r="R55" s="107" t="s">
        <v>186</v>
      </c>
      <c r="S55" s="107" t="s">
        <v>186</v>
      </c>
      <c r="T55" s="107" t="s">
        <v>186</v>
      </c>
      <c r="U55" s="107" t="s">
        <v>186</v>
      </c>
      <c r="V55" s="107" t="s">
        <v>186</v>
      </c>
      <c r="W55" s="107" t="s">
        <v>186</v>
      </c>
      <c r="X55" s="107" t="s">
        <v>186</v>
      </c>
      <c r="Y55" s="107" t="s">
        <v>186</v>
      </c>
      <c r="Z55" s="107" t="s">
        <v>304</v>
      </c>
      <c r="AA55" s="107" t="s">
        <v>302</v>
      </c>
      <c r="AB55" s="107" t="s">
        <v>303</v>
      </c>
      <c r="AC55" s="113">
        <v>44419</v>
      </c>
      <c r="AD55" s="107" t="s">
        <v>305</v>
      </c>
      <c r="AE55" s="113">
        <v>44419</v>
      </c>
      <c r="AF55" s="113">
        <v>44783</v>
      </c>
      <c r="AG55" s="107" t="s">
        <v>189</v>
      </c>
      <c r="AH55" s="107" t="s">
        <v>197</v>
      </c>
      <c r="AI55" s="107" t="s">
        <v>186</v>
      </c>
      <c r="AJ55" s="208" t="s">
        <v>186</v>
      </c>
      <c r="AK55" s="208" t="s">
        <v>186</v>
      </c>
      <c r="AL55" s="183">
        <v>527000</v>
      </c>
      <c r="AM55" s="213" t="s">
        <v>186</v>
      </c>
      <c r="AN55" s="213" t="s">
        <v>186</v>
      </c>
      <c r="AO55" s="213" t="s">
        <v>186</v>
      </c>
      <c r="AP55" s="213" t="s">
        <v>186</v>
      </c>
      <c r="AQ55" s="213" t="s">
        <v>186</v>
      </c>
      <c r="AR55" s="213" t="s">
        <v>186</v>
      </c>
      <c r="AS55" s="213" t="s">
        <v>186</v>
      </c>
      <c r="AT55" s="213" t="s">
        <v>186</v>
      </c>
      <c r="AU55" s="213" t="s">
        <v>186</v>
      </c>
      <c r="AV55" s="213" t="s">
        <v>186</v>
      </c>
      <c r="AW55" s="213" t="s">
        <v>186</v>
      </c>
      <c r="AX55" s="213"/>
      <c r="AY55" s="213"/>
      <c r="AZ55" s="213" t="s">
        <v>186</v>
      </c>
      <c r="BA55" s="213" t="s">
        <v>186</v>
      </c>
      <c r="BB55" s="213" t="s">
        <v>186</v>
      </c>
      <c r="BC55" s="213" t="s">
        <v>186</v>
      </c>
      <c r="BD55" s="213" t="s">
        <v>186</v>
      </c>
      <c r="BE55" s="213" t="s">
        <v>186</v>
      </c>
      <c r="BF55" s="213" t="s">
        <v>186</v>
      </c>
      <c r="BG55" s="213"/>
      <c r="BH55" s="213"/>
      <c r="BI55" s="213"/>
      <c r="BJ55" s="222">
        <v>0</v>
      </c>
      <c r="BK55" s="181">
        <v>887652.46</v>
      </c>
      <c r="BL55" s="181">
        <v>49314.02</v>
      </c>
      <c r="BM55" s="209">
        <f t="shared" si="1"/>
        <v>936966.48</v>
      </c>
      <c r="BN55" s="44" t="s">
        <v>186</v>
      </c>
      <c r="BO55" s="44" t="s">
        <v>186</v>
      </c>
      <c r="BP55" s="44" t="s">
        <v>186</v>
      </c>
      <c r="BQ55" s="44" t="s">
        <v>186</v>
      </c>
      <c r="BR55" s="44" t="s">
        <v>186</v>
      </c>
      <c r="BS55" s="44" t="s">
        <v>186</v>
      </c>
      <c r="BT55" s="44" t="s">
        <v>186</v>
      </c>
      <c r="BU55" s="44" t="s">
        <v>186</v>
      </c>
      <c r="BV55" s="44" t="s">
        <v>186</v>
      </c>
      <c r="BW55" s="44" t="s">
        <v>186</v>
      </c>
      <c r="BX55" s="44" t="s">
        <v>186</v>
      </c>
      <c r="BY55" s="44" t="s">
        <v>186</v>
      </c>
      <c r="BZ55" s="44" t="s">
        <v>186</v>
      </c>
      <c r="CA55" s="210" t="s">
        <v>306</v>
      </c>
      <c r="CB55" s="211" t="s">
        <v>313</v>
      </c>
      <c r="CC55" s="107" t="s">
        <v>192</v>
      </c>
      <c r="CD55" s="210" t="s">
        <v>195</v>
      </c>
      <c r="CE55" s="107" t="s">
        <v>273</v>
      </c>
      <c r="CF55" s="210" t="s">
        <v>279</v>
      </c>
    </row>
    <row r="56" spans="1:84" ht="25.5" x14ac:dyDescent="0.25">
      <c r="A56" s="107"/>
      <c r="B56" s="107"/>
      <c r="C56" s="107"/>
      <c r="D56" s="107"/>
      <c r="E56" s="107"/>
      <c r="F56" s="107"/>
      <c r="G56" s="107"/>
      <c r="H56" s="107"/>
      <c r="I56" s="107"/>
      <c r="J56" s="113"/>
      <c r="K56" s="113"/>
      <c r="L56" s="107"/>
      <c r="M56" s="107"/>
      <c r="N56" s="107"/>
      <c r="O56" s="107"/>
      <c r="P56" s="107"/>
      <c r="Q56" s="107"/>
      <c r="R56" s="107"/>
      <c r="S56" s="107"/>
      <c r="T56" s="107"/>
      <c r="U56" s="107"/>
      <c r="V56" s="107"/>
      <c r="W56" s="107"/>
      <c r="X56" s="107"/>
      <c r="Y56" s="107"/>
      <c r="Z56" s="107"/>
      <c r="AA56" s="107"/>
      <c r="AB56" s="107"/>
      <c r="AC56" s="113"/>
      <c r="AD56" s="107"/>
      <c r="AE56" s="113"/>
      <c r="AF56" s="113"/>
      <c r="AG56" s="107"/>
      <c r="AH56" s="107"/>
      <c r="AI56" s="107"/>
      <c r="AJ56" s="208"/>
      <c r="AK56" s="208"/>
      <c r="AL56" s="183"/>
      <c r="AM56" s="188" t="s">
        <v>208</v>
      </c>
      <c r="AN56" s="188" t="s">
        <v>199</v>
      </c>
      <c r="AO56" s="189">
        <v>44778</v>
      </c>
      <c r="AP56" s="188" t="s">
        <v>308</v>
      </c>
      <c r="AQ56" s="188" t="s">
        <v>309</v>
      </c>
      <c r="AR56" s="189">
        <v>44784</v>
      </c>
      <c r="AS56" s="189">
        <v>45148</v>
      </c>
      <c r="AT56" s="188"/>
      <c r="AU56" s="188"/>
      <c r="AV56" s="188"/>
      <c r="AW56" s="188"/>
      <c r="AX56" s="181"/>
      <c r="AY56" s="181"/>
      <c r="AZ56" s="188"/>
      <c r="BA56" s="188"/>
      <c r="BB56" s="181"/>
      <c r="BC56" s="181"/>
      <c r="BD56" s="189">
        <v>44778</v>
      </c>
      <c r="BE56" s="188" t="s">
        <v>310</v>
      </c>
      <c r="BF56" s="181">
        <v>5397.35</v>
      </c>
      <c r="BG56" s="181"/>
      <c r="BH56" s="188"/>
      <c r="BI56" s="181"/>
      <c r="BJ56" s="222">
        <v>591768.24</v>
      </c>
      <c r="BK56" s="181"/>
      <c r="BL56" s="181"/>
      <c r="BM56" s="209">
        <f t="shared" si="1"/>
        <v>0</v>
      </c>
      <c r="BN56" s="44"/>
      <c r="BO56" s="44"/>
      <c r="BP56" s="44"/>
      <c r="BQ56" s="44"/>
      <c r="BR56" s="44"/>
      <c r="BS56" s="44"/>
      <c r="BT56" s="44"/>
      <c r="BU56" s="44"/>
      <c r="BV56" s="44"/>
      <c r="BW56" s="44"/>
      <c r="BX56" s="44"/>
      <c r="BY56" s="44"/>
      <c r="BZ56" s="44"/>
      <c r="CA56" s="210"/>
      <c r="CB56" s="211"/>
      <c r="CC56" s="107"/>
      <c r="CD56" s="210"/>
      <c r="CE56" s="107"/>
      <c r="CF56" s="210"/>
    </row>
    <row r="57" spans="1:84" ht="25.5" x14ac:dyDescent="0.25">
      <c r="A57" s="107"/>
      <c r="B57" s="107"/>
      <c r="C57" s="107"/>
      <c r="D57" s="107"/>
      <c r="E57" s="107"/>
      <c r="F57" s="107"/>
      <c r="G57" s="107"/>
      <c r="H57" s="107"/>
      <c r="I57" s="107"/>
      <c r="J57" s="113"/>
      <c r="K57" s="113"/>
      <c r="L57" s="107"/>
      <c r="M57" s="107"/>
      <c r="N57" s="107"/>
      <c r="O57" s="107"/>
      <c r="P57" s="107"/>
      <c r="Q57" s="107"/>
      <c r="R57" s="107"/>
      <c r="S57" s="107"/>
      <c r="T57" s="107"/>
      <c r="U57" s="107"/>
      <c r="V57" s="107"/>
      <c r="W57" s="107"/>
      <c r="X57" s="107"/>
      <c r="Y57" s="107"/>
      <c r="Z57" s="107"/>
      <c r="AA57" s="107"/>
      <c r="AB57" s="107"/>
      <c r="AC57" s="113"/>
      <c r="AD57" s="107"/>
      <c r="AE57" s="113"/>
      <c r="AF57" s="113"/>
      <c r="AG57" s="107"/>
      <c r="AH57" s="107"/>
      <c r="AI57" s="107"/>
      <c r="AJ57" s="208"/>
      <c r="AK57" s="208"/>
      <c r="AL57" s="183"/>
      <c r="AM57" s="188" t="s">
        <v>198</v>
      </c>
      <c r="AN57" s="188" t="s">
        <v>199</v>
      </c>
      <c r="AO57" s="189">
        <v>44834</v>
      </c>
      <c r="AP57" s="188" t="s">
        <v>221</v>
      </c>
      <c r="AQ57" s="188" t="s">
        <v>220</v>
      </c>
      <c r="AR57" s="189">
        <v>44835</v>
      </c>
      <c r="AS57" s="189" t="s">
        <v>186</v>
      </c>
      <c r="AT57" s="188"/>
      <c r="AU57" s="188"/>
      <c r="AV57" s="188"/>
      <c r="AW57" s="188"/>
      <c r="AX57" s="181"/>
      <c r="AY57" s="181"/>
      <c r="AZ57" s="188"/>
      <c r="BA57" s="188"/>
      <c r="BB57" s="181"/>
      <c r="BC57" s="181"/>
      <c r="BD57" s="189"/>
      <c r="BE57" s="188"/>
      <c r="BF57" s="181"/>
      <c r="BG57" s="181"/>
      <c r="BH57" s="188"/>
      <c r="BI57" s="181"/>
      <c r="BJ57" s="222">
        <f>$AL$55+AX57-AY57</f>
        <v>527000</v>
      </c>
      <c r="BK57" s="181"/>
      <c r="BL57" s="181"/>
      <c r="BM57" s="209">
        <f t="shared" si="1"/>
        <v>0</v>
      </c>
      <c r="BN57" s="44"/>
      <c r="BO57" s="44"/>
      <c r="BP57" s="44"/>
      <c r="BQ57" s="44"/>
      <c r="BR57" s="44"/>
      <c r="BS57" s="44"/>
      <c r="BT57" s="44"/>
      <c r="BU57" s="44"/>
      <c r="BV57" s="44"/>
      <c r="BW57" s="44"/>
      <c r="BX57" s="44"/>
      <c r="BY57" s="44"/>
      <c r="BZ57" s="44"/>
      <c r="CA57" s="210"/>
      <c r="CB57" s="211"/>
      <c r="CC57" s="107"/>
      <c r="CD57" s="210"/>
      <c r="CE57" s="107"/>
      <c r="CF57" s="210"/>
    </row>
    <row r="58" spans="1:84" ht="25.5" x14ac:dyDescent="0.25">
      <c r="A58" s="107"/>
      <c r="B58" s="107"/>
      <c r="C58" s="107"/>
      <c r="D58" s="107"/>
      <c r="E58" s="107"/>
      <c r="F58" s="107"/>
      <c r="G58" s="107"/>
      <c r="H58" s="107"/>
      <c r="I58" s="107"/>
      <c r="J58" s="113"/>
      <c r="K58" s="113"/>
      <c r="L58" s="107"/>
      <c r="M58" s="107"/>
      <c r="N58" s="107"/>
      <c r="O58" s="107"/>
      <c r="P58" s="107"/>
      <c r="Q58" s="107"/>
      <c r="R58" s="107"/>
      <c r="S58" s="107"/>
      <c r="T58" s="107"/>
      <c r="U58" s="107"/>
      <c r="V58" s="107"/>
      <c r="W58" s="107"/>
      <c r="X58" s="107"/>
      <c r="Y58" s="107"/>
      <c r="Z58" s="107"/>
      <c r="AA58" s="107"/>
      <c r="AB58" s="107"/>
      <c r="AC58" s="113"/>
      <c r="AD58" s="107"/>
      <c r="AE58" s="113"/>
      <c r="AF58" s="113"/>
      <c r="AG58" s="107"/>
      <c r="AH58" s="107" t="s">
        <v>281</v>
      </c>
      <c r="AI58" s="107"/>
      <c r="AJ58" s="208"/>
      <c r="AK58" s="208"/>
      <c r="AL58" s="183"/>
      <c r="AM58" s="188" t="s">
        <v>208</v>
      </c>
      <c r="AN58" s="188" t="s">
        <v>200</v>
      </c>
      <c r="AO58" s="189">
        <v>45147</v>
      </c>
      <c r="AP58" s="188" t="s">
        <v>311</v>
      </c>
      <c r="AQ58" s="188" t="s">
        <v>312</v>
      </c>
      <c r="AR58" s="189">
        <v>45149</v>
      </c>
      <c r="AS58" s="189">
        <v>45514</v>
      </c>
      <c r="AT58" s="188"/>
      <c r="AU58" s="188"/>
      <c r="AV58" s="188"/>
      <c r="AW58" s="188"/>
      <c r="AX58" s="181"/>
      <c r="AY58" s="181"/>
      <c r="AZ58" s="188"/>
      <c r="BA58" s="188"/>
      <c r="BB58" s="181"/>
      <c r="BC58" s="181"/>
      <c r="BD58" s="189"/>
      <c r="BE58" s="188"/>
      <c r="BF58" s="181"/>
      <c r="BG58" s="181"/>
      <c r="BH58" s="188"/>
      <c r="BI58" s="181"/>
      <c r="BJ58" s="222">
        <f t="shared" ref="BJ58:BJ59" si="2">$AL$55+AX58-AY58</f>
        <v>527000</v>
      </c>
      <c r="BK58" s="181"/>
      <c r="BL58" s="181"/>
      <c r="BM58" s="209">
        <f t="shared" si="1"/>
        <v>0</v>
      </c>
      <c r="BN58" s="44"/>
      <c r="BO58" s="44"/>
      <c r="BP58" s="44"/>
      <c r="BQ58" s="44"/>
      <c r="BR58" s="44"/>
      <c r="BS58" s="44"/>
      <c r="BT58" s="44"/>
      <c r="BU58" s="44"/>
      <c r="BV58" s="44"/>
      <c r="BW58" s="44"/>
      <c r="BX58" s="44"/>
      <c r="BY58" s="44"/>
      <c r="BZ58" s="44"/>
      <c r="CA58" s="210"/>
      <c r="CB58" s="211"/>
      <c r="CC58" s="107"/>
      <c r="CD58" s="210"/>
      <c r="CE58" s="107"/>
      <c r="CF58" s="210"/>
    </row>
    <row r="59" spans="1:84" ht="26.25" thickBot="1" x14ac:dyDescent="0.3">
      <c r="A59" s="108"/>
      <c r="B59" s="108"/>
      <c r="C59" s="108"/>
      <c r="D59" s="108"/>
      <c r="E59" s="108"/>
      <c r="F59" s="108"/>
      <c r="G59" s="108"/>
      <c r="H59" s="108"/>
      <c r="I59" s="108"/>
      <c r="J59" s="114"/>
      <c r="K59" s="114"/>
      <c r="L59" s="108"/>
      <c r="M59" s="108"/>
      <c r="N59" s="108"/>
      <c r="O59" s="108"/>
      <c r="P59" s="108"/>
      <c r="Q59" s="108"/>
      <c r="R59" s="108"/>
      <c r="S59" s="108"/>
      <c r="T59" s="108"/>
      <c r="U59" s="108"/>
      <c r="V59" s="108"/>
      <c r="W59" s="108"/>
      <c r="X59" s="108"/>
      <c r="Y59" s="108"/>
      <c r="Z59" s="108"/>
      <c r="AA59" s="108"/>
      <c r="AB59" s="108"/>
      <c r="AC59" s="114"/>
      <c r="AD59" s="108"/>
      <c r="AE59" s="114"/>
      <c r="AF59" s="114"/>
      <c r="AG59" s="100" t="s">
        <v>282</v>
      </c>
      <c r="AH59" s="108"/>
      <c r="AI59" s="108"/>
      <c r="AJ59" s="233"/>
      <c r="AK59" s="233"/>
      <c r="AL59" s="190"/>
      <c r="AM59" s="191" t="s">
        <v>208</v>
      </c>
      <c r="AN59" s="191" t="s">
        <v>213</v>
      </c>
      <c r="AO59" s="192">
        <v>45509</v>
      </c>
      <c r="AP59" s="191" t="s">
        <v>314</v>
      </c>
      <c r="AQ59" s="191" t="s">
        <v>210</v>
      </c>
      <c r="AR59" s="192">
        <v>45515</v>
      </c>
      <c r="AS59" s="192">
        <v>45879</v>
      </c>
      <c r="AT59" s="191"/>
      <c r="AU59" s="191"/>
      <c r="AV59" s="191"/>
      <c r="AW59" s="191"/>
      <c r="AX59" s="231"/>
      <c r="AY59" s="231"/>
      <c r="AZ59" s="191"/>
      <c r="BA59" s="191"/>
      <c r="BB59" s="231"/>
      <c r="BC59" s="231"/>
      <c r="BD59" s="192"/>
      <c r="BE59" s="191"/>
      <c r="BF59" s="231"/>
      <c r="BG59" s="231"/>
      <c r="BH59" s="191"/>
      <c r="BI59" s="231"/>
      <c r="BJ59" s="222">
        <f t="shared" si="2"/>
        <v>527000</v>
      </c>
      <c r="BK59" s="231"/>
      <c r="BL59" s="231"/>
      <c r="BM59" s="209">
        <f t="shared" si="1"/>
        <v>0</v>
      </c>
      <c r="BN59" s="232"/>
      <c r="BO59" s="232"/>
      <c r="BP59" s="232"/>
      <c r="BQ59" s="232"/>
      <c r="BR59" s="232"/>
      <c r="BS59" s="232"/>
      <c r="BT59" s="232"/>
      <c r="BU59" s="232"/>
      <c r="BV59" s="232"/>
      <c r="BW59" s="232"/>
      <c r="BX59" s="232"/>
      <c r="BY59" s="232"/>
      <c r="BZ59" s="232"/>
      <c r="CA59" s="234"/>
      <c r="CB59" s="235"/>
      <c r="CC59" s="108"/>
      <c r="CD59" s="234"/>
      <c r="CE59" s="108"/>
      <c r="CF59" s="234"/>
    </row>
    <row r="60" spans="1:84" s="55" customFormat="1" ht="45.75" customHeight="1" x14ac:dyDescent="0.25">
      <c r="A60" s="105">
        <v>5</v>
      </c>
      <c r="B60" s="107" t="s">
        <v>285</v>
      </c>
      <c r="C60" s="107" t="s">
        <v>286</v>
      </c>
      <c r="D60" s="107" t="s">
        <v>287</v>
      </c>
      <c r="E60" s="107" t="s">
        <v>184</v>
      </c>
      <c r="F60" s="107" t="s">
        <v>288</v>
      </c>
      <c r="G60" s="107" t="s">
        <v>289</v>
      </c>
      <c r="H60" s="107" t="s">
        <v>387</v>
      </c>
      <c r="I60" s="107" t="s">
        <v>290</v>
      </c>
      <c r="J60" s="113">
        <v>44460</v>
      </c>
      <c r="K60" s="113">
        <v>44825</v>
      </c>
      <c r="L60" s="107" t="s">
        <v>387</v>
      </c>
      <c r="M60" s="107" t="s">
        <v>186</v>
      </c>
      <c r="N60" s="107" t="s">
        <v>186</v>
      </c>
      <c r="O60" s="107" t="s">
        <v>186</v>
      </c>
      <c r="P60" s="107" t="s">
        <v>186</v>
      </c>
      <c r="Q60" s="107" t="s">
        <v>186</v>
      </c>
      <c r="R60" s="107" t="s">
        <v>290</v>
      </c>
      <c r="S60" s="113">
        <v>44447</v>
      </c>
      <c r="T60" s="113">
        <v>44812</v>
      </c>
      <c r="U60" s="107" t="s">
        <v>296</v>
      </c>
      <c r="V60" s="107" t="s">
        <v>297</v>
      </c>
      <c r="W60" s="107" t="s">
        <v>391</v>
      </c>
      <c r="X60" s="107" t="s">
        <v>299</v>
      </c>
      <c r="Y60" s="208">
        <v>3811536</v>
      </c>
      <c r="Z60" s="107" t="s">
        <v>388</v>
      </c>
      <c r="AA60" s="107" t="s">
        <v>389</v>
      </c>
      <c r="AB60" s="107" t="s">
        <v>390</v>
      </c>
      <c r="AC60" s="113">
        <v>44566</v>
      </c>
      <c r="AD60" s="107" t="s">
        <v>391</v>
      </c>
      <c r="AE60" s="113">
        <v>44566</v>
      </c>
      <c r="AF60" s="113">
        <v>45112</v>
      </c>
      <c r="AG60" s="107" t="s">
        <v>392</v>
      </c>
      <c r="AH60" s="107" t="s">
        <v>393</v>
      </c>
      <c r="AI60" s="107" t="s">
        <v>186</v>
      </c>
      <c r="AJ60" s="208" t="s">
        <v>186</v>
      </c>
      <c r="AK60" s="208" t="s">
        <v>186</v>
      </c>
      <c r="AL60" s="183">
        <v>3811536</v>
      </c>
      <c r="AM60" s="188" t="s">
        <v>186</v>
      </c>
      <c r="AN60" s="188" t="s">
        <v>186</v>
      </c>
      <c r="AO60" s="188" t="s">
        <v>186</v>
      </c>
      <c r="AP60" s="188" t="s">
        <v>186</v>
      </c>
      <c r="AQ60" s="188" t="s">
        <v>186</v>
      </c>
      <c r="AR60" s="188" t="s">
        <v>186</v>
      </c>
      <c r="AS60" s="188" t="s">
        <v>186</v>
      </c>
      <c r="AT60" s="188" t="s">
        <v>186</v>
      </c>
      <c r="AU60" s="188" t="s">
        <v>186</v>
      </c>
      <c r="AV60" s="188" t="s">
        <v>186</v>
      </c>
      <c r="AW60" s="188" t="s">
        <v>186</v>
      </c>
      <c r="AX60" s="188"/>
      <c r="AY60" s="188"/>
      <c r="AZ60" s="188" t="s">
        <v>186</v>
      </c>
      <c r="BA60" s="188" t="s">
        <v>186</v>
      </c>
      <c r="BB60" s="188" t="s">
        <v>186</v>
      </c>
      <c r="BC60" s="188" t="s">
        <v>186</v>
      </c>
      <c r="BD60" s="188" t="s">
        <v>186</v>
      </c>
      <c r="BE60" s="188" t="s">
        <v>186</v>
      </c>
      <c r="BF60" s="188" t="s">
        <v>186</v>
      </c>
      <c r="BG60" s="188"/>
      <c r="BH60" s="188"/>
      <c r="BI60" s="188"/>
      <c r="BJ60" s="222">
        <v>0</v>
      </c>
      <c r="BK60" s="181"/>
      <c r="BL60" s="181"/>
      <c r="BM60" s="209">
        <f t="shared" si="1"/>
        <v>0</v>
      </c>
      <c r="BN60" s="88" t="s">
        <v>186</v>
      </c>
      <c r="BO60" s="88" t="s">
        <v>186</v>
      </c>
      <c r="BP60" s="88" t="s">
        <v>186</v>
      </c>
      <c r="BQ60" s="88" t="s">
        <v>186</v>
      </c>
      <c r="BR60" s="88" t="s">
        <v>186</v>
      </c>
      <c r="BS60" s="88" t="s">
        <v>186</v>
      </c>
      <c r="BT60" s="88" t="s">
        <v>186</v>
      </c>
      <c r="BU60" s="88" t="s">
        <v>186</v>
      </c>
      <c r="BV60" s="88" t="s">
        <v>186</v>
      </c>
      <c r="BW60" s="88" t="s">
        <v>186</v>
      </c>
      <c r="BX60" s="88" t="s">
        <v>186</v>
      </c>
      <c r="BY60" s="88" t="s">
        <v>186</v>
      </c>
      <c r="BZ60" s="88" t="s">
        <v>186</v>
      </c>
      <c r="CA60" s="210" t="s">
        <v>293</v>
      </c>
      <c r="CB60" s="210" t="s">
        <v>294</v>
      </c>
      <c r="CC60" s="107" t="s">
        <v>192</v>
      </c>
      <c r="CD60" s="210" t="s">
        <v>195</v>
      </c>
      <c r="CE60" s="107" t="s">
        <v>295</v>
      </c>
      <c r="CF60" s="210" t="s">
        <v>331</v>
      </c>
    </row>
    <row r="61" spans="1:84" ht="25.5" x14ac:dyDescent="0.25">
      <c r="A61" s="105"/>
      <c r="B61" s="107"/>
      <c r="C61" s="107"/>
      <c r="D61" s="107"/>
      <c r="E61" s="107"/>
      <c r="F61" s="107"/>
      <c r="G61" s="107"/>
      <c r="H61" s="107"/>
      <c r="I61" s="107"/>
      <c r="J61" s="113"/>
      <c r="K61" s="113"/>
      <c r="L61" s="107"/>
      <c r="M61" s="107"/>
      <c r="N61" s="107"/>
      <c r="O61" s="107"/>
      <c r="P61" s="107"/>
      <c r="Q61" s="107"/>
      <c r="R61" s="107"/>
      <c r="S61" s="113"/>
      <c r="T61" s="113"/>
      <c r="U61" s="107"/>
      <c r="V61" s="107"/>
      <c r="W61" s="107"/>
      <c r="X61" s="107"/>
      <c r="Y61" s="208"/>
      <c r="Z61" s="107"/>
      <c r="AA61" s="107"/>
      <c r="AB61" s="107"/>
      <c r="AC61" s="113"/>
      <c r="AD61" s="107"/>
      <c r="AE61" s="113"/>
      <c r="AF61" s="113"/>
      <c r="AG61" s="107"/>
      <c r="AH61" s="107"/>
      <c r="AI61" s="107"/>
      <c r="AJ61" s="208"/>
      <c r="AK61" s="208"/>
      <c r="AL61" s="183"/>
      <c r="AM61" s="188" t="s">
        <v>198</v>
      </c>
      <c r="AN61" s="188" t="s">
        <v>199</v>
      </c>
      <c r="AO61" s="189">
        <v>44834</v>
      </c>
      <c r="AP61" s="188" t="s">
        <v>394</v>
      </c>
      <c r="AQ61" s="188" t="s">
        <v>220</v>
      </c>
      <c r="AR61" s="189">
        <v>44835</v>
      </c>
      <c r="AS61" s="189" t="s">
        <v>186</v>
      </c>
      <c r="AT61" s="189" t="s">
        <v>186</v>
      </c>
      <c r="AU61" s="189" t="s">
        <v>186</v>
      </c>
      <c r="AV61" s="189" t="s">
        <v>186</v>
      </c>
      <c r="AW61" s="189" t="s">
        <v>186</v>
      </c>
      <c r="AX61" s="189"/>
      <c r="AY61" s="189"/>
      <c r="AZ61" s="189" t="s">
        <v>186</v>
      </c>
      <c r="BA61" s="189" t="s">
        <v>186</v>
      </c>
      <c r="BB61" s="189" t="s">
        <v>186</v>
      </c>
      <c r="BC61" s="189" t="s">
        <v>186</v>
      </c>
      <c r="BD61" s="189" t="s">
        <v>186</v>
      </c>
      <c r="BE61" s="189" t="s">
        <v>186</v>
      </c>
      <c r="BF61" s="189" t="s">
        <v>186</v>
      </c>
      <c r="BG61" s="189"/>
      <c r="BH61" s="189"/>
      <c r="BI61" s="189"/>
      <c r="BJ61" s="222">
        <f>$AL$60+AX61-AY61</f>
        <v>3811536</v>
      </c>
      <c r="BK61" s="181"/>
      <c r="BL61" s="181"/>
      <c r="BM61" s="209">
        <f t="shared" si="1"/>
        <v>0</v>
      </c>
      <c r="BN61" s="88" t="s">
        <v>186</v>
      </c>
      <c r="BO61" s="88" t="s">
        <v>186</v>
      </c>
      <c r="BP61" s="88" t="s">
        <v>186</v>
      </c>
      <c r="BQ61" s="88" t="s">
        <v>186</v>
      </c>
      <c r="BR61" s="88" t="s">
        <v>186</v>
      </c>
      <c r="BS61" s="88" t="s">
        <v>186</v>
      </c>
      <c r="BT61" s="88" t="s">
        <v>186</v>
      </c>
      <c r="BU61" s="88" t="s">
        <v>186</v>
      </c>
      <c r="BV61" s="88" t="s">
        <v>186</v>
      </c>
      <c r="BW61" s="88" t="s">
        <v>186</v>
      </c>
      <c r="BX61" s="88" t="s">
        <v>186</v>
      </c>
      <c r="BY61" s="88" t="s">
        <v>186</v>
      </c>
      <c r="BZ61" s="88" t="s">
        <v>186</v>
      </c>
      <c r="CA61" s="210"/>
      <c r="CB61" s="210"/>
      <c r="CC61" s="107"/>
      <c r="CD61" s="210"/>
      <c r="CE61" s="107"/>
      <c r="CF61" s="210"/>
    </row>
    <row r="62" spans="1:84" s="17" customFormat="1" ht="73.5" customHeight="1" thickBot="1" x14ac:dyDescent="0.3">
      <c r="A62" s="106"/>
      <c r="B62" s="108"/>
      <c r="C62" s="108"/>
      <c r="D62" s="108"/>
      <c r="E62" s="108"/>
      <c r="F62" s="108"/>
      <c r="G62" s="108"/>
      <c r="H62" s="108"/>
      <c r="I62" s="108"/>
      <c r="J62" s="114"/>
      <c r="K62" s="114"/>
      <c r="L62" s="108"/>
      <c r="M62" s="108"/>
      <c r="N62" s="108"/>
      <c r="O62" s="108"/>
      <c r="P62" s="108"/>
      <c r="Q62" s="108"/>
      <c r="R62" s="108"/>
      <c r="S62" s="114"/>
      <c r="T62" s="114"/>
      <c r="U62" s="108"/>
      <c r="V62" s="108"/>
      <c r="W62" s="108"/>
      <c r="X62" s="108"/>
      <c r="Y62" s="233"/>
      <c r="Z62" s="108"/>
      <c r="AA62" s="108"/>
      <c r="AB62" s="108"/>
      <c r="AC62" s="114"/>
      <c r="AD62" s="108"/>
      <c r="AE62" s="114"/>
      <c r="AF62" s="114"/>
      <c r="AG62" s="100" t="s">
        <v>189</v>
      </c>
      <c r="AH62" s="100" t="s">
        <v>396</v>
      </c>
      <c r="AI62" s="108"/>
      <c r="AJ62" s="233"/>
      <c r="AK62" s="233"/>
      <c r="AL62" s="190"/>
      <c r="AM62" s="191" t="s">
        <v>208</v>
      </c>
      <c r="AN62" s="191" t="s">
        <v>291</v>
      </c>
      <c r="AO62" s="192">
        <v>45112</v>
      </c>
      <c r="AP62" s="191" t="s">
        <v>395</v>
      </c>
      <c r="AQ62" s="191" t="s">
        <v>292</v>
      </c>
      <c r="AR62" s="192">
        <v>45113</v>
      </c>
      <c r="AS62" s="192">
        <v>45479</v>
      </c>
      <c r="AT62" s="191"/>
      <c r="AU62" s="191"/>
      <c r="AV62" s="191"/>
      <c r="AW62" s="191"/>
      <c r="AX62" s="231"/>
      <c r="AY62" s="231"/>
      <c r="AZ62" s="191"/>
      <c r="BA62" s="191"/>
      <c r="BB62" s="231"/>
      <c r="BC62" s="231"/>
      <c r="BD62" s="191"/>
      <c r="BE62" s="191"/>
      <c r="BF62" s="231"/>
      <c r="BG62" s="231"/>
      <c r="BH62" s="191"/>
      <c r="BI62" s="231"/>
      <c r="BJ62" s="222">
        <f>$AL$60+AX62-AY62</f>
        <v>3811536</v>
      </c>
      <c r="BK62" s="231"/>
      <c r="BL62" s="231"/>
      <c r="BM62" s="209">
        <f t="shared" si="1"/>
        <v>0</v>
      </c>
      <c r="BN62" s="232" t="s">
        <v>186</v>
      </c>
      <c r="BO62" s="232" t="s">
        <v>186</v>
      </c>
      <c r="BP62" s="232" t="s">
        <v>186</v>
      </c>
      <c r="BQ62" s="232" t="s">
        <v>186</v>
      </c>
      <c r="BR62" s="232" t="s">
        <v>186</v>
      </c>
      <c r="BS62" s="232" t="s">
        <v>186</v>
      </c>
      <c r="BT62" s="232" t="s">
        <v>186</v>
      </c>
      <c r="BU62" s="232" t="s">
        <v>186</v>
      </c>
      <c r="BV62" s="232" t="s">
        <v>186</v>
      </c>
      <c r="BW62" s="232" t="s">
        <v>186</v>
      </c>
      <c r="BX62" s="232" t="s">
        <v>186</v>
      </c>
      <c r="BY62" s="232" t="s">
        <v>186</v>
      </c>
      <c r="BZ62" s="232" t="s">
        <v>186</v>
      </c>
      <c r="CA62" s="234"/>
      <c r="CB62" s="234"/>
      <c r="CC62" s="108"/>
      <c r="CD62" s="234"/>
      <c r="CE62" s="108"/>
      <c r="CF62" s="234"/>
    </row>
    <row r="63" spans="1:84" s="55" customFormat="1" ht="42" customHeight="1" x14ac:dyDescent="0.25">
      <c r="A63" s="107">
        <v>6</v>
      </c>
      <c r="B63" s="107" t="s">
        <v>318</v>
      </c>
      <c r="C63" s="107" t="s">
        <v>319</v>
      </c>
      <c r="D63" s="107" t="s">
        <v>232</v>
      </c>
      <c r="E63" s="107" t="s">
        <v>320</v>
      </c>
      <c r="F63" s="107" t="s">
        <v>321</v>
      </c>
      <c r="G63" s="107" t="s">
        <v>322</v>
      </c>
      <c r="H63" s="107" t="s">
        <v>323</v>
      </c>
      <c r="I63" s="107" t="s">
        <v>298</v>
      </c>
      <c r="J63" s="113">
        <v>44607</v>
      </c>
      <c r="K63" s="113">
        <v>44972</v>
      </c>
      <c r="L63" s="107" t="s">
        <v>323</v>
      </c>
      <c r="M63" s="107" t="s">
        <v>186</v>
      </c>
      <c r="N63" s="107" t="s">
        <v>186</v>
      </c>
      <c r="O63" s="107" t="s">
        <v>186</v>
      </c>
      <c r="P63" s="107" t="s">
        <v>186</v>
      </c>
      <c r="Q63" s="107" t="s">
        <v>186</v>
      </c>
      <c r="R63" s="107" t="s">
        <v>186</v>
      </c>
      <c r="S63" s="107" t="s">
        <v>186</v>
      </c>
      <c r="T63" s="107" t="s">
        <v>186</v>
      </c>
      <c r="U63" s="107" t="s">
        <v>186</v>
      </c>
      <c r="V63" s="107" t="s">
        <v>186</v>
      </c>
      <c r="W63" s="107" t="s">
        <v>186</v>
      </c>
      <c r="X63" s="107" t="s">
        <v>186</v>
      </c>
      <c r="Y63" s="107" t="s">
        <v>186</v>
      </c>
      <c r="Z63" s="107" t="s">
        <v>324</v>
      </c>
      <c r="AA63" s="107" t="s">
        <v>326</v>
      </c>
      <c r="AB63" s="107" t="s">
        <v>327</v>
      </c>
      <c r="AC63" s="113">
        <v>44607</v>
      </c>
      <c r="AD63" s="107" t="s">
        <v>323</v>
      </c>
      <c r="AE63" s="113">
        <v>44607</v>
      </c>
      <c r="AF63" s="113">
        <v>44972</v>
      </c>
      <c r="AG63" s="107" t="s">
        <v>189</v>
      </c>
      <c r="AH63" s="107" t="s">
        <v>197</v>
      </c>
      <c r="AI63" s="107" t="s">
        <v>186</v>
      </c>
      <c r="AJ63" s="107" t="s">
        <v>186</v>
      </c>
      <c r="AK63" s="107" t="s">
        <v>186</v>
      </c>
      <c r="AL63" s="183">
        <v>112088.16</v>
      </c>
      <c r="AM63" s="188" t="s">
        <v>186</v>
      </c>
      <c r="AN63" s="188" t="s">
        <v>186</v>
      </c>
      <c r="AO63" s="188" t="s">
        <v>186</v>
      </c>
      <c r="AP63" s="188" t="s">
        <v>186</v>
      </c>
      <c r="AQ63" s="188" t="s">
        <v>186</v>
      </c>
      <c r="AR63" s="188" t="s">
        <v>186</v>
      </c>
      <c r="AS63" s="188" t="s">
        <v>186</v>
      </c>
      <c r="AT63" s="188" t="s">
        <v>186</v>
      </c>
      <c r="AU63" s="188" t="s">
        <v>186</v>
      </c>
      <c r="AV63" s="188" t="s">
        <v>186</v>
      </c>
      <c r="AW63" s="188" t="s">
        <v>186</v>
      </c>
      <c r="AX63" s="188"/>
      <c r="AY63" s="188"/>
      <c r="AZ63" s="188" t="s">
        <v>186</v>
      </c>
      <c r="BA63" s="188" t="s">
        <v>186</v>
      </c>
      <c r="BB63" s="188" t="s">
        <v>186</v>
      </c>
      <c r="BC63" s="188" t="s">
        <v>186</v>
      </c>
      <c r="BD63" s="188" t="s">
        <v>186</v>
      </c>
      <c r="BE63" s="188" t="s">
        <v>186</v>
      </c>
      <c r="BF63" s="188" t="s">
        <v>186</v>
      </c>
      <c r="BG63" s="188"/>
      <c r="BH63" s="188"/>
      <c r="BI63" s="188"/>
      <c r="BJ63" s="222">
        <v>0</v>
      </c>
      <c r="BK63" s="181">
        <v>155588.13</v>
      </c>
      <c r="BL63" s="181">
        <v>9495.7800000000007</v>
      </c>
      <c r="BM63" s="209">
        <f t="shared" si="1"/>
        <v>165083.91</v>
      </c>
      <c r="BN63" s="44" t="s">
        <v>186</v>
      </c>
      <c r="BO63" s="44" t="s">
        <v>186</v>
      </c>
      <c r="BP63" s="44" t="s">
        <v>186</v>
      </c>
      <c r="BQ63" s="44" t="s">
        <v>186</v>
      </c>
      <c r="BR63" s="44" t="s">
        <v>186</v>
      </c>
      <c r="BS63" s="44" t="s">
        <v>186</v>
      </c>
      <c r="BT63" s="44" t="s">
        <v>186</v>
      </c>
      <c r="BU63" s="44" t="s">
        <v>186</v>
      </c>
      <c r="BV63" s="44" t="s">
        <v>186</v>
      </c>
      <c r="BW63" s="44" t="s">
        <v>186</v>
      </c>
      <c r="BX63" s="44" t="s">
        <v>186</v>
      </c>
      <c r="BY63" s="44" t="s">
        <v>186</v>
      </c>
      <c r="BZ63" s="44" t="s">
        <v>186</v>
      </c>
      <c r="CA63" s="210" t="s">
        <v>330</v>
      </c>
      <c r="CB63" s="210" t="s">
        <v>278</v>
      </c>
      <c r="CC63" s="236" t="s">
        <v>192</v>
      </c>
      <c r="CD63" s="237" t="s">
        <v>195</v>
      </c>
      <c r="CE63" s="236" t="s">
        <v>295</v>
      </c>
      <c r="CF63" s="237" t="s">
        <v>331</v>
      </c>
    </row>
    <row r="64" spans="1:84" ht="42" customHeight="1" x14ac:dyDescent="0.25">
      <c r="A64" s="107"/>
      <c r="B64" s="107"/>
      <c r="C64" s="107"/>
      <c r="D64" s="107"/>
      <c r="E64" s="107"/>
      <c r="F64" s="107"/>
      <c r="G64" s="107"/>
      <c r="H64" s="107"/>
      <c r="I64" s="107"/>
      <c r="J64" s="113"/>
      <c r="K64" s="113"/>
      <c r="L64" s="107"/>
      <c r="M64" s="107"/>
      <c r="N64" s="107"/>
      <c r="O64" s="107"/>
      <c r="P64" s="107"/>
      <c r="Q64" s="107"/>
      <c r="R64" s="107"/>
      <c r="S64" s="107"/>
      <c r="T64" s="107"/>
      <c r="U64" s="107"/>
      <c r="V64" s="107"/>
      <c r="W64" s="107"/>
      <c r="X64" s="107"/>
      <c r="Y64" s="107"/>
      <c r="Z64" s="107"/>
      <c r="AA64" s="107"/>
      <c r="AB64" s="107"/>
      <c r="AC64" s="113"/>
      <c r="AD64" s="107"/>
      <c r="AE64" s="113"/>
      <c r="AF64" s="113"/>
      <c r="AG64" s="107"/>
      <c r="AH64" s="107"/>
      <c r="AI64" s="107"/>
      <c r="AJ64" s="107"/>
      <c r="AK64" s="107"/>
      <c r="AL64" s="183"/>
      <c r="AM64" s="188" t="s">
        <v>198</v>
      </c>
      <c r="AN64" s="188" t="s">
        <v>199</v>
      </c>
      <c r="AO64" s="189">
        <v>44834</v>
      </c>
      <c r="AP64" s="188" t="s">
        <v>221</v>
      </c>
      <c r="AQ64" s="188" t="s">
        <v>220</v>
      </c>
      <c r="AR64" s="189">
        <v>44835</v>
      </c>
      <c r="AS64" s="188" t="s">
        <v>186</v>
      </c>
      <c r="AT64" s="188"/>
      <c r="AU64" s="188"/>
      <c r="AV64" s="188"/>
      <c r="AW64" s="188"/>
      <c r="AX64" s="181"/>
      <c r="AY64" s="181"/>
      <c r="AZ64" s="188"/>
      <c r="BA64" s="188"/>
      <c r="BB64" s="181"/>
      <c r="BC64" s="181"/>
      <c r="BD64" s="188"/>
      <c r="BE64" s="188"/>
      <c r="BF64" s="181"/>
      <c r="BG64" s="181"/>
      <c r="BH64" s="188"/>
      <c r="BI64" s="181"/>
      <c r="BJ64" s="222">
        <f>$AL$63+AX64-AY64</f>
        <v>112088.16</v>
      </c>
      <c r="BK64" s="181"/>
      <c r="BL64" s="181"/>
      <c r="BM64" s="209">
        <f t="shared" si="1"/>
        <v>0</v>
      </c>
      <c r="BN64" s="44" t="s">
        <v>186</v>
      </c>
      <c r="BO64" s="44" t="s">
        <v>186</v>
      </c>
      <c r="BP64" s="44" t="s">
        <v>186</v>
      </c>
      <c r="BQ64" s="44" t="s">
        <v>186</v>
      </c>
      <c r="BR64" s="44" t="s">
        <v>186</v>
      </c>
      <c r="BS64" s="44" t="s">
        <v>186</v>
      </c>
      <c r="BT64" s="44" t="s">
        <v>186</v>
      </c>
      <c r="BU64" s="44" t="s">
        <v>186</v>
      </c>
      <c r="BV64" s="44" t="s">
        <v>186</v>
      </c>
      <c r="BW64" s="44" t="s">
        <v>186</v>
      </c>
      <c r="BX64" s="44" t="s">
        <v>186</v>
      </c>
      <c r="BY64" s="44" t="s">
        <v>186</v>
      </c>
      <c r="BZ64" s="44" t="s">
        <v>186</v>
      </c>
      <c r="CA64" s="210"/>
      <c r="CB64" s="210"/>
      <c r="CC64" s="236"/>
      <c r="CD64" s="237"/>
      <c r="CE64" s="236"/>
      <c r="CF64" s="237"/>
    </row>
    <row r="65" spans="1:84" ht="42" customHeight="1" x14ac:dyDescent="0.25">
      <c r="A65" s="107"/>
      <c r="B65" s="107"/>
      <c r="C65" s="107"/>
      <c r="D65" s="107"/>
      <c r="E65" s="107"/>
      <c r="F65" s="107"/>
      <c r="G65" s="107"/>
      <c r="H65" s="107"/>
      <c r="I65" s="107"/>
      <c r="J65" s="113"/>
      <c r="K65" s="113"/>
      <c r="L65" s="107"/>
      <c r="M65" s="107"/>
      <c r="N65" s="107"/>
      <c r="O65" s="107"/>
      <c r="P65" s="107"/>
      <c r="Q65" s="107"/>
      <c r="R65" s="107"/>
      <c r="S65" s="107"/>
      <c r="T65" s="107"/>
      <c r="U65" s="107"/>
      <c r="V65" s="107"/>
      <c r="W65" s="107"/>
      <c r="X65" s="107"/>
      <c r="Y65" s="107"/>
      <c r="Z65" s="107"/>
      <c r="AA65" s="107"/>
      <c r="AB65" s="107"/>
      <c r="AC65" s="113"/>
      <c r="AD65" s="107"/>
      <c r="AE65" s="113"/>
      <c r="AF65" s="113"/>
      <c r="AG65" s="107"/>
      <c r="AH65" s="107"/>
      <c r="AI65" s="107"/>
      <c r="AJ65" s="107"/>
      <c r="AK65" s="107"/>
      <c r="AL65" s="183"/>
      <c r="AM65" s="188" t="s">
        <v>208</v>
      </c>
      <c r="AN65" s="188" t="s">
        <v>199</v>
      </c>
      <c r="AO65" s="189">
        <v>44970</v>
      </c>
      <c r="AP65" s="188" t="s">
        <v>333</v>
      </c>
      <c r="AQ65" s="188" t="s">
        <v>210</v>
      </c>
      <c r="AR65" s="189">
        <v>44972</v>
      </c>
      <c r="AS65" s="189">
        <v>45337</v>
      </c>
      <c r="AT65" s="188"/>
      <c r="AU65" s="188"/>
      <c r="AV65" s="188"/>
      <c r="AW65" s="188"/>
      <c r="AX65" s="181"/>
      <c r="AY65" s="181"/>
      <c r="AZ65" s="188"/>
      <c r="BA65" s="188"/>
      <c r="BB65" s="181"/>
      <c r="BC65" s="181"/>
      <c r="BD65" s="188"/>
      <c r="BE65" s="188"/>
      <c r="BF65" s="181"/>
      <c r="BG65" s="181"/>
      <c r="BH65" s="188"/>
      <c r="BI65" s="181"/>
      <c r="BJ65" s="222">
        <f t="shared" ref="BJ65:BJ68" si="3">$AL$63+AX65-AY65</f>
        <v>112088.16</v>
      </c>
      <c r="BK65" s="181"/>
      <c r="BL65" s="181"/>
      <c r="BM65" s="209">
        <f t="shared" si="1"/>
        <v>0</v>
      </c>
      <c r="BN65" s="44" t="s">
        <v>186</v>
      </c>
      <c r="BO65" s="44" t="s">
        <v>186</v>
      </c>
      <c r="BP65" s="44" t="s">
        <v>186</v>
      </c>
      <c r="BQ65" s="44" t="s">
        <v>186</v>
      </c>
      <c r="BR65" s="44" t="s">
        <v>186</v>
      </c>
      <c r="BS65" s="44" t="s">
        <v>186</v>
      </c>
      <c r="BT65" s="44" t="s">
        <v>186</v>
      </c>
      <c r="BU65" s="44" t="s">
        <v>186</v>
      </c>
      <c r="BV65" s="44" t="s">
        <v>186</v>
      </c>
      <c r="BW65" s="44" t="s">
        <v>186</v>
      </c>
      <c r="BX65" s="44" t="s">
        <v>186</v>
      </c>
      <c r="BY65" s="44" t="s">
        <v>186</v>
      </c>
      <c r="BZ65" s="44" t="s">
        <v>186</v>
      </c>
      <c r="CA65" s="210"/>
      <c r="CB65" s="210"/>
      <c r="CC65" s="236"/>
      <c r="CD65" s="237"/>
      <c r="CE65" s="236"/>
      <c r="CF65" s="237"/>
    </row>
    <row r="66" spans="1:84" ht="42" customHeight="1" x14ac:dyDescent="0.25">
      <c r="A66" s="107"/>
      <c r="B66" s="107"/>
      <c r="C66" s="107"/>
      <c r="D66" s="107"/>
      <c r="E66" s="107"/>
      <c r="F66" s="107"/>
      <c r="G66" s="107"/>
      <c r="H66" s="107"/>
      <c r="I66" s="107"/>
      <c r="J66" s="113"/>
      <c r="K66" s="113"/>
      <c r="L66" s="107"/>
      <c r="M66" s="107"/>
      <c r="N66" s="107"/>
      <c r="O66" s="107"/>
      <c r="P66" s="107"/>
      <c r="Q66" s="107"/>
      <c r="R66" s="107"/>
      <c r="S66" s="107"/>
      <c r="T66" s="107"/>
      <c r="U66" s="107"/>
      <c r="V66" s="107"/>
      <c r="W66" s="107"/>
      <c r="X66" s="107"/>
      <c r="Y66" s="107"/>
      <c r="Z66" s="107"/>
      <c r="AA66" s="107"/>
      <c r="AB66" s="107"/>
      <c r="AC66" s="113"/>
      <c r="AD66" s="107"/>
      <c r="AE66" s="113"/>
      <c r="AF66" s="113"/>
      <c r="AG66" s="107" t="s">
        <v>282</v>
      </c>
      <c r="AH66" s="107" t="s">
        <v>255</v>
      </c>
      <c r="AI66" s="107"/>
      <c r="AJ66" s="107"/>
      <c r="AK66" s="107"/>
      <c r="AL66" s="183"/>
      <c r="AM66" s="188" t="s">
        <v>198</v>
      </c>
      <c r="AN66" s="188" t="s">
        <v>200</v>
      </c>
      <c r="AO66" s="188" t="s">
        <v>334</v>
      </c>
      <c r="AP66" s="238" t="s">
        <v>272</v>
      </c>
      <c r="AQ66" s="188" t="s">
        <v>335</v>
      </c>
      <c r="AR66" s="189">
        <v>45114</v>
      </c>
      <c r="AS66" s="188" t="s">
        <v>186</v>
      </c>
      <c r="AT66" s="188"/>
      <c r="AU66" s="188"/>
      <c r="AV66" s="188"/>
      <c r="AW66" s="188"/>
      <c r="AX66" s="181"/>
      <c r="AY66" s="181"/>
      <c r="AZ66" s="188"/>
      <c r="BA66" s="188"/>
      <c r="BB66" s="181"/>
      <c r="BC66" s="181"/>
      <c r="BD66" s="188"/>
      <c r="BE66" s="188"/>
      <c r="BF66" s="181"/>
      <c r="BG66" s="181"/>
      <c r="BH66" s="188"/>
      <c r="BI66" s="181"/>
      <c r="BJ66" s="222">
        <f t="shared" si="3"/>
        <v>112088.16</v>
      </c>
      <c r="BK66" s="181"/>
      <c r="BL66" s="181"/>
      <c r="BM66" s="209">
        <f t="shared" si="1"/>
        <v>0</v>
      </c>
      <c r="BN66" s="44" t="s">
        <v>186</v>
      </c>
      <c r="BO66" s="44" t="s">
        <v>186</v>
      </c>
      <c r="BP66" s="44" t="s">
        <v>186</v>
      </c>
      <c r="BQ66" s="44" t="s">
        <v>186</v>
      </c>
      <c r="BR66" s="44" t="s">
        <v>186</v>
      </c>
      <c r="BS66" s="44" t="s">
        <v>186</v>
      </c>
      <c r="BT66" s="44" t="s">
        <v>186</v>
      </c>
      <c r="BU66" s="44" t="s">
        <v>186</v>
      </c>
      <c r="BV66" s="44" t="s">
        <v>186</v>
      </c>
      <c r="BW66" s="44" t="s">
        <v>186</v>
      </c>
      <c r="BX66" s="44" t="s">
        <v>186</v>
      </c>
      <c r="BY66" s="44" t="s">
        <v>186</v>
      </c>
      <c r="BZ66" s="44" t="s">
        <v>186</v>
      </c>
      <c r="CA66" s="210"/>
      <c r="CB66" s="210"/>
      <c r="CC66" s="236"/>
      <c r="CD66" s="237"/>
      <c r="CE66" s="236"/>
      <c r="CF66" s="237"/>
    </row>
    <row r="67" spans="1:84" ht="42" customHeight="1" x14ac:dyDescent="0.25">
      <c r="A67" s="107"/>
      <c r="B67" s="107"/>
      <c r="C67" s="107"/>
      <c r="D67" s="107"/>
      <c r="E67" s="107"/>
      <c r="F67" s="107"/>
      <c r="G67" s="107"/>
      <c r="H67" s="107"/>
      <c r="I67" s="107"/>
      <c r="J67" s="113"/>
      <c r="K67" s="113"/>
      <c r="L67" s="107"/>
      <c r="M67" s="107"/>
      <c r="N67" s="107"/>
      <c r="O67" s="107"/>
      <c r="P67" s="107"/>
      <c r="Q67" s="107"/>
      <c r="R67" s="107"/>
      <c r="S67" s="107"/>
      <c r="T67" s="107"/>
      <c r="U67" s="107"/>
      <c r="V67" s="107"/>
      <c r="W67" s="107"/>
      <c r="X67" s="107"/>
      <c r="Y67" s="107"/>
      <c r="Z67" s="107"/>
      <c r="AA67" s="107"/>
      <c r="AB67" s="107"/>
      <c r="AC67" s="113"/>
      <c r="AD67" s="107"/>
      <c r="AE67" s="113"/>
      <c r="AF67" s="113"/>
      <c r="AG67" s="107"/>
      <c r="AH67" s="107"/>
      <c r="AI67" s="107"/>
      <c r="AJ67" s="107"/>
      <c r="AK67" s="107"/>
      <c r="AL67" s="183"/>
      <c r="AM67" s="188" t="s">
        <v>208</v>
      </c>
      <c r="AN67" s="188" t="s">
        <v>200</v>
      </c>
      <c r="AO67" s="189">
        <v>45337</v>
      </c>
      <c r="AP67" s="188" t="s">
        <v>336</v>
      </c>
      <c r="AQ67" s="188" t="s">
        <v>210</v>
      </c>
      <c r="AR67" s="189">
        <v>45338</v>
      </c>
      <c r="AS67" s="189">
        <v>45703</v>
      </c>
      <c r="AT67" s="188"/>
      <c r="AU67" s="188"/>
      <c r="AV67" s="188"/>
      <c r="AW67" s="188"/>
      <c r="AX67" s="181"/>
      <c r="AY67" s="181"/>
      <c r="AZ67" s="188"/>
      <c r="BA67" s="188"/>
      <c r="BB67" s="181"/>
      <c r="BC67" s="181"/>
      <c r="BD67" s="188"/>
      <c r="BE67" s="188"/>
      <c r="BF67" s="181"/>
      <c r="BG67" s="181"/>
      <c r="BH67" s="188"/>
      <c r="BI67" s="181"/>
      <c r="BJ67" s="222">
        <f t="shared" si="3"/>
        <v>112088.16</v>
      </c>
      <c r="BK67" s="181"/>
      <c r="BL67" s="181"/>
      <c r="BM67" s="209">
        <f t="shared" si="1"/>
        <v>0</v>
      </c>
      <c r="BN67" s="44" t="s">
        <v>186</v>
      </c>
      <c r="BO67" s="44" t="s">
        <v>186</v>
      </c>
      <c r="BP67" s="44" t="s">
        <v>186</v>
      </c>
      <c r="BQ67" s="44" t="s">
        <v>186</v>
      </c>
      <c r="BR67" s="44" t="s">
        <v>186</v>
      </c>
      <c r="BS67" s="44" t="s">
        <v>186</v>
      </c>
      <c r="BT67" s="44" t="s">
        <v>186</v>
      </c>
      <c r="BU67" s="44" t="s">
        <v>186</v>
      </c>
      <c r="BV67" s="44" t="s">
        <v>186</v>
      </c>
      <c r="BW67" s="44" t="s">
        <v>186</v>
      </c>
      <c r="BX67" s="44" t="s">
        <v>186</v>
      </c>
      <c r="BY67" s="44" t="s">
        <v>186</v>
      </c>
      <c r="BZ67" s="44" t="s">
        <v>186</v>
      </c>
      <c r="CA67" s="210"/>
      <c r="CB67" s="210"/>
      <c r="CC67" s="236"/>
      <c r="CD67" s="237"/>
      <c r="CE67" s="236"/>
      <c r="CF67" s="237"/>
    </row>
    <row r="68" spans="1:84" ht="42" customHeight="1" thickBot="1" x14ac:dyDescent="0.3">
      <c r="A68" s="108"/>
      <c r="B68" s="108"/>
      <c r="C68" s="108"/>
      <c r="D68" s="108"/>
      <c r="E68" s="108"/>
      <c r="F68" s="108"/>
      <c r="G68" s="108"/>
      <c r="H68" s="108"/>
      <c r="I68" s="108"/>
      <c r="J68" s="114"/>
      <c r="K68" s="114"/>
      <c r="L68" s="108"/>
      <c r="M68" s="108"/>
      <c r="N68" s="108"/>
      <c r="O68" s="108"/>
      <c r="P68" s="108"/>
      <c r="Q68" s="108"/>
      <c r="R68" s="108"/>
      <c r="S68" s="108"/>
      <c r="T68" s="108"/>
      <c r="U68" s="108"/>
      <c r="V68" s="108"/>
      <c r="W68" s="108"/>
      <c r="X68" s="108"/>
      <c r="Y68" s="108"/>
      <c r="Z68" s="108"/>
      <c r="AA68" s="108"/>
      <c r="AB68" s="108"/>
      <c r="AC68" s="114"/>
      <c r="AD68" s="108"/>
      <c r="AE68" s="114"/>
      <c r="AF68" s="114"/>
      <c r="AG68" s="108"/>
      <c r="AH68" s="108"/>
      <c r="AI68" s="108"/>
      <c r="AJ68" s="108"/>
      <c r="AK68" s="108"/>
      <c r="AL68" s="190"/>
      <c r="AM68" s="191" t="s">
        <v>208</v>
      </c>
      <c r="AN68" s="191" t="s">
        <v>213</v>
      </c>
      <c r="AO68" s="192">
        <v>45505</v>
      </c>
      <c r="AP68" s="191" t="s">
        <v>337</v>
      </c>
      <c r="AQ68" s="191" t="s">
        <v>275</v>
      </c>
      <c r="AR68" s="192">
        <v>45505</v>
      </c>
      <c r="AS68" s="191" t="s">
        <v>186</v>
      </c>
      <c r="AT68" s="191"/>
      <c r="AU68" s="191"/>
      <c r="AV68" s="230">
        <v>0.25</v>
      </c>
      <c r="AW68" s="191"/>
      <c r="AX68" s="231">
        <v>28022.04</v>
      </c>
      <c r="AY68" s="231"/>
      <c r="AZ68" s="191"/>
      <c r="BA68" s="191"/>
      <c r="BB68" s="231"/>
      <c r="BC68" s="231"/>
      <c r="BD68" s="191"/>
      <c r="BE68" s="191"/>
      <c r="BF68" s="231"/>
      <c r="BG68" s="231"/>
      <c r="BH68" s="191"/>
      <c r="BI68" s="231"/>
      <c r="BJ68" s="222">
        <f t="shared" si="3"/>
        <v>140110.20000000001</v>
      </c>
      <c r="BK68" s="231"/>
      <c r="BL68" s="231"/>
      <c r="BM68" s="209">
        <f t="shared" si="1"/>
        <v>0</v>
      </c>
      <c r="BN68" s="232" t="s">
        <v>186</v>
      </c>
      <c r="BO68" s="232" t="s">
        <v>186</v>
      </c>
      <c r="BP68" s="232" t="s">
        <v>186</v>
      </c>
      <c r="BQ68" s="232" t="s">
        <v>186</v>
      </c>
      <c r="BR68" s="232" t="s">
        <v>186</v>
      </c>
      <c r="BS68" s="232" t="s">
        <v>186</v>
      </c>
      <c r="BT68" s="232" t="s">
        <v>186</v>
      </c>
      <c r="BU68" s="232" t="s">
        <v>186</v>
      </c>
      <c r="BV68" s="232" t="s">
        <v>186</v>
      </c>
      <c r="BW68" s="232" t="s">
        <v>186</v>
      </c>
      <c r="BX68" s="232" t="s">
        <v>186</v>
      </c>
      <c r="BY68" s="232" t="s">
        <v>186</v>
      </c>
      <c r="BZ68" s="232" t="s">
        <v>186</v>
      </c>
      <c r="CA68" s="234"/>
      <c r="CB68" s="234"/>
      <c r="CC68" s="239"/>
      <c r="CD68" s="240"/>
      <c r="CE68" s="239"/>
      <c r="CF68" s="240"/>
    </row>
    <row r="69" spans="1:84" s="55" customFormat="1" ht="39.75" customHeight="1" x14ac:dyDescent="0.25">
      <c r="A69" s="105">
        <v>7</v>
      </c>
      <c r="B69" s="107" t="s">
        <v>318</v>
      </c>
      <c r="C69" s="107" t="s">
        <v>319</v>
      </c>
      <c r="D69" s="107" t="s">
        <v>232</v>
      </c>
      <c r="E69" s="107" t="s">
        <v>320</v>
      </c>
      <c r="F69" s="107" t="s">
        <v>321</v>
      </c>
      <c r="G69" s="107" t="s">
        <v>322</v>
      </c>
      <c r="H69" s="107" t="s">
        <v>323</v>
      </c>
      <c r="I69" s="107" t="s">
        <v>298</v>
      </c>
      <c r="J69" s="113">
        <v>44607</v>
      </c>
      <c r="K69" s="113">
        <v>44972</v>
      </c>
      <c r="L69" s="107" t="s">
        <v>323</v>
      </c>
      <c r="M69" s="107" t="s">
        <v>186</v>
      </c>
      <c r="N69" s="107" t="s">
        <v>186</v>
      </c>
      <c r="O69" s="107" t="s">
        <v>186</v>
      </c>
      <c r="P69" s="107" t="s">
        <v>186</v>
      </c>
      <c r="Q69" s="107" t="s">
        <v>186</v>
      </c>
      <c r="R69" s="107" t="s">
        <v>186</v>
      </c>
      <c r="S69" s="107" t="s">
        <v>186</v>
      </c>
      <c r="T69" s="107" t="s">
        <v>186</v>
      </c>
      <c r="U69" s="107" t="s">
        <v>186</v>
      </c>
      <c r="V69" s="107" t="s">
        <v>186</v>
      </c>
      <c r="W69" s="107" t="s">
        <v>186</v>
      </c>
      <c r="X69" s="107" t="s">
        <v>186</v>
      </c>
      <c r="Y69" s="107" t="s">
        <v>186</v>
      </c>
      <c r="Z69" s="107" t="s">
        <v>325</v>
      </c>
      <c r="AA69" s="107" t="s">
        <v>328</v>
      </c>
      <c r="AB69" s="107" t="s">
        <v>329</v>
      </c>
      <c r="AC69" s="113">
        <v>44607</v>
      </c>
      <c r="AD69" s="107" t="s">
        <v>323</v>
      </c>
      <c r="AE69" s="113">
        <v>44607</v>
      </c>
      <c r="AF69" s="113">
        <v>44972</v>
      </c>
      <c r="AG69" s="107" t="s">
        <v>189</v>
      </c>
      <c r="AH69" s="107" t="s">
        <v>197</v>
      </c>
      <c r="AI69" s="107" t="s">
        <v>186</v>
      </c>
      <c r="AJ69" s="107" t="s">
        <v>186</v>
      </c>
      <c r="AK69" s="107" t="s">
        <v>186</v>
      </c>
      <c r="AL69" s="183">
        <v>119999.88</v>
      </c>
      <c r="AM69" s="188" t="s">
        <v>186</v>
      </c>
      <c r="AN69" s="188" t="s">
        <v>186</v>
      </c>
      <c r="AO69" s="188" t="s">
        <v>186</v>
      </c>
      <c r="AP69" s="188" t="s">
        <v>186</v>
      </c>
      <c r="AQ69" s="188" t="s">
        <v>186</v>
      </c>
      <c r="AR69" s="188" t="s">
        <v>186</v>
      </c>
      <c r="AS69" s="188" t="s">
        <v>186</v>
      </c>
      <c r="AT69" s="188" t="s">
        <v>186</v>
      </c>
      <c r="AU69" s="188" t="s">
        <v>186</v>
      </c>
      <c r="AV69" s="188" t="s">
        <v>186</v>
      </c>
      <c r="AW69" s="188" t="s">
        <v>186</v>
      </c>
      <c r="AX69" s="188"/>
      <c r="AY69" s="188"/>
      <c r="AZ69" s="188" t="s">
        <v>186</v>
      </c>
      <c r="BA69" s="188" t="s">
        <v>186</v>
      </c>
      <c r="BB69" s="188" t="s">
        <v>186</v>
      </c>
      <c r="BC69" s="188" t="s">
        <v>186</v>
      </c>
      <c r="BD69" s="188" t="s">
        <v>186</v>
      </c>
      <c r="BE69" s="188" t="s">
        <v>186</v>
      </c>
      <c r="BF69" s="188" t="s">
        <v>186</v>
      </c>
      <c r="BG69" s="188"/>
      <c r="BH69" s="188"/>
      <c r="BI69" s="188"/>
      <c r="BJ69" s="222">
        <v>0</v>
      </c>
      <c r="BK69" s="181"/>
      <c r="BL69" s="181"/>
      <c r="BM69" s="209">
        <f t="shared" si="1"/>
        <v>0</v>
      </c>
      <c r="BN69" s="44" t="s">
        <v>186</v>
      </c>
      <c r="BO69" s="44" t="s">
        <v>186</v>
      </c>
      <c r="BP69" s="44" t="s">
        <v>186</v>
      </c>
      <c r="BQ69" s="44" t="s">
        <v>186</v>
      </c>
      <c r="BR69" s="44" t="s">
        <v>186</v>
      </c>
      <c r="BS69" s="44" t="s">
        <v>186</v>
      </c>
      <c r="BT69" s="44" t="s">
        <v>186</v>
      </c>
      <c r="BU69" s="44" t="s">
        <v>186</v>
      </c>
      <c r="BV69" s="44" t="s">
        <v>186</v>
      </c>
      <c r="BW69" s="44" t="s">
        <v>186</v>
      </c>
      <c r="BX69" s="44" t="s">
        <v>186</v>
      </c>
      <c r="BY69" s="44" t="s">
        <v>186</v>
      </c>
      <c r="BZ69" s="44" t="s">
        <v>186</v>
      </c>
      <c r="CA69" s="210" t="s">
        <v>332</v>
      </c>
      <c r="CB69" s="210" t="s">
        <v>278</v>
      </c>
      <c r="CC69" s="236" t="s">
        <v>192</v>
      </c>
      <c r="CD69" s="237" t="s">
        <v>195</v>
      </c>
      <c r="CE69" s="236" t="s">
        <v>295</v>
      </c>
      <c r="CF69" s="237" t="s">
        <v>331</v>
      </c>
    </row>
    <row r="70" spans="1:84" ht="25.5" x14ac:dyDescent="0.25">
      <c r="A70" s="105"/>
      <c r="B70" s="107"/>
      <c r="C70" s="107"/>
      <c r="D70" s="107"/>
      <c r="E70" s="107"/>
      <c r="F70" s="107"/>
      <c r="G70" s="107"/>
      <c r="H70" s="107"/>
      <c r="I70" s="107"/>
      <c r="J70" s="113"/>
      <c r="K70" s="113"/>
      <c r="L70" s="107"/>
      <c r="M70" s="107"/>
      <c r="N70" s="107"/>
      <c r="O70" s="107"/>
      <c r="P70" s="107"/>
      <c r="Q70" s="107"/>
      <c r="R70" s="107"/>
      <c r="S70" s="107"/>
      <c r="T70" s="107"/>
      <c r="U70" s="107"/>
      <c r="V70" s="107"/>
      <c r="W70" s="107"/>
      <c r="X70" s="107"/>
      <c r="Y70" s="107"/>
      <c r="Z70" s="107"/>
      <c r="AA70" s="107"/>
      <c r="AB70" s="107"/>
      <c r="AC70" s="113"/>
      <c r="AD70" s="107"/>
      <c r="AE70" s="113"/>
      <c r="AF70" s="113"/>
      <c r="AG70" s="107"/>
      <c r="AH70" s="107"/>
      <c r="AI70" s="107"/>
      <c r="AJ70" s="107"/>
      <c r="AK70" s="107"/>
      <c r="AL70" s="183"/>
      <c r="AM70" s="188" t="s">
        <v>198</v>
      </c>
      <c r="AN70" s="188" t="s">
        <v>199</v>
      </c>
      <c r="AO70" s="189">
        <v>44834</v>
      </c>
      <c r="AP70" s="188" t="s">
        <v>221</v>
      </c>
      <c r="AQ70" s="188" t="s">
        <v>220</v>
      </c>
      <c r="AR70" s="189">
        <v>44835</v>
      </c>
      <c r="AS70" s="188" t="s">
        <v>186</v>
      </c>
      <c r="AT70" s="188" t="s">
        <v>186</v>
      </c>
      <c r="AU70" s="188" t="s">
        <v>186</v>
      </c>
      <c r="AV70" s="188" t="s">
        <v>186</v>
      </c>
      <c r="AW70" s="188" t="s">
        <v>186</v>
      </c>
      <c r="AX70" s="188"/>
      <c r="AY70" s="188"/>
      <c r="AZ70" s="188" t="s">
        <v>186</v>
      </c>
      <c r="BA70" s="188" t="s">
        <v>186</v>
      </c>
      <c r="BB70" s="188" t="s">
        <v>186</v>
      </c>
      <c r="BC70" s="188" t="s">
        <v>186</v>
      </c>
      <c r="BD70" s="188" t="s">
        <v>186</v>
      </c>
      <c r="BE70" s="188" t="s">
        <v>186</v>
      </c>
      <c r="BF70" s="188" t="s">
        <v>186</v>
      </c>
      <c r="BG70" s="188"/>
      <c r="BH70" s="188"/>
      <c r="BI70" s="188"/>
      <c r="BJ70" s="222">
        <f>AL69+AX70-AY70</f>
        <v>119999.88</v>
      </c>
      <c r="BK70" s="181"/>
      <c r="BL70" s="181"/>
      <c r="BM70" s="209">
        <f t="shared" si="1"/>
        <v>0</v>
      </c>
      <c r="BN70" s="44" t="s">
        <v>186</v>
      </c>
      <c r="BO70" s="44" t="s">
        <v>186</v>
      </c>
      <c r="BP70" s="44" t="s">
        <v>186</v>
      </c>
      <c r="BQ70" s="44" t="s">
        <v>186</v>
      </c>
      <c r="BR70" s="44" t="s">
        <v>186</v>
      </c>
      <c r="BS70" s="44" t="s">
        <v>186</v>
      </c>
      <c r="BT70" s="44" t="s">
        <v>186</v>
      </c>
      <c r="BU70" s="44" t="s">
        <v>186</v>
      </c>
      <c r="BV70" s="44" t="s">
        <v>186</v>
      </c>
      <c r="BW70" s="44" t="s">
        <v>186</v>
      </c>
      <c r="BX70" s="44" t="s">
        <v>186</v>
      </c>
      <c r="BY70" s="44" t="s">
        <v>186</v>
      </c>
      <c r="BZ70" s="44" t="s">
        <v>186</v>
      </c>
      <c r="CA70" s="210"/>
      <c r="CB70" s="210"/>
      <c r="CC70" s="236"/>
      <c r="CD70" s="237"/>
      <c r="CE70" s="236"/>
      <c r="CF70" s="237"/>
    </row>
    <row r="71" spans="1:84" ht="25.5" x14ac:dyDescent="0.25">
      <c r="A71" s="105"/>
      <c r="B71" s="107"/>
      <c r="C71" s="107"/>
      <c r="D71" s="107"/>
      <c r="E71" s="107"/>
      <c r="F71" s="107"/>
      <c r="G71" s="107"/>
      <c r="H71" s="107"/>
      <c r="I71" s="107"/>
      <c r="J71" s="113"/>
      <c r="K71" s="113"/>
      <c r="L71" s="107"/>
      <c r="M71" s="107"/>
      <c r="N71" s="107"/>
      <c r="O71" s="107"/>
      <c r="P71" s="107"/>
      <c r="Q71" s="107"/>
      <c r="R71" s="107"/>
      <c r="S71" s="107"/>
      <c r="T71" s="107"/>
      <c r="U71" s="107"/>
      <c r="V71" s="107"/>
      <c r="W71" s="107"/>
      <c r="X71" s="107"/>
      <c r="Y71" s="107"/>
      <c r="Z71" s="107"/>
      <c r="AA71" s="107"/>
      <c r="AB71" s="107"/>
      <c r="AC71" s="113"/>
      <c r="AD71" s="107"/>
      <c r="AE71" s="113"/>
      <c r="AF71" s="113"/>
      <c r="AG71" s="107"/>
      <c r="AH71" s="107"/>
      <c r="AI71" s="107"/>
      <c r="AJ71" s="107"/>
      <c r="AK71" s="107"/>
      <c r="AL71" s="183"/>
      <c r="AM71" s="188" t="s">
        <v>208</v>
      </c>
      <c r="AN71" s="188" t="s">
        <v>199</v>
      </c>
      <c r="AO71" s="189">
        <v>44970</v>
      </c>
      <c r="AP71" s="188" t="s">
        <v>333</v>
      </c>
      <c r="AQ71" s="188" t="s">
        <v>309</v>
      </c>
      <c r="AR71" s="189">
        <v>44972</v>
      </c>
      <c r="AS71" s="189">
        <v>45337</v>
      </c>
      <c r="AT71" s="188"/>
      <c r="AU71" s="188"/>
      <c r="AV71" s="188"/>
      <c r="AW71" s="188"/>
      <c r="AX71" s="181"/>
      <c r="AY71" s="181"/>
      <c r="AZ71" s="188"/>
      <c r="BA71" s="188"/>
      <c r="BB71" s="181"/>
      <c r="BC71" s="181"/>
      <c r="BD71" s="189">
        <v>44970</v>
      </c>
      <c r="BE71" s="225">
        <v>7.3200000000000001E-2</v>
      </c>
      <c r="BF71" s="181">
        <v>8788.24</v>
      </c>
      <c r="BG71" s="181"/>
      <c r="BH71" s="188"/>
      <c r="BI71" s="181"/>
      <c r="BJ71" s="222">
        <v>128787.12</v>
      </c>
      <c r="BK71" s="181"/>
      <c r="BL71" s="181"/>
      <c r="BM71" s="209">
        <f t="shared" si="1"/>
        <v>0</v>
      </c>
      <c r="BN71" s="44" t="s">
        <v>186</v>
      </c>
      <c r="BO71" s="44" t="s">
        <v>186</v>
      </c>
      <c r="BP71" s="44" t="s">
        <v>186</v>
      </c>
      <c r="BQ71" s="44" t="s">
        <v>186</v>
      </c>
      <c r="BR71" s="44" t="s">
        <v>186</v>
      </c>
      <c r="BS71" s="44" t="s">
        <v>186</v>
      </c>
      <c r="BT71" s="44" t="s">
        <v>186</v>
      </c>
      <c r="BU71" s="44" t="s">
        <v>186</v>
      </c>
      <c r="BV71" s="44" t="s">
        <v>186</v>
      </c>
      <c r="BW71" s="44" t="s">
        <v>186</v>
      </c>
      <c r="BX71" s="44" t="s">
        <v>186</v>
      </c>
      <c r="BY71" s="44" t="s">
        <v>186</v>
      </c>
      <c r="BZ71" s="44" t="s">
        <v>186</v>
      </c>
      <c r="CA71" s="210"/>
      <c r="CB71" s="210"/>
      <c r="CC71" s="236"/>
      <c r="CD71" s="237"/>
      <c r="CE71" s="236"/>
      <c r="CF71" s="237"/>
    </row>
    <row r="72" spans="1:84" ht="25.5" x14ac:dyDescent="0.25">
      <c r="A72" s="105"/>
      <c r="B72" s="107"/>
      <c r="C72" s="107"/>
      <c r="D72" s="107"/>
      <c r="E72" s="107"/>
      <c r="F72" s="107"/>
      <c r="G72" s="107"/>
      <c r="H72" s="107"/>
      <c r="I72" s="107"/>
      <c r="J72" s="113"/>
      <c r="K72" s="113"/>
      <c r="L72" s="107"/>
      <c r="M72" s="107"/>
      <c r="N72" s="107"/>
      <c r="O72" s="107"/>
      <c r="P72" s="107"/>
      <c r="Q72" s="107"/>
      <c r="R72" s="107"/>
      <c r="S72" s="107"/>
      <c r="T72" s="107"/>
      <c r="U72" s="107"/>
      <c r="V72" s="107"/>
      <c r="W72" s="107"/>
      <c r="X72" s="107"/>
      <c r="Y72" s="107"/>
      <c r="Z72" s="107"/>
      <c r="AA72" s="107"/>
      <c r="AB72" s="107"/>
      <c r="AC72" s="113"/>
      <c r="AD72" s="107"/>
      <c r="AE72" s="113"/>
      <c r="AF72" s="113"/>
      <c r="AG72" s="107" t="s">
        <v>282</v>
      </c>
      <c r="AH72" s="107" t="s">
        <v>255</v>
      </c>
      <c r="AI72" s="107"/>
      <c r="AJ72" s="107"/>
      <c r="AK72" s="107"/>
      <c r="AL72" s="183"/>
      <c r="AM72" s="188" t="s">
        <v>198</v>
      </c>
      <c r="AN72" s="188" t="s">
        <v>200</v>
      </c>
      <c r="AO72" s="188" t="s">
        <v>334</v>
      </c>
      <c r="AP72" s="238" t="s">
        <v>272</v>
      </c>
      <c r="AQ72" s="188" t="s">
        <v>335</v>
      </c>
      <c r="AR72" s="189">
        <v>45114</v>
      </c>
      <c r="AS72" s="188" t="s">
        <v>186</v>
      </c>
      <c r="AT72" s="188" t="s">
        <v>186</v>
      </c>
      <c r="AU72" s="188" t="s">
        <v>186</v>
      </c>
      <c r="AV72" s="188" t="s">
        <v>186</v>
      </c>
      <c r="AW72" s="188" t="s">
        <v>186</v>
      </c>
      <c r="AX72" s="188"/>
      <c r="AY72" s="188"/>
      <c r="AZ72" s="188" t="s">
        <v>186</v>
      </c>
      <c r="BA72" s="188" t="s">
        <v>186</v>
      </c>
      <c r="BB72" s="188" t="s">
        <v>186</v>
      </c>
      <c r="BC72" s="188" t="s">
        <v>186</v>
      </c>
      <c r="BD72" s="188" t="s">
        <v>186</v>
      </c>
      <c r="BE72" s="188" t="s">
        <v>186</v>
      </c>
      <c r="BF72" s="188" t="s">
        <v>186</v>
      </c>
      <c r="BG72" s="188"/>
      <c r="BH72" s="188"/>
      <c r="BI72" s="188"/>
      <c r="BJ72" s="222">
        <f>AL69+AX72-AY72</f>
        <v>119999.88</v>
      </c>
      <c r="BK72" s="181"/>
      <c r="BL72" s="181"/>
      <c r="BM72" s="209">
        <f t="shared" si="1"/>
        <v>0</v>
      </c>
      <c r="BN72" s="44" t="s">
        <v>186</v>
      </c>
      <c r="BO72" s="44" t="s">
        <v>186</v>
      </c>
      <c r="BP72" s="44" t="s">
        <v>186</v>
      </c>
      <c r="BQ72" s="44" t="s">
        <v>186</v>
      </c>
      <c r="BR72" s="44" t="s">
        <v>186</v>
      </c>
      <c r="BS72" s="44" t="s">
        <v>186</v>
      </c>
      <c r="BT72" s="44" t="s">
        <v>186</v>
      </c>
      <c r="BU72" s="44" t="s">
        <v>186</v>
      </c>
      <c r="BV72" s="44" t="s">
        <v>186</v>
      </c>
      <c r="BW72" s="44" t="s">
        <v>186</v>
      </c>
      <c r="BX72" s="44" t="s">
        <v>186</v>
      </c>
      <c r="BY72" s="44" t="s">
        <v>186</v>
      </c>
      <c r="BZ72" s="44" t="s">
        <v>186</v>
      </c>
      <c r="CA72" s="210"/>
      <c r="CB72" s="210"/>
      <c r="CC72" s="236"/>
      <c r="CD72" s="237"/>
      <c r="CE72" s="236"/>
      <c r="CF72" s="237"/>
    </row>
    <row r="73" spans="1:84" ht="25.5" x14ac:dyDescent="0.25">
      <c r="A73" s="105"/>
      <c r="B73" s="107"/>
      <c r="C73" s="107"/>
      <c r="D73" s="107"/>
      <c r="E73" s="107"/>
      <c r="F73" s="107"/>
      <c r="G73" s="107"/>
      <c r="H73" s="107"/>
      <c r="I73" s="107"/>
      <c r="J73" s="113"/>
      <c r="K73" s="113"/>
      <c r="L73" s="107"/>
      <c r="M73" s="107"/>
      <c r="N73" s="107"/>
      <c r="O73" s="107"/>
      <c r="P73" s="107"/>
      <c r="Q73" s="107"/>
      <c r="R73" s="107"/>
      <c r="S73" s="107"/>
      <c r="T73" s="107"/>
      <c r="U73" s="107"/>
      <c r="V73" s="107"/>
      <c r="W73" s="107"/>
      <c r="X73" s="107"/>
      <c r="Y73" s="107"/>
      <c r="Z73" s="107"/>
      <c r="AA73" s="107"/>
      <c r="AB73" s="107"/>
      <c r="AC73" s="113"/>
      <c r="AD73" s="107"/>
      <c r="AE73" s="113"/>
      <c r="AF73" s="113"/>
      <c r="AG73" s="107"/>
      <c r="AH73" s="107"/>
      <c r="AI73" s="107"/>
      <c r="AJ73" s="107"/>
      <c r="AK73" s="107"/>
      <c r="AL73" s="183"/>
      <c r="AM73" s="188" t="s">
        <v>208</v>
      </c>
      <c r="AN73" s="188" t="s">
        <v>200</v>
      </c>
      <c r="AO73" s="189">
        <v>45337</v>
      </c>
      <c r="AP73" s="188" t="s">
        <v>336</v>
      </c>
      <c r="AQ73" s="188" t="s">
        <v>309</v>
      </c>
      <c r="AR73" s="189">
        <v>45338</v>
      </c>
      <c r="AS73" s="189">
        <v>45703</v>
      </c>
      <c r="AT73" s="188"/>
      <c r="AU73" s="188"/>
      <c r="AV73" s="188"/>
      <c r="AW73" s="188"/>
      <c r="AX73" s="181"/>
      <c r="AY73" s="181"/>
      <c r="AZ73" s="188"/>
      <c r="BA73" s="188"/>
      <c r="BB73" s="181"/>
      <c r="BC73" s="181"/>
      <c r="BD73" s="189">
        <v>44970</v>
      </c>
      <c r="BE73" s="225">
        <v>3.15E-2</v>
      </c>
      <c r="BF73" s="181">
        <v>4056.72</v>
      </c>
      <c r="BG73" s="181"/>
      <c r="BH73" s="188"/>
      <c r="BI73" s="181"/>
      <c r="BJ73" s="222">
        <v>132843.84</v>
      </c>
      <c r="BK73" s="181"/>
      <c r="BL73" s="181"/>
      <c r="BM73" s="209">
        <f t="shared" si="1"/>
        <v>0</v>
      </c>
      <c r="BN73" s="44" t="s">
        <v>186</v>
      </c>
      <c r="BO73" s="44" t="s">
        <v>186</v>
      </c>
      <c r="BP73" s="44" t="s">
        <v>186</v>
      </c>
      <c r="BQ73" s="44" t="s">
        <v>186</v>
      </c>
      <c r="BR73" s="44" t="s">
        <v>186</v>
      </c>
      <c r="BS73" s="44" t="s">
        <v>186</v>
      </c>
      <c r="BT73" s="44" t="s">
        <v>186</v>
      </c>
      <c r="BU73" s="44" t="s">
        <v>186</v>
      </c>
      <c r="BV73" s="44" t="s">
        <v>186</v>
      </c>
      <c r="BW73" s="44" t="s">
        <v>186</v>
      </c>
      <c r="BX73" s="44" t="s">
        <v>186</v>
      </c>
      <c r="BY73" s="44" t="s">
        <v>186</v>
      </c>
      <c r="BZ73" s="44" t="s">
        <v>186</v>
      </c>
      <c r="CA73" s="210"/>
      <c r="CB73" s="210"/>
      <c r="CC73" s="236"/>
      <c r="CD73" s="237"/>
      <c r="CE73" s="236"/>
      <c r="CF73" s="237"/>
    </row>
    <row r="74" spans="1:84" ht="26.25" thickBot="1" x14ac:dyDescent="0.3">
      <c r="A74" s="106"/>
      <c r="B74" s="108"/>
      <c r="C74" s="108"/>
      <c r="D74" s="108"/>
      <c r="E74" s="108"/>
      <c r="F74" s="108"/>
      <c r="G74" s="108"/>
      <c r="H74" s="108"/>
      <c r="I74" s="108"/>
      <c r="J74" s="114"/>
      <c r="K74" s="114"/>
      <c r="L74" s="108"/>
      <c r="M74" s="108"/>
      <c r="N74" s="108"/>
      <c r="O74" s="108"/>
      <c r="P74" s="108"/>
      <c r="Q74" s="108"/>
      <c r="R74" s="108"/>
      <c r="S74" s="108"/>
      <c r="T74" s="108"/>
      <c r="U74" s="108"/>
      <c r="V74" s="108"/>
      <c r="W74" s="108"/>
      <c r="X74" s="108"/>
      <c r="Y74" s="108"/>
      <c r="Z74" s="108"/>
      <c r="AA74" s="108"/>
      <c r="AB74" s="108"/>
      <c r="AC74" s="114"/>
      <c r="AD74" s="108"/>
      <c r="AE74" s="114"/>
      <c r="AF74" s="114"/>
      <c r="AG74" s="108"/>
      <c r="AH74" s="108"/>
      <c r="AI74" s="108"/>
      <c r="AJ74" s="108"/>
      <c r="AK74" s="108"/>
      <c r="AL74" s="190"/>
      <c r="AM74" s="191" t="s">
        <v>208</v>
      </c>
      <c r="AN74" s="191" t="s">
        <v>213</v>
      </c>
      <c r="AO74" s="192">
        <v>45505</v>
      </c>
      <c r="AP74" s="191" t="s">
        <v>337</v>
      </c>
      <c r="AQ74" s="191" t="s">
        <v>275</v>
      </c>
      <c r="AR74" s="192">
        <v>45505</v>
      </c>
      <c r="AS74" s="191" t="s">
        <v>186</v>
      </c>
      <c r="AT74" s="191"/>
      <c r="AU74" s="191"/>
      <c r="AV74" s="230">
        <v>0.25</v>
      </c>
      <c r="AW74" s="191"/>
      <c r="AX74" s="231">
        <v>33210.959999999999</v>
      </c>
      <c r="AY74" s="231"/>
      <c r="AZ74" s="191"/>
      <c r="BA74" s="191"/>
      <c r="BB74" s="231"/>
      <c r="BC74" s="231"/>
      <c r="BD74" s="191"/>
      <c r="BE74" s="191"/>
      <c r="BF74" s="231"/>
      <c r="BG74" s="231"/>
      <c r="BH74" s="191"/>
      <c r="BI74" s="231"/>
      <c r="BJ74" s="222">
        <f>AL69+AX74-AY74</f>
        <v>153210.84</v>
      </c>
      <c r="BK74" s="231"/>
      <c r="BL74" s="231"/>
      <c r="BM74" s="209">
        <f t="shared" si="1"/>
        <v>0</v>
      </c>
      <c r="BN74" s="232" t="s">
        <v>186</v>
      </c>
      <c r="BO74" s="232" t="s">
        <v>186</v>
      </c>
      <c r="BP74" s="232" t="s">
        <v>186</v>
      </c>
      <c r="BQ74" s="232" t="s">
        <v>186</v>
      </c>
      <c r="BR74" s="232" t="s">
        <v>186</v>
      </c>
      <c r="BS74" s="232" t="s">
        <v>186</v>
      </c>
      <c r="BT74" s="232" t="s">
        <v>186</v>
      </c>
      <c r="BU74" s="232" t="s">
        <v>186</v>
      </c>
      <c r="BV74" s="232" t="s">
        <v>186</v>
      </c>
      <c r="BW74" s="232" t="s">
        <v>186</v>
      </c>
      <c r="BX74" s="232" t="s">
        <v>186</v>
      </c>
      <c r="BY74" s="232" t="s">
        <v>186</v>
      </c>
      <c r="BZ74" s="232" t="s">
        <v>186</v>
      </c>
      <c r="CA74" s="234"/>
      <c r="CB74" s="234"/>
      <c r="CC74" s="239"/>
      <c r="CD74" s="240"/>
      <c r="CE74" s="239"/>
      <c r="CF74" s="240"/>
    </row>
    <row r="75" spans="1:84" s="55" customFormat="1" ht="30" customHeight="1" x14ac:dyDescent="0.25">
      <c r="A75" s="105">
        <v>8</v>
      </c>
      <c r="B75" s="107" t="s">
        <v>397</v>
      </c>
      <c r="C75" s="107" t="s">
        <v>398</v>
      </c>
      <c r="D75" s="107" t="s">
        <v>232</v>
      </c>
      <c r="E75" s="107" t="s">
        <v>320</v>
      </c>
      <c r="F75" s="107" t="s">
        <v>399</v>
      </c>
      <c r="G75" s="107" t="s">
        <v>400</v>
      </c>
      <c r="H75" s="236" t="s">
        <v>401</v>
      </c>
      <c r="I75" s="107" t="s">
        <v>402</v>
      </c>
      <c r="J75" s="113">
        <v>44663</v>
      </c>
      <c r="K75" s="113">
        <v>45028</v>
      </c>
      <c r="L75" s="236" t="s">
        <v>401</v>
      </c>
      <c r="M75" s="107" t="s">
        <v>186</v>
      </c>
      <c r="N75" s="107" t="s">
        <v>186</v>
      </c>
      <c r="O75" s="107" t="s">
        <v>186</v>
      </c>
      <c r="P75" s="107" t="s">
        <v>186</v>
      </c>
      <c r="Q75" s="107" t="s">
        <v>186</v>
      </c>
      <c r="R75" s="107" t="s">
        <v>186</v>
      </c>
      <c r="S75" s="113" t="s">
        <v>186</v>
      </c>
      <c r="T75" s="113" t="s">
        <v>186</v>
      </c>
      <c r="U75" s="113" t="s">
        <v>186</v>
      </c>
      <c r="V75" s="113" t="s">
        <v>186</v>
      </c>
      <c r="W75" s="113" t="s">
        <v>186</v>
      </c>
      <c r="X75" s="107" t="s">
        <v>186</v>
      </c>
      <c r="Y75" s="208">
        <v>3692007.76</v>
      </c>
      <c r="Z75" s="107" t="s">
        <v>403</v>
      </c>
      <c r="AA75" s="107" t="s">
        <v>328</v>
      </c>
      <c r="AB75" s="107" t="s">
        <v>329</v>
      </c>
      <c r="AC75" s="113">
        <v>44652</v>
      </c>
      <c r="AD75" s="107" t="s">
        <v>401</v>
      </c>
      <c r="AE75" s="113">
        <v>44652</v>
      </c>
      <c r="AF75" s="113">
        <v>45017</v>
      </c>
      <c r="AG75" s="86" t="s">
        <v>189</v>
      </c>
      <c r="AH75" s="86" t="s">
        <v>404</v>
      </c>
      <c r="AI75" s="107" t="s">
        <v>186</v>
      </c>
      <c r="AJ75" s="107" t="s">
        <v>186</v>
      </c>
      <c r="AK75" s="107" t="s">
        <v>186</v>
      </c>
      <c r="AL75" s="183">
        <v>3692007.76</v>
      </c>
      <c r="AM75" s="188" t="s">
        <v>198</v>
      </c>
      <c r="AN75" s="188" t="s">
        <v>291</v>
      </c>
      <c r="AO75" s="189">
        <v>44834</v>
      </c>
      <c r="AP75" s="188" t="s">
        <v>394</v>
      </c>
      <c r="AQ75" s="188" t="s">
        <v>220</v>
      </c>
      <c r="AR75" s="189">
        <v>44835</v>
      </c>
      <c r="AS75" s="189" t="s">
        <v>186</v>
      </c>
      <c r="AT75" s="188" t="s">
        <v>186</v>
      </c>
      <c r="AU75" s="188" t="s">
        <v>186</v>
      </c>
      <c r="AV75" s="188" t="s">
        <v>186</v>
      </c>
      <c r="AW75" s="188" t="s">
        <v>186</v>
      </c>
      <c r="AX75" s="188"/>
      <c r="AY75" s="188"/>
      <c r="AZ75" s="188" t="s">
        <v>186</v>
      </c>
      <c r="BA75" s="188" t="s">
        <v>186</v>
      </c>
      <c r="BB75" s="188" t="s">
        <v>186</v>
      </c>
      <c r="BC75" s="188" t="s">
        <v>186</v>
      </c>
      <c r="BD75" s="188" t="s">
        <v>186</v>
      </c>
      <c r="BE75" s="188" t="s">
        <v>186</v>
      </c>
      <c r="BF75" s="188" t="s">
        <v>186</v>
      </c>
      <c r="BG75" s="188"/>
      <c r="BH75" s="188"/>
      <c r="BI75" s="188"/>
      <c r="BJ75" s="222">
        <v>0</v>
      </c>
      <c r="BK75" s="181"/>
      <c r="BL75" s="181"/>
      <c r="BM75" s="209">
        <f t="shared" si="1"/>
        <v>0</v>
      </c>
      <c r="BN75" s="44"/>
      <c r="BO75" s="44"/>
      <c r="BP75" s="44"/>
      <c r="BQ75" s="44"/>
      <c r="BR75" s="44"/>
      <c r="BS75" s="44"/>
      <c r="BT75" s="44"/>
      <c r="BU75" s="44"/>
      <c r="BV75" s="44"/>
      <c r="BW75" s="44"/>
      <c r="BX75" s="44"/>
      <c r="BY75" s="44"/>
      <c r="BZ75" s="44"/>
      <c r="CA75" s="210" t="s">
        <v>405</v>
      </c>
      <c r="CB75" s="210" t="s">
        <v>406</v>
      </c>
      <c r="CC75" s="107" t="s">
        <v>407</v>
      </c>
      <c r="CD75" s="210" t="s">
        <v>408</v>
      </c>
      <c r="CE75" s="107" t="s">
        <v>409</v>
      </c>
      <c r="CF75" s="210" t="s">
        <v>410</v>
      </c>
    </row>
    <row r="76" spans="1:84" ht="29.25" customHeight="1" x14ac:dyDescent="0.25">
      <c r="A76" s="105"/>
      <c r="B76" s="107"/>
      <c r="C76" s="107"/>
      <c r="D76" s="107"/>
      <c r="E76" s="107"/>
      <c r="F76" s="107"/>
      <c r="G76" s="107"/>
      <c r="H76" s="236"/>
      <c r="I76" s="107"/>
      <c r="J76" s="113"/>
      <c r="K76" s="113"/>
      <c r="L76" s="236"/>
      <c r="M76" s="107"/>
      <c r="N76" s="107"/>
      <c r="O76" s="107"/>
      <c r="P76" s="107"/>
      <c r="Q76" s="107"/>
      <c r="R76" s="107"/>
      <c r="S76" s="113"/>
      <c r="T76" s="113"/>
      <c r="U76" s="113"/>
      <c r="V76" s="113"/>
      <c r="W76" s="113"/>
      <c r="X76" s="107"/>
      <c r="Y76" s="208"/>
      <c r="Z76" s="107"/>
      <c r="AA76" s="107"/>
      <c r="AB76" s="107"/>
      <c r="AC76" s="113"/>
      <c r="AD76" s="107"/>
      <c r="AE76" s="113"/>
      <c r="AF76" s="113"/>
      <c r="AG76" s="86" t="s">
        <v>189</v>
      </c>
      <c r="AH76" s="86" t="s">
        <v>404</v>
      </c>
      <c r="AI76" s="107"/>
      <c r="AJ76" s="107"/>
      <c r="AK76" s="107"/>
      <c r="AL76" s="183"/>
      <c r="AM76" s="188" t="s">
        <v>208</v>
      </c>
      <c r="AN76" s="188" t="s">
        <v>199</v>
      </c>
      <c r="AO76" s="189">
        <v>45016</v>
      </c>
      <c r="AP76" s="188" t="s">
        <v>411</v>
      </c>
      <c r="AQ76" s="188" t="s">
        <v>210</v>
      </c>
      <c r="AR76" s="189">
        <v>45016</v>
      </c>
      <c r="AS76" s="189">
        <v>45382</v>
      </c>
      <c r="AT76" s="188" t="s">
        <v>186</v>
      </c>
      <c r="AU76" s="188" t="s">
        <v>186</v>
      </c>
      <c r="AV76" s="188" t="s">
        <v>186</v>
      </c>
      <c r="AW76" s="188" t="s">
        <v>186</v>
      </c>
      <c r="AX76" s="188"/>
      <c r="AY76" s="188"/>
      <c r="AZ76" s="188" t="s">
        <v>186</v>
      </c>
      <c r="BA76" s="188" t="s">
        <v>186</v>
      </c>
      <c r="BB76" s="188" t="s">
        <v>186</v>
      </c>
      <c r="BC76" s="188" t="s">
        <v>186</v>
      </c>
      <c r="BD76" s="188" t="s">
        <v>186</v>
      </c>
      <c r="BE76" s="188" t="s">
        <v>186</v>
      </c>
      <c r="BF76" s="188" t="s">
        <v>186</v>
      </c>
      <c r="BG76" s="188"/>
      <c r="BH76" s="188"/>
      <c r="BI76" s="188"/>
      <c r="BJ76" s="222">
        <f>AL75+AX76-AY76</f>
        <v>3692007.76</v>
      </c>
      <c r="BK76" s="181"/>
      <c r="BL76" s="181"/>
      <c r="BM76" s="209">
        <f t="shared" si="1"/>
        <v>0</v>
      </c>
      <c r="BN76" s="44" t="s">
        <v>186</v>
      </c>
      <c r="BO76" s="44" t="s">
        <v>186</v>
      </c>
      <c r="BP76" s="44" t="s">
        <v>186</v>
      </c>
      <c r="BQ76" s="44" t="s">
        <v>186</v>
      </c>
      <c r="BR76" s="44" t="s">
        <v>186</v>
      </c>
      <c r="BS76" s="44" t="s">
        <v>186</v>
      </c>
      <c r="BT76" s="44" t="s">
        <v>186</v>
      </c>
      <c r="BU76" s="44" t="s">
        <v>186</v>
      </c>
      <c r="BV76" s="44" t="s">
        <v>186</v>
      </c>
      <c r="BW76" s="44" t="s">
        <v>186</v>
      </c>
      <c r="BX76" s="44" t="s">
        <v>186</v>
      </c>
      <c r="BY76" s="44" t="s">
        <v>186</v>
      </c>
      <c r="BZ76" s="44" t="s">
        <v>186</v>
      </c>
      <c r="CA76" s="210"/>
      <c r="CB76" s="210"/>
      <c r="CC76" s="107"/>
      <c r="CD76" s="210"/>
      <c r="CE76" s="107"/>
      <c r="CF76" s="210"/>
    </row>
    <row r="77" spans="1:84" ht="63" customHeight="1" thickBot="1" x14ac:dyDescent="0.3">
      <c r="A77" s="106"/>
      <c r="B77" s="108"/>
      <c r="C77" s="108"/>
      <c r="D77" s="108"/>
      <c r="E77" s="108"/>
      <c r="F77" s="108"/>
      <c r="G77" s="108"/>
      <c r="H77" s="239"/>
      <c r="I77" s="108"/>
      <c r="J77" s="114"/>
      <c r="K77" s="114"/>
      <c r="L77" s="239"/>
      <c r="M77" s="108"/>
      <c r="N77" s="108"/>
      <c r="O77" s="108"/>
      <c r="P77" s="108"/>
      <c r="Q77" s="108"/>
      <c r="R77" s="108"/>
      <c r="S77" s="114"/>
      <c r="T77" s="114"/>
      <c r="U77" s="114"/>
      <c r="V77" s="114"/>
      <c r="W77" s="114"/>
      <c r="X77" s="108"/>
      <c r="Y77" s="233"/>
      <c r="Z77" s="108"/>
      <c r="AA77" s="108"/>
      <c r="AB77" s="108"/>
      <c r="AC77" s="114"/>
      <c r="AD77" s="108"/>
      <c r="AE77" s="114"/>
      <c r="AF77" s="114"/>
      <c r="AG77" s="100" t="s">
        <v>412</v>
      </c>
      <c r="AH77" s="100" t="s">
        <v>281</v>
      </c>
      <c r="AI77" s="108"/>
      <c r="AJ77" s="108"/>
      <c r="AK77" s="108"/>
      <c r="AL77" s="190"/>
      <c r="AM77" s="191" t="s">
        <v>208</v>
      </c>
      <c r="AN77" s="191" t="s">
        <v>200</v>
      </c>
      <c r="AO77" s="192">
        <v>45383</v>
      </c>
      <c r="AP77" s="192" t="s">
        <v>413</v>
      </c>
      <c r="AQ77" s="191" t="s">
        <v>210</v>
      </c>
      <c r="AR77" s="192">
        <v>45383</v>
      </c>
      <c r="AS77" s="192">
        <v>45748</v>
      </c>
      <c r="AT77" s="191" t="s">
        <v>186</v>
      </c>
      <c r="AU77" s="191" t="s">
        <v>186</v>
      </c>
      <c r="AV77" s="191" t="s">
        <v>186</v>
      </c>
      <c r="AW77" s="191" t="s">
        <v>186</v>
      </c>
      <c r="AX77" s="191"/>
      <c r="AY77" s="191"/>
      <c r="AZ77" s="191" t="s">
        <v>186</v>
      </c>
      <c r="BA77" s="191" t="s">
        <v>186</v>
      </c>
      <c r="BB77" s="191" t="s">
        <v>186</v>
      </c>
      <c r="BC77" s="191" t="s">
        <v>186</v>
      </c>
      <c r="BD77" s="191" t="s">
        <v>186</v>
      </c>
      <c r="BE77" s="191" t="s">
        <v>186</v>
      </c>
      <c r="BF77" s="191" t="s">
        <v>186</v>
      </c>
      <c r="BG77" s="191"/>
      <c r="BH77" s="191"/>
      <c r="BI77" s="191"/>
      <c r="BJ77" s="222">
        <f>AL76+AX77-AY77</f>
        <v>0</v>
      </c>
      <c r="BK77" s="231"/>
      <c r="BL77" s="231"/>
      <c r="BM77" s="209">
        <f t="shared" si="1"/>
        <v>0</v>
      </c>
      <c r="BN77" s="232" t="s">
        <v>186</v>
      </c>
      <c r="BO77" s="232" t="s">
        <v>186</v>
      </c>
      <c r="BP77" s="232" t="s">
        <v>186</v>
      </c>
      <c r="BQ77" s="232" t="s">
        <v>186</v>
      </c>
      <c r="BR77" s="232" t="s">
        <v>186</v>
      </c>
      <c r="BS77" s="232" t="s">
        <v>186</v>
      </c>
      <c r="BT77" s="232" t="s">
        <v>186</v>
      </c>
      <c r="BU77" s="232" t="s">
        <v>186</v>
      </c>
      <c r="BV77" s="232" t="s">
        <v>186</v>
      </c>
      <c r="BW77" s="232" t="s">
        <v>186</v>
      </c>
      <c r="BX77" s="232" t="s">
        <v>186</v>
      </c>
      <c r="BY77" s="232" t="s">
        <v>186</v>
      </c>
      <c r="BZ77" s="232" t="s">
        <v>186</v>
      </c>
      <c r="CA77" s="234"/>
      <c r="CB77" s="234"/>
      <c r="CC77" s="108"/>
      <c r="CD77" s="234"/>
      <c r="CE77" s="108"/>
      <c r="CF77" s="234"/>
    </row>
    <row r="78" spans="1:84" s="55" customFormat="1" ht="112.5" customHeight="1" x14ac:dyDescent="0.25">
      <c r="A78" s="25">
        <v>9</v>
      </c>
      <c r="B78" s="100" t="s">
        <v>415</v>
      </c>
      <c r="C78" s="100" t="s">
        <v>416</v>
      </c>
      <c r="D78" s="100" t="s">
        <v>287</v>
      </c>
      <c r="E78" s="100" t="s">
        <v>417</v>
      </c>
      <c r="F78" s="100" t="s">
        <v>418</v>
      </c>
      <c r="G78" s="100" t="s">
        <v>419</v>
      </c>
      <c r="H78" s="100" t="s">
        <v>420</v>
      </c>
      <c r="I78" s="100" t="s">
        <v>421</v>
      </c>
      <c r="J78" s="19">
        <v>44802</v>
      </c>
      <c r="K78" s="19">
        <v>45167</v>
      </c>
      <c r="L78" s="100" t="s">
        <v>422</v>
      </c>
      <c r="M78" s="100" t="s">
        <v>186</v>
      </c>
      <c r="N78" s="100" t="s">
        <v>186</v>
      </c>
      <c r="O78" s="100" t="s">
        <v>186</v>
      </c>
      <c r="P78" s="100" t="s">
        <v>186</v>
      </c>
      <c r="Q78" s="100" t="s">
        <v>186</v>
      </c>
      <c r="R78" s="100" t="s">
        <v>423</v>
      </c>
      <c r="S78" s="19">
        <v>44802</v>
      </c>
      <c r="T78" s="19">
        <v>45167</v>
      </c>
      <c r="U78" s="100" t="s">
        <v>422</v>
      </c>
      <c r="V78" s="100" t="s">
        <v>424</v>
      </c>
      <c r="W78" s="100" t="s">
        <v>425</v>
      </c>
      <c r="X78" s="100" t="s">
        <v>426</v>
      </c>
      <c r="Y78" s="231">
        <v>700000</v>
      </c>
      <c r="Z78" s="100" t="s">
        <v>427</v>
      </c>
      <c r="AA78" s="100" t="s">
        <v>428</v>
      </c>
      <c r="AB78" s="100" t="s">
        <v>429</v>
      </c>
      <c r="AC78" s="19">
        <v>45041</v>
      </c>
      <c r="AD78" s="100" t="s">
        <v>430</v>
      </c>
      <c r="AE78" s="19">
        <v>45041</v>
      </c>
      <c r="AF78" s="19">
        <v>45407</v>
      </c>
      <c r="AG78" s="100" t="s">
        <v>414</v>
      </c>
      <c r="AH78" s="100" t="s">
        <v>197</v>
      </c>
      <c r="AI78" s="100" t="s">
        <v>186</v>
      </c>
      <c r="AJ78" s="100" t="s">
        <v>186</v>
      </c>
      <c r="AK78" s="100" t="s">
        <v>186</v>
      </c>
      <c r="AL78" s="241">
        <v>700000</v>
      </c>
      <c r="AM78" s="191" t="s">
        <v>208</v>
      </c>
      <c r="AN78" s="191" t="s">
        <v>199</v>
      </c>
      <c r="AO78" s="192">
        <v>45399</v>
      </c>
      <c r="AP78" s="191" t="s">
        <v>431</v>
      </c>
      <c r="AQ78" s="191" t="s">
        <v>210</v>
      </c>
      <c r="AR78" s="192">
        <v>45408</v>
      </c>
      <c r="AS78" s="192">
        <v>45772</v>
      </c>
      <c r="AT78" s="191" t="s">
        <v>186</v>
      </c>
      <c r="AU78" s="191" t="s">
        <v>186</v>
      </c>
      <c r="AV78" s="191" t="s">
        <v>186</v>
      </c>
      <c r="AW78" s="191" t="s">
        <v>186</v>
      </c>
      <c r="AX78" s="191"/>
      <c r="AY78" s="191"/>
      <c r="AZ78" s="191" t="s">
        <v>186</v>
      </c>
      <c r="BA78" s="191" t="s">
        <v>186</v>
      </c>
      <c r="BB78" s="191" t="s">
        <v>186</v>
      </c>
      <c r="BC78" s="191" t="s">
        <v>186</v>
      </c>
      <c r="BD78" s="191" t="s">
        <v>186</v>
      </c>
      <c r="BE78" s="191" t="s">
        <v>186</v>
      </c>
      <c r="BF78" s="191" t="s">
        <v>186</v>
      </c>
      <c r="BG78" s="191"/>
      <c r="BH78" s="191"/>
      <c r="BI78" s="191"/>
      <c r="BJ78" s="222">
        <f>AL78+AX78-AY78</f>
        <v>700000</v>
      </c>
      <c r="BK78" s="231"/>
      <c r="BL78" s="231"/>
      <c r="BM78" s="209">
        <f t="shared" si="1"/>
        <v>0</v>
      </c>
      <c r="BN78" s="232" t="s">
        <v>186</v>
      </c>
      <c r="BO78" s="232" t="s">
        <v>186</v>
      </c>
      <c r="BP78" s="232" t="s">
        <v>186</v>
      </c>
      <c r="BQ78" s="232" t="s">
        <v>186</v>
      </c>
      <c r="BR78" s="232" t="s">
        <v>186</v>
      </c>
      <c r="BS78" s="232" t="s">
        <v>186</v>
      </c>
      <c r="BT78" s="232" t="s">
        <v>186</v>
      </c>
      <c r="BU78" s="232" t="s">
        <v>186</v>
      </c>
      <c r="BV78" s="232" t="s">
        <v>186</v>
      </c>
      <c r="BW78" s="232" t="s">
        <v>186</v>
      </c>
      <c r="BX78" s="232" t="s">
        <v>186</v>
      </c>
      <c r="BY78" s="232" t="s">
        <v>186</v>
      </c>
      <c r="BZ78" s="232" t="s">
        <v>186</v>
      </c>
      <c r="CA78" s="232" t="s">
        <v>432</v>
      </c>
      <c r="CB78" s="232" t="s">
        <v>433</v>
      </c>
      <c r="CC78" s="100" t="s">
        <v>434</v>
      </c>
      <c r="CD78" s="232" t="s">
        <v>361</v>
      </c>
      <c r="CE78" s="100" t="s">
        <v>435</v>
      </c>
      <c r="CF78" s="100" t="s">
        <v>436</v>
      </c>
    </row>
    <row r="79" spans="1:84" s="55" customFormat="1" ht="64.5" customHeight="1" x14ac:dyDescent="0.25">
      <c r="A79" s="105">
        <v>10</v>
      </c>
      <c r="B79" s="107" t="s">
        <v>444</v>
      </c>
      <c r="C79" s="107" t="s">
        <v>445</v>
      </c>
      <c r="D79" s="107" t="s">
        <v>446</v>
      </c>
      <c r="E79" s="107" t="s">
        <v>320</v>
      </c>
      <c r="F79" s="107" t="s">
        <v>447</v>
      </c>
      <c r="G79" s="107" t="s">
        <v>448</v>
      </c>
      <c r="H79" s="107" t="s">
        <v>449</v>
      </c>
      <c r="I79" s="107" t="s">
        <v>450</v>
      </c>
      <c r="J79" s="113">
        <v>44706</v>
      </c>
      <c r="K79" s="113">
        <v>45071</v>
      </c>
      <c r="L79" s="107" t="s">
        <v>449</v>
      </c>
      <c r="M79" s="107" t="s">
        <v>186</v>
      </c>
      <c r="N79" s="107" t="s">
        <v>186</v>
      </c>
      <c r="O79" s="107" t="s">
        <v>186</v>
      </c>
      <c r="P79" s="107" t="s">
        <v>186</v>
      </c>
      <c r="Q79" s="107" t="s">
        <v>186</v>
      </c>
      <c r="R79" s="242" t="s">
        <v>451</v>
      </c>
      <c r="S79" s="113">
        <v>44706</v>
      </c>
      <c r="T79" s="113">
        <v>45071</v>
      </c>
      <c r="U79" s="107" t="s">
        <v>452</v>
      </c>
      <c r="V79" s="107" t="s">
        <v>453</v>
      </c>
      <c r="W79" s="107" t="s">
        <v>454</v>
      </c>
      <c r="X79" s="107" t="s">
        <v>455</v>
      </c>
      <c r="Y79" s="208">
        <v>1478677.68</v>
      </c>
      <c r="Z79" s="107" t="s">
        <v>437</v>
      </c>
      <c r="AA79" s="107" t="s">
        <v>456</v>
      </c>
      <c r="AB79" s="107" t="s">
        <v>457</v>
      </c>
      <c r="AC79" s="113">
        <v>45082</v>
      </c>
      <c r="AD79" s="113" t="s">
        <v>222</v>
      </c>
      <c r="AE79" s="113">
        <v>45082</v>
      </c>
      <c r="AF79" s="113">
        <v>45448</v>
      </c>
      <c r="AG79" s="86" t="s">
        <v>189</v>
      </c>
      <c r="AH79" s="86" t="s">
        <v>439</v>
      </c>
      <c r="AI79" s="107"/>
      <c r="AJ79" s="208"/>
      <c r="AK79" s="208"/>
      <c r="AL79" s="243">
        <v>1478677.68</v>
      </c>
      <c r="AM79" s="188" t="s">
        <v>208</v>
      </c>
      <c r="AN79" s="188" t="s">
        <v>199</v>
      </c>
      <c r="AO79" s="189">
        <v>45240</v>
      </c>
      <c r="AP79" s="188" t="s">
        <v>438</v>
      </c>
      <c r="AQ79" s="188" t="s">
        <v>461</v>
      </c>
      <c r="AR79" s="189">
        <v>45240</v>
      </c>
      <c r="AS79" s="188" t="s">
        <v>186</v>
      </c>
      <c r="AT79" s="188" t="s">
        <v>186</v>
      </c>
      <c r="AU79" s="188" t="s">
        <v>186</v>
      </c>
      <c r="AV79" s="212">
        <v>196.06</v>
      </c>
      <c r="AW79" s="188"/>
      <c r="AX79" s="181">
        <v>289909.55</v>
      </c>
      <c r="AY79" s="181"/>
      <c r="AZ79" s="188"/>
      <c r="BA79" s="188"/>
      <c r="BB79" s="181"/>
      <c r="BC79" s="181"/>
      <c r="BD79" s="188"/>
      <c r="BE79" s="188"/>
      <c r="BF79" s="181"/>
      <c r="BG79" s="181"/>
      <c r="BH79" s="188"/>
      <c r="BI79" s="181"/>
      <c r="BJ79" s="222">
        <f>$AL$79+AX79-AY79</f>
        <v>1768587.23</v>
      </c>
      <c r="BK79" s="181">
        <v>1820025.64</v>
      </c>
      <c r="BL79" s="181">
        <v>154342.16</v>
      </c>
      <c r="BM79" s="209">
        <f t="shared" si="1"/>
        <v>1974367.7999999998</v>
      </c>
      <c r="BN79" s="44" t="s">
        <v>186</v>
      </c>
      <c r="BO79" s="44" t="s">
        <v>186</v>
      </c>
      <c r="BP79" s="44" t="s">
        <v>186</v>
      </c>
      <c r="BQ79" s="44" t="s">
        <v>186</v>
      </c>
      <c r="BR79" s="44" t="s">
        <v>186</v>
      </c>
      <c r="BS79" s="44" t="s">
        <v>186</v>
      </c>
      <c r="BT79" s="44" t="s">
        <v>186</v>
      </c>
      <c r="BU79" s="44" t="s">
        <v>186</v>
      </c>
      <c r="BV79" s="44" t="s">
        <v>186</v>
      </c>
      <c r="BW79" s="44" t="s">
        <v>186</v>
      </c>
      <c r="BX79" s="44" t="s">
        <v>186</v>
      </c>
      <c r="BY79" s="44" t="s">
        <v>186</v>
      </c>
      <c r="BZ79" s="44" t="s">
        <v>186</v>
      </c>
      <c r="CA79" s="210" t="s">
        <v>458</v>
      </c>
      <c r="CB79" s="210" t="s">
        <v>278</v>
      </c>
      <c r="CC79" s="107" t="s">
        <v>192</v>
      </c>
      <c r="CD79" s="210" t="s">
        <v>195</v>
      </c>
      <c r="CE79" s="107" t="s">
        <v>191</v>
      </c>
      <c r="CF79" s="210" t="s">
        <v>196</v>
      </c>
    </row>
    <row r="80" spans="1:84" ht="32.25" customHeight="1" x14ac:dyDescent="0.25">
      <c r="A80" s="105"/>
      <c r="B80" s="107"/>
      <c r="C80" s="107"/>
      <c r="D80" s="107"/>
      <c r="E80" s="107"/>
      <c r="F80" s="107"/>
      <c r="G80" s="107"/>
      <c r="H80" s="107"/>
      <c r="I80" s="107"/>
      <c r="J80" s="113"/>
      <c r="K80" s="113"/>
      <c r="L80" s="107"/>
      <c r="M80" s="107"/>
      <c r="N80" s="107"/>
      <c r="O80" s="107"/>
      <c r="P80" s="107"/>
      <c r="Q80" s="107"/>
      <c r="R80" s="242"/>
      <c r="S80" s="113"/>
      <c r="T80" s="113"/>
      <c r="U80" s="107"/>
      <c r="V80" s="107"/>
      <c r="W80" s="107"/>
      <c r="X80" s="107"/>
      <c r="Y80" s="208"/>
      <c r="Z80" s="107"/>
      <c r="AA80" s="107"/>
      <c r="AB80" s="107"/>
      <c r="AC80" s="113"/>
      <c r="AD80" s="113"/>
      <c r="AE80" s="113"/>
      <c r="AF80" s="113"/>
      <c r="AG80" s="107" t="s">
        <v>459</v>
      </c>
      <c r="AH80" s="107" t="s">
        <v>460</v>
      </c>
      <c r="AI80" s="107"/>
      <c r="AJ80" s="208"/>
      <c r="AK80" s="208"/>
      <c r="AL80" s="243"/>
      <c r="AM80" s="188" t="s">
        <v>198</v>
      </c>
      <c r="AN80" s="188" t="s">
        <v>199</v>
      </c>
      <c r="AO80" s="189">
        <v>45425</v>
      </c>
      <c r="AP80" s="188" t="s">
        <v>440</v>
      </c>
      <c r="AQ80" s="188" t="s">
        <v>441</v>
      </c>
      <c r="AR80" s="189">
        <v>45425</v>
      </c>
      <c r="AS80" s="188" t="s">
        <v>186</v>
      </c>
      <c r="AT80" s="188" t="s">
        <v>186</v>
      </c>
      <c r="AU80" s="188" t="s">
        <v>186</v>
      </c>
      <c r="AV80" s="188" t="s">
        <v>186</v>
      </c>
      <c r="AW80" s="188" t="s">
        <v>186</v>
      </c>
      <c r="AX80" s="188"/>
      <c r="AY80" s="188"/>
      <c r="AZ80" s="188" t="s">
        <v>186</v>
      </c>
      <c r="BA80" s="188" t="s">
        <v>186</v>
      </c>
      <c r="BB80" s="188" t="s">
        <v>186</v>
      </c>
      <c r="BC80" s="188" t="s">
        <v>186</v>
      </c>
      <c r="BD80" s="188" t="s">
        <v>186</v>
      </c>
      <c r="BE80" s="188" t="s">
        <v>186</v>
      </c>
      <c r="BF80" s="188" t="s">
        <v>186</v>
      </c>
      <c r="BG80" s="188"/>
      <c r="BH80" s="188"/>
      <c r="BI80" s="188"/>
      <c r="BJ80" s="222">
        <f t="shared" ref="BJ80:BJ81" si="4">$AL$79+AX80-AY80</f>
        <v>1478677.68</v>
      </c>
      <c r="BK80" s="181"/>
      <c r="BL80" s="181"/>
      <c r="BM80" s="209">
        <f t="shared" si="1"/>
        <v>0</v>
      </c>
      <c r="BN80" s="44" t="s">
        <v>186</v>
      </c>
      <c r="BO80" s="44" t="s">
        <v>186</v>
      </c>
      <c r="BP80" s="44" t="s">
        <v>186</v>
      </c>
      <c r="BQ80" s="44" t="s">
        <v>186</v>
      </c>
      <c r="BR80" s="44" t="s">
        <v>186</v>
      </c>
      <c r="BS80" s="44" t="s">
        <v>186</v>
      </c>
      <c r="BT80" s="44" t="s">
        <v>186</v>
      </c>
      <c r="BU80" s="44" t="s">
        <v>186</v>
      </c>
      <c r="BV80" s="44" t="s">
        <v>186</v>
      </c>
      <c r="BW80" s="44" t="s">
        <v>186</v>
      </c>
      <c r="BX80" s="44" t="s">
        <v>186</v>
      </c>
      <c r="BY80" s="44" t="s">
        <v>186</v>
      </c>
      <c r="BZ80" s="44" t="s">
        <v>186</v>
      </c>
      <c r="CA80" s="210"/>
      <c r="CB80" s="210"/>
      <c r="CC80" s="107"/>
      <c r="CD80" s="210"/>
      <c r="CE80" s="107"/>
      <c r="CF80" s="210"/>
    </row>
    <row r="81" spans="1:84" ht="101.25" customHeight="1" thickBot="1" x14ac:dyDescent="0.3">
      <c r="A81" s="106"/>
      <c r="B81" s="108"/>
      <c r="C81" s="108"/>
      <c r="D81" s="108"/>
      <c r="E81" s="108"/>
      <c r="F81" s="108"/>
      <c r="G81" s="108"/>
      <c r="H81" s="108"/>
      <c r="I81" s="108"/>
      <c r="J81" s="114"/>
      <c r="K81" s="114"/>
      <c r="L81" s="108"/>
      <c r="M81" s="108"/>
      <c r="N81" s="108"/>
      <c r="O81" s="108"/>
      <c r="P81" s="108"/>
      <c r="Q81" s="108"/>
      <c r="R81" s="244"/>
      <c r="S81" s="114"/>
      <c r="T81" s="114"/>
      <c r="U81" s="108"/>
      <c r="V81" s="108"/>
      <c r="W81" s="108"/>
      <c r="X81" s="108"/>
      <c r="Y81" s="233"/>
      <c r="Z81" s="108"/>
      <c r="AA81" s="108"/>
      <c r="AB81" s="108"/>
      <c r="AC81" s="114"/>
      <c r="AD81" s="114"/>
      <c r="AE81" s="114"/>
      <c r="AF81" s="114"/>
      <c r="AG81" s="108"/>
      <c r="AH81" s="108"/>
      <c r="AI81" s="108"/>
      <c r="AJ81" s="233"/>
      <c r="AK81" s="233"/>
      <c r="AL81" s="245"/>
      <c r="AM81" s="191" t="s">
        <v>208</v>
      </c>
      <c r="AN81" s="191" t="s">
        <v>200</v>
      </c>
      <c r="AO81" s="192">
        <v>45448</v>
      </c>
      <c r="AP81" s="191" t="s">
        <v>442</v>
      </c>
      <c r="AQ81" s="191" t="s">
        <v>443</v>
      </c>
      <c r="AR81" s="192">
        <v>45449</v>
      </c>
      <c r="AS81" s="192">
        <v>45813</v>
      </c>
      <c r="AT81" s="191" t="s">
        <v>186</v>
      </c>
      <c r="AU81" s="191" t="s">
        <v>186</v>
      </c>
      <c r="AV81" s="191" t="s">
        <v>186</v>
      </c>
      <c r="AW81" s="191" t="s">
        <v>186</v>
      </c>
      <c r="AX81" s="191"/>
      <c r="AY81" s="191"/>
      <c r="AZ81" s="191" t="s">
        <v>186</v>
      </c>
      <c r="BA81" s="191" t="s">
        <v>186</v>
      </c>
      <c r="BB81" s="191" t="s">
        <v>186</v>
      </c>
      <c r="BC81" s="191" t="s">
        <v>186</v>
      </c>
      <c r="BD81" s="191" t="s">
        <v>186</v>
      </c>
      <c r="BE81" s="191" t="s">
        <v>186</v>
      </c>
      <c r="BF81" s="191" t="s">
        <v>186</v>
      </c>
      <c r="BG81" s="191"/>
      <c r="BH81" s="191"/>
      <c r="BI81" s="191"/>
      <c r="BJ81" s="222">
        <f t="shared" si="4"/>
        <v>1478677.68</v>
      </c>
      <c r="BK81" s="231"/>
      <c r="BL81" s="231"/>
      <c r="BM81" s="209">
        <f t="shared" si="1"/>
        <v>0</v>
      </c>
      <c r="BN81" s="232" t="s">
        <v>186</v>
      </c>
      <c r="BO81" s="232" t="s">
        <v>186</v>
      </c>
      <c r="BP81" s="232" t="s">
        <v>186</v>
      </c>
      <c r="BQ81" s="232" t="s">
        <v>186</v>
      </c>
      <c r="BR81" s="232" t="s">
        <v>186</v>
      </c>
      <c r="BS81" s="232" t="s">
        <v>186</v>
      </c>
      <c r="BT81" s="232" t="s">
        <v>186</v>
      </c>
      <c r="BU81" s="232" t="s">
        <v>186</v>
      </c>
      <c r="BV81" s="232" t="s">
        <v>186</v>
      </c>
      <c r="BW81" s="232" t="s">
        <v>186</v>
      </c>
      <c r="BX81" s="232" t="s">
        <v>186</v>
      </c>
      <c r="BY81" s="232" t="s">
        <v>186</v>
      </c>
      <c r="BZ81" s="232" t="s">
        <v>186</v>
      </c>
      <c r="CA81" s="234"/>
      <c r="CB81" s="234"/>
      <c r="CC81" s="108"/>
      <c r="CD81" s="234"/>
      <c r="CE81" s="108"/>
      <c r="CF81" s="234"/>
    </row>
    <row r="82" spans="1:84" s="55" customFormat="1" ht="79.5" customHeight="1" x14ac:dyDescent="0.25">
      <c r="A82" s="107">
        <v>11</v>
      </c>
      <c r="B82" s="107" t="s">
        <v>338</v>
      </c>
      <c r="C82" s="107" t="s">
        <v>339</v>
      </c>
      <c r="D82" s="107" t="s">
        <v>340</v>
      </c>
      <c r="E82" s="107" t="s">
        <v>341</v>
      </c>
      <c r="F82" s="107" t="s">
        <v>342</v>
      </c>
      <c r="G82" s="107" t="s">
        <v>349</v>
      </c>
      <c r="H82" s="107" t="s">
        <v>350</v>
      </c>
      <c r="I82" s="107" t="s">
        <v>351</v>
      </c>
      <c r="J82" s="113">
        <v>44802</v>
      </c>
      <c r="K82" s="113">
        <v>45167</v>
      </c>
      <c r="L82" s="107" t="s">
        <v>352</v>
      </c>
      <c r="M82" s="107" t="s">
        <v>186</v>
      </c>
      <c r="N82" s="107" t="s">
        <v>186</v>
      </c>
      <c r="O82" s="107" t="s">
        <v>186</v>
      </c>
      <c r="P82" s="107" t="s">
        <v>186</v>
      </c>
      <c r="Q82" s="107" t="s">
        <v>186</v>
      </c>
      <c r="R82" s="107" t="s">
        <v>351</v>
      </c>
      <c r="S82" s="113">
        <v>44802</v>
      </c>
      <c r="T82" s="113">
        <v>45167</v>
      </c>
      <c r="U82" s="107" t="s">
        <v>352</v>
      </c>
      <c r="V82" s="107" t="s">
        <v>353</v>
      </c>
      <c r="W82" s="107" t="s">
        <v>354</v>
      </c>
      <c r="X82" s="107" t="s">
        <v>342</v>
      </c>
      <c r="Y82" s="208">
        <v>75375.240000000005</v>
      </c>
      <c r="Z82" s="107" t="s">
        <v>347</v>
      </c>
      <c r="AA82" s="107" t="s">
        <v>343</v>
      </c>
      <c r="AB82" s="107" t="s">
        <v>344</v>
      </c>
      <c r="AC82" s="113">
        <v>45113</v>
      </c>
      <c r="AD82" s="113" t="s">
        <v>355</v>
      </c>
      <c r="AE82" s="113">
        <v>45113</v>
      </c>
      <c r="AF82" s="113">
        <v>45479</v>
      </c>
      <c r="AG82" s="86" t="s">
        <v>189</v>
      </c>
      <c r="AH82" s="107" t="s">
        <v>197</v>
      </c>
      <c r="AI82" s="107" t="s">
        <v>186</v>
      </c>
      <c r="AJ82" s="107" t="s">
        <v>186</v>
      </c>
      <c r="AK82" s="107" t="s">
        <v>186</v>
      </c>
      <c r="AL82" s="183">
        <v>75375.240000000005</v>
      </c>
      <c r="AM82" s="188" t="s">
        <v>186</v>
      </c>
      <c r="AN82" s="188" t="s">
        <v>186</v>
      </c>
      <c r="AO82" s="188" t="s">
        <v>186</v>
      </c>
      <c r="AP82" s="188" t="s">
        <v>186</v>
      </c>
      <c r="AQ82" s="188" t="s">
        <v>186</v>
      </c>
      <c r="AR82" s="188" t="s">
        <v>186</v>
      </c>
      <c r="AS82" s="188" t="s">
        <v>186</v>
      </c>
      <c r="AT82" s="199" t="s">
        <v>186</v>
      </c>
      <c r="AU82" s="199" t="s">
        <v>186</v>
      </c>
      <c r="AV82" s="199" t="s">
        <v>186</v>
      </c>
      <c r="AW82" s="199" t="s">
        <v>186</v>
      </c>
      <c r="AX82" s="199"/>
      <c r="AY82" s="199"/>
      <c r="AZ82" s="199" t="s">
        <v>186</v>
      </c>
      <c r="BA82" s="199" t="s">
        <v>186</v>
      </c>
      <c r="BB82" s="199" t="s">
        <v>186</v>
      </c>
      <c r="BC82" s="199" t="s">
        <v>186</v>
      </c>
      <c r="BD82" s="199" t="s">
        <v>186</v>
      </c>
      <c r="BE82" s="199" t="s">
        <v>186</v>
      </c>
      <c r="BF82" s="199" t="s">
        <v>186</v>
      </c>
      <c r="BG82" s="199"/>
      <c r="BH82" s="199"/>
      <c r="BI82" s="200"/>
      <c r="BJ82" s="222">
        <v>0</v>
      </c>
      <c r="BK82" s="181">
        <v>81836.42</v>
      </c>
      <c r="BL82" s="181">
        <v>6461.18</v>
      </c>
      <c r="BM82" s="209">
        <f t="shared" si="1"/>
        <v>88297.600000000006</v>
      </c>
      <c r="BN82" s="44" t="s">
        <v>186</v>
      </c>
      <c r="BO82" s="44" t="s">
        <v>186</v>
      </c>
      <c r="BP82" s="44" t="s">
        <v>186</v>
      </c>
      <c r="BQ82" s="44" t="s">
        <v>186</v>
      </c>
      <c r="BR82" s="44" t="s">
        <v>186</v>
      </c>
      <c r="BS82" s="44" t="s">
        <v>186</v>
      </c>
      <c r="BT82" s="44" t="s">
        <v>186</v>
      </c>
      <c r="BU82" s="44" t="s">
        <v>186</v>
      </c>
      <c r="BV82" s="44" t="s">
        <v>186</v>
      </c>
      <c r="BW82" s="44" t="s">
        <v>186</v>
      </c>
      <c r="BX82" s="44" t="s">
        <v>186</v>
      </c>
      <c r="BY82" s="44" t="s">
        <v>186</v>
      </c>
      <c r="BZ82" s="44" t="s">
        <v>186</v>
      </c>
      <c r="CA82" s="210" t="s">
        <v>362</v>
      </c>
      <c r="CB82" s="210" t="s">
        <v>247</v>
      </c>
      <c r="CC82" s="107" t="s">
        <v>358</v>
      </c>
      <c r="CD82" s="210" t="s">
        <v>359</v>
      </c>
      <c r="CE82" s="107" t="s">
        <v>360</v>
      </c>
      <c r="CF82" s="210" t="s">
        <v>361</v>
      </c>
    </row>
    <row r="83" spans="1:84" ht="136.5" customHeight="1" thickBot="1" x14ac:dyDescent="0.3">
      <c r="A83" s="108"/>
      <c r="B83" s="108"/>
      <c r="C83" s="108"/>
      <c r="D83" s="108"/>
      <c r="E83" s="108"/>
      <c r="F83" s="108"/>
      <c r="G83" s="108"/>
      <c r="H83" s="108"/>
      <c r="I83" s="108"/>
      <c r="J83" s="114"/>
      <c r="K83" s="114"/>
      <c r="L83" s="108"/>
      <c r="M83" s="108"/>
      <c r="N83" s="108"/>
      <c r="O83" s="108"/>
      <c r="P83" s="108"/>
      <c r="Q83" s="108"/>
      <c r="R83" s="108"/>
      <c r="S83" s="114"/>
      <c r="T83" s="114"/>
      <c r="U83" s="108"/>
      <c r="V83" s="108"/>
      <c r="W83" s="108"/>
      <c r="X83" s="108"/>
      <c r="Y83" s="233"/>
      <c r="Z83" s="108"/>
      <c r="AA83" s="108"/>
      <c r="AB83" s="108"/>
      <c r="AC83" s="114"/>
      <c r="AD83" s="114"/>
      <c r="AE83" s="114"/>
      <c r="AF83" s="114"/>
      <c r="AG83" s="100" t="s">
        <v>414</v>
      </c>
      <c r="AH83" s="108"/>
      <c r="AI83" s="108"/>
      <c r="AJ83" s="108"/>
      <c r="AK83" s="108"/>
      <c r="AL83" s="190"/>
      <c r="AM83" s="191" t="s">
        <v>208</v>
      </c>
      <c r="AN83" s="191" t="s">
        <v>199</v>
      </c>
      <c r="AO83" s="192">
        <v>45478</v>
      </c>
      <c r="AP83" s="191" t="s">
        <v>363</v>
      </c>
      <c r="AQ83" s="191" t="s">
        <v>210</v>
      </c>
      <c r="AR83" s="192">
        <v>45480</v>
      </c>
      <c r="AS83" s="192">
        <v>45844</v>
      </c>
      <c r="AT83" s="201"/>
      <c r="AU83" s="201"/>
      <c r="AV83" s="201"/>
      <c r="AW83" s="201"/>
      <c r="AX83" s="201"/>
      <c r="AY83" s="201"/>
      <c r="AZ83" s="201"/>
      <c r="BA83" s="201"/>
      <c r="BB83" s="201"/>
      <c r="BC83" s="201"/>
      <c r="BD83" s="201"/>
      <c r="BE83" s="201"/>
      <c r="BF83" s="201"/>
      <c r="BG83" s="201"/>
      <c r="BH83" s="201"/>
      <c r="BI83" s="202"/>
      <c r="BJ83" s="222">
        <f>AL82+AX82-AY82</f>
        <v>75375.240000000005</v>
      </c>
      <c r="BK83" s="231"/>
      <c r="BL83" s="231"/>
      <c r="BM83" s="209">
        <f t="shared" si="1"/>
        <v>0</v>
      </c>
      <c r="BN83" s="232" t="s">
        <v>186</v>
      </c>
      <c r="BO83" s="232" t="s">
        <v>186</v>
      </c>
      <c r="BP83" s="232" t="s">
        <v>186</v>
      </c>
      <c r="BQ83" s="232" t="s">
        <v>186</v>
      </c>
      <c r="BR83" s="232" t="s">
        <v>186</v>
      </c>
      <c r="BS83" s="232" t="s">
        <v>186</v>
      </c>
      <c r="BT83" s="232" t="s">
        <v>186</v>
      </c>
      <c r="BU83" s="232" t="s">
        <v>186</v>
      </c>
      <c r="BV83" s="232" t="s">
        <v>186</v>
      </c>
      <c r="BW83" s="232" t="s">
        <v>186</v>
      </c>
      <c r="BX83" s="232" t="s">
        <v>186</v>
      </c>
      <c r="BY83" s="232" t="s">
        <v>186</v>
      </c>
      <c r="BZ83" s="232" t="s">
        <v>186</v>
      </c>
      <c r="CA83" s="234"/>
      <c r="CB83" s="234"/>
      <c r="CC83" s="108"/>
      <c r="CD83" s="234"/>
      <c r="CE83" s="108"/>
      <c r="CF83" s="234"/>
    </row>
    <row r="84" spans="1:84" s="55" customFormat="1" ht="166.5" customHeight="1" x14ac:dyDescent="0.25">
      <c r="A84" s="107">
        <v>12</v>
      </c>
      <c r="B84" s="107" t="s">
        <v>338</v>
      </c>
      <c r="C84" s="107" t="s">
        <v>339</v>
      </c>
      <c r="D84" s="107" t="s">
        <v>340</v>
      </c>
      <c r="E84" s="107" t="s">
        <v>341</v>
      </c>
      <c r="F84" s="107" t="s">
        <v>342</v>
      </c>
      <c r="G84" s="107" t="s">
        <v>349</v>
      </c>
      <c r="H84" s="107" t="s">
        <v>350</v>
      </c>
      <c r="I84" s="107" t="s">
        <v>351</v>
      </c>
      <c r="J84" s="113">
        <v>44802</v>
      </c>
      <c r="K84" s="113">
        <v>45167</v>
      </c>
      <c r="L84" s="107" t="s">
        <v>352</v>
      </c>
      <c r="M84" s="107" t="s">
        <v>186</v>
      </c>
      <c r="N84" s="107" t="s">
        <v>186</v>
      </c>
      <c r="O84" s="107" t="s">
        <v>186</v>
      </c>
      <c r="P84" s="107" t="s">
        <v>186</v>
      </c>
      <c r="Q84" s="107" t="s">
        <v>186</v>
      </c>
      <c r="R84" s="107" t="s">
        <v>351</v>
      </c>
      <c r="S84" s="113">
        <v>44802</v>
      </c>
      <c r="T84" s="113">
        <v>45167</v>
      </c>
      <c r="U84" s="107" t="s">
        <v>352</v>
      </c>
      <c r="V84" s="107" t="s">
        <v>353</v>
      </c>
      <c r="W84" s="107" t="s">
        <v>354</v>
      </c>
      <c r="X84" s="107" t="s">
        <v>342</v>
      </c>
      <c r="Y84" s="208">
        <v>52599.839999999997</v>
      </c>
      <c r="Z84" s="107" t="s">
        <v>348</v>
      </c>
      <c r="AA84" s="107" t="s">
        <v>345</v>
      </c>
      <c r="AB84" s="107" t="s">
        <v>346</v>
      </c>
      <c r="AC84" s="113">
        <v>45113</v>
      </c>
      <c r="AD84" s="113" t="s">
        <v>355</v>
      </c>
      <c r="AE84" s="113">
        <v>45113</v>
      </c>
      <c r="AF84" s="113">
        <v>45479</v>
      </c>
      <c r="AG84" s="107" t="s">
        <v>189</v>
      </c>
      <c r="AH84" s="107" t="s">
        <v>197</v>
      </c>
      <c r="AI84" s="107" t="s">
        <v>186</v>
      </c>
      <c r="AJ84" s="107" t="s">
        <v>186</v>
      </c>
      <c r="AK84" s="107" t="s">
        <v>186</v>
      </c>
      <c r="AL84" s="183">
        <v>52599.839999999997</v>
      </c>
      <c r="AM84" s="188" t="s">
        <v>186</v>
      </c>
      <c r="AN84" s="188" t="s">
        <v>186</v>
      </c>
      <c r="AO84" s="188" t="s">
        <v>186</v>
      </c>
      <c r="AP84" s="188" t="s">
        <v>186</v>
      </c>
      <c r="AQ84" s="188" t="s">
        <v>186</v>
      </c>
      <c r="AR84" s="188" t="s">
        <v>186</v>
      </c>
      <c r="AS84" s="188" t="s">
        <v>186</v>
      </c>
      <c r="AT84" s="199" t="s">
        <v>186</v>
      </c>
      <c r="AU84" s="199" t="s">
        <v>186</v>
      </c>
      <c r="AV84" s="199" t="s">
        <v>186</v>
      </c>
      <c r="AW84" s="199" t="s">
        <v>186</v>
      </c>
      <c r="AX84" s="199"/>
      <c r="AY84" s="199"/>
      <c r="AZ84" s="199" t="s">
        <v>186</v>
      </c>
      <c r="BA84" s="199" t="s">
        <v>186</v>
      </c>
      <c r="BB84" s="199" t="s">
        <v>186</v>
      </c>
      <c r="BC84" s="199" t="s">
        <v>186</v>
      </c>
      <c r="BD84" s="199" t="s">
        <v>186</v>
      </c>
      <c r="BE84" s="199" t="s">
        <v>186</v>
      </c>
      <c r="BF84" s="199" t="s">
        <v>186</v>
      </c>
      <c r="BG84" s="199"/>
      <c r="BH84" s="199"/>
      <c r="BI84" s="200"/>
      <c r="BJ84" s="222">
        <v>0</v>
      </c>
      <c r="BK84" s="181">
        <v>57413.48</v>
      </c>
      <c r="BL84" s="181">
        <v>4508.8599999999997</v>
      </c>
      <c r="BM84" s="209">
        <f t="shared" si="1"/>
        <v>61922.340000000004</v>
      </c>
      <c r="BN84" s="44" t="s">
        <v>186</v>
      </c>
      <c r="BO84" s="44" t="s">
        <v>186</v>
      </c>
      <c r="BP84" s="44" t="s">
        <v>186</v>
      </c>
      <c r="BQ84" s="44" t="s">
        <v>186</v>
      </c>
      <c r="BR84" s="44" t="s">
        <v>186</v>
      </c>
      <c r="BS84" s="44" t="s">
        <v>186</v>
      </c>
      <c r="BT84" s="44" t="s">
        <v>186</v>
      </c>
      <c r="BU84" s="44" t="s">
        <v>186</v>
      </c>
      <c r="BV84" s="44" t="s">
        <v>186</v>
      </c>
      <c r="BW84" s="44" t="s">
        <v>186</v>
      </c>
      <c r="BX84" s="44" t="s">
        <v>186</v>
      </c>
      <c r="BY84" s="44" t="s">
        <v>186</v>
      </c>
      <c r="BZ84" s="44" t="s">
        <v>186</v>
      </c>
      <c r="CA84" s="210" t="s">
        <v>356</v>
      </c>
      <c r="CB84" s="210" t="s">
        <v>357</v>
      </c>
      <c r="CC84" s="107" t="s">
        <v>358</v>
      </c>
      <c r="CD84" s="210" t="s">
        <v>359</v>
      </c>
      <c r="CE84" s="107" t="s">
        <v>360</v>
      </c>
      <c r="CF84" s="210" t="s">
        <v>361</v>
      </c>
    </row>
    <row r="85" spans="1:84" ht="46.5" customHeight="1" thickBot="1" x14ac:dyDescent="0.3">
      <c r="A85" s="108"/>
      <c r="B85" s="108"/>
      <c r="C85" s="108"/>
      <c r="D85" s="108"/>
      <c r="E85" s="108"/>
      <c r="F85" s="108"/>
      <c r="G85" s="108"/>
      <c r="H85" s="108"/>
      <c r="I85" s="108"/>
      <c r="J85" s="114"/>
      <c r="K85" s="114"/>
      <c r="L85" s="108"/>
      <c r="M85" s="108"/>
      <c r="N85" s="108"/>
      <c r="O85" s="108"/>
      <c r="P85" s="108"/>
      <c r="Q85" s="108"/>
      <c r="R85" s="108"/>
      <c r="S85" s="114"/>
      <c r="T85" s="114"/>
      <c r="U85" s="108"/>
      <c r="V85" s="108"/>
      <c r="W85" s="108"/>
      <c r="X85" s="108"/>
      <c r="Y85" s="233"/>
      <c r="Z85" s="108"/>
      <c r="AA85" s="108"/>
      <c r="AB85" s="108"/>
      <c r="AC85" s="114"/>
      <c r="AD85" s="114"/>
      <c r="AE85" s="114"/>
      <c r="AF85" s="114"/>
      <c r="AG85" s="108"/>
      <c r="AH85" s="108"/>
      <c r="AI85" s="108"/>
      <c r="AJ85" s="108"/>
      <c r="AK85" s="108"/>
      <c r="AL85" s="190"/>
      <c r="AM85" s="191" t="s">
        <v>208</v>
      </c>
      <c r="AN85" s="191" t="s">
        <v>199</v>
      </c>
      <c r="AO85" s="192">
        <v>45478</v>
      </c>
      <c r="AP85" s="191" t="s">
        <v>363</v>
      </c>
      <c r="AQ85" s="191" t="s">
        <v>210</v>
      </c>
      <c r="AR85" s="192">
        <v>45480</v>
      </c>
      <c r="AS85" s="192">
        <v>45844</v>
      </c>
      <c r="AT85" s="201"/>
      <c r="AU85" s="201"/>
      <c r="AV85" s="201"/>
      <c r="AW85" s="201"/>
      <c r="AX85" s="201"/>
      <c r="AY85" s="201"/>
      <c r="AZ85" s="201"/>
      <c r="BA85" s="201"/>
      <c r="BB85" s="201"/>
      <c r="BC85" s="201"/>
      <c r="BD85" s="201"/>
      <c r="BE85" s="201"/>
      <c r="BF85" s="201"/>
      <c r="BG85" s="201"/>
      <c r="BH85" s="201"/>
      <c r="BI85" s="202"/>
      <c r="BJ85" s="222">
        <f>AL84+AX84-AY84</f>
        <v>52599.839999999997</v>
      </c>
      <c r="BK85" s="231"/>
      <c r="BL85" s="231"/>
      <c r="BM85" s="209">
        <f t="shared" si="1"/>
        <v>0</v>
      </c>
      <c r="BN85" s="232" t="s">
        <v>186</v>
      </c>
      <c r="BO85" s="232" t="s">
        <v>186</v>
      </c>
      <c r="BP85" s="232" t="s">
        <v>186</v>
      </c>
      <c r="BQ85" s="232" t="s">
        <v>186</v>
      </c>
      <c r="BR85" s="232" t="s">
        <v>186</v>
      </c>
      <c r="BS85" s="232" t="s">
        <v>186</v>
      </c>
      <c r="BT85" s="232" t="s">
        <v>186</v>
      </c>
      <c r="BU85" s="232" t="s">
        <v>186</v>
      </c>
      <c r="BV85" s="232" t="s">
        <v>186</v>
      </c>
      <c r="BW85" s="232" t="s">
        <v>186</v>
      </c>
      <c r="BX85" s="232" t="s">
        <v>186</v>
      </c>
      <c r="BY85" s="232" t="s">
        <v>186</v>
      </c>
      <c r="BZ85" s="232" t="s">
        <v>186</v>
      </c>
      <c r="CA85" s="234"/>
      <c r="CB85" s="234"/>
      <c r="CC85" s="108"/>
      <c r="CD85" s="234"/>
      <c r="CE85" s="108"/>
      <c r="CF85" s="234"/>
    </row>
    <row r="86" spans="1:84" s="55" customFormat="1" ht="39.75" customHeight="1" x14ac:dyDescent="0.25">
      <c r="A86" s="107">
        <v>13</v>
      </c>
      <c r="B86" s="107" t="s">
        <v>364</v>
      </c>
      <c r="C86" s="107" t="s">
        <v>365</v>
      </c>
      <c r="D86" s="107" t="s">
        <v>366</v>
      </c>
      <c r="E86" s="107" t="s">
        <v>367</v>
      </c>
      <c r="F86" s="107" t="s">
        <v>368</v>
      </c>
      <c r="G86" s="107" t="s">
        <v>369</v>
      </c>
      <c r="H86" s="107" t="s">
        <v>370</v>
      </c>
      <c r="I86" s="107" t="s">
        <v>371</v>
      </c>
      <c r="J86" s="113">
        <v>44783</v>
      </c>
      <c r="K86" s="113">
        <v>45148</v>
      </c>
      <c r="L86" s="107" t="s">
        <v>372</v>
      </c>
      <c r="M86" s="107" t="s">
        <v>186</v>
      </c>
      <c r="N86" s="107" t="s">
        <v>186</v>
      </c>
      <c r="O86" s="107" t="s">
        <v>186</v>
      </c>
      <c r="P86" s="107" t="s">
        <v>186</v>
      </c>
      <c r="Q86" s="107" t="s">
        <v>186</v>
      </c>
      <c r="R86" s="107" t="s">
        <v>371</v>
      </c>
      <c r="S86" s="113">
        <v>44783</v>
      </c>
      <c r="T86" s="113">
        <v>45148</v>
      </c>
      <c r="U86" s="107" t="s">
        <v>372</v>
      </c>
      <c r="V86" s="107" t="s">
        <v>353</v>
      </c>
      <c r="W86" s="107" t="s">
        <v>355</v>
      </c>
      <c r="X86" s="107" t="s">
        <v>368</v>
      </c>
      <c r="Y86" s="109">
        <v>158604</v>
      </c>
      <c r="Z86" s="107" t="s">
        <v>380</v>
      </c>
      <c r="AA86" s="107" t="s">
        <v>376</v>
      </c>
      <c r="AB86" s="107" t="s">
        <v>377</v>
      </c>
      <c r="AC86" s="113">
        <v>45121</v>
      </c>
      <c r="AD86" s="107" t="s">
        <v>383</v>
      </c>
      <c r="AE86" s="113">
        <v>45121</v>
      </c>
      <c r="AF86" s="113">
        <v>45487</v>
      </c>
      <c r="AG86" s="86" t="s">
        <v>189</v>
      </c>
      <c r="AH86" s="86" t="s">
        <v>384</v>
      </c>
      <c r="AI86" s="107" t="s">
        <v>186</v>
      </c>
      <c r="AJ86" s="107" t="s">
        <v>186</v>
      </c>
      <c r="AK86" s="107" t="s">
        <v>186</v>
      </c>
      <c r="AL86" s="183">
        <v>158604</v>
      </c>
      <c r="AM86" s="213" t="s">
        <v>186</v>
      </c>
      <c r="AN86" s="213" t="s">
        <v>186</v>
      </c>
      <c r="AO86" s="213" t="s">
        <v>186</v>
      </c>
      <c r="AP86" s="213" t="s">
        <v>186</v>
      </c>
      <c r="AQ86" s="213" t="s">
        <v>186</v>
      </c>
      <c r="AR86" s="213" t="s">
        <v>186</v>
      </c>
      <c r="AS86" s="213" t="s">
        <v>186</v>
      </c>
      <c r="AT86" s="213" t="s">
        <v>186</v>
      </c>
      <c r="AU86" s="213" t="s">
        <v>186</v>
      </c>
      <c r="AV86" s="213" t="s">
        <v>186</v>
      </c>
      <c r="AW86" s="213" t="s">
        <v>186</v>
      </c>
      <c r="AX86" s="213"/>
      <c r="AY86" s="188"/>
      <c r="AZ86" s="188" t="s">
        <v>186</v>
      </c>
      <c r="BA86" s="188" t="s">
        <v>186</v>
      </c>
      <c r="BB86" s="188" t="s">
        <v>186</v>
      </c>
      <c r="BC86" s="188" t="s">
        <v>186</v>
      </c>
      <c r="BD86" s="188" t="s">
        <v>186</v>
      </c>
      <c r="BE86" s="188" t="s">
        <v>186</v>
      </c>
      <c r="BF86" s="188" t="s">
        <v>186</v>
      </c>
      <c r="BG86" s="188"/>
      <c r="BH86" s="188"/>
      <c r="BI86" s="188"/>
      <c r="BJ86" s="222">
        <v>0</v>
      </c>
      <c r="BK86" s="181">
        <v>175336.4</v>
      </c>
      <c r="BL86" s="181">
        <v>16732.599999999999</v>
      </c>
      <c r="BM86" s="209">
        <f t="shared" si="1"/>
        <v>192069</v>
      </c>
      <c r="BN86" s="44" t="s">
        <v>186</v>
      </c>
      <c r="BO86" s="44" t="s">
        <v>186</v>
      </c>
      <c r="BP86" s="44" t="s">
        <v>186</v>
      </c>
      <c r="BQ86" s="44" t="s">
        <v>186</v>
      </c>
      <c r="BR86" s="44" t="s">
        <v>186</v>
      </c>
      <c r="BS86" s="44" t="s">
        <v>186</v>
      </c>
      <c r="BT86" s="44" t="s">
        <v>186</v>
      </c>
      <c r="BU86" s="44" t="s">
        <v>186</v>
      </c>
      <c r="BV86" s="44" t="s">
        <v>186</v>
      </c>
      <c r="BW86" s="44" t="s">
        <v>186</v>
      </c>
      <c r="BX86" s="44" t="s">
        <v>186</v>
      </c>
      <c r="BY86" s="44" t="s">
        <v>186</v>
      </c>
      <c r="BZ86" s="44" t="s">
        <v>186</v>
      </c>
      <c r="CA86" s="210" t="s">
        <v>374</v>
      </c>
      <c r="CB86" s="210" t="s">
        <v>357</v>
      </c>
      <c r="CC86" s="107" t="s">
        <v>192</v>
      </c>
      <c r="CD86" s="210" t="s">
        <v>195</v>
      </c>
      <c r="CE86" s="107" t="s">
        <v>373</v>
      </c>
      <c r="CF86" s="210" t="s">
        <v>382</v>
      </c>
    </row>
    <row r="87" spans="1:84" ht="39" thickBot="1" x14ac:dyDescent="0.3">
      <c r="A87" s="108"/>
      <c r="B87" s="108"/>
      <c r="C87" s="108"/>
      <c r="D87" s="108"/>
      <c r="E87" s="108"/>
      <c r="F87" s="108"/>
      <c r="G87" s="108"/>
      <c r="H87" s="108"/>
      <c r="I87" s="108"/>
      <c r="J87" s="114"/>
      <c r="K87" s="114"/>
      <c r="L87" s="108"/>
      <c r="M87" s="108"/>
      <c r="N87" s="108"/>
      <c r="O87" s="108"/>
      <c r="P87" s="108"/>
      <c r="Q87" s="108"/>
      <c r="R87" s="108"/>
      <c r="S87" s="114"/>
      <c r="T87" s="114"/>
      <c r="U87" s="108"/>
      <c r="V87" s="108"/>
      <c r="W87" s="108"/>
      <c r="X87" s="108"/>
      <c r="Y87" s="110"/>
      <c r="Z87" s="108"/>
      <c r="AA87" s="108"/>
      <c r="AB87" s="108"/>
      <c r="AC87" s="114"/>
      <c r="AD87" s="108"/>
      <c r="AE87" s="114"/>
      <c r="AF87" s="114"/>
      <c r="AG87" s="100" t="s">
        <v>282</v>
      </c>
      <c r="AH87" s="100" t="s">
        <v>281</v>
      </c>
      <c r="AI87" s="108"/>
      <c r="AJ87" s="108"/>
      <c r="AK87" s="108"/>
      <c r="AL87" s="190"/>
      <c r="AM87" s="191" t="s">
        <v>208</v>
      </c>
      <c r="AN87" s="191" t="s">
        <v>199</v>
      </c>
      <c r="AO87" s="192">
        <v>45485</v>
      </c>
      <c r="AP87" s="191" t="s">
        <v>386</v>
      </c>
      <c r="AQ87" s="191" t="s">
        <v>385</v>
      </c>
      <c r="AR87" s="192">
        <v>45488</v>
      </c>
      <c r="AS87" s="192">
        <v>45852</v>
      </c>
      <c r="AT87" s="191" t="s">
        <v>186</v>
      </c>
      <c r="AU87" s="191" t="s">
        <v>186</v>
      </c>
      <c r="AV87" s="230">
        <v>0.25</v>
      </c>
      <c r="AW87" s="191" t="s">
        <v>186</v>
      </c>
      <c r="AX87" s="246">
        <v>37648.300000000003</v>
      </c>
      <c r="AY87" s="191"/>
      <c r="AZ87" s="191"/>
      <c r="BA87" s="191"/>
      <c r="BB87" s="191"/>
      <c r="BC87" s="191"/>
      <c r="BD87" s="192">
        <v>45485</v>
      </c>
      <c r="BE87" s="230">
        <v>28642.1</v>
      </c>
      <c r="BF87" s="193">
        <v>4542.75</v>
      </c>
      <c r="BG87" s="191"/>
      <c r="BH87" s="191"/>
      <c r="BI87" s="191"/>
      <c r="BJ87" s="222">
        <f>(AL86+AY87-AZ87)+(AL86+BF87)</f>
        <v>321750.75</v>
      </c>
      <c r="BK87" s="231"/>
      <c r="BL87" s="231"/>
      <c r="BM87" s="209">
        <f t="shared" ref="BM87:BM133" si="5">BK87+BL87</f>
        <v>0</v>
      </c>
      <c r="BN87" s="232" t="s">
        <v>186</v>
      </c>
      <c r="BO87" s="232" t="s">
        <v>186</v>
      </c>
      <c r="BP87" s="232" t="s">
        <v>186</v>
      </c>
      <c r="BQ87" s="232" t="s">
        <v>186</v>
      </c>
      <c r="BR87" s="232" t="s">
        <v>186</v>
      </c>
      <c r="BS87" s="232" t="s">
        <v>186</v>
      </c>
      <c r="BT87" s="232" t="s">
        <v>186</v>
      </c>
      <c r="BU87" s="232" t="s">
        <v>186</v>
      </c>
      <c r="BV87" s="232" t="s">
        <v>186</v>
      </c>
      <c r="BW87" s="232" t="s">
        <v>186</v>
      </c>
      <c r="BX87" s="232" t="s">
        <v>186</v>
      </c>
      <c r="BY87" s="232" t="s">
        <v>186</v>
      </c>
      <c r="BZ87" s="232" t="s">
        <v>186</v>
      </c>
      <c r="CA87" s="234"/>
      <c r="CB87" s="234"/>
      <c r="CC87" s="108"/>
      <c r="CD87" s="234"/>
      <c r="CE87" s="108"/>
      <c r="CF87" s="234"/>
    </row>
    <row r="88" spans="1:84" s="55" customFormat="1" ht="52.5" customHeight="1" x14ac:dyDescent="0.25">
      <c r="A88" s="100">
        <v>14</v>
      </c>
      <c r="B88" s="100" t="s">
        <v>364</v>
      </c>
      <c r="C88" s="100" t="s">
        <v>365</v>
      </c>
      <c r="D88" s="100" t="s">
        <v>366</v>
      </c>
      <c r="E88" s="100" t="s">
        <v>367</v>
      </c>
      <c r="F88" s="100" t="s">
        <v>368</v>
      </c>
      <c r="G88" s="100" t="s">
        <v>369</v>
      </c>
      <c r="H88" s="100" t="s">
        <v>370</v>
      </c>
      <c r="I88" s="100" t="s">
        <v>371</v>
      </c>
      <c r="J88" s="19">
        <v>44783</v>
      </c>
      <c r="K88" s="19">
        <v>45148</v>
      </c>
      <c r="L88" s="100" t="s">
        <v>372</v>
      </c>
      <c r="M88" s="100" t="s">
        <v>186</v>
      </c>
      <c r="N88" s="100" t="s">
        <v>186</v>
      </c>
      <c r="O88" s="100" t="s">
        <v>186</v>
      </c>
      <c r="P88" s="100" t="s">
        <v>186</v>
      </c>
      <c r="Q88" s="100" t="s">
        <v>186</v>
      </c>
      <c r="R88" s="100" t="s">
        <v>371</v>
      </c>
      <c r="S88" s="19">
        <v>44783</v>
      </c>
      <c r="T88" s="19">
        <v>45148</v>
      </c>
      <c r="U88" s="100" t="s">
        <v>372</v>
      </c>
      <c r="V88" s="100" t="s">
        <v>353</v>
      </c>
      <c r="W88" s="100" t="s">
        <v>355</v>
      </c>
      <c r="X88" s="100" t="s">
        <v>368</v>
      </c>
      <c r="Y88" s="26">
        <v>14400</v>
      </c>
      <c r="Z88" s="100" t="s">
        <v>381</v>
      </c>
      <c r="AA88" s="100" t="s">
        <v>378</v>
      </c>
      <c r="AB88" s="100" t="s">
        <v>379</v>
      </c>
      <c r="AC88" s="19">
        <v>45121</v>
      </c>
      <c r="AD88" s="100" t="s">
        <v>383</v>
      </c>
      <c r="AE88" s="19">
        <v>45121</v>
      </c>
      <c r="AF88" s="19">
        <v>45487</v>
      </c>
      <c r="AG88" s="100" t="s">
        <v>189</v>
      </c>
      <c r="AH88" s="100" t="s">
        <v>384</v>
      </c>
      <c r="AI88" s="100" t="s">
        <v>186</v>
      </c>
      <c r="AJ88" s="100" t="s">
        <v>186</v>
      </c>
      <c r="AK88" s="100" t="s">
        <v>186</v>
      </c>
      <c r="AL88" s="193">
        <v>14400</v>
      </c>
      <c r="AM88" s="191" t="s">
        <v>186</v>
      </c>
      <c r="AN88" s="191" t="s">
        <v>186</v>
      </c>
      <c r="AO88" s="191" t="s">
        <v>186</v>
      </c>
      <c r="AP88" s="191" t="s">
        <v>186</v>
      </c>
      <c r="AQ88" s="191" t="s">
        <v>186</v>
      </c>
      <c r="AR88" s="191" t="s">
        <v>186</v>
      </c>
      <c r="AS88" s="191" t="s">
        <v>186</v>
      </c>
      <c r="AT88" s="191" t="s">
        <v>186</v>
      </c>
      <c r="AU88" s="191" t="s">
        <v>186</v>
      </c>
      <c r="AV88" s="191" t="s">
        <v>186</v>
      </c>
      <c r="AW88" s="191" t="s">
        <v>186</v>
      </c>
      <c r="AX88" s="191"/>
      <c r="AY88" s="191"/>
      <c r="AZ88" s="191" t="s">
        <v>186</v>
      </c>
      <c r="BA88" s="191" t="s">
        <v>186</v>
      </c>
      <c r="BB88" s="191" t="s">
        <v>186</v>
      </c>
      <c r="BC88" s="191" t="s">
        <v>186</v>
      </c>
      <c r="BD88" s="191" t="s">
        <v>186</v>
      </c>
      <c r="BE88" s="191" t="s">
        <v>186</v>
      </c>
      <c r="BF88" s="191" t="s">
        <v>186</v>
      </c>
      <c r="BG88" s="191"/>
      <c r="BH88" s="191"/>
      <c r="BI88" s="191"/>
      <c r="BJ88" s="222">
        <f>AL88+AX88-AY88</f>
        <v>14400</v>
      </c>
      <c r="BK88" s="231"/>
      <c r="BL88" s="231"/>
      <c r="BM88" s="209">
        <f t="shared" si="5"/>
        <v>0</v>
      </c>
      <c r="BN88" s="232" t="s">
        <v>186</v>
      </c>
      <c r="BO88" s="232" t="s">
        <v>186</v>
      </c>
      <c r="BP88" s="232" t="s">
        <v>186</v>
      </c>
      <c r="BQ88" s="232" t="s">
        <v>186</v>
      </c>
      <c r="BR88" s="232" t="s">
        <v>186</v>
      </c>
      <c r="BS88" s="232" t="s">
        <v>186</v>
      </c>
      <c r="BT88" s="232" t="s">
        <v>186</v>
      </c>
      <c r="BU88" s="232" t="s">
        <v>186</v>
      </c>
      <c r="BV88" s="232" t="s">
        <v>186</v>
      </c>
      <c r="BW88" s="232" t="s">
        <v>186</v>
      </c>
      <c r="BX88" s="232" t="s">
        <v>186</v>
      </c>
      <c r="BY88" s="232" t="s">
        <v>186</v>
      </c>
      <c r="BZ88" s="232" t="s">
        <v>186</v>
      </c>
      <c r="CA88" s="232" t="s">
        <v>375</v>
      </c>
      <c r="CB88" s="232" t="s">
        <v>357</v>
      </c>
      <c r="CC88" s="100" t="s">
        <v>192</v>
      </c>
      <c r="CD88" s="232" t="s">
        <v>195</v>
      </c>
      <c r="CE88" s="100" t="s">
        <v>373</v>
      </c>
      <c r="CF88" s="232" t="s">
        <v>382</v>
      </c>
    </row>
    <row r="89" spans="1:84" s="55" customFormat="1" ht="102" x14ac:dyDescent="0.25">
      <c r="A89" s="25">
        <v>15</v>
      </c>
      <c r="B89" s="100" t="s">
        <v>462</v>
      </c>
      <c r="C89" s="100" t="s">
        <v>463</v>
      </c>
      <c r="D89" s="100" t="s">
        <v>446</v>
      </c>
      <c r="E89" s="100" t="s">
        <v>464</v>
      </c>
      <c r="F89" s="100" t="s">
        <v>465</v>
      </c>
      <c r="G89" s="100" t="s">
        <v>466</v>
      </c>
      <c r="H89" s="100" t="s">
        <v>467</v>
      </c>
      <c r="I89" s="100" t="s">
        <v>468</v>
      </c>
      <c r="J89" s="19">
        <v>44757</v>
      </c>
      <c r="K89" s="19">
        <v>45122</v>
      </c>
      <c r="L89" s="100" t="s">
        <v>467</v>
      </c>
      <c r="M89" s="100" t="s">
        <v>186</v>
      </c>
      <c r="N89" s="100" t="s">
        <v>186</v>
      </c>
      <c r="O89" s="100" t="s">
        <v>186</v>
      </c>
      <c r="P89" s="100" t="str">
        <f>$Q$89</f>
        <v>_</v>
      </c>
      <c r="Q89" s="100" t="s">
        <v>186</v>
      </c>
      <c r="R89" s="58" t="s">
        <v>468</v>
      </c>
      <c r="S89" s="19">
        <v>44757</v>
      </c>
      <c r="T89" s="19">
        <v>45122</v>
      </c>
      <c r="U89" s="100" t="s">
        <v>467</v>
      </c>
      <c r="V89" s="100" t="s">
        <v>530</v>
      </c>
      <c r="W89" s="100" t="s">
        <v>469</v>
      </c>
      <c r="X89" s="100" t="s">
        <v>465</v>
      </c>
      <c r="Y89" s="231">
        <v>138400</v>
      </c>
      <c r="Z89" s="100" t="s">
        <v>470</v>
      </c>
      <c r="AA89" s="100" t="s">
        <v>471</v>
      </c>
      <c r="AB89" s="100" t="s">
        <v>472</v>
      </c>
      <c r="AC89" s="19">
        <v>45121</v>
      </c>
      <c r="AD89" s="100" t="s">
        <v>272</v>
      </c>
      <c r="AE89" s="19">
        <v>45121</v>
      </c>
      <c r="AF89" s="19">
        <v>45291</v>
      </c>
      <c r="AG89" s="100" t="s">
        <v>189</v>
      </c>
      <c r="AH89" s="100" t="s">
        <v>197</v>
      </c>
      <c r="AI89" s="100" t="s">
        <v>186</v>
      </c>
      <c r="AJ89" s="231"/>
      <c r="AK89" s="231" t="s">
        <v>280</v>
      </c>
      <c r="AL89" s="193">
        <v>138400</v>
      </c>
      <c r="AM89" s="191"/>
      <c r="AN89" s="191"/>
      <c r="AO89" s="191"/>
      <c r="AP89" s="191"/>
      <c r="AQ89" s="191"/>
      <c r="AR89" s="191"/>
      <c r="AS89" s="191"/>
      <c r="AT89" s="191"/>
      <c r="AU89" s="191"/>
      <c r="AV89" s="191"/>
      <c r="AW89" s="191"/>
      <c r="AX89" s="231"/>
      <c r="AY89" s="231"/>
      <c r="AZ89" s="191"/>
      <c r="BA89" s="191"/>
      <c r="BB89" s="231"/>
      <c r="BC89" s="231"/>
      <c r="BD89" s="191"/>
      <c r="BE89" s="191"/>
      <c r="BF89" s="231"/>
      <c r="BG89" s="231"/>
      <c r="BH89" s="191"/>
      <c r="BI89" s="231"/>
      <c r="BJ89" s="222">
        <f>AL89+AX89-AY89</f>
        <v>138400</v>
      </c>
      <c r="BK89" s="231"/>
      <c r="BL89" s="231"/>
      <c r="BM89" s="209">
        <f t="shared" si="5"/>
        <v>0</v>
      </c>
      <c r="BN89" s="232" t="s">
        <v>186</v>
      </c>
      <c r="BO89" s="232" t="s">
        <v>186</v>
      </c>
      <c r="BP89" s="232" t="s">
        <v>186</v>
      </c>
      <c r="BQ89" s="232" t="s">
        <v>186</v>
      </c>
      <c r="BR89" s="232" t="s">
        <v>186</v>
      </c>
      <c r="BS89" s="232" t="s">
        <v>186</v>
      </c>
      <c r="BT89" s="232" t="s">
        <v>186</v>
      </c>
      <c r="BU89" s="232" t="s">
        <v>186</v>
      </c>
      <c r="BV89" s="232" t="s">
        <v>186</v>
      </c>
      <c r="BW89" s="232" t="s">
        <v>186</v>
      </c>
      <c r="BX89" s="232" t="s">
        <v>186</v>
      </c>
      <c r="BY89" s="232" t="s">
        <v>186</v>
      </c>
      <c r="BZ89" s="232" t="s">
        <v>186</v>
      </c>
      <c r="CA89" s="232" t="s">
        <v>473</v>
      </c>
      <c r="CB89" s="232" t="s">
        <v>357</v>
      </c>
      <c r="CC89" s="100" t="s">
        <v>474</v>
      </c>
      <c r="CD89" s="232" t="s">
        <v>475</v>
      </c>
      <c r="CE89" s="100" t="s">
        <v>476</v>
      </c>
      <c r="CF89" s="232" t="s">
        <v>477</v>
      </c>
    </row>
    <row r="90" spans="1:84" s="55" customFormat="1" ht="102" x14ac:dyDescent="0.25">
      <c r="A90" s="25">
        <v>16</v>
      </c>
      <c r="B90" s="100" t="s">
        <v>462</v>
      </c>
      <c r="C90" s="100" t="s">
        <v>463</v>
      </c>
      <c r="D90" s="100" t="s">
        <v>446</v>
      </c>
      <c r="E90" s="100" t="s">
        <v>464</v>
      </c>
      <c r="F90" s="100" t="s">
        <v>465</v>
      </c>
      <c r="G90" s="100" t="s">
        <v>466</v>
      </c>
      <c r="H90" s="100" t="s">
        <v>467</v>
      </c>
      <c r="I90" s="100" t="s">
        <v>468</v>
      </c>
      <c r="J90" s="19">
        <v>44757</v>
      </c>
      <c r="K90" s="19">
        <v>45122</v>
      </c>
      <c r="L90" s="100" t="s">
        <v>467</v>
      </c>
      <c r="M90" s="100" t="s">
        <v>186</v>
      </c>
      <c r="N90" s="100" t="s">
        <v>186</v>
      </c>
      <c r="O90" s="100" t="s">
        <v>186</v>
      </c>
      <c r="P90" s="100" t="s">
        <v>186</v>
      </c>
      <c r="Q90" s="100" t="s">
        <v>186</v>
      </c>
      <c r="R90" s="100" t="s">
        <v>468</v>
      </c>
      <c r="S90" s="19">
        <v>44757</v>
      </c>
      <c r="T90" s="19">
        <v>45122</v>
      </c>
      <c r="U90" s="100" t="s">
        <v>467</v>
      </c>
      <c r="V90" s="100" t="s">
        <v>530</v>
      </c>
      <c r="W90" s="100" t="s">
        <v>469</v>
      </c>
      <c r="X90" s="100" t="s">
        <v>465</v>
      </c>
      <c r="Y90" s="26">
        <v>84750</v>
      </c>
      <c r="Z90" s="100" t="s">
        <v>478</v>
      </c>
      <c r="AA90" s="100" t="s">
        <v>479</v>
      </c>
      <c r="AB90" s="19">
        <v>45121</v>
      </c>
      <c r="AC90" s="100" t="s">
        <v>272</v>
      </c>
      <c r="AD90" s="19">
        <v>45121</v>
      </c>
      <c r="AE90" s="19">
        <v>45291</v>
      </c>
      <c r="AF90" s="19">
        <v>45487</v>
      </c>
      <c r="AG90" s="100" t="s">
        <v>189</v>
      </c>
      <c r="AH90" s="100" t="s">
        <v>197</v>
      </c>
      <c r="AI90" s="100" t="s">
        <v>186</v>
      </c>
      <c r="AJ90" s="231"/>
      <c r="AK90" s="231"/>
      <c r="AL90" s="193">
        <v>84750</v>
      </c>
      <c r="AM90" s="191"/>
      <c r="AN90" s="191"/>
      <c r="AO90" s="191"/>
      <c r="AP90" s="191"/>
      <c r="AQ90" s="191"/>
      <c r="AR90" s="191"/>
      <c r="AS90" s="191"/>
      <c r="AT90" s="191"/>
      <c r="AU90" s="191"/>
      <c r="AV90" s="191"/>
      <c r="AW90" s="191"/>
      <c r="AX90" s="231"/>
      <c r="AY90" s="231"/>
      <c r="AZ90" s="191"/>
      <c r="BA90" s="191"/>
      <c r="BB90" s="231"/>
      <c r="BC90" s="231"/>
      <c r="BD90" s="191"/>
      <c r="BE90" s="191"/>
      <c r="BF90" s="231"/>
      <c r="BG90" s="231"/>
      <c r="BH90" s="191"/>
      <c r="BI90" s="231"/>
      <c r="BJ90" s="222">
        <f>AL90+AX90-AY90</f>
        <v>84750</v>
      </c>
      <c r="BK90" s="231">
        <v>24306</v>
      </c>
      <c r="BL90" s="231"/>
      <c r="BM90" s="209">
        <f t="shared" si="5"/>
        <v>24306</v>
      </c>
      <c r="BN90" s="232" t="s">
        <v>186</v>
      </c>
      <c r="BO90" s="232" t="s">
        <v>186</v>
      </c>
      <c r="BP90" s="232" t="s">
        <v>186</v>
      </c>
      <c r="BQ90" s="232" t="s">
        <v>186</v>
      </c>
      <c r="BR90" s="232" t="s">
        <v>186</v>
      </c>
      <c r="BS90" s="232" t="s">
        <v>186</v>
      </c>
      <c r="BT90" s="232" t="s">
        <v>186</v>
      </c>
      <c r="BU90" s="232" t="s">
        <v>186</v>
      </c>
      <c r="BV90" s="232" t="s">
        <v>186</v>
      </c>
      <c r="BW90" s="232" t="s">
        <v>186</v>
      </c>
      <c r="BX90" s="232" t="s">
        <v>186</v>
      </c>
      <c r="BY90" s="232" t="s">
        <v>186</v>
      </c>
      <c r="BZ90" s="232" t="s">
        <v>186</v>
      </c>
      <c r="CA90" s="232" t="s">
        <v>473</v>
      </c>
      <c r="CB90" s="232" t="s">
        <v>357</v>
      </c>
      <c r="CC90" s="100" t="s">
        <v>474</v>
      </c>
      <c r="CD90" s="232" t="s">
        <v>475</v>
      </c>
      <c r="CE90" s="100" t="s">
        <v>476</v>
      </c>
      <c r="CF90" s="232" t="s">
        <v>477</v>
      </c>
    </row>
    <row r="91" spans="1:84" s="55" customFormat="1" ht="51" x14ac:dyDescent="0.25">
      <c r="A91" s="25">
        <v>17</v>
      </c>
      <c r="B91" s="100" t="s">
        <v>481</v>
      </c>
      <c r="C91" s="100" t="s">
        <v>482</v>
      </c>
      <c r="D91" s="100" t="s">
        <v>483</v>
      </c>
      <c r="E91" s="100" t="s">
        <v>367</v>
      </c>
      <c r="F91" s="100" t="s">
        <v>484</v>
      </c>
      <c r="G91" s="100" t="s">
        <v>485</v>
      </c>
      <c r="H91" s="100" t="s">
        <v>486</v>
      </c>
      <c r="I91" s="100" t="s">
        <v>482</v>
      </c>
      <c r="J91" s="19">
        <v>45128</v>
      </c>
      <c r="K91" s="19">
        <v>45494</v>
      </c>
      <c r="L91" s="100" t="s">
        <v>486</v>
      </c>
      <c r="M91" s="100" t="s">
        <v>186</v>
      </c>
      <c r="N91" s="100" t="s">
        <v>186</v>
      </c>
      <c r="O91" s="100" t="s">
        <v>186</v>
      </c>
      <c r="P91" s="100" t="s">
        <v>186</v>
      </c>
      <c r="Q91" s="100" t="s">
        <v>186</v>
      </c>
      <c r="R91" s="100" t="s">
        <v>482</v>
      </c>
      <c r="S91" s="19">
        <v>45128</v>
      </c>
      <c r="T91" s="19">
        <v>45494</v>
      </c>
      <c r="U91" s="100" t="s">
        <v>487</v>
      </c>
      <c r="V91" s="100" t="s">
        <v>529</v>
      </c>
      <c r="W91" s="100" t="s">
        <v>383</v>
      </c>
      <c r="X91" s="100" t="s">
        <v>484</v>
      </c>
      <c r="Y91" s="26">
        <v>150000</v>
      </c>
      <c r="Z91" s="100" t="s">
        <v>488</v>
      </c>
      <c r="AA91" s="100" t="s">
        <v>489</v>
      </c>
      <c r="AB91" s="100" t="s">
        <v>490</v>
      </c>
      <c r="AC91" s="19">
        <v>45128</v>
      </c>
      <c r="AD91" s="100" t="s">
        <v>491</v>
      </c>
      <c r="AE91" s="19">
        <v>45128</v>
      </c>
      <c r="AF91" s="19">
        <v>45291</v>
      </c>
      <c r="AG91" s="100" t="s">
        <v>189</v>
      </c>
      <c r="AH91" s="100" t="s">
        <v>492</v>
      </c>
      <c r="AI91" s="100" t="s">
        <v>186</v>
      </c>
      <c r="AJ91" s="231"/>
      <c r="AK91" s="231"/>
      <c r="AL91" s="193">
        <v>150000</v>
      </c>
      <c r="AM91" s="191"/>
      <c r="AN91" s="191"/>
      <c r="AO91" s="191"/>
      <c r="AP91" s="191"/>
      <c r="AQ91" s="191"/>
      <c r="AR91" s="191"/>
      <c r="AS91" s="191"/>
      <c r="AT91" s="191"/>
      <c r="AU91" s="191"/>
      <c r="AV91" s="191"/>
      <c r="AW91" s="191"/>
      <c r="AX91" s="231"/>
      <c r="AY91" s="231"/>
      <c r="AZ91" s="191"/>
      <c r="BA91" s="191"/>
      <c r="BB91" s="231"/>
      <c r="BC91" s="231"/>
      <c r="BD91" s="191"/>
      <c r="BE91" s="191"/>
      <c r="BF91" s="231"/>
      <c r="BG91" s="231"/>
      <c r="BH91" s="191"/>
      <c r="BI91" s="231"/>
      <c r="BJ91" s="222">
        <f t="shared" ref="BJ91:BJ94" si="6">AL91+AX91-AY91</f>
        <v>150000</v>
      </c>
      <c r="BK91" s="231"/>
      <c r="BL91" s="231"/>
      <c r="BM91" s="209">
        <f t="shared" si="5"/>
        <v>0</v>
      </c>
      <c r="BN91" s="232" t="s">
        <v>186</v>
      </c>
      <c r="BO91" s="232" t="s">
        <v>186</v>
      </c>
      <c r="BP91" s="232" t="s">
        <v>186</v>
      </c>
      <c r="BQ91" s="232" t="s">
        <v>186</v>
      </c>
      <c r="BR91" s="232" t="s">
        <v>186</v>
      </c>
      <c r="BS91" s="232" t="s">
        <v>186</v>
      </c>
      <c r="BT91" s="232" t="s">
        <v>186</v>
      </c>
      <c r="BU91" s="232" t="s">
        <v>186</v>
      </c>
      <c r="BV91" s="232" t="s">
        <v>186</v>
      </c>
      <c r="BW91" s="232" t="s">
        <v>186</v>
      </c>
      <c r="BX91" s="232" t="s">
        <v>186</v>
      </c>
      <c r="BY91" s="232" t="s">
        <v>186</v>
      </c>
      <c r="BZ91" s="232" t="s">
        <v>186</v>
      </c>
      <c r="CA91" s="232" t="s">
        <v>493</v>
      </c>
      <c r="CB91" s="232" t="s">
        <v>311</v>
      </c>
      <c r="CC91" s="100" t="s">
        <v>434</v>
      </c>
      <c r="CD91" s="232" t="s">
        <v>361</v>
      </c>
      <c r="CE91" s="100" t="s">
        <v>494</v>
      </c>
      <c r="CF91" s="232" t="s">
        <v>495</v>
      </c>
    </row>
    <row r="92" spans="1:84" s="55" customFormat="1" ht="91.5" customHeight="1" x14ac:dyDescent="0.25">
      <c r="A92" s="105">
        <v>18</v>
      </c>
      <c r="B92" s="107" t="s">
        <v>496</v>
      </c>
      <c r="C92" s="107" t="s">
        <v>497</v>
      </c>
      <c r="D92" s="107" t="s">
        <v>366</v>
      </c>
      <c r="E92" s="107" t="s">
        <v>498</v>
      </c>
      <c r="F92" s="107" t="s">
        <v>499</v>
      </c>
      <c r="G92" s="107" t="s">
        <v>500</v>
      </c>
      <c r="H92" s="107" t="s">
        <v>501</v>
      </c>
      <c r="I92" s="107" t="s">
        <v>502</v>
      </c>
      <c r="J92" s="113">
        <v>44970</v>
      </c>
      <c r="K92" s="113">
        <v>45335</v>
      </c>
      <c r="L92" s="107" t="s">
        <v>501</v>
      </c>
      <c r="M92" s="107" t="s">
        <v>186</v>
      </c>
      <c r="N92" s="107" t="s">
        <v>186</v>
      </c>
      <c r="O92" s="107" t="s">
        <v>186</v>
      </c>
      <c r="P92" s="107" t="s">
        <v>186</v>
      </c>
      <c r="Q92" s="107" t="s">
        <v>186</v>
      </c>
      <c r="R92" s="107" t="s">
        <v>502</v>
      </c>
      <c r="S92" s="113">
        <v>44970</v>
      </c>
      <c r="T92" s="113">
        <v>45335</v>
      </c>
      <c r="U92" s="107" t="s">
        <v>503</v>
      </c>
      <c r="V92" s="107" t="s">
        <v>353</v>
      </c>
      <c r="W92" s="107" t="s">
        <v>504</v>
      </c>
      <c r="X92" s="107" t="s">
        <v>499</v>
      </c>
      <c r="Y92" s="243">
        <v>44878</v>
      </c>
      <c r="Z92" s="107" t="s">
        <v>505</v>
      </c>
      <c r="AA92" s="107" t="s">
        <v>506</v>
      </c>
      <c r="AB92" s="107" t="s">
        <v>507</v>
      </c>
      <c r="AC92" s="113">
        <v>45128</v>
      </c>
      <c r="AD92" s="107" t="s">
        <v>504</v>
      </c>
      <c r="AE92" s="113">
        <v>45128</v>
      </c>
      <c r="AF92" s="107" t="s">
        <v>508</v>
      </c>
      <c r="AG92" s="86" t="s">
        <v>189</v>
      </c>
      <c r="AH92" s="86" t="s">
        <v>509</v>
      </c>
      <c r="AI92" s="86" t="s">
        <v>186</v>
      </c>
      <c r="AJ92" s="86" t="s">
        <v>186</v>
      </c>
      <c r="AK92" s="86" t="s">
        <v>186</v>
      </c>
      <c r="AL92" s="207">
        <v>44878</v>
      </c>
      <c r="AM92" s="188"/>
      <c r="AN92" s="188"/>
      <c r="AO92" s="188"/>
      <c r="AP92" s="188"/>
      <c r="AQ92" s="188"/>
      <c r="AR92" s="188"/>
      <c r="AS92" s="188"/>
      <c r="AT92" s="188"/>
      <c r="AU92" s="188"/>
      <c r="AV92" s="188"/>
      <c r="AW92" s="188"/>
      <c r="AX92" s="181"/>
      <c r="AY92" s="181"/>
      <c r="AZ92" s="188"/>
      <c r="BA92" s="188"/>
      <c r="BB92" s="181"/>
      <c r="BC92" s="181"/>
      <c r="BD92" s="188"/>
      <c r="BE92" s="188"/>
      <c r="BF92" s="181"/>
      <c r="BG92" s="181"/>
      <c r="BH92" s="188"/>
      <c r="BI92" s="181"/>
      <c r="BJ92" s="222">
        <f t="shared" si="6"/>
        <v>44878</v>
      </c>
      <c r="BK92" s="181">
        <v>38878</v>
      </c>
      <c r="BL92" s="181">
        <v>7667</v>
      </c>
      <c r="BM92" s="209">
        <f t="shared" si="5"/>
        <v>46545</v>
      </c>
      <c r="BN92" s="44" t="s">
        <v>186</v>
      </c>
      <c r="BO92" s="44" t="s">
        <v>186</v>
      </c>
      <c r="BP92" s="44" t="s">
        <v>186</v>
      </c>
      <c r="BQ92" s="44" t="s">
        <v>186</v>
      </c>
      <c r="BR92" s="44" t="s">
        <v>186</v>
      </c>
      <c r="BS92" s="44" t="s">
        <v>186</v>
      </c>
      <c r="BT92" s="44" t="s">
        <v>186</v>
      </c>
      <c r="BU92" s="44" t="s">
        <v>186</v>
      </c>
      <c r="BV92" s="44" t="s">
        <v>186</v>
      </c>
      <c r="BW92" s="44" t="s">
        <v>186</v>
      </c>
      <c r="BX92" s="44" t="s">
        <v>186</v>
      </c>
      <c r="BY92" s="44" t="s">
        <v>186</v>
      </c>
      <c r="BZ92" s="44" t="s">
        <v>186</v>
      </c>
      <c r="CA92" s="210" t="s">
        <v>510</v>
      </c>
      <c r="CB92" s="210" t="s">
        <v>511</v>
      </c>
      <c r="CC92" s="107" t="s">
        <v>434</v>
      </c>
      <c r="CD92" s="210" t="s">
        <v>361</v>
      </c>
      <c r="CE92" s="107" t="s">
        <v>494</v>
      </c>
      <c r="CF92" s="210" t="s">
        <v>495</v>
      </c>
    </row>
    <row r="93" spans="1:84" ht="33.75" customHeight="1" thickBot="1" x14ac:dyDescent="0.3">
      <c r="A93" s="106"/>
      <c r="B93" s="108"/>
      <c r="C93" s="108"/>
      <c r="D93" s="108"/>
      <c r="E93" s="108"/>
      <c r="F93" s="108"/>
      <c r="G93" s="108"/>
      <c r="H93" s="108"/>
      <c r="I93" s="108"/>
      <c r="J93" s="114"/>
      <c r="K93" s="114"/>
      <c r="L93" s="108"/>
      <c r="M93" s="108"/>
      <c r="N93" s="108"/>
      <c r="O93" s="108"/>
      <c r="P93" s="108"/>
      <c r="Q93" s="108"/>
      <c r="R93" s="108"/>
      <c r="S93" s="114"/>
      <c r="T93" s="114"/>
      <c r="U93" s="108"/>
      <c r="V93" s="108"/>
      <c r="W93" s="108"/>
      <c r="X93" s="108"/>
      <c r="Y93" s="245"/>
      <c r="Z93" s="108"/>
      <c r="AA93" s="108"/>
      <c r="AB93" s="108"/>
      <c r="AC93" s="108"/>
      <c r="AD93" s="108"/>
      <c r="AE93" s="114"/>
      <c r="AF93" s="108"/>
      <c r="AG93" s="100" t="s">
        <v>189</v>
      </c>
      <c r="AH93" s="100" t="s">
        <v>509</v>
      </c>
      <c r="AI93" s="100" t="s">
        <v>186</v>
      </c>
      <c r="AJ93" s="100" t="s">
        <v>186</v>
      </c>
      <c r="AK93" s="100" t="s">
        <v>186</v>
      </c>
      <c r="AL93" s="193">
        <v>44878</v>
      </c>
      <c r="AM93" s="191" t="s">
        <v>208</v>
      </c>
      <c r="AN93" s="191" t="s">
        <v>199</v>
      </c>
      <c r="AO93" s="192">
        <v>45291</v>
      </c>
      <c r="AP93" s="191" t="s">
        <v>512</v>
      </c>
      <c r="AQ93" s="191" t="s">
        <v>210</v>
      </c>
      <c r="AR93" s="192">
        <v>45291</v>
      </c>
      <c r="AS93" s="192">
        <v>45656</v>
      </c>
      <c r="AT93" s="191"/>
      <c r="AU93" s="191"/>
      <c r="AV93" s="191"/>
      <c r="AW93" s="191"/>
      <c r="AX93" s="231"/>
      <c r="AY93" s="231"/>
      <c r="AZ93" s="191"/>
      <c r="BA93" s="191"/>
      <c r="BB93" s="231"/>
      <c r="BC93" s="231"/>
      <c r="BD93" s="191"/>
      <c r="BE93" s="191"/>
      <c r="BF93" s="231"/>
      <c r="BG93" s="231"/>
      <c r="BH93" s="191"/>
      <c r="BI93" s="231"/>
      <c r="BJ93" s="222">
        <f t="shared" si="6"/>
        <v>44878</v>
      </c>
      <c r="BK93" s="231"/>
      <c r="BL93" s="231"/>
      <c r="BM93" s="209">
        <f t="shared" si="5"/>
        <v>0</v>
      </c>
      <c r="BN93" s="232"/>
      <c r="BO93" s="232"/>
      <c r="BP93" s="232"/>
      <c r="BQ93" s="232"/>
      <c r="BR93" s="232"/>
      <c r="BS93" s="232"/>
      <c r="BT93" s="232"/>
      <c r="BU93" s="232"/>
      <c r="BV93" s="232"/>
      <c r="BW93" s="232"/>
      <c r="BX93" s="232"/>
      <c r="BY93" s="232"/>
      <c r="BZ93" s="232"/>
      <c r="CA93" s="234"/>
      <c r="CB93" s="234"/>
      <c r="CC93" s="108"/>
      <c r="CD93" s="234"/>
      <c r="CE93" s="108"/>
      <c r="CF93" s="234"/>
    </row>
    <row r="94" spans="1:84" s="24" customFormat="1" ht="150" customHeight="1" thickTop="1" thickBot="1" x14ac:dyDescent="0.3">
      <c r="A94" s="21">
        <v>19</v>
      </c>
      <c r="B94" s="22" t="s">
        <v>513</v>
      </c>
      <c r="C94" s="20" t="s">
        <v>186</v>
      </c>
      <c r="D94" s="59" t="s">
        <v>514</v>
      </c>
      <c r="E94" s="22" t="s">
        <v>515</v>
      </c>
      <c r="F94" s="22" t="s">
        <v>516</v>
      </c>
      <c r="G94" s="22" t="s">
        <v>186</v>
      </c>
      <c r="H94" s="22" t="s">
        <v>186</v>
      </c>
      <c r="I94" s="22" t="s">
        <v>186</v>
      </c>
      <c r="J94" s="22" t="s">
        <v>186</v>
      </c>
      <c r="K94" s="22" t="s">
        <v>186</v>
      </c>
      <c r="L94" s="22" t="s">
        <v>186</v>
      </c>
      <c r="M94" s="22" t="s">
        <v>514</v>
      </c>
      <c r="N94" s="22" t="s">
        <v>518</v>
      </c>
      <c r="O94" s="22" t="s">
        <v>519</v>
      </c>
      <c r="P94" s="22" t="s">
        <v>272</v>
      </c>
      <c r="Q94" s="22" t="s">
        <v>186</v>
      </c>
      <c r="R94" s="22" t="s">
        <v>186</v>
      </c>
      <c r="S94" s="22" t="s">
        <v>186</v>
      </c>
      <c r="T94" s="22" t="s">
        <v>186</v>
      </c>
      <c r="U94" s="22" t="s">
        <v>186</v>
      </c>
      <c r="V94" s="22" t="s">
        <v>186</v>
      </c>
      <c r="W94" s="22" t="s">
        <v>186</v>
      </c>
      <c r="X94" s="22" t="s">
        <v>186</v>
      </c>
      <c r="Y94" s="22" t="s">
        <v>186</v>
      </c>
      <c r="Z94" s="22" t="s">
        <v>517</v>
      </c>
      <c r="AA94" s="22" t="s">
        <v>520</v>
      </c>
      <c r="AB94" s="22" t="s">
        <v>521</v>
      </c>
      <c r="AC94" s="23">
        <v>45128</v>
      </c>
      <c r="AD94" s="22" t="s">
        <v>519</v>
      </c>
      <c r="AE94" s="23">
        <v>45128</v>
      </c>
      <c r="AF94" s="23">
        <v>45494</v>
      </c>
      <c r="AG94" s="22" t="s">
        <v>189</v>
      </c>
      <c r="AH94" s="22" t="s">
        <v>197</v>
      </c>
      <c r="AI94" s="22" t="s">
        <v>186</v>
      </c>
      <c r="AJ94" s="22" t="s">
        <v>186</v>
      </c>
      <c r="AK94" s="22" t="s">
        <v>186</v>
      </c>
      <c r="AL94" s="194">
        <v>165000</v>
      </c>
      <c r="AM94" s="247" t="s">
        <v>208</v>
      </c>
      <c r="AN94" s="247" t="s">
        <v>199</v>
      </c>
      <c r="AO94" s="248">
        <v>45398</v>
      </c>
      <c r="AP94" s="247" t="s">
        <v>524</v>
      </c>
      <c r="AQ94" s="247" t="s">
        <v>275</v>
      </c>
      <c r="AR94" s="248">
        <v>45398</v>
      </c>
      <c r="AS94" s="247" t="s">
        <v>186</v>
      </c>
      <c r="AT94" s="247" t="s">
        <v>186</v>
      </c>
      <c r="AU94" s="247" t="s">
        <v>186</v>
      </c>
      <c r="AV94" s="249">
        <v>0.25</v>
      </c>
      <c r="AW94" s="247" t="s">
        <v>186</v>
      </c>
      <c r="AX94" s="250">
        <v>41250</v>
      </c>
      <c r="AY94" s="247"/>
      <c r="AZ94" s="247" t="s">
        <v>186</v>
      </c>
      <c r="BA94" s="247" t="s">
        <v>186</v>
      </c>
      <c r="BB94" s="247" t="s">
        <v>186</v>
      </c>
      <c r="BC94" s="247" t="s">
        <v>186</v>
      </c>
      <c r="BD94" s="247" t="s">
        <v>186</v>
      </c>
      <c r="BE94" s="247" t="s">
        <v>186</v>
      </c>
      <c r="BF94" s="247" t="s">
        <v>186</v>
      </c>
      <c r="BG94" s="247"/>
      <c r="BH94" s="247"/>
      <c r="BI94" s="247"/>
      <c r="BJ94" s="222">
        <f t="shared" si="6"/>
        <v>206250</v>
      </c>
      <c r="BK94" s="250"/>
      <c r="BL94" s="250"/>
      <c r="BM94" s="209">
        <f t="shared" si="5"/>
        <v>0</v>
      </c>
      <c r="BN94" s="251" t="s">
        <v>186</v>
      </c>
      <c r="BO94" s="251" t="s">
        <v>186</v>
      </c>
      <c r="BP94" s="251" t="s">
        <v>186</v>
      </c>
      <c r="BQ94" s="251" t="s">
        <v>186</v>
      </c>
      <c r="BR94" s="251" t="s">
        <v>186</v>
      </c>
      <c r="BS94" s="251" t="s">
        <v>186</v>
      </c>
      <c r="BT94" s="251" t="s">
        <v>186</v>
      </c>
      <c r="BU94" s="251" t="s">
        <v>186</v>
      </c>
      <c r="BV94" s="251" t="s">
        <v>186</v>
      </c>
      <c r="BW94" s="251" t="s">
        <v>186</v>
      </c>
      <c r="BX94" s="251" t="s">
        <v>186</v>
      </c>
      <c r="BY94" s="251" t="s">
        <v>186</v>
      </c>
      <c r="BZ94" s="251" t="s">
        <v>186</v>
      </c>
      <c r="CA94" s="251" t="s">
        <v>522</v>
      </c>
      <c r="CB94" s="251" t="s">
        <v>523</v>
      </c>
      <c r="CC94" s="22" t="s">
        <v>525</v>
      </c>
      <c r="CD94" s="251" t="s">
        <v>526</v>
      </c>
      <c r="CE94" s="22" t="s">
        <v>527</v>
      </c>
      <c r="CF94" s="251" t="s">
        <v>528</v>
      </c>
    </row>
    <row r="95" spans="1:84" s="64" customFormat="1" ht="100.5" customHeight="1" thickTop="1" thickBot="1" x14ac:dyDescent="0.25">
      <c r="A95" s="60">
        <v>20</v>
      </c>
      <c r="B95" s="61" t="s">
        <v>531</v>
      </c>
      <c r="C95" s="61" t="s">
        <v>532</v>
      </c>
      <c r="D95" s="61" t="s">
        <v>366</v>
      </c>
      <c r="E95" s="61" t="s">
        <v>367</v>
      </c>
      <c r="F95" s="61" t="s">
        <v>533</v>
      </c>
      <c r="G95" s="61" t="s">
        <v>534</v>
      </c>
      <c r="H95" s="61" t="s">
        <v>535</v>
      </c>
      <c r="I95" s="61" t="s">
        <v>536</v>
      </c>
      <c r="J95" s="62">
        <v>44770</v>
      </c>
      <c r="K95" s="62">
        <v>45135</v>
      </c>
      <c r="L95" s="61" t="s">
        <v>535</v>
      </c>
      <c r="M95" s="61" t="s">
        <v>186</v>
      </c>
      <c r="N95" s="61" t="s">
        <v>186</v>
      </c>
      <c r="O95" s="61" t="s">
        <v>186</v>
      </c>
      <c r="P95" s="61" t="s">
        <v>186</v>
      </c>
      <c r="Q95" s="61" t="s">
        <v>186</v>
      </c>
      <c r="R95" s="61" t="s">
        <v>536</v>
      </c>
      <c r="S95" s="62">
        <v>44770</v>
      </c>
      <c r="T95" s="62">
        <v>45135</v>
      </c>
      <c r="U95" s="61" t="s">
        <v>535</v>
      </c>
      <c r="V95" s="61" t="s">
        <v>537</v>
      </c>
      <c r="W95" s="61" t="s">
        <v>538</v>
      </c>
      <c r="X95" s="252" t="s">
        <v>533</v>
      </c>
      <c r="Y95" s="63">
        <v>280000</v>
      </c>
      <c r="Z95" s="61" t="s">
        <v>539</v>
      </c>
      <c r="AA95" s="61" t="s">
        <v>540</v>
      </c>
      <c r="AB95" s="61" t="s">
        <v>541</v>
      </c>
      <c r="AC95" s="62">
        <v>45135</v>
      </c>
      <c r="AD95" s="61" t="s">
        <v>511</v>
      </c>
      <c r="AE95" s="62">
        <v>45135</v>
      </c>
      <c r="AF95" s="62">
        <v>45291</v>
      </c>
      <c r="AG95" s="61">
        <v>124</v>
      </c>
      <c r="AH95" s="61" t="s">
        <v>542</v>
      </c>
      <c r="AI95" s="61" t="s">
        <v>186</v>
      </c>
      <c r="AJ95" s="61" t="s">
        <v>186</v>
      </c>
      <c r="AK95" s="61" t="s">
        <v>186</v>
      </c>
      <c r="AL95" s="195">
        <v>280000</v>
      </c>
      <c r="AM95" s="196" t="s">
        <v>198</v>
      </c>
      <c r="AN95" s="196" t="s">
        <v>199</v>
      </c>
      <c r="AO95" s="197">
        <v>45152</v>
      </c>
      <c r="AP95" s="196" t="s">
        <v>543</v>
      </c>
      <c r="AQ95" s="196" t="s">
        <v>544</v>
      </c>
      <c r="AR95" s="197">
        <v>45152</v>
      </c>
      <c r="AS95" s="197">
        <v>45291</v>
      </c>
      <c r="AT95" s="196" t="s">
        <v>186</v>
      </c>
      <c r="AU95" s="196" t="s">
        <v>186</v>
      </c>
      <c r="AV95" s="196" t="s">
        <v>186</v>
      </c>
      <c r="AW95" s="196" t="s">
        <v>186</v>
      </c>
      <c r="AX95" s="196"/>
      <c r="AY95" s="196"/>
      <c r="AZ95" s="196" t="s">
        <v>186</v>
      </c>
      <c r="BA95" s="196" t="s">
        <v>186</v>
      </c>
      <c r="BB95" s="196" t="s">
        <v>186</v>
      </c>
      <c r="BC95" s="196" t="s">
        <v>186</v>
      </c>
      <c r="BD95" s="196" t="s">
        <v>186</v>
      </c>
      <c r="BE95" s="196" t="s">
        <v>186</v>
      </c>
      <c r="BF95" s="196" t="s">
        <v>186</v>
      </c>
      <c r="BG95" s="196"/>
      <c r="BH95" s="196"/>
      <c r="BI95" s="196"/>
      <c r="BJ95" s="222">
        <f>AL95+AX95-AY95</f>
        <v>280000</v>
      </c>
      <c r="BK95" s="253"/>
      <c r="BL95" s="253"/>
      <c r="BM95" s="209">
        <f t="shared" si="5"/>
        <v>0</v>
      </c>
      <c r="BN95" s="254" t="s">
        <v>186</v>
      </c>
      <c r="BO95" s="254" t="s">
        <v>186</v>
      </c>
      <c r="BP95" s="254" t="s">
        <v>186</v>
      </c>
      <c r="BQ95" s="254" t="s">
        <v>186</v>
      </c>
      <c r="BR95" s="254" t="s">
        <v>186</v>
      </c>
      <c r="BS95" s="254" t="s">
        <v>186</v>
      </c>
      <c r="BT95" s="254" t="s">
        <v>186</v>
      </c>
      <c r="BU95" s="254" t="s">
        <v>186</v>
      </c>
      <c r="BV95" s="254" t="s">
        <v>186</v>
      </c>
      <c r="BW95" s="254" t="s">
        <v>186</v>
      </c>
      <c r="BX95" s="254" t="s">
        <v>186</v>
      </c>
      <c r="BY95" s="254" t="s">
        <v>186</v>
      </c>
      <c r="BZ95" s="254" t="s">
        <v>186</v>
      </c>
      <c r="CA95" s="254" t="s">
        <v>545</v>
      </c>
      <c r="CB95" s="254" t="s">
        <v>546</v>
      </c>
      <c r="CC95" s="61" t="s">
        <v>474</v>
      </c>
      <c r="CD95" s="254" t="s">
        <v>475</v>
      </c>
      <c r="CE95" s="61" t="s">
        <v>547</v>
      </c>
      <c r="CF95" s="254" t="s">
        <v>548</v>
      </c>
    </row>
    <row r="96" spans="1:84" ht="191.25" x14ac:dyDescent="0.25">
      <c r="A96" s="13">
        <v>21</v>
      </c>
      <c r="B96" s="12" t="s">
        <v>629</v>
      </c>
      <c r="C96" s="12" t="s">
        <v>630</v>
      </c>
      <c r="D96" s="12" t="s">
        <v>366</v>
      </c>
      <c r="E96" s="12" t="s">
        <v>367</v>
      </c>
      <c r="F96" s="12" t="s">
        <v>631</v>
      </c>
      <c r="G96" s="12" t="s">
        <v>632</v>
      </c>
      <c r="H96" s="12" t="s">
        <v>633</v>
      </c>
      <c r="I96" s="12" t="s">
        <v>634</v>
      </c>
      <c r="J96" s="18">
        <v>44775</v>
      </c>
      <c r="K96" s="18">
        <v>45140</v>
      </c>
      <c r="L96" s="12" t="s">
        <v>630</v>
      </c>
      <c r="M96" s="12" t="s">
        <v>186</v>
      </c>
      <c r="N96" s="12" t="s">
        <v>186</v>
      </c>
      <c r="O96" s="12" t="s">
        <v>186</v>
      </c>
      <c r="P96" s="12" t="s">
        <v>186</v>
      </c>
      <c r="Q96" s="12" t="s">
        <v>186</v>
      </c>
      <c r="R96" s="12" t="s">
        <v>634</v>
      </c>
      <c r="S96" s="18">
        <v>44775</v>
      </c>
      <c r="T96" s="18">
        <v>45140</v>
      </c>
      <c r="U96" s="12" t="s">
        <v>635</v>
      </c>
      <c r="V96" s="12" t="s">
        <v>636</v>
      </c>
      <c r="W96" s="12" t="s">
        <v>637</v>
      </c>
      <c r="X96" s="12" t="s">
        <v>631</v>
      </c>
      <c r="Y96" s="27">
        <v>2552359</v>
      </c>
      <c r="Z96" s="12" t="s">
        <v>638</v>
      </c>
      <c r="AA96" s="12" t="s">
        <v>639</v>
      </c>
      <c r="AB96" s="12" t="s">
        <v>640</v>
      </c>
      <c r="AC96" s="18">
        <v>45146</v>
      </c>
      <c r="AD96" s="12" t="s">
        <v>637</v>
      </c>
      <c r="AE96" s="18">
        <v>45146</v>
      </c>
      <c r="AF96" s="18">
        <v>45512</v>
      </c>
      <c r="AG96" s="12" t="s">
        <v>189</v>
      </c>
      <c r="AH96" s="12" t="s">
        <v>384</v>
      </c>
      <c r="AI96" s="12" t="s">
        <v>186</v>
      </c>
      <c r="AJ96" s="12" t="s">
        <v>186</v>
      </c>
      <c r="AK96" s="12" t="s">
        <v>186</v>
      </c>
      <c r="AL96" s="198">
        <v>2552359</v>
      </c>
      <c r="AM96" s="255" t="s">
        <v>186</v>
      </c>
      <c r="AN96" s="255" t="s">
        <v>186</v>
      </c>
      <c r="AO96" s="255" t="s">
        <v>186</v>
      </c>
      <c r="AP96" s="255" t="s">
        <v>186</v>
      </c>
      <c r="AQ96" s="255" t="s">
        <v>186</v>
      </c>
      <c r="AR96" s="255" t="s">
        <v>186</v>
      </c>
      <c r="AS96" s="255" t="s">
        <v>186</v>
      </c>
      <c r="AT96" s="255" t="s">
        <v>186</v>
      </c>
      <c r="AU96" s="255" t="s">
        <v>186</v>
      </c>
      <c r="AV96" s="255" t="s">
        <v>186</v>
      </c>
      <c r="AW96" s="255" t="s">
        <v>186</v>
      </c>
      <c r="AX96" s="255"/>
      <c r="AY96" s="255"/>
      <c r="AZ96" s="255" t="s">
        <v>186</v>
      </c>
      <c r="BA96" s="255" t="s">
        <v>186</v>
      </c>
      <c r="BB96" s="255" t="s">
        <v>186</v>
      </c>
      <c r="BC96" s="255" t="s">
        <v>186</v>
      </c>
      <c r="BD96" s="255" t="s">
        <v>186</v>
      </c>
      <c r="BE96" s="255" t="s">
        <v>186</v>
      </c>
      <c r="BF96" s="255" t="s">
        <v>186</v>
      </c>
      <c r="BG96" s="255"/>
      <c r="BH96" s="255"/>
      <c r="BI96" s="255"/>
      <c r="BJ96" s="222">
        <f>AL96+AX96-AY96</f>
        <v>2552359</v>
      </c>
      <c r="BK96" s="256"/>
      <c r="BL96" s="256"/>
      <c r="BM96" s="209">
        <f t="shared" si="5"/>
        <v>0</v>
      </c>
      <c r="BN96" s="257" t="s">
        <v>186</v>
      </c>
      <c r="BO96" s="257" t="s">
        <v>186</v>
      </c>
      <c r="BP96" s="257" t="s">
        <v>186</v>
      </c>
      <c r="BQ96" s="257" t="s">
        <v>186</v>
      </c>
      <c r="BR96" s="257" t="s">
        <v>186</v>
      </c>
      <c r="BS96" s="257" t="s">
        <v>186</v>
      </c>
      <c r="BT96" s="257" t="s">
        <v>186</v>
      </c>
      <c r="BU96" s="257" t="s">
        <v>186</v>
      </c>
      <c r="BV96" s="257" t="s">
        <v>186</v>
      </c>
      <c r="BW96" s="257" t="s">
        <v>186</v>
      </c>
      <c r="BX96" s="257" t="s">
        <v>186</v>
      </c>
      <c r="BY96" s="257" t="s">
        <v>186</v>
      </c>
      <c r="BZ96" s="257" t="s">
        <v>186</v>
      </c>
      <c r="CA96" s="257" t="s">
        <v>641</v>
      </c>
      <c r="CB96" s="257" t="s">
        <v>642</v>
      </c>
      <c r="CC96" s="258" t="s">
        <v>192</v>
      </c>
      <c r="CD96" s="259" t="s">
        <v>195</v>
      </c>
      <c r="CE96" s="258" t="s">
        <v>295</v>
      </c>
      <c r="CF96" s="258" t="s">
        <v>643</v>
      </c>
    </row>
    <row r="97" spans="1:84" s="55" customFormat="1" ht="59.25" customHeight="1" x14ac:dyDescent="0.25">
      <c r="A97" s="25">
        <v>22</v>
      </c>
      <c r="B97" s="100" t="s">
        <v>644</v>
      </c>
      <c r="C97" s="100" t="s">
        <v>645</v>
      </c>
      <c r="D97" s="100" t="s">
        <v>646</v>
      </c>
      <c r="E97" s="100" t="s">
        <v>367</v>
      </c>
      <c r="F97" s="100" t="s">
        <v>647</v>
      </c>
      <c r="G97" s="100" t="s">
        <v>648</v>
      </c>
      <c r="H97" s="100" t="s">
        <v>649</v>
      </c>
      <c r="I97" s="100" t="s">
        <v>650</v>
      </c>
      <c r="J97" s="19">
        <v>45069</v>
      </c>
      <c r="K97" s="19">
        <v>45435</v>
      </c>
      <c r="L97" s="100" t="s">
        <v>651</v>
      </c>
      <c r="M97" s="100" t="s">
        <v>186</v>
      </c>
      <c r="N97" s="100" t="s">
        <v>186</v>
      </c>
      <c r="O97" s="100" t="s">
        <v>186</v>
      </c>
      <c r="P97" s="100" t="s">
        <v>186</v>
      </c>
      <c r="Q97" s="100" t="s">
        <v>186</v>
      </c>
      <c r="R97" s="100" t="s">
        <v>650</v>
      </c>
      <c r="S97" s="19">
        <v>45069</v>
      </c>
      <c r="T97" s="19">
        <v>45435</v>
      </c>
      <c r="U97" s="100" t="s">
        <v>652</v>
      </c>
      <c r="V97" s="100" t="s">
        <v>653</v>
      </c>
      <c r="W97" s="100" t="s">
        <v>651</v>
      </c>
      <c r="X97" s="100" t="s">
        <v>647</v>
      </c>
      <c r="Y97" s="26">
        <v>75975</v>
      </c>
      <c r="Z97" s="100" t="s">
        <v>654</v>
      </c>
      <c r="AA97" s="100" t="s">
        <v>655</v>
      </c>
      <c r="AB97" s="100" t="s">
        <v>656</v>
      </c>
      <c r="AC97" s="19">
        <v>45154</v>
      </c>
      <c r="AD97" s="100" t="s">
        <v>657</v>
      </c>
      <c r="AE97" s="19">
        <v>45154</v>
      </c>
      <c r="AF97" s="19">
        <v>45291</v>
      </c>
      <c r="AG97" s="100" t="s">
        <v>189</v>
      </c>
      <c r="AH97" s="100" t="s">
        <v>197</v>
      </c>
      <c r="AI97" s="100" t="s">
        <v>186</v>
      </c>
      <c r="AJ97" s="100" t="s">
        <v>186</v>
      </c>
      <c r="AK97" s="100" t="s">
        <v>186</v>
      </c>
      <c r="AL97" s="193">
        <v>75975</v>
      </c>
      <c r="AM97" s="191" t="s">
        <v>186</v>
      </c>
      <c r="AN97" s="191" t="s">
        <v>186</v>
      </c>
      <c r="AO97" s="191" t="s">
        <v>186</v>
      </c>
      <c r="AP97" s="191" t="s">
        <v>186</v>
      </c>
      <c r="AQ97" s="191" t="s">
        <v>186</v>
      </c>
      <c r="AR97" s="191" t="s">
        <v>186</v>
      </c>
      <c r="AS97" s="191" t="s">
        <v>186</v>
      </c>
      <c r="AT97" s="191" t="s">
        <v>186</v>
      </c>
      <c r="AU97" s="191" t="s">
        <v>186</v>
      </c>
      <c r="AV97" s="191" t="s">
        <v>186</v>
      </c>
      <c r="AW97" s="191" t="s">
        <v>186</v>
      </c>
      <c r="AX97" s="191"/>
      <c r="AY97" s="191"/>
      <c r="AZ97" s="191" t="s">
        <v>186</v>
      </c>
      <c r="BA97" s="191" t="s">
        <v>186</v>
      </c>
      <c r="BB97" s="191" t="s">
        <v>186</v>
      </c>
      <c r="BC97" s="191" t="s">
        <v>186</v>
      </c>
      <c r="BD97" s="191" t="s">
        <v>186</v>
      </c>
      <c r="BE97" s="191" t="s">
        <v>186</v>
      </c>
      <c r="BF97" s="191" t="s">
        <v>186</v>
      </c>
      <c r="BG97" s="191"/>
      <c r="BH97" s="191"/>
      <c r="BI97" s="191"/>
      <c r="BJ97" s="222">
        <f>AL97+AX97-AY97</f>
        <v>75975</v>
      </c>
      <c r="BK97" s="260"/>
      <c r="BL97" s="260"/>
      <c r="BM97" s="209">
        <f t="shared" si="5"/>
        <v>0</v>
      </c>
      <c r="BN97" s="232" t="s">
        <v>186</v>
      </c>
      <c r="BO97" s="232" t="s">
        <v>186</v>
      </c>
      <c r="BP97" s="232" t="s">
        <v>186</v>
      </c>
      <c r="BQ97" s="232" t="s">
        <v>186</v>
      </c>
      <c r="BR97" s="232" t="s">
        <v>186</v>
      </c>
      <c r="BS97" s="232" t="s">
        <v>186</v>
      </c>
      <c r="BT97" s="232" t="s">
        <v>186</v>
      </c>
      <c r="BU97" s="232" t="s">
        <v>186</v>
      </c>
      <c r="BV97" s="232" t="s">
        <v>186</v>
      </c>
      <c r="BW97" s="232" t="s">
        <v>186</v>
      </c>
      <c r="BX97" s="100"/>
      <c r="BY97" s="232"/>
      <c r="BZ97" s="232" t="s">
        <v>186</v>
      </c>
      <c r="CA97" s="232" t="s">
        <v>658</v>
      </c>
      <c r="CB97" s="232" t="s">
        <v>659</v>
      </c>
      <c r="CC97" s="100" t="s">
        <v>525</v>
      </c>
      <c r="CD97" s="232" t="s">
        <v>660</v>
      </c>
      <c r="CE97" s="100" t="s">
        <v>661</v>
      </c>
      <c r="CF97" s="232" t="s">
        <v>662</v>
      </c>
    </row>
    <row r="98" spans="1:84" s="55" customFormat="1" ht="100.5" customHeight="1" x14ac:dyDescent="0.25">
      <c r="A98" s="100">
        <v>23</v>
      </c>
      <c r="B98" s="100" t="s">
        <v>549</v>
      </c>
      <c r="C98" s="100" t="s">
        <v>550</v>
      </c>
      <c r="D98" s="100" t="s">
        <v>366</v>
      </c>
      <c r="E98" s="100" t="s">
        <v>367</v>
      </c>
      <c r="F98" s="100" t="s">
        <v>551</v>
      </c>
      <c r="G98" s="100" t="s">
        <v>552</v>
      </c>
      <c r="H98" s="100" t="s">
        <v>553</v>
      </c>
      <c r="I98" s="100" t="s">
        <v>482</v>
      </c>
      <c r="J98" s="19">
        <v>44937</v>
      </c>
      <c r="K98" s="19">
        <v>45302</v>
      </c>
      <c r="L98" s="100" t="s">
        <v>554</v>
      </c>
      <c r="M98" s="100" t="s">
        <v>186</v>
      </c>
      <c r="N98" s="100" t="s">
        <v>186</v>
      </c>
      <c r="O98" s="100" t="s">
        <v>186</v>
      </c>
      <c r="P98" s="100" t="s">
        <v>186</v>
      </c>
      <c r="Q98" s="100" t="s">
        <v>186</v>
      </c>
      <c r="R98" s="100" t="s">
        <v>482</v>
      </c>
      <c r="S98" s="19">
        <v>44937</v>
      </c>
      <c r="T98" s="19">
        <v>45302</v>
      </c>
      <c r="U98" s="100" t="s">
        <v>554</v>
      </c>
      <c r="V98" s="100" t="s">
        <v>555</v>
      </c>
      <c r="W98" s="100" t="s">
        <v>546</v>
      </c>
      <c r="X98" s="100" t="s">
        <v>551</v>
      </c>
      <c r="Y98" s="26">
        <v>85255.52</v>
      </c>
      <c r="Z98" s="100" t="s">
        <v>556</v>
      </c>
      <c r="AA98" s="232" t="s">
        <v>558</v>
      </c>
      <c r="AB98" s="100" t="s">
        <v>472</v>
      </c>
      <c r="AC98" s="19">
        <v>45163</v>
      </c>
      <c r="AD98" s="100" t="s">
        <v>561</v>
      </c>
      <c r="AE98" s="19">
        <v>45163</v>
      </c>
      <c r="AF98" s="19">
        <v>45291</v>
      </c>
      <c r="AG98" s="100" t="s">
        <v>189</v>
      </c>
      <c r="AH98" s="100" t="s">
        <v>197</v>
      </c>
      <c r="AI98" s="100" t="s">
        <v>186</v>
      </c>
      <c r="AJ98" s="100" t="s">
        <v>186</v>
      </c>
      <c r="AK98" s="100" t="s">
        <v>186</v>
      </c>
      <c r="AL98" s="193">
        <v>0</v>
      </c>
      <c r="AM98" s="191" t="s">
        <v>186</v>
      </c>
      <c r="AN98" s="191" t="s">
        <v>186</v>
      </c>
      <c r="AO98" s="191" t="s">
        <v>186</v>
      </c>
      <c r="AP98" s="191" t="s">
        <v>186</v>
      </c>
      <c r="AQ98" s="191" t="s">
        <v>186</v>
      </c>
      <c r="AR98" s="191" t="s">
        <v>186</v>
      </c>
      <c r="AS98" s="191" t="s">
        <v>186</v>
      </c>
      <c r="AT98" s="191" t="s">
        <v>186</v>
      </c>
      <c r="AU98" s="191" t="s">
        <v>186</v>
      </c>
      <c r="AV98" s="191" t="s">
        <v>186</v>
      </c>
      <c r="AW98" s="191" t="s">
        <v>186</v>
      </c>
      <c r="AX98" s="191"/>
      <c r="AY98" s="191"/>
      <c r="AZ98" s="191" t="s">
        <v>186</v>
      </c>
      <c r="BA98" s="191" t="s">
        <v>186</v>
      </c>
      <c r="BB98" s="191" t="s">
        <v>186</v>
      </c>
      <c r="BC98" s="191" t="s">
        <v>186</v>
      </c>
      <c r="BD98" s="191" t="s">
        <v>186</v>
      </c>
      <c r="BE98" s="191" t="s">
        <v>186</v>
      </c>
      <c r="BF98" s="191" t="s">
        <v>186</v>
      </c>
      <c r="BG98" s="191"/>
      <c r="BH98" s="191"/>
      <c r="BI98" s="191"/>
      <c r="BJ98" s="222">
        <f>AL98+AX98-AY98</f>
        <v>0</v>
      </c>
      <c r="BK98" s="231"/>
      <c r="BL98" s="231"/>
      <c r="BM98" s="209">
        <f t="shared" si="5"/>
        <v>0</v>
      </c>
      <c r="BN98" s="232" t="s">
        <v>186</v>
      </c>
      <c r="BO98" s="232" t="s">
        <v>186</v>
      </c>
      <c r="BP98" s="232" t="s">
        <v>186</v>
      </c>
      <c r="BQ98" s="232" t="s">
        <v>186</v>
      </c>
      <c r="BR98" s="232" t="s">
        <v>186</v>
      </c>
      <c r="BS98" s="232" t="s">
        <v>186</v>
      </c>
      <c r="BT98" s="232" t="s">
        <v>186</v>
      </c>
      <c r="BU98" s="232" t="s">
        <v>186</v>
      </c>
      <c r="BV98" s="232" t="s">
        <v>186</v>
      </c>
      <c r="BW98" s="232" t="s">
        <v>186</v>
      </c>
      <c r="BX98" s="232" t="s">
        <v>186</v>
      </c>
      <c r="BY98" s="232" t="s">
        <v>186</v>
      </c>
      <c r="BZ98" s="232" t="s">
        <v>186</v>
      </c>
      <c r="CA98" s="232" t="s">
        <v>564</v>
      </c>
      <c r="CB98" s="232" t="s">
        <v>561</v>
      </c>
      <c r="CC98" s="100" t="s">
        <v>474</v>
      </c>
      <c r="CD98" s="232" t="s">
        <v>475</v>
      </c>
      <c r="CE98" s="100" t="s">
        <v>562</v>
      </c>
      <c r="CF98" s="232" t="s">
        <v>563</v>
      </c>
    </row>
    <row r="99" spans="1:84" s="55" customFormat="1" ht="100.5" customHeight="1" x14ac:dyDescent="0.25">
      <c r="A99" s="100">
        <v>24</v>
      </c>
      <c r="B99" s="100" t="s">
        <v>549</v>
      </c>
      <c r="C99" s="100" t="s">
        <v>550</v>
      </c>
      <c r="D99" s="100" t="s">
        <v>366</v>
      </c>
      <c r="E99" s="100" t="s">
        <v>367</v>
      </c>
      <c r="F99" s="100" t="s">
        <v>551</v>
      </c>
      <c r="G99" s="100" t="s">
        <v>553</v>
      </c>
      <c r="H99" s="100" t="s">
        <v>554</v>
      </c>
      <c r="I99" s="100" t="s">
        <v>482</v>
      </c>
      <c r="J99" s="19">
        <v>44937</v>
      </c>
      <c r="K99" s="19">
        <v>45302</v>
      </c>
      <c r="L99" s="100" t="s">
        <v>554</v>
      </c>
      <c r="M99" s="100" t="s">
        <v>186</v>
      </c>
      <c r="N99" s="100" t="s">
        <v>186</v>
      </c>
      <c r="O99" s="100" t="s">
        <v>186</v>
      </c>
      <c r="P99" s="100" t="s">
        <v>186</v>
      </c>
      <c r="Q99" s="100" t="s">
        <v>186</v>
      </c>
      <c r="R99" s="100" t="s">
        <v>482</v>
      </c>
      <c r="S99" s="19">
        <v>44937</v>
      </c>
      <c r="T99" s="19">
        <v>45302</v>
      </c>
      <c r="U99" s="100" t="s">
        <v>554</v>
      </c>
      <c r="V99" s="100" t="s">
        <v>555</v>
      </c>
      <c r="W99" s="100" t="s">
        <v>546</v>
      </c>
      <c r="X99" s="100" t="s">
        <v>551</v>
      </c>
      <c r="Y99" s="26">
        <v>40896</v>
      </c>
      <c r="Z99" s="100" t="s">
        <v>557</v>
      </c>
      <c r="AA99" s="100" t="s">
        <v>559</v>
      </c>
      <c r="AB99" s="100" t="s">
        <v>560</v>
      </c>
      <c r="AC99" s="19">
        <v>45163</v>
      </c>
      <c r="AD99" s="100" t="s">
        <v>561</v>
      </c>
      <c r="AE99" s="19">
        <v>45163</v>
      </c>
      <c r="AF99" s="19">
        <v>45291</v>
      </c>
      <c r="AG99" s="100" t="s">
        <v>189</v>
      </c>
      <c r="AH99" s="100" t="s">
        <v>197</v>
      </c>
      <c r="AI99" s="100" t="s">
        <v>186</v>
      </c>
      <c r="AJ99" s="100" t="s">
        <v>186</v>
      </c>
      <c r="AK99" s="100" t="s">
        <v>186</v>
      </c>
      <c r="AL99" s="193">
        <v>0</v>
      </c>
      <c r="AM99" s="191" t="s">
        <v>186</v>
      </c>
      <c r="AN99" s="191" t="s">
        <v>186</v>
      </c>
      <c r="AO99" s="191" t="s">
        <v>186</v>
      </c>
      <c r="AP99" s="191" t="s">
        <v>186</v>
      </c>
      <c r="AQ99" s="191" t="s">
        <v>186</v>
      </c>
      <c r="AR99" s="191" t="s">
        <v>186</v>
      </c>
      <c r="AS99" s="191" t="s">
        <v>186</v>
      </c>
      <c r="AT99" s="191" t="s">
        <v>186</v>
      </c>
      <c r="AU99" s="191" t="s">
        <v>186</v>
      </c>
      <c r="AV99" s="191" t="s">
        <v>186</v>
      </c>
      <c r="AW99" s="191" t="s">
        <v>186</v>
      </c>
      <c r="AX99" s="191"/>
      <c r="AY99" s="191"/>
      <c r="AZ99" s="191" t="s">
        <v>186</v>
      </c>
      <c r="BA99" s="191" t="s">
        <v>186</v>
      </c>
      <c r="BB99" s="191" t="s">
        <v>186</v>
      </c>
      <c r="BC99" s="191" t="s">
        <v>186</v>
      </c>
      <c r="BD99" s="191" t="s">
        <v>186</v>
      </c>
      <c r="BE99" s="191" t="s">
        <v>186</v>
      </c>
      <c r="BF99" s="191" t="s">
        <v>186</v>
      </c>
      <c r="BG99" s="191"/>
      <c r="BH99" s="191"/>
      <c r="BI99" s="191"/>
      <c r="BJ99" s="222">
        <f>AL99+AX99-AY99</f>
        <v>0</v>
      </c>
      <c r="BK99" s="231"/>
      <c r="BL99" s="231"/>
      <c r="BM99" s="209">
        <f t="shared" si="5"/>
        <v>0</v>
      </c>
      <c r="BN99" s="232" t="s">
        <v>186</v>
      </c>
      <c r="BO99" s="232" t="s">
        <v>186</v>
      </c>
      <c r="BP99" s="232" t="s">
        <v>186</v>
      </c>
      <c r="BQ99" s="232" t="s">
        <v>186</v>
      </c>
      <c r="BR99" s="232" t="s">
        <v>186</v>
      </c>
      <c r="BS99" s="232" t="s">
        <v>186</v>
      </c>
      <c r="BT99" s="232" t="s">
        <v>186</v>
      </c>
      <c r="BU99" s="232" t="s">
        <v>186</v>
      </c>
      <c r="BV99" s="232" t="s">
        <v>186</v>
      </c>
      <c r="BW99" s="232" t="s">
        <v>186</v>
      </c>
      <c r="BX99" s="232" t="s">
        <v>186</v>
      </c>
      <c r="BY99" s="232" t="s">
        <v>186</v>
      </c>
      <c r="BZ99" s="232" t="s">
        <v>186</v>
      </c>
      <c r="CA99" s="232" t="s">
        <v>565</v>
      </c>
      <c r="CB99" s="232" t="s">
        <v>561</v>
      </c>
      <c r="CC99" s="100" t="s">
        <v>474</v>
      </c>
      <c r="CD99" s="232" t="s">
        <v>475</v>
      </c>
      <c r="CE99" s="100" t="s">
        <v>562</v>
      </c>
      <c r="CF99" s="232" t="s">
        <v>563</v>
      </c>
    </row>
    <row r="100" spans="1:84" s="55" customFormat="1" ht="91.5" customHeight="1" x14ac:dyDescent="0.25">
      <c r="A100" s="107">
        <v>25</v>
      </c>
      <c r="B100" s="107" t="s">
        <v>566</v>
      </c>
      <c r="C100" s="107" t="s">
        <v>567</v>
      </c>
      <c r="D100" s="107" t="s">
        <v>366</v>
      </c>
      <c r="E100" s="107" t="s">
        <v>367</v>
      </c>
      <c r="F100" s="107" t="s">
        <v>568</v>
      </c>
      <c r="G100" s="107" t="s">
        <v>501</v>
      </c>
      <c r="H100" s="107" t="s">
        <v>571</v>
      </c>
      <c r="I100" s="107" t="s">
        <v>573</v>
      </c>
      <c r="J100" s="113">
        <v>45055</v>
      </c>
      <c r="K100" s="113">
        <v>45421</v>
      </c>
      <c r="L100" s="107" t="s">
        <v>572</v>
      </c>
      <c r="M100" s="107" t="s">
        <v>186</v>
      </c>
      <c r="N100" s="107" t="s">
        <v>186</v>
      </c>
      <c r="O100" s="107" t="s">
        <v>186</v>
      </c>
      <c r="P100" s="107" t="s">
        <v>186</v>
      </c>
      <c r="Q100" s="107" t="s">
        <v>186</v>
      </c>
      <c r="R100" s="107" t="s">
        <v>573</v>
      </c>
      <c r="S100" s="113">
        <v>45055</v>
      </c>
      <c r="T100" s="113">
        <v>45421</v>
      </c>
      <c r="U100" s="107" t="s">
        <v>572</v>
      </c>
      <c r="V100" s="107" t="s">
        <v>555</v>
      </c>
      <c r="W100" s="107" t="s">
        <v>574</v>
      </c>
      <c r="X100" s="107" t="s">
        <v>568</v>
      </c>
      <c r="Y100" s="109">
        <v>56323</v>
      </c>
      <c r="Z100" s="107" t="s">
        <v>581</v>
      </c>
      <c r="AA100" s="210" t="s">
        <v>479</v>
      </c>
      <c r="AB100" s="210" t="s">
        <v>480</v>
      </c>
      <c r="AC100" s="113">
        <v>45168</v>
      </c>
      <c r="AD100" s="107" t="s">
        <v>575</v>
      </c>
      <c r="AE100" s="113">
        <v>45168</v>
      </c>
      <c r="AF100" s="113">
        <v>45291</v>
      </c>
      <c r="AG100" s="86" t="s">
        <v>189</v>
      </c>
      <c r="AH100" s="86" t="s">
        <v>197</v>
      </c>
      <c r="AI100" s="107" t="s">
        <v>186</v>
      </c>
      <c r="AJ100" s="107" t="s">
        <v>186</v>
      </c>
      <c r="AK100" s="107" t="s">
        <v>186</v>
      </c>
      <c r="AL100" s="183">
        <v>56323</v>
      </c>
      <c r="AM100" s="188" t="s">
        <v>208</v>
      </c>
      <c r="AN100" s="188" t="s">
        <v>199</v>
      </c>
      <c r="AO100" s="189">
        <v>45292</v>
      </c>
      <c r="AP100" s="213" t="s">
        <v>578</v>
      </c>
      <c r="AQ100" s="188" t="s">
        <v>210</v>
      </c>
      <c r="AR100" s="189">
        <v>45292</v>
      </c>
      <c r="AS100" s="189">
        <v>45657</v>
      </c>
      <c r="AT100" s="199" t="s">
        <v>186</v>
      </c>
      <c r="AU100" s="199" t="s">
        <v>186</v>
      </c>
      <c r="AV100" s="199" t="s">
        <v>186</v>
      </c>
      <c r="AW100" s="199" t="s">
        <v>186</v>
      </c>
      <c r="AX100" s="199"/>
      <c r="AY100" s="199"/>
      <c r="AZ100" s="199" t="s">
        <v>186</v>
      </c>
      <c r="BA100" s="199" t="s">
        <v>186</v>
      </c>
      <c r="BB100" s="199" t="s">
        <v>186</v>
      </c>
      <c r="BC100" s="199" t="s">
        <v>186</v>
      </c>
      <c r="BD100" s="199" t="s">
        <v>186</v>
      </c>
      <c r="BE100" s="199" t="s">
        <v>186</v>
      </c>
      <c r="BF100" s="199" t="s">
        <v>186</v>
      </c>
      <c r="BG100" s="199"/>
      <c r="BH100" s="199"/>
      <c r="BI100" s="200"/>
      <c r="BJ100" s="222">
        <v>0</v>
      </c>
      <c r="BK100" s="214">
        <v>29048</v>
      </c>
      <c r="BL100" s="214">
        <v>3747</v>
      </c>
      <c r="BM100" s="209">
        <f t="shared" si="5"/>
        <v>32795</v>
      </c>
      <c r="BN100" s="44" t="s">
        <v>186</v>
      </c>
      <c r="BO100" s="44" t="s">
        <v>186</v>
      </c>
      <c r="BP100" s="44" t="s">
        <v>186</v>
      </c>
      <c r="BQ100" s="44" t="s">
        <v>186</v>
      </c>
      <c r="BR100" s="44" t="s">
        <v>186</v>
      </c>
      <c r="BS100" s="44" t="s">
        <v>186</v>
      </c>
      <c r="BT100" s="44" t="s">
        <v>186</v>
      </c>
      <c r="BU100" s="44" t="s">
        <v>186</v>
      </c>
      <c r="BV100" s="44" t="s">
        <v>186</v>
      </c>
      <c r="BW100" s="44" t="s">
        <v>186</v>
      </c>
      <c r="BX100" s="44" t="s">
        <v>186</v>
      </c>
      <c r="BY100" s="44" t="s">
        <v>186</v>
      </c>
      <c r="BZ100" s="44" t="s">
        <v>186</v>
      </c>
      <c r="CA100" s="44" t="s">
        <v>577</v>
      </c>
      <c r="CB100" s="44" t="s">
        <v>575</v>
      </c>
      <c r="CC100" s="86" t="s">
        <v>525</v>
      </c>
      <c r="CD100" s="44" t="s">
        <v>526</v>
      </c>
      <c r="CE100" s="86" t="s">
        <v>527</v>
      </c>
      <c r="CF100" s="44" t="s">
        <v>528</v>
      </c>
    </row>
    <row r="101" spans="1:84" ht="28.5" customHeight="1" thickBot="1" x14ac:dyDescent="0.3">
      <c r="A101" s="108"/>
      <c r="B101" s="108"/>
      <c r="C101" s="108"/>
      <c r="D101" s="108"/>
      <c r="E101" s="108"/>
      <c r="F101" s="108"/>
      <c r="G101" s="108"/>
      <c r="H101" s="108"/>
      <c r="I101" s="108"/>
      <c r="J101" s="114"/>
      <c r="K101" s="114"/>
      <c r="L101" s="108"/>
      <c r="M101" s="108"/>
      <c r="N101" s="108"/>
      <c r="O101" s="108"/>
      <c r="P101" s="108"/>
      <c r="Q101" s="108"/>
      <c r="R101" s="108"/>
      <c r="S101" s="114"/>
      <c r="T101" s="114"/>
      <c r="U101" s="108"/>
      <c r="V101" s="108"/>
      <c r="W101" s="108"/>
      <c r="X101" s="108"/>
      <c r="Y101" s="110"/>
      <c r="Z101" s="108"/>
      <c r="AA101" s="234"/>
      <c r="AB101" s="234"/>
      <c r="AC101" s="114"/>
      <c r="AD101" s="108"/>
      <c r="AE101" s="114"/>
      <c r="AF101" s="114"/>
      <c r="AG101" s="100" t="s">
        <v>579</v>
      </c>
      <c r="AH101" s="100" t="s">
        <v>197</v>
      </c>
      <c r="AI101" s="108"/>
      <c r="AJ101" s="108"/>
      <c r="AK101" s="108"/>
      <c r="AL101" s="190"/>
      <c r="AM101" s="191" t="s">
        <v>198</v>
      </c>
      <c r="AN101" s="191" t="s">
        <v>199</v>
      </c>
      <c r="AO101" s="192">
        <v>45327</v>
      </c>
      <c r="AP101" s="261" t="s">
        <v>580</v>
      </c>
      <c r="AQ101" s="191" t="s">
        <v>544</v>
      </c>
      <c r="AR101" s="262">
        <v>45327</v>
      </c>
      <c r="AS101" s="262">
        <v>45657</v>
      </c>
      <c r="AT101" s="201"/>
      <c r="AU101" s="201"/>
      <c r="AV101" s="201"/>
      <c r="AW101" s="201"/>
      <c r="AX101" s="201"/>
      <c r="AY101" s="201"/>
      <c r="AZ101" s="201"/>
      <c r="BA101" s="201"/>
      <c r="BB101" s="201"/>
      <c r="BC101" s="201"/>
      <c r="BD101" s="201"/>
      <c r="BE101" s="201"/>
      <c r="BF101" s="201"/>
      <c r="BG101" s="201"/>
      <c r="BH101" s="201"/>
      <c r="BI101" s="202"/>
      <c r="BJ101" s="222">
        <f>AL100+AX100-AY100</f>
        <v>56323</v>
      </c>
      <c r="BK101" s="260"/>
      <c r="BL101" s="260"/>
      <c r="BM101" s="209">
        <f t="shared" si="5"/>
        <v>0</v>
      </c>
      <c r="BN101" s="232"/>
      <c r="BO101" s="232"/>
      <c r="BP101" s="232"/>
      <c r="BQ101" s="232"/>
      <c r="BR101" s="232"/>
      <c r="BS101" s="232"/>
      <c r="BT101" s="232"/>
      <c r="BU101" s="232"/>
      <c r="BV101" s="232"/>
      <c r="BW101" s="232"/>
      <c r="BX101" s="232"/>
      <c r="BY101" s="232"/>
      <c r="BZ101" s="232"/>
      <c r="CA101" s="232"/>
      <c r="CB101" s="232"/>
      <c r="CC101" s="100"/>
      <c r="CD101" s="232"/>
      <c r="CE101" s="100"/>
      <c r="CF101" s="232"/>
    </row>
    <row r="102" spans="1:84" s="55" customFormat="1" ht="100.5" customHeight="1" x14ac:dyDescent="0.25">
      <c r="A102" s="107">
        <v>26</v>
      </c>
      <c r="B102" s="107" t="s">
        <v>566</v>
      </c>
      <c r="C102" s="107" t="s">
        <v>567</v>
      </c>
      <c r="D102" s="107" t="s">
        <v>366</v>
      </c>
      <c r="E102" s="107" t="s">
        <v>367</v>
      </c>
      <c r="F102" s="107" t="s">
        <v>568</v>
      </c>
      <c r="G102" s="107" t="s">
        <v>501</v>
      </c>
      <c r="H102" s="107" t="s">
        <v>571</v>
      </c>
      <c r="I102" s="107" t="s">
        <v>573</v>
      </c>
      <c r="J102" s="113">
        <v>45055</v>
      </c>
      <c r="K102" s="113">
        <v>45421</v>
      </c>
      <c r="L102" s="107" t="s">
        <v>572</v>
      </c>
      <c r="M102" s="107" t="s">
        <v>186</v>
      </c>
      <c r="N102" s="107" t="s">
        <v>186</v>
      </c>
      <c r="O102" s="107" t="s">
        <v>186</v>
      </c>
      <c r="P102" s="107" t="s">
        <v>186</v>
      </c>
      <c r="Q102" s="107" t="s">
        <v>186</v>
      </c>
      <c r="R102" s="107" t="s">
        <v>573</v>
      </c>
      <c r="S102" s="113">
        <v>45055</v>
      </c>
      <c r="T102" s="113">
        <v>45421</v>
      </c>
      <c r="U102" s="107" t="s">
        <v>572</v>
      </c>
      <c r="V102" s="107" t="s">
        <v>555</v>
      </c>
      <c r="W102" s="107" t="s">
        <v>574</v>
      </c>
      <c r="X102" s="107" t="s">
        <v>568</v>
      </c>
      <c r="Y102" s="109">
        <v>423039.6</v>
      </c>
      <c r="Z102" s="107" t="s">
        <v>582</v>
      </c>
      <c r="AA102" s="107" t="s">
        <v>569</v>
      </c>
      <c r="AB102" s="107" t="s">
        <v>570</v>
      </c>
      <c r="AC102" s="113">
        <v>45168</v>
      </c>
      <c r="AD102" s="107" t="s">
        <v>575</v>
      </c>
      <c r="AE102" s="113">
        <v>45168</v>
      </c>
      <c r="AF102" s="113">
        <v>45291</v>
      </c>
      <c r="AG102" s="86" t="s">
        <v>189</v>
      </c>
      <c r="AH102" s="86" t="s">
        <v>197</v>
      </c>
      <c r="AI102" s="86" t="s">
        <v>186</v>
      </c>
      <c r="AJ102" s="86" t="s">
        <v>186</v>
      </c>
      <c r="AK102" s="86" t="s">
        <v>186</v>
      </c>
      <c r="AL102" s="183">
        <v>423039.6</v>
      </c>
      <c r="AM102" s="188" t="s">
        <v>208</v>
      </c>
      <c r="AN102" s="188" t="s">
        <v>199</v>
      </c>
      <c r="AO102" s="189">
        <v>45292</v>
      </c>
      <c r="AP102" s="213" t="s">
        <v>578</v>
      </c>
      <c r="AQ102" s="188" t="s">
        <v>210</v>
      </c>
      <c r="AR102" s="189">
        <v>45292</v>
      </c>
      <c r="AS102" s="189">
        <v>45657</v>
      </c>
      <c r="AT102" s="188" t="s">
        <v>186</v>
      </c>
      <c r="AU102" s="188" t="s">
        <v>186</v>
      </c>
      <c r="AV102" s="188" t="s">
        <v>186</v>
      </c>
      <c r="AW102" s="188" t="s">
        <v>186</v>
      </c>
      <c r="AX102" s="188"/>
      <c r="AY102" s="188"/>
      <c r="AZ102" s="188" t="s">
        <v>186</v>
      </c>
      <c r="BA102" s="188" t="s">
        <v>186</v>
      </c>
      <c r="BB102" s="188" t="s">
        <v>186</v>
      </c>
      <c r="BC102" s="188" t="s">
        <v>186</v>
      </c>
      <c r="BD102" s="188" t="s">
        <v>186</v>
      </c>
      <c r="BE102" s="188" t="s">
        <v>186</v>
      </c>
      <c r="BF102" s="188" t="s">
        <v>186</v>
      </c>
      <c r="BG102" s="188"/>
      <c r="BH102" s="188"/>
      <c r="BI102" s="188"/>
      <c r="BJ102" s="222">
        <v>0</v>
      </c>
      <c r="BK102" s="214"/>
      <c r="BL102" s="214"/>
      <c r="BM102" s="209">
        <f t="shared" si="5"/>
        <v>0</v>
      </c>
      <c r="BN102" s="44" t="s">
        <v>186</v>
      </c>
      <c r="BO102" s="44" t="s">
        <v>186</v>
      </c>
      <c r="BP102" s="44" t="s">
        <v>186</v>
      </c>
      <c r="BQ102" s="44" t="s">
        <v>186</v>
      </c>
      <c r="BR102" s="44" t="s">
        <v>186</v>
      </c>
      <c r="BS102" s="44" t="s">
        <v>186</v>
      </c>
      <c r="BT102" s="44" t="s">
        <v>186</v>
      </c>
      <c r="BU102" s="44" t="s">
        <v>186</v>
      </c>
      <c r="BV102" s="44" t="s">
        <v>186</v>
      </c>
      <c r="BW102" s="44" t="s">
        <v>186</v>
      </c>
      <c r="BX102" s="44" t="s">
        <v>186</v>
      </c>
      <c r="BY102" s="44" t="s">
        <v>186</v>
      </c>
      <c r="BZ102" s="44" t="s">
        <v>186</v>
      </c>
      <c r="CA102" s="44" t="s">
        <v>576</v>
      </c>
      <c r="CB102" s="44" t="s">
        <v>575</v>
      </c>
      <c r="CC102" s="86" t="s">
        <v>525</v>
      </c>
      <c r="CD102" s="44" t="s">
        <v>526</v>
      </c>
      <c r="CE102" s="86" t="s">
        <v>527</v>
      </c>
      <c r="CF102" s="44" t="s">
        <v>528</v>
      </c>
    </row>
    <row r="103" spans="1:84" ht="25.5" customHeight="1" thickBot="1" x14ac:dyDescent="0.3">
      <c r="A103" s="108"/>
      <c r="B103" s="108"/>
      <c r="C103" s="108"/>
      <c r="D103" s="108"/>
      <c r="E103" s="108"/>
      <c r="F103" s="108"/>
      <c r="G103" s="108"/>
      <c r="H103" s="108"/>
      <c r="I103" s="108"/>
      <c r="J103" s="114"/>
      <c r="K103" s="114"/>
      <c r="L103" s="108"/>
      <c r="M103" s="108"/>
      <c r="N103" s="108"/>
      <c r="O103" s="108"/>
      <c r="P103" s="108"/>
      <c r="Q103" s="108"/>
      <c r="R103" s="108"/>
      <c r="S103" s="114"/>
      <c r="T103" s="114"/>
      <c r="U103" s="108"/>
      <c r="V103" s="108"/>
      <c r="W103" s="108"/>
      <c r="X103" s="108"/>
      <c r="Y103" s="110"/>
      <c r="Z103" s="108"/>
      <c r="AA103" s="108"/>
      <c r="AB103" s="108"/>
      <c r="AC103" s="114"/>
      <c r="AD103" s="108"/>
      <c r="AE103" s="114"/>
      <c r="AF103" s="114"/>
      <c r="AG103" s="100" t="s">
        <v>414</v>
      </c>
      <c r="AH103" s="100" t="s">
        <v>197</v>
      </c>
      <c r="AI103" s="100" t="s">
        <v>186</v>
      </c>
      <c r="AJ103" s="100" t="s">
        <v>186</v>
      </c>
      <c r="AK103" s="100" t="s">
        <v>186</v>
      </c>
      <c r="AL103" s="190"/>
      <c r="AM103" s="191" t="s">
        <v>198</v>
      </c>
      <c r="AN103" s="191" t="s">
        <v>199</v>
      </c>
      <c r="AO103" s="192">
        <v>45327</v>
      </c>
      <c r="AP103" s="261" t="s">
        <v>580</v>
      </c>
      <c r="AQ103" s="191" t="s">
        <v>544</v>
      </c>
      <c r="AR103" s="262">
        <v>45327</v>
      </c>
      <c r="AS103" s="262">
        <v>45657</v>
      </c>
      <c r="AT103" s="261"/>
      <c r="AU103" s="261"/>
      <c r="AV103" s="261"/>
      <c r="AW103" s="261"/>
      <c r="AX103" s="260"/>
      <c r="AY103" s="260"/>
      <c r="AZ103" s="261"/>
      <c r="BA103" s="261"/>
      <c r="BB103" s="260"/>
      <c r="BC103" s="260"/>
      <c r="BD103" s="261"/>
      <c r="BE103" s="261"/>
      <c r="BF103" s="260"/>
      <c r="BG103" s="260"/>
      <c r="BH103" s="261"/>
      <c r="BI103" s="260"/>
      <c r="BJ103" s="222">
        <f>AL102+AX103-AY103</f>
        <v>423039.6</v>
      </c>
      <c r="BK103" s="260"/>
      <c r="BL103" s="260"/>
      <c r="BM103" s="209">
        <f t="shared" si="5"/>
        <v>0</v>
      </c>
      <c r="BN103" s="232"/>
      <c r="BO103" s="232"/>
      <c r="BP103" s="232"/>
      <c r="BQ103" s="232"/>
      <c r="BR103" s="232"/>
      <c r="BS103" s="232"/>
      <c r="BT103" s="232"/>
      <c r="BU103" s="232"/>
      <c r="BV103" s="263"/>
      <c r="BW103" s="263"/>
      <c r="BX103" s="232"/>
      <c r="BY103" s="232"/>
      <c r="BZ103" s="232"/>
      <c r="CA103" s="232"/>
      <c r="CB103" s="232"/>
      <c r="CC103" s="232"/>
      <c r="CD103" s="232"/>
      <c r="CE103" s="232"/>
      <c r="CF103" s="232"/>
    </row>
    <row r="104" spans="1:84" s="55" customFormat="1" ht="89.25" customHeight="1" x14ac:dyDescent="0.25">
      <c r="A104" s="105">
        <v>27</v>
      </c>
      <c r="B104" s="105" t="s">
        <v>663</v>
      </c>
      <c r="C104" s="111" t="s">
        <v>445</v>
      </c>
      <c r="D104" s="107" t="s">
        <v>646</v>
      </c>
      <c r="E104" s="107" t="s">
        <v>367</v>
      </c>
      <c r="F104" s="107" t="s">
        <v>664</v>
      </c>
      <c r="G104" s="107" t="s">
        <v>665</v>
      </c>
      <c r="H104" s="107" t="s">
        <v>666</v>
      </c>
      <c r="I104" s="107" t="s">
        <v>298</v>
      </c>
      <c r="J104" s="113">
        <v>44841</v>
      </c>
      <c r="K104" s="113">
        <v>45206</v>
      </c>
      <c r="L104" s="107" t="s">
        <v>666</v>
      </c>
      <c r="M104" s="107" t="s">
        <v>186</v>
      </c>
      <c r="N104" s="107" t="s">
        <v>186</v>
      </c>
      <c r="O104" s="107" t="s">
        <v>186</v>
      </c>
      <c r="P104" s="107" t="s">
        <v>186</v>
      </c>
      <c r="Q104" s="107" t="s">
        <v>186</v>
      </c>
      <c r="R104" s="107" t="s">
        <v>298</v>
      </c>
      <c r="S104" s="113">
        <v>44841</v>
      </c>
      <c r="T104" s="113">
        <v>45206</v>
      </c>
      <c r="U104" s="107" t="s">
        <v>666</v>
      </c>
      <c r="V104" s="107" t="s">
        <v>667</v>
      </c>
      <c r="W104" s="107" t="s">
        <v>666</v>
      </c>
      <c r="X104" s="115" t="s">
        <v>664</v>
      </c>
      <c r="Y104" s="109">
        <v>171818.9</v>
      </c>
      <c r="Z104" s="107" t="s">
        <v>668</v>
      </c>
      <c r="AA104" s="107" t="s">
        <v>669</v>
      </c>
      <c r="AB104" s="107" t="s">
        <v>670</v>
      </c>
      <c r="AC104" s="113">
        <v>45173</v>
      </c>
      <c r="AD104" s="107" t="s">
        <v>595</v>
      </c>
      <c r="AE104" s="113">
        <v>45173</v>
      </c>
      <c r="AF104" s="113">
        <v>45539</v>
      </c>
      <c r="AG104" s="86" t="s">
        <v>189</v>
      </c>
      <c r="AH104" s="86" t="s">
        <v>197</v>
      </c>
      <c r="AI104" s="107" t="s">
        <v>186</v>
      </c>
      <c r="AJ104" s="107" t="s">
        <v>186</v>
      </c>
      <c r="AK104" s="107" t="s">
        <v>186</v>
      </c>
      <c r="AL104" s="183">
        <v>171818.9</v>
      </c>
      <c r="AM104" s="188" t="s">
        <v>208</v>
      </c>
      <c r="AN104" s="188" t="s">
        <v>199</v>
      </c>
      <c r="AO104" s="189">
        <v>45415</v>
      </c>
      <c r="AP104" s="188" t="s">
        <v>687</v>
      </c>
      <c r="AQ104" s="188" t="s">
        <v>212</v>
      </c>
      <c r="AR104" s="189">
        <v>45415</v>
      </c>
      <c r="AS104" s="188" t="s">
        <v>186</v>
      </c>
      <c r="AT104" s="188" t="s">
        <v>186</v>
      </c>
      <c r="AU104" s="188" t="s">
        <v>186</v>
      </c>
      <c r="AV104" s="212">
        <v>0.25</v>
      </c>
      <c r="AW104" s="188"/>
      <c r="AX104" s="181">
        <v>42954.720000000001</v>
      </c>
      <c r="AY104" s="188"/>
      <c r="AZ104" s="188" t="s">
        <v>186</v>
      </c>
      <c r="BA104" s="188" t="s">
        <v>186</v>
      </c>
      <c r="BB104" s="188" t="s">
        <v>186</v>
      </c>
      <c r="BC104" s="188" t="s">
        <v>186</v>
      </c>
      <c r="BD104" s="188" t="s">
        <v>186</v>
      </c>
      <c r="BE104" s="188" t="s">
        <v>186</v>
      </c>
      <c r="BF104" s="188" t="s">
        <v>186</v>
      </c>
      <c r="BG104" s="188"/>
      <c r="BH104" s="188"/>
      <c r="BI104" s="188"/>
      <c r="BJ104" s="222">
        <f>$AL$104+AX104-AY104</f>
        <v>214773.62</v>
      </c>
      <c r="BK104" s="181">
        <v>214319.1</v>
      </c>
      <c r="BL104" s="181">
        <v>39872.99</v>
      </c>
      <c r="BM104" s="209">
        <f t="shared" si="5"/>
        <v>254192.09</v>
      </c>
      <c r="BN104" s="44" t="s">
        <v>186</v>
      </c>
      <c r="BO104" s="44" t="s">
        <v>186</v>
      </c>
      <c r="BP104" s="44" t="s">
        <v>186</v>
      </c>
      <c r="BQ104" s="44" t="s">
        <v>186</v>
      </c>
      <c r="BR104" s="44" t="s">
        <v>186</v>
      </c>
      <c r="BS104" s="44" t="s">
        <v>186</v>
      </c>
      <c r="BT104" s="44" t="s">
        <v>186</v>
      </c>
      <c r="BU104" s="44" t="s">
        <v>186</v>
      </c>
      <c r="BV104" s="44" t="s">
        <v>186</v>
      </c>
      <c r="BW104" s="44" t="s">
        <v>186</v>
      </c>
      <c r="BX104" s="44" t="s">
        <v>186</v>
      </c>
      <c r="BY104" s="44" t="s">
        <v>186</v>
      </c>
      <c r="BZ104" s="44" t="s">
        <v>186</v>
      </c>
      <c r="CA104" s="210" t="s">
        <v>671</v>
      </c>
      <c r="CB104" s="210" t="s">
        <v>601</v>
      </c>
      <c r="CC104" s="107" t="s">
        <v>494</v>
      </c>
      <c r="CD104" s="210" t="s">
        <v>495</v>
      </c>
      <c r="CE104" s="107" t="s">
        <v>434</v>
      </c>
      <c r="CF104" s="210" t="s">
        <v>361</v>
      </c>
    </row>
    <row r="105" spans="1:84" ht="37.5" customHeight="1" thickBot="1" x14ac:dyDescent="0.3">
      <c r="A105" s="106"/>
      <c r="B105" s="106"/>
      <c r="C105" s="112"/>
      <c r="D105" s="108"/>
      <c r="E105" s="108"/>
      <c r="F105" s="108"/>
      <c r="G105" s="108"/>
      <c r="H105" s="108"/>
      <c r="I105" s="108"/>
      <c r="J105" s="114"/>
      <c r="K105" s="114"/>
      <c r="L105" s="108"/>
      <c r="M105" s="108"/>
      <c r="N105" s="108"/>
      <c r="O105" s="108"/>
      <c r="P105" s="108"/>
      <c r="Q105" s="108"/>
      <c r="R105" s="108"/>
      <c r="S105" s="114"/>
      <c r="T105" s="114"/>
      <c r="U105" s="108"/>
      <c r="V105" s="108"/>
      <c r="W105" s="108"/>
      <c r="X105" s="116"/>
      <c r="Y105" s="110"/>
      <c r="Z105" s="108"/>
      <c r="AA105" s="108"/>
      <c r="AB105" s="108"/>
      <c r="AC105" s="114"/>
      <c r="AD105" s="108"/>
      <c r="AE105" s="114"/>
      <c r="AF105" s="114"/>
      <c r="AG105" s="100" t="s">
        <v>688</v>
      </c>
      <c r="AH105" s="100" t="s">
        <v>197</v>
      </c>
      <c r="AI105" s="108"/>
      <c r="AJ105" s="108"/>
      <c r="AK105" s="108"/>
      <c r="AL105" s="190"/>
      <c r="AM105" s="191" t="s">
        <v>208</v>
      </c>
      <c r="AN105" s="191" t="s">
        <v>200</v>
      </c>
      <c r="AO105" s="192">
        <v>45539</v>
      </c>
      <c r="AP105" s="191" t="s">
        <v>689</v>
      </c>
      <c r="AQ105" s="191" t="s">
        <v>210</v>
      </c>
      <c r="AR105" s="192">
        <v>45540</v>
      </c>
      <c r="AS105" s="192">
        <v>45904</v>
      </c>
      <c r="AT105" s="191" t="s">
        <v>186</v>
      </c>
      <c r="AU105" s="191" t="s">
        <v>186</v>
      </c>
      <c r="AV105" s="191" t="s">
        <v>186</v>
      </c>
      <c r="AW105" s="191" t="s">
        <v>186</v>
      </c>
      <c r="AX105" s="191"/>
      <c r="AY105" s="191"/>
      <c r="AZ105" s="191" t="s">
        <v>186</v>
      </c>
      <c r="BA105" s="191" t="s">
        <v>186</v>
      </c>
      <c r="BB105" s="191" t="s">
        <v>186</v>
      </c>
      <c r="BC105" s="191" t="s">
        <v>186</v>
      </c>
      <c r="BD105" s="191" t="s">
        <v>186</v>
      </c>
      <c r="BE105" s="191" t="s">
        <v>186</v>
      </c>
      <c r="BF105" s="191" t="s">
        <v>186</v>
      </c>
      <c r="BG105" s="191"/>
      <c r="BH105" s="191"/>
      <c r="BI105" s="191"/>
      <c r="BJ105" s="222">
        <f>$AL$104+AX105-AY105</f>
        <v>171818.9</v>
      </c>
      <c r="BK105" s="231"/>
      <c r="BL105" s="231"/>
      <c r="BM105" s="209">
        <f t="shared" si="5"/>
        <v>0</v>
      </c>
      <c r="BN105" s="232"/>
      <c r="BO105" s="232"/>
      <c r="BP105" s="232"/>
      <c r="BQ105" s="232"/>
      <c r="BR105" s="232"/>
      <c r="BS105" s="232"/>
      <c r="BT105" s="232"/>
      <c r="BU105" s="232"/>
      <c r="BV105" s="232"/>
      <c r="BW105" s="232"/>
      <c r="BX105" s="232"/>
      <c r="BY105" s="232"/>
      <c r="BZ105" s="232"/>
      <c r="CA105" s="234"/>
      <c r="CB105" s="234"/>
      <c r="CC105" s="108"/>
      <c r="CD105" s="234"/>
      <c r="CE105" s="108"/>
      <c r="CF105" s="234"/>
    </row>
    <row r="106" spans="1:84" s="55" customFormat="1" ht="89.25" x14ac:dyDescent="0.25">
      <c r="A106" s="100">
        <v>28</v>
      </c>
      <c r="B106" s="100" t="s">
        <v>583</v>
      </c>
      <c r="C106" s="100" t="s">
        <v>584</v>
      </c>
      <c r="D106" s="100" t="s">
        <v>366</v>
      </c>
      <c r="E106" s="100" t="s">
        <v>367</v>
      </c>
      <c r="F106" s="100" t="s">
        <v>585</v>
      </c>
      <c r="G106" s="100" t="s">
        <v>586</v>
      </c>
      <c r="H106" s="100" t="s">
        <v>594</v>
      </c>
      <c r="I106" s="100" t="s">
        <v>482</v>
      </c>
      <c r="J106" s="19">
        <v>44988</v>
      </c>
      <c r="K106" s="19">
        <v>45354</v>
      </c>
      <c r="L106" s="100" t="s">
        <v>593</v>
      </c>
      <c r="M106" s="100" t="s">
        <v>186</v>
      </c>
      <c r="N106" s="100" t="s">
        <v>186</v>
      </c>
      <c r="O106" s="100" t="s">
        <v>186</v>
      </c>
      <c r="P106" s="100" t="s">
        <v>186</v>
      </c>
      <c r="Q106" s="100" t="s">
        <v>186</v>
      </c>
      <c r="R106" s="100" t="s">
        <v>482</v>
      </c>
      <c r="S106" s="19">
        <v>44988</v>
      </c>
      <c r="T106" s="19">
        <v>45354</v>
      </c>
      <c r="U106" s="100" t="s">
        <v>593</v>
      </c>
      <c r="V106" s="100" t="s">
        <v>596</v>
      </c>
      <c r="W106" s="100" t="s">
        <v>595</v>
      </c>
      <c r="X106" s="68" t="s">
        <v>585</v>
      </c>
      <c r="Y106" s="26">
        <v>202227.7</v>
      </c>
      <c r="Z106" s="100" t="s">
        <v>587</v>
      </c>
      <c r="AA106" s="100" t="s">
        <v>589</v>
      </c>
      <c r="AB106" s="100" t="s">
        <v>590</v>
      </c>
      <c r="AC106" s="19">
        <v>45175</v>
      </c>
      <c r="AD106" s="232" t="s">
        <v>601</v>
      </c>
      <c r="AE106" s="19">
        <v>45175</v>
      </c>
      <c r="AF106" s="19">
        <v>45291</v>
      </c>
      <c r="AG106" s="100" t="s">
        <v>189</v>
      </c>
      <c r="AH106" s="100" t="s">
        <v>602</v>
      </c>
      <c r="AI106" s="100" t="s">
        <v>186</v>
      </c>
      <c r="AJ106" s="100" t="s">
        <v>186</v>
      </c>
      <c r="AK106" s="100" t="s">
        <v>186</v>
      </c>
      <c r="AL106" s="193">
        <v>202227.7</v>
      </c>
      <c r="AM106" s="191" t="s">
        <v>186</v>
      </c>
      <c r="AN106" s="191" t="s">
        <v>186</v>
      </c>
      <c r="AO106" s="191" t="s">
        <v>186</v>
      </c>
      <c r="AP106" s="191" t="s">
        <v>186</v>
      </c>
      <c r="AQ106" s="191" t="s">
        <v>186</v>
      </c>
      <c r="AR106" s="191" t="s">
        <v>186</v>
      </c>
      <c r="AS106" s="191" t="s">
        <v>186</v>
      </c>
      <c r="AT106" s="191" t="s">
        <v>186</v>
      </c>
      <c r="AU106" s="191" t="s">
        <v>186</v>
      </c>
      <c r="AV106" s="191" t="s">
        <v>186</v>
      </c>
      <c r="AW106" s="191" t="s">
        <v>186</v>
      </c>
      <c r="AX106" s="191"/>
      <c r="AY106" s="191"/>
      <c r="AZ106" s="191" t="s">
        <v>186</v>
      </c>
      <c r="BA106" s="191" t="s">
        <v>186</v>
      </c>
      <c r="BB106" s="191" t="s">
        <v>186</v>
      </c>
      <c r="BC106" s="191" t="s">
        <v>186</v>
      </c>
      <c r="BD106" s="191" t="s">
        <v>186</v>
      </c>
      <c r="BE106" s="191" t="s">
        <v>186</v>
      </c>
      <c r="BF106" s="191" t="s">
        <v>186</v>
      </c>
      <c r="BG106" s="191"/>
      <c r="BH106" s="191"/>
      <c r="BI106" s="191"/>
      <c r="BJ106" s="222">
        <f>AL106+AX106-AY106</f>
        <v>202227.7</v>
      </c>
      <c r="BK106" s="231"/>
      <c r="BL106" s="231"/>
      <c r="BM106" s="209">
        <f t="shared" si="5"/>
        <v>0</v>
      </c>
      <c r="BN106" s="231" t="s">
        <v>186</v>
      </c>
      <c r="BO106" s="231" t="s">
        <v>186</v>
      </c>
      <c r="BP106" s="231" t="s">
        <v>186</v>
      </c>
      <c r="BQ106" s="231" t="s">
        <v>186</v>
      </c>
      <c r="BR106" s="231" t="s">
        <v>186</v>
      </c>
      <c r="BS106" s="231" t="s">
        <v>186</v>
      </c>
      <c r="BT106" s="231" t="s">
        <v>186</v>
      </c>
      <c r="BU106" s="231" t="s">
        <v>186</v>
      </c>
      <c r="BV106" s="231" t="s">
        <v>186</v>
      </c>
      <c r="BW106" s="231" t="s">
        <v>186</v>
      </c>
      <c r="BX106" s="231" t="s">
        <v>186</v>
      </c>
      <c r="BY106" s="231" t="s">
        <v>186</v>
      </c>
      <c r="BZ106" s="231" t="s">
        <v>186</v>
      </c>
      <c r="CA106" s="232" t="s">
        <v>597</v>
      </c>
      <c r="CB106" s="232" t="s">
        <v>598</v>
      </c>
      <c r="CC106" s="100" t="s">
        <v>474</v>
      </c>
      <c r="CD106" s="232" t="s">
        <v>475</v>
      </c>
      <c r="CE106" s="100" t="s">
        <v>562</v>
      </c>
      <c r="CF106" s="232" t="s">
        <v>563</v>
      </c>
    </row>
    <row r="107" spans="1:84" s="55" customFormat="1" ht="89.25" x14ac:dyDescent="0.25">
      <c r="A107" s="100">
        <v>29</v>
      </c>
      <c r="B107" s="100" t="s">
        <v>583</v>
      </c>
      <c r="C107" s="100" t="s">
        <v>584</v>
      </c>
      <c r="D107" s="100" t="s">
        <v>366</v>
      </c>
      <c r="E107" s="100" t="s">
        <v>367</v>
      </c>
      <c r="F107" s="100" t="s">
        <v>585</v>
      </c>
      <c r="G107" s="100" t="s">
        <v>586</v>
      </c>
      <c r="H107" s="100" t="s">
        <v>594</v>
      </c>
      <c r="I107" s="100" t="s">
        <v>482</v>
      </c>
      <c r="J107" s="19">
        <v>44988</v>
      </c>
      <c r="K107" s="19">
        <v>45354</v>
      </c>
      <c r="L107" s="100" t="s">
        <v>593</v>
      </c>
      <c r="M107" s="100" t="s">
        <v>186</v>
      </c>
      <c r="N107" s="100" t="s">
        <v>186</v>
      </c>
      <c r="O107" s="100" t="s">
        <v>186</v>
      </c>
      <c r="P107" s="100" t="s">
        <v>186</v>
      </c>
      <c r="Q107" s="100" t="s">
        <v>186</v>
      </c>
      <c r="R107" s="100" t="s">
        <v>482</v>
      </c>
      <c r="S107" s="19">
        <v>44988</v>
      </c>
      <c r="T107" s="19">
        <v>45354</v>
      </c>
      <c r="U107" s="100" t="s">
        <v>593</v>
      </c>
      <c r="V107" s="100" t="s">
        <v>596</v>
      </c>
      <c r="W107" s="100" t="s">
        <v>595</v>
      </c>
      <c r="X107" s="68" t="s">
        <v>585</v>
      </c>
      <c r="Y107" s="26">
        <v>1630</v>
      </c>
      <c r="Z107" s="100" t="s">
        <v>588</v>
      </c>
      <c r="AA107" s="100" t="s">
        <v>591</v>
      </c>
      <c r="AB107" s="100" t="s">
        <v>592</v>
      </c>
      <c r="AC107" s="19">
        <v>45175</v>
      </c>
      <c r="AD107" s="100" t="s">
        <v>600</v>
      </c>
      <c r="AE107" s="19">
        <v>45175</v>
      </c>
      <c r="AF107" s="19">
        <v>45291</v>
      </c>
      <c r="AG107" s="100" t="s">
        <v>189</v>
      </c>
      <c r="AH107" s="100" t="s">
        <v>602</v>
      </c>
      <c r="AI107" s="100" t="s">
        <v>186</v>
      </c>
      <c r="AJ107" s="100" t="s">
        <v>186</v>
      </c>
      <c r="AK107" s="100" t="s">
        <v>186</v>
      </c>
      <c r="AL107" s="193">
        <v>1630</v>
      </c>
      <c r="AM107" s="191" t="s">
        <v>186</v>
      </c>
      <c r="AN107" s="191" t="s">
        <v>186</v>
      </c>
      <c r="AO107" s="191" t="s">
        <v>186</v>
      </c>
      <c r="AP107" s="191" t="s">
        <v>186</v>
      </c>
      <c r="AQ107" s="191" t="s">
        <v>186</v>
      </c>
      <c r="AR107" s="191" t="s">
        <v>186</v>
      </c>
      <c r="AS107" s="191" t="s">
        <v>186</v>
      </c>
      <c r="AT107" s="191" t="s">
        <v>186</v>
      </c>
      <c r="AU107" s="191" t="s">
        <v>186</v>
      </c>
      <c r="AV107" s="191" t="s">
        <v>186</v>
      </c>
      <c r="AW107" s="191" t="s">
        <v>186</v>
      </c>
      <c r="AX107" s="191"/>
      <c r="AY107" s="191"/>
      <c r="AZ107" s="191" t="s">
        <v>186</v>
      </c>
      <c r="BA107" s="191" t="s">
        <v>186</v>
      </c>
      <c r="BB107" s="191" t="s">
        <v>186</v>
      </c>
      <c r="BC107" s="191" t="s">
        <v>186</v>
      </c>
      <c r="BD107" s="191" t="s">
        <v>186</v>
      </c>
      <c r="BE107" s="191" t="s">
        <v>186</v>
      </c>
      <c r="BF107" s="191" t="s">
        <v>186</v>
      </c>
      <c r="BG107" s="191"/>
      <c r="BH107" s="191"/>
      <c r="BI107" s="191"/>
      <c r="BJ107" s="222">
        <f>AL107+AX107-AY107</f>
        <v>1630</v>
      </c>
      <c r="BK107" s="231"/>
      <c r="BL107" s="231"/>
      <c r="BM107" s="209">
        <f t="shared" si="5"/>
        <v>0</v>
      </c>
      <c r="BN107" s="231" t="s">
        <v>186</v>
      </c>
      <c r="BO107" s="231" t="s">
        <v>186</v>
      </c>
      <c r="BP107" s="231" t="s">
        <v>186</v>
      </c>
      <c r="BQ107" s="231" t="s">
        <v>186</v>
      </c>
      <c r="BR107" s="231" t="s">
        <v>186</v>
      </c>
      <c r="BS107" s="231" t="s">
        <v>186</v>
      </c>
      <c r="BT107" s="231" t="s">
        <v>186</v>
      </c>
      <c r="BU107" s="231" t="s">
        <v>186</v>
      </c>
      <c r="BV107" s="231" t="s">
        <v>186</v>
      </c>
      <c r="BW107" s="231" t="s">
        <v>186</v>
      </c>
      <c r="BX107" s="231" t="s">
        <v>186</v>
      </c>
      <c r="BY107" s="231" t="s">
        <v>186</v>
      </c>
      <c r="BZ107" s="231" t="s">
        <v>186</v>
      </c>
      <c r="CA107" s="232" t="s">
        <v>599</v>
      </c>
      <c r="CB107" s="232" t="s">
        <v>598</v>
      </c>
      <c r="CC107" s="100" t="s">
        <v>474</v>
      </c>
      <c r="CD107" s="232" t="s">
        <v>475</v>
      </c>
      <c r="CE107" s="100" t="s">
        <v>562</v>
      </c>
      <c r="CF107" s="232" t="s">
        <v>563</v>
      </c>
    </row>
    <row r="108" spans="1:84" s="55" customFormat="1" ht="100.5" customHeight="1" x14ac:dyDescent="0.25">
      <c r="A108" s="100">
        <v>30</v>
      </c>
      <c r="B108" s="100" t="s">
        <v>603</v>
      </c>
      <c r="C108" s="100" t="s">
        <v>604</v>
      </c>
      <c r="D108" s="100" t="s">
        <v>366</v>
      </c>
      <c r="E108" s="100" t="s">
        <v>498</v>
      </c>
      <c r="F108" s="100" t="s">
        <v>605</v>
      </c>
      <c r="G108" s="100" t="s">
        <v>606</v>
      </c>
      <c r="H108" s="100" t="s">
        <v>620</v>
      </c>
      <c r="I108" s="100" t="s">
        <v>610</v>
      </c>
      <c r="J108" s="19">
        <v>45079</v>
      </c>
      <c r="K108" s="19">
        <v>45445</v>
      </c>
      <c r="L108" s="100" t="s">
        <v>621</v>
      </c>
      <c r="M108" s="100" t="s">
        <v>186</v>
      </c>
      <c r="N108" s="100" t="s">
        <v>186</v>
      </c>
      <c r="O108" s="100" t="s">
        <v>186</v>
      </c>
      <c r="P108" s="100" t="s">
        <v>186</v>
      </c>
      <c r="Q108" s="100" t="s">
        <v>186</v>
      </c>
      <c r="R108" s="100" t="s">
        <v>610</v>
      </c>
      <c r="S108" s="19">
        <v>45079</v>
      </c>
      <c r="T108" s="19">
        <v>45445</v>
      </c>
      <c r="U108" s="100"/>
      <c r="V108" s="100" t="s">
        <v>618</v>
      </c>
      <c r="W108" s="100" t="s">
        <v>622</v>
      </c>
      <c r="X108" s="68" t="s">
        <v>605</v>
      </c>
      <c r="Y108" s="26">
        <v>222300</v>
      </c>
      <c r="Z108" s="100" t="s">
        <v>616</v>
      </c>
      <c r="AA108" s="100" t="s">
        <v>612</v>
      </c>
      <c r="AB108" s="100" t="s">
        <v>613</v>
      </c>
      <c r="AC108" s="19">
        <v>45188</v>
      </c>
      <c r="AD108" s="100" t="s">
        <v>623</v>
      </c>
      <c r="AE108" s="19">
        <v>45188</v>
      </c>
      <c r="AF108" s="19">
        <v>45291</v>
      </c>
      <c r="AG108" s="100" t="s">
        <v>189</v>
      </c>
      <c r="AH108" s="100" t="s">
        <v>542</v>
      </c>
      <c r="AI108" s="100" t="s">
        <v>186</v>
      </c>
      <c r="AJ108" s="100" t="s">
        <v>186</v>
      </c>
      <c r="AK108" s="100" t="s">
        <v>186</v>
      </c>
      <c r="AL108" s="193">
        <v>222300</v>
      </c>
      <c r="AM108" s="231" t="s">
        <v>208</v>
      </c>
      <c r="AN108" s="231" t="s">
        <v>199</v>
      </c>
      <c r="AO108" s="264">
        <v>45292</v>
      </c>
      <c r="AP108" s="231" t="s">
        <v>512</v>
      </c>
      <c r="AQ108" s="231" t="s">
        <v>625</v>
      </c>
      <c r="AR108" s="264">
        <v>45292</v>
      </c>
      <c r="AS108" s="264">
        <v>45382</v>
      </c>
      <c r="AT108" s="231" t="s">
        <v>186</v>
      </c>
      <c r="AU108" s="231" t="s">
        <v>186</v>
      </c>
      <c r="AV108" s="231" t="s">
        <v>186</v>
      </c>
      <c r="AW108" s="231" t="s">
        <v>186</v>
      </c>
      <c r="AX108" s="231"/>
      <c r="AY108" s="231"/>
      <c r="AZ108" s="231" t="s">
        <v>186</v>
      </c>
      <c r="BA108" s="231" t="s">
        <v>186</v>
      </c>
      <c r="BB108" s="231" t="s">
        <v>186</v>
      </c>
      <c r="BC108" s="231" t="s">
        <v>186</v>
      </c>
      <c r="BD108" s="231" t="s">
        <v>186</v>
      </c>
      <c r="BE108" s="231" t="s">
        <v>186</v>
      </c>
      <c r="BF108" s="231" t="s">
        <v>186</v>
      </c>
      <c r="BG108" s="231"/>
      <c r="BH108" s="231"/>
      <c r="BI108" s="231"/>
      <c r="BJ108" s="222">
        <f>AL108+AX108-AY108</f>
        <v>222300</v>
      </c>
      <c r="BK108" s="231"/>
      <c r="BL108" s="231"/>
      <c r="BM108" s="209">
        <f t="shared" si="5"/>
        <v>0</v>
      </c>
      <c r="BN108" s="231" t="s">
        <v>186</v>
      </c>
      <c r="BO108" s="231" t="s">
        <v>186</v>
      </c>
      <c r="BP108" s="231" t="s">
        <v>186</v>
      </c>
      <c r="BQ108" s="231" t="s">
        <v>186</v>
      </c>
      <c r="BR108" s="231" t="s">
        <v>186</v>
      </c>
      <c r="BS108" s="231" t="s">
        <v>186</v>
      </c>
      <c r="BT108" s="231" t="s">
        <v>186</v>
      </c>
      <c r="BU108" s="231" t="s">
        <v>186</v>
      </c>
      <c r="BV108" s="231" t="s">
        <v>186</v>
      </c>
      <c r="BW108" s="231" t="s">
        <v>186</v>
      </c>
      <c r="BX108" s="231" t="s">
        <v>186</v>
      </c>
      <c r="BY108" s="231" t="s">
        <v>186</v>
      </c>
      <c r="BZ108" s="231" t="s">
        <v>186</v>
      </c>
      <c r="CA108" s="232" t="s">
        <v>624</v>
      </c>
      <c r="CB108" s="232" t="s">
        <v>523</v>
      </c>
      <c r="CC108" s="100" t="s">
        <v>494</v>
      </c>
      <c r="CD108" s="232" t="s">
        <v>495</v>
      </c>
      <c r="CE108" s="100" t="s">
        <v>434</v>
      </c>
      <c r="CF108" s="232" t="s">
        <v>361</v>
      </c>
    </row>
    <row r="109" spans="1:84" s="55" customFormat="1" ht="100.5" customHeight="1" x14ac:dyDescent="0.25">
      <c r="A109" s="100">
        <v>31</v>
      </c>
      <c r="B109" s="100" t="s">
        <v>607</v>
      </c>
      <c r="C109" s="100" t="s">
        <v>608</v>
      </c>
      <c r="D109" s="100" t="s">
        <v>366</v>
      </c>
      <c r="E109" s="100" t="s">
        <v>367</v>
      </c>
      <c r="F109" s="100" t="s">
        <v>609</v>
      </c>
      <c r="G109" s="100" t="s">
        <v>626</v>
      </c>
      <c r="H109" s="100" t="s">
        <v>186</v>
      </c>
      <c r="I109" s="100" t="s">
        <v>611</v>
      </c>
      <c r="J109" s="19">
        <v>44858</v>
      </c>
      <c r="K109" s="19">
        <v>45223</v>
      </c>
      <c r="L109" s="100" t="s">
        <v>186</v>
      </c>
      <c r="M109" s="100" t="s">
        <v>186</v>
      </c>
      <c r="N109" s="100" t="s">
        <v>186</v>
      </c>
      <c r="O109" s="100" t="s">
        <v>186</v>
      </c>
      <c r="P109" s="100" t="s">
        <v>186</v>
      </c>
      <c r="Q109" s="100" t="s">
        <v>186</v>
      </c>
      <c r="R109" s="100" t="s">
        <v>611</v>
      </c>
      <c r="S109" s="19">
        <v>44858</v>
      </c>
      <c r="T109" s="19">
        <v>45223</v>
      </c>
      <c r="U109" s="100"/>
      <c r="V109" s="100" t="s">
        <v>619</v>
      </c>
      <c r="W109" s="100" t="s">
        <v>622</v>
      </c>
      <c r="X109" s="68" t="s">
        <v>609</v>
      </c>
      <c r="Y109" s="26">
        <v>146092</v>
      </c>
      <c r="Z109" s="100" t="s">
        <v>617</v>
      </c>
      <c r="AA109" s="100" t="s">
        <v>614</v>
      </c>
      <c r="AB109" s="100" t="s">
        <v>615</v>
      </c>
      <c r="AC109" s="19">
        <v>45189</v>
      </c>
      <c r="AD109" s="100" t="s">
        <v>627</v>
      </c>
      <c r="AE109" s="19">
        <v>45189</v>
      </c>
      <c r="AF109" s="19">
        <v>45291</v>
      </c>
      <c r="AG109" s="100" t="s">
        <v>189</v>
      </c>
      <c r="AH109" s="100" t="s">
        <v>542</v>
      </c>
      <c r="AI109" s="100" t="s">
        <v>186</v>
      </c>
      <c r="AJ109" s="100" t="s">
        <v>186</v>
      </c>
      <c r="AK109" s="100" t="s">
        <v>186</v>
      </c>
      <c r="AL109" s="193">
        <v>146092</v>
      </c>
      <c r="AM109" s="191" t="s">
        <v>186</v>
      </c>
      <c r="AN109" s="191" t="s">
        <v>186</v>
      </c>
      <c r="AO109" s="191" t="s">
        <v>186</v>
      </c>
      <c r="AP109" s="191" t="s">
        <v>186</v>
      </c>
      <c r="AQ109" s="191" t="s">
        <v>186</v>
      </c>
      <c r="AR109" s="191" t="s">
        <v>186</v>
      </c>
      <c r="AS109" s="191" t="s">
        <v>186</v>
      </c>
      <c r="AT109" s="191" t="s">
        <v>186</v>
      </c>
      <c r="AU109" s="191" t="s">
        <v>186</v>
      </c>
      <c r="AV109" s="191" t="s">
        <v>186</v>
      </c>
      <c r="AW109" s="191" t="s">
        <v>186</v>
      </c>
      <c r="AX109" s="191"/>
      <c r="AY109" s="191"/>
      <c r="AZ109" s="191" t="s">
        <v>186</v>
      </c>
      <c r="BA109" s="191" t="s">
        <v>186</v>
      </c>
      <c r="BB109" s="191" t="s">
        <v>186</v>
      </c>
      <c r="BC109" s="191" t="s">
        <v>186</v>
      </c>
      <c r="BD109" s="191" t="s">
        <v>186</v>
      </c>
      <c r="BE109" s="191" t="s">
        <v>186</v>
      </c>
      <c r="BF109" s="191" t="s">
        <v>186</v>
      </c>
      <c r="BG109" s="191"/>
      <c r="BH109" s="191"/>
      <c r="BI109" s="191"/>
      <c r="BJ109" s="222">
        <f>AL109+AX109-AY109</f>
        <v>146092</v>
      </c>
      <c r="BK109" s="231"/>
      <c r="BL109" s="231"/>
      <c r="BM109" s="209">
        <f t="shared" si="5"/>
        <v>0</v>
      </c>
      <c r="BN109" s="231" t="s">
        <v>186</v>
      </c>
      <c r="BO109" s="231" t="s">
        <v>186</v>
      </c>
      <c r="BP109" s="231" t="s">
        <v>186</v>
      </c>
      <c r="BQ109" s="231" t="s">
        <v>186</v>
      </c>
      <c r="BR109" s="231" t="s">
        <v>186</v>
      </c>
      <c r="BS109" s="231" t="s">
        <v>186</v>
      </c>
      <c r="BT109" s="231" t="s">
        <v>186</v>
      </c>
      <c r="BU109" s="231" t="s">
        <v>186</v>
      </c>
      <c r="BV109" s="231" t="s">
        <v>186</v>
      </c>
      <c r="BW109" s="231" t="s">
        <v>186</v>
      </c>
      <c r="BX109" s="231" t="s">
        <v>186</v>
      </c>
      <c r="BY109" s="231" t="s">
        <v>186</v>
      </c>
      <c r="BZ109" s="231" t="s">
        <v>186</v>
      </c>
      <c r="CA109" s="232" t="s">
        <v>628</v>
      </c>
      <c r="CB109" s="232" t="s">
        <v>523</v>
      </c>
      <c r="CC109" s="100" t="s">
        <v>494</v>
      </c>
      <c r="CD109" s="232" t="s">
        <v>495</v>
      </c>
      <c r="CE109" s="100" t="s">
        <v>434</v>
      </c>
      <c r="CF109" s="232" t="s">
        <v>361</v>
      </c>
    </row>
    <row r="110" spans="1:84" s="55" customFormat="1" ht="204" x14ac:dyDescent="0.25">
      <c r="A110" s="25">
        <v>32</v>
      </c>
      <c r="B110" s="100" t="s">
        <v>690</v>
      </c>
      <c r="C110" s="57" t="s">
        <v>691</v>
      </c>
      <c r="D110" s="100" t="s">
        <v>366</v>
      </c>
      <c r="E110" s="100" t="s">
        <v>367</v>
      </c>
      <c r="F110" s="100" t="s">
        <v>692</v>
      </c>
      <c r="G110" s="100" t="s">
        <v>394</v>
      </c>
      <c r="H110" s="100" t="s">
        <v>693</v>
      </c>
      <c r="I110" s="100" t="s">
        <v>468</v>
      </c>
      <c r="J110" s="19">
        <v>44889</v>
      </c>
      <c r="K110" s="19">
        <v>45254</v>
      </c>
      <c r="L110" s="100" t="s">
        <v>693</v>
      </c>
      <c r="M110" s="100" t="s">
        <v>186</v>
      </c>
      <c r="N110" s="100" t="s">
        <v>186</v>
      </c>
      <c r="O110" s="100" t="s">
        <v>186</v>
      </c>
      <c r="P110" s="100" t="s">
        <v>186</v>
      </c>
      <c r="Q110" s="100" t="s">
        <v>186</v>
      </c>
      <c r="R110" s="100" t="s">
        <v>468</v>
      </c>
      <c r="S110" s="19">
        <v>44889</v>
      </c>
      <c r="T110" s="19">
        <v>45254</v>
      </c>
      <c r="U110" s="100" t="s">
        <v>693</v>
      </c>
      <c r="V110" s="100" t="s">
        <v>596</v>
      </c>
      <c r="W110" s="100" t="s">
        <v>704</v>
      </c>
      <c r="X110" s="68" t="s">
        <v>692</v>
      </c>
      <c r="Y110" s="26">
        <v>275497.5</v>
      </c>
      <c r="Z110" s="100" t="s">
        <v>694</v>
      </c>
      <c r="AA110" s="100" t="s">
        <v>695</v>
      </c>
      <c r="AB110" s="100" t="s">
        <v>696</v>
      </c>
      <c r="AC110" s="19">
        <v>45237</v>
      </c>
      <c r="AD110" s="100" t="s">
        <v>438</v>
      </c>
      <c r="AE110" s="19">
        <v>45237</v>
      </c>
      <c r="AF110" s="19">
        <v>45291</v>
      </c>
      <c r="AG110" s="100" t="s">
        <v>189</v>
      </c>
      <c r="AH110" s="100" t="s">
        <v>542</v>
      </c>
      <c r="AI110" s="100" t="s">
        <v>186</v>
      </c>
      <c r="AJ110" s="100" t="s">
        <v>186</v>
      </c>
      <c r="AK110" s="100" t="s">
        <v>186</v>
      </c>
      <c r="AL110" s="193">
        <v>275497.5</v>
      </c>
      <c r="AM110" s="191" t="s">
        <v>208</v>
      </c>
      <c r="AN110" s="191" t="s">
        <v>199</v>
      </c>
      <c r="AO110" s="192">
        <v>45292</v>
      </c>
      <c r="AP110" s="191" t="s">
        <v>512</v>
      </c>
      <c r="AQ110" s="231" t="s">
        <v>625</v>
      </c>
      <c r="AR110" s="264">
        <v>45292</v>
      </c>
      <c r="AS110" s="264">
        <v>45382</v>
      </c>
      <c r="AT110" s="191"/>
      <c r="AU110" s="191"/>
      <c r="AV110" s="191"/>
      <c r="AW110" s="191" t="s">
        <v>186</v>
      </c>
      <c r="AX110" s="191"/>
      <c r="AY110" s="191"/>
      <c r="AZ110" s="191" t="s">
        <v>186</v>
      </c>
      <c r="BA110" s="191" t="s">
        <v>186</v>
      </c>
      <c r="BB110" s="191" t="s">
        <v>186</v>
      </c>
      <c r="BC110" s="191" t="s">
        <v>186</v>
      </c>
      <c r="BD110" s="191" t="s">
        <v>186</v>
      </c>
      <c r="BE110" s="191" t="s">
        <v>186</v>
      </c>
      <c r="BF110" s="191" t="s">
        <v>186</v>
      </c>
      <c r="BG110" s="191"/>
      <c r="BH110" s="191"/>
      <c r="BI110" s="191"/>
      <c r="BJ110" s="222">
        <f>AL110+AX110-AY110</f>
        <v>275497.5</v>
      </c>
      <c r="BK110" s="231"/>
      <c r="BL110" s="231"/>
      <c r="BM110" s="209">
        <f t="shared" si="5"/>
        <v>0</v>
      </c>
      <c r="BN110" s="232" t="s">
        <v>186</v>
      </c>
      <c r="BO110" s="232" t="s">
        <v>186</v>
      </c>
      <c r="BP110" s="232" t="s">
        <v>186</v>
      </c>
      <c r="BQ110" s="232" t="s">
        <v>186</v>
      </c>
      <c r="BR110" s="232" t="s">
        <v>186</v>
      </c>
      <c r="BS110" s="232" t="s">
        <v>186</v>
      </c>
      <c r="BT110" s="232" t="s">
        <v>186</v>
      </c>
      <c r="BU110" s="232" t="s">
        <v>186</v>
      </c>
      <c r="BV110" s="232" t="s">
        <v>186</v>
      </c>
      <c r="BW110" s="232" t="s">
        <v>186</v>
      </c>
      <c r="BX110" s="232" t="s">
        <v>186</v>
      </c>
      <c r="BY110" s="232" t="s">
        <v>186</v>
      </c>
      <c r="BZ110" s="232" t="s">
        <v>186</v>
      </c>
      <c r="CA110" s="232" t="s">
        <v>697</v>
      </c>
      <c r="CB110" s="232" t="s">
        <v>698</v>
      </c>
      <c r="CC110" s="100" t="s">
        <v>474</v>
      </c>
      <c r="CD110" s="232" t="s">
        <v>475</v>
      </c>
      <c r="CE110" s="100" t="s">
        <v>547</v>
      </c>
      <c r="CF110" s="232" t="s">
        <v>548</v>
      </c>
    </row>
    <row r="111" spans="1:84" s="55" customFormat="1" ht="150.75" customHeight="1" x14ac:dyDescent="0.25">
      <c r="A111" s="25">
        <v>33</v>
      </c>
      <c r="B111" s="100" t="s">
        <v>699</v>
      </c>
      <c r="C111" s="100" t="s">
        <v>482</v>
      </c>
      <c r="D111" s="100" t="s">
        <v>700</v>
      </c>
      <c r="E111" s="100" t="s">
        <v>701</v>
      </c>
      <c r="F111" s="100" t="s">
        <v>702</v>
      </c>
      <c r="G111" s="100" t="s">
        <v>186</v>
      </c>
      <c r="H111" s="100" t="s">
        <v>186</v>
      </c>
      <c r="I111" s="100" t="s">
        <v>186</v>
      </c>
      <c r="J111" s="100" t="s">
        <v>186</v>
      </c>
      <c r="K111" s="100" t="s">
        <v>186</v>
      </c>
      <c r="L111" s="100" t="s">
        <v>186</v>
      </c>
      <c r="M111" s="100" t="s">
        <v>884</v>
      </c>
      <c r="N111" s="100" t="s">
        <v>701</v>
      </c>
      <c r="O111" s="100" t="s">
        <v>598</v>
      </c>
      <c r="P111" s="100" t="s">
        <v>704</v>
      </c>
      <c r="Q111" s="232" t="s">
        <v>186</v>
      </c>
      <c r="R111" s="100" t="s">
        <v>186</v>
      </c>
      <c r="S111" s="100" t="s">
        <v>186</v>
      </c>
      <c r="T111" s="100" t="s">
        <v>186</v>
      </c>
      <c r="U111" s="100" t="s">
        <v>186</v>
      </c>
      <c r="V111" s="100" t="s">
        <v>186</v>
      </c>
      <c r="W111" s="100" t="s">
        <v>186</v>
      </c>
      <c r="X111" s="232" t="s">
        <v>702</v>
      </c>
      <c r="Y111" s="26">
        <v>30000</v>
      </c>
      <c r="Z111" s="100" t="s">
        <v>703</v>
      </c>
      <c r="AA111" s="100" t="s">
        <v>705</v>
      </c>
      <c r="AB111" s="100" t="s">
        <v>706</v>
      </c>
      <c r="AC111" s="19">
        <v>45196</v>
      </c>
      <c r="AD111" s="100" t="s">
        <v>438</v>
      </c>
      <c r="AE111" s="19">
        <v>45237</v>
      </c>
      <c r="AF111" s="19">
        <v>45291</v>
      </c>
      <c r="AG111" s="100" t="s">
        <v>189</v>
      </c>
      <c r="AH111" s="100" t="s">
        <v>197</v>
      </c>
      <c r="AI111" s="100" t="s">
        <v>186</v>
      </c>
      <c r="AJ111" s="100" t="s">
        <v>186</v>
      </c>
      <c r="AK111" s="100" t="s">
        <v>186</v>
      </c>
      <c r="AL111" s="193">
        <v>30000</v>
      </c>
      <c r="AM111" s="191" t="s">
        <v>186</v>
      </c>
      <c r="AN111" s="191" t="s">
        <v>186</v>
      </c>
      <c r="AO111" s="191" t="s">
        <v>186</v>
      </c>
      <c r="AP111" s="191" t="s">
        <v>186</v>
      </c>
      <c r="AQ111" s="191" t="s">
        <v>186</v>
      </c>
      <c r="AR111" s="191" t="s">
        <v>186</v>
      </c>
      <c r="AS111" s="191" t="s">
        <v>186</v>
      </c>
      <c r="AT111" s="191" t="s">
        <v>186</v>
      </c>
      <c r="AU111" s="191" t="s">
        <v>186</v>
      </c>
      <c r="AV111" s="191" t="s">
        <v>186</v>
      </c>
      <c r="AW111" s="191" t="s">
        <v>186</v>
      </c>
      <c r="AX111" s="191"/>
      <c r="AY111" s="191"/>
      <c r="AZ111" s="191" t="s">
        <v>186</v>
      </c>
      <c r="BA111" s="191" t="s">
        <v>186</v>
      </c>
      <c r="BB111" s="191" t="s">
        <v>186</v>
      </c>
      <c r="BC111" s="191" t="s">
        <v>186</v>
      </c>
      <c r="BD111" s="191" t="s">
        <v>186</v>
      </c>
      <c r="BE111" s="191" t="s">
        <v>186</v>
      </c>
      <c r="BF111" s="191" t="s">
        <v>186</v>
      </c>
      <c r="BG111" s="191"/>
      <c r="BH111" s="191"/>
      <c r="BI111" s="191"/>
      <c r="BJ111" s="222">
        <f>AL111+AX111-AY111</f>
        <v>30000</v>
      </c>
      <c r="BK111" s="231"/>
      <c r="BL111" s="231"/>
      <c r="BM111" s="209">
        <f t="shared" si="5"/>
        <v>0</v>
      </c>
      <c r="BN111" s="232" t="s">
        <v>186</v>
      </c>
      <c r="BO111" s="232" t="s">
        <v>186</v>
      </c>
      <c r="BP111" s="232" t="s">
        <v>186</v>
      </c>
      <c r="BQ111" s="232" t="s">
        <v>186</v>
      </c>
      <c r="BR111" s="232" t="s">
        <v>186</v>
      </c>
      <c r="BS111" s="232" t="s">
        <v>186</v>
      </c>
      <c r="BT111" s="232" t="s">
        <v>186</v>
      </c>
      <c r="BU111" s="232" t="s">
        <v>186</v>
      </c>
      <c r="BV111" s="232" t="s">
        <v>186</v>
      </c>
      <c r="BW111" s="232" t="s">
        <v>186</v>
      </c>
      <c r="BX111" s="232" t="s">
        <v>186</v>
      </c>
      <c r="BY111" s="232" t="s">
        <v>186</v>
      </c>
      <c r="BZ111" s="232" t="s">
        <v>186</v>
      </c>
      <c r="CA111" s="232" t="s">
        <v>707</v>
      </c>
      <c r="CB111" s="232" t="s">
        <v>698</v>
      </c>
      <c r="CC111" s="100" t="s">
        <v>474</v>
      </c>
      <c r="CD111" s="232" t="s">
        <v>475</v>
      </c>
      <c r="CE111" s="100" t="s">
        <v>547</v>
      </c>
      <c r="CF111" s="232" t="s">
        <v>548</v>
      </c>
    </row>
    <row r="112" spans="1:84" s="55" customFormat="1" ht="127.5" x14ac:dyDescent="0.25">
      <c r="A112" s="25">
        <v>34</v>
      </c>
      <c r="B112" s="100" t="s">
        <v>708</v>
      </c>
      <c r="C112" s="100" t="s">
        <v>709</v>
      </c>
      <c r="D112" s="100" t="s">
        <v>700</v>
      </c>
      <c r="E112" s="100" t="s">
        <v>710</v>
      </c>
      <c r="F112" s="100" t="s">
        <v>711</v>
      </c>
      <c r="G112" s="100" t="s">
        <v>186</v>
      </c>
      <c r="H112" s="100" t="s">
        <v>186</v>
      </c>
      <c r="I112" s="100" t="s">
        <v>186</v>
      </c>
      <c r="J112" s="100" t="s">
        <v>186</v>
      </c>
      <c r="K112" s="100" t="s">
        <v>186</v>
      </c>
      <c r="L112" s="100" t="s">
        <v>186</v>
      </c>
      <c r="M112" s="100" t="s">
        <v>882</v>
      </c>
      <c r="N112" s="100" t="s">
        <v>713</v>
      </c>
      <c r="O112" s="100" t="s">
        <v>714</v>
      </c>
      <c r="P112" s="100" t="s">
        <v>715</v>
      </c>
      <c r="Q112" s="100" t="s">
        <v>186</v>
      </c>
      <c r="R112" s="100" t="s">
        <v>186</v>
      </c>
      <c r="S112" s="100" t="s">
        <v>186</v>
      </c>
      <c r="T112" s="100" t="s">
        <v>186</v>
      </c>
      <c r="U112" s="100" t="s">
        <v>186</v>
      </c>
      <c r="V112" s="100" t="s">
        <v>186</v>
      </c>
      <c r="W112" s="100" t="s">
        <v>186</v>
      </c>
      <c r="X112" s="68" t="s">
        <v>711</v>
      </c>
      <c r="Y112" s="26">
        <v>9500</v>
      </c>
      <c r="Z112" s="100" t="s">
        <v>712</v>
      </c>
      <c r="AA112" s="100" t="s">
        <v>716</v>
      </c>
      <c r="AB112" s="100" t="s">
        <v>717</v>
      </c>
      <c r="AC112" s="19">
        <v>45268</v>
      </c>
      <c r="AD112" s="100" t="s">
        <v>714</v>
      </c>
      <c r="AE112" s="19">
        <v>45268</v>
      </c>
      <c r="AF112" s="19">
        <v>45291</v>
      </c>
      <c r="AG112" s="100" t="s">
        <v>189</v>
      </c>
      <c r="AH112" s="100" t="s">
        <v>542</v>
      </c>
      <c r="AI112" s="100" t="s">
        <v>186</v>
      </c>
      <c r="AJ112" s="100" t="s">
        <v>186</v>
      </c>
      <c r="AK112" s="100" t="s">
        <v>186</v>
      </c>
      <c r="AL112" s="193">
        <v>9500</v>
      </c>
      <c r="AM112" s="191" t="s">
        <v>186</v>
      </c>
      <c r="AN112" s="191" t="s">
        <v>186</v>
      </c>
      <c r="AO112" s="191" t="s">
        <v>186</v>
      </c>
      <c r="AP112" s="191" t="s">
        <v>186</v>
      </c>
      <c r="AQ112" s="191" t="s">
        <v>186</v>
      </c>
      <c r="AR112" s="191" t="s">
        <v>186</v>
      </c>
      <c r="AS112" s="191" t="s">
        <v>186</v>
      </c>
      <c r="AT112" s="191" t="s">
        <v>186</v>
      </c>
      <c r="AU112" s="191" t="s">
        <v>186</v>
      </c>
      <c r="AV112" s="191" t="s">
        <v>186</v>
      </c>
      <c r="AW112" s="191" t="s">
        <v>186</v>
      </c>
      <c r="AX112" s="191"/>
      <c r="AY112" s="191"/>
      <c r="AZ112" s="191" t="s">
        <v>186</v>
      </c>
      <c r="BA112" s="191" t="s">
        <v>186</v>
      </c>
      <c r="BB112" s="191" t="s">
        <v>186</v>
      </c>
      <c r="BC112" s="191" t="s">
        <v>186</v>
      </c>
      <c r="BD112" s="191" t="s">
        <v>186</v>
      </c>
      <c r="BE112" s="191" t="s">
        <v>186</v>
      </c>
      <c r="BF112" s="191" t="s">
        <v>186</v>
      </c>
      <c r="BG112" s="191"/>
      <c r="BH112" s="191"/>
      <c r="BI112" s="191"/>
      <c r="BJ112" s="222">
        <f>AL112+AX112-AY112</f>
        <v>9500</v>
      </c>
      <c r="BK112" s="231"/>
      <c r="BL112" s="231"/>
      <c r="BM112" s="209">
        <f t="shared" si="5"/>
        <v>0</v>
      </c>
      <c r="BN112" s="232" t="s">
        <v>186</v>
      </c>
      <c r="BO112" s="232" t="s">
        <v>186</v>
      </c>
      <c r="BP112" s="232" t="s">
        <v>186</v>
      </c>
      <c r="BQ112" s="232" t="s">
        <v>186</v>
      </c>
      <c r="BR112" s="232" t="s">
        <v>186</v>
      </c>
      <c r="BS112" s="232" t="s">
        <v>186</v>
      </c>
      <c r="BT112" s="232" t="s">
        <v>186</v>
      </c>
      <c r="BU112" s="232" t="s">
        <v>186</v>
      </c>
      <c r="BV112" s="232" t="s">
        <v>186</v>
      </c>
      <c r="BW112" s="232" t="s">
        <v>186</v>
      </c>
      <c r="BX112" s="232" t="s">
        <v>186</v>
      </c>
      <c r="BY112" s="232" t="s">
        <v>186</v>
      </c>
      <c r="BZ112" s="232" t="s">
        <v>186</v>
      </c>
      <c r="CA112" s="232" t="s">
        <v>718</v>
      </c>
      <c r="CB112" s="232" t="s">
        <v>719</v>
      </c>
      <c r="CC112" s="100" t="s">
        <v>474</v>
      </c>
      <c r="CD112" s="232" t="s">
        <v>475</v>
      </c>
      <c r="CE112" s="100" t="s">
        <v>547</v>
      </c>
      <c r="CF112" s="232" t="s">
        <v>548</v>
      </c>
    </row>
    <row r="113" spans="1:84" s="55" customFormat="1" ht="138" customHeight="1" x14ac:dyDescent="0.25">
      <c r="A113" s="25">
        <v>35</v>
      </c>
      <c r="B113" s="100" t="s">
        <v>817</v>
      </c>
      <c r="C113" s="100" t="s">
        <v>818</v>
      </c>
      <c r="D113" s="100" t="s">
        <v>819</v>
      </c>
      <c r="E113" s="100" t="s">
        <v>367</v>
      </c>
      <c r="F113" s="100" t="s">
        <v>820</v>
      </c>
      <c r="G113" s="100" t="s">
        <v>821</v>
      </c>
      <c r="H113" s="100" t="s">
        <v>822</v>
      </c>
      <c r="I113" s="58" t="s">
        <v>823</v>
      </c>
      <c r="J113" s="19">
        <v>44965</v>
      </c>
      <c r="K113" s="19">
        <v>45330</v>
      </c>
      <c r="L113" s="100" t="s">
        <v>501</v>
      </c>
      <c r="M113" s="100" t="s">
        <v>186</v>
      </c>
      <c r="N113" s="100" t="s">
        <v>186</v>
      </c>
      <c r="O113" s="100" t="s">
        <v>186</v>
      </c>
      <c r="P113" s="100" t="s">
        <v>186</v>
      </c>
      <c r="Q113" s="100" t="s">
        <v>186</v>
      </c>
      <c r="R113" s="58" t="s">
        <v>823</v>
      </c>
      <c r="S113" s="19">
        <v>44965</v>
      </c>
      <c r="T113" s="19">
        <v>45330</v>
      </c>
      <c r="U113" s="100" t="s">
        <v>822</v>
      </c>
      <c r="V113" s="100" t="s">
        <v>824</v>
      </c>
      <c r="W113" s="100" t="s">
        <v>438</v>
      </c>
      <c r="X113" s="68" t="s">
        <v>820</v>
      </c>
      <c r="Y113" s="26">
        <v>35058.199999999997</v>
      </c>
      <c r="Z113" s="100" t="s">
        <v>825</v>
      </c>
      <c r="AA113" s="100" t="s">
        <v>826</v>
      </c>
      <c r="AB113" s="100" t="s">
        <v>738</v>
      </c>
      <c r="AC113" s="19">
        <v>45243</v>
      </c>
      <c r="AD113" s="100" t="s">
        <v>827</v>
      </c>
      <c r="AE113" s="19">
        <v>45243</v>
      </c>
      <c r="AF113" s="19">
        <v>45291</v>
      </c>
      <c r="AG113" s="100" t="s">
        <v>189</v>
      </c>
      <c r="AH113" s="100" t="s">
        <v>197</v>
      </c>
      <c r="AI113" s="100" t="s">
        <v>186</v>
      </c>
      <c r="AJ113" s="100" t="s">
        <v>186</v>
      </c>
      <c r="AK113" s="100" t="s">
        <v>186</v>
      </c>
      <c r="AL113" s="193">
        <v>35058.199999999997</v>
      </c>
      <c r="AM113" s="191" t="s">
        <v>186</v>
      </c>
      <c r="AN113" s="191" t="s">
        <v>186</v>
      </c>
      <c r="AO113" s="191" t="s">
        <v>186</v>
      </c>
      <c r="AP113" s="191" t="s">
        <v>186</v>
      </c>
      <c r="AQ113" s="191" t="s">
        <v>186</v>
      </c>
      <c r="AR113" s="191" t="s">
        <v>186</v>
      </c>
      <c r="AS113" s="191" t="s">
        <v>186</v>
      </c>
      <c r="AT113" s="191" t="s">
        <v>186</v>
      </c>
      <c r="AU113" s="191" t="s">
        <v>186</v>
      </c>
      <c r="AV113" s="191" t="s">
        <v>186</v>
      </c>
      <c r="AW113" s="191" t="s">
        <v>186</v>
      </c>
      <c r="AX113" s="191"/>
      <c r="AY113" s="191"/>
      <c r="AZ113" s="191" t="s">
        <v>186</v>
      </c>
      <c r="BA113" s="191" t="s">
        <v>186</v>
      </c>
      <c r="BB113" s="191" t="s">
        <v>186</v>
      </c>
      <c r="BC113" s="191" t="s">
        <v>186</v>
      </c>
      <c r="BD113" s="191" t="s">
        <v>186</v>
      </c>
      <c r="BE113" s="191" t="s">
        <v>186</v>
      </c>
      <c r="BF113" s="191" t="s">
        <v>186</v>
      </c>
      <c r="BG113" s="191"/>
      <c r="BH113" s="191"/>
      <c r="BI113" s="191"/>
      <c r="BJ113" s="222">
        <f>AL113+AX113-AY113</f>
        <v>35058.199999999997</v>
      </c>
      <c r="BK113" s="231"/>
      <c r="BL113" s="231"/>
      <c r="BM113" s="209">
        <f t="shared" si="5"/>
        <v>0</v>
      </c>
      <c r="BN113" s="232" t="s">
        <v>186</v>
      </c>
      <c r="BO113" s="232" t="s">
        <v>186</v>
      </c>
      <c r="BP113" s="232" t="s">
        <v>186</v>
      </c>
      <c r="BQ113" s="232" t="s">
        <v>186</v>
      </c>
      <c r="BR113" s="232" t="s">
        <v>186</v>
      </c>
      <c r="BS113" s="232" t="s">
        <v>186</v>
      </c>
      <c r="BT113" s="232" t="s">
        <v>186</v>
      </c>
      <c r="BU113" s="232" t="s">
        <v>186</v>
      </c>
      <c r="BV113" s="232" t="s">
        <v>186</v>
      </c>
      <c r="BW113" s="232" t="s">
        <v>186</v>
      </c>
      <c r="BX113" s="232" t="s">
        <v>186</v>
      </c>
      <c r="BY113" s="232" t="s">
        <v>186</v>
      </c>
      <c r="BZ113" s="232" t="s">
        <v>186</v>
      </c>
      <c r="CA113" s="232" t="s">
        <v>828</v>
      </c>
      <c r="CB113" s="232" t="s">
        <v>827</v>
      </c>
      <c r="CC113" s="100" t="s">
        <v>525</v>
      </c>
      <c r="CD113" s="232" t="s">
        <v>660</v>
      </c>
      <c r="CE113" s="100" t="s">
        <v>661</v>
      </c>
      <c r="CF113" s="232" t="s">
        <v>662</v>
      </c>
    </row>
    <row r="114" spans="1:84" s="56" customFormat="1" ht="89.25" customHeight="1" thickBot="1" x14ac:dyDescent="0.3">
      <c r="A114" s="83">
        <v>36</v>
      </c>
      <c r="B114" s="87" t="s">
        <v>829</v>
      </c>
      <c r="C114" s="87" t="s">
        <v>451</v>
      </c>
      <c r="D114" s="87" t="s">
        <v>700</v>
      </c>
      <c r="E114" s="87" t="s">
        <v>710</v>
      </c>
      <c r="F114" s="87" t="s">
        <v>830</v>
      </c>
      <c r="G114" s="87" t="s">
        <v>186</v>
      </c>
      <c r="H114" s="87" t="s">
        <v>186</v>
      </c>
      <c r="I114" s="87" t="s">
        <v>186</v>
      </c>
      <c r="J114" s="87" t="s">
        <v>186</v>
      </c>
      <c r="K114" s="87" t="s">
        <v>186</v>
      </c>
      <c r="L114" s="87" t="s">
        <v>186</v>
      </c>
      <c r="M114" s="87" t="s">
        <v>876</v>
      </c>
      <c r="N114" s="87" t="s">
        <v>710</v>
      </c>
      <c r="O114" s="87" t="s">
        <v>832</v>
      </c>
      <c r="P114" s="265" t="s">
        <v>186</v>
      </c>
      <c r="Q114" s="87" t="s">
        <v>832</v>
      </c>
      <c r="R114" s="87" t="s">
        <v>186</v>
      </c>
      <c r="S114" s="87" t="s">
        <v>186</v>
      </c>
      <c r="T114" s="87" t="s">
        <v>186</v>
      </c>
      <c r="U114" s="87" t="s">
        <v>186</v>
      </c>
      <c r="V114" s="87" t="s">
        <v>186</v>
      </c>
      <c r="W114" s="87" t="s">
        <v>186</v>
      </c>
      <c r="X114" s="104" t="s">
        <v>830</v>
      </c>
      <c r="Y114" s="89">
        <v>14360</v>
      </c>
      <c r="Z114" s="87" t="s">
        <v>831</v>
      </c>
      <c r="AA114" s="87" t="s">
        <v>833</v>
      </c>
      <c r="AB114" s="87" t="s">
        <v>834</v>
      </c>
      <c r="AC114" s="85">
        <v>45244</v>
      </c>
      <c r="AD114" s="87" t="s">
        <v>714</v>
      </c>
      <c r="AE114" s="85">
        <v>45244</v>
      </c>
      <c r="AF114" s="85">
        <v>45291</v>
      </c>
      <c r="AG114" s="87" t="s">
        <v>189</v>
      </c>
      <c r="AH114" s="87" t="s">
        <v>197</v>
      </c>
      <c r="AI114" s="87" t="s">
        <v>186</v>
      </c>
      <c r="AJ114" s="87" t="s">
        <v>186</v>
      </c>
      <c r="AK114" s="87" t="s">
        <v>186</v>
      </c>
      <c r="AL114" s="203">
        <v>14360</v>
      </c>
      <c r="AM114" s="204" t="s">
        <v>186</v>
      </c>
      <c r="AN114" s="204" t="s">
        <v>186</v>
      </c>
      <c r="AO114" s="204" t="s">
        <v>186</v>
      </c>
      <c r="AP114" s="204" t="s">
        <v>186</v>
      </c>
      <c r="AQ114" s="204" t="s">
        <v>186</v>
      </c>
      <c r="AR114" s="204" t="s">
        <v>186</v>
      </c>
      <c r="AS114" s="204" t="s">
        <v>186</v>
      </c>
      <c r="AT114" s="204" t="s">
        <v>186</v>
      </c>
      <c r="AU114" s="204" t="s">
        <v>186</v>
      </c>
      <c r="AV114" s="204" t="s">
        <v>186</v>
      </c>
      <c r="AW114" s="204" t="s">
        <v>186</v>
      </c>
      <c r="AX114" s="204"/>
      <c r="AY114" s="204"/>
      <c r="AZ114" s="204" t="s">
        <v>186</v>
      </c>
      <c r="BA114" s="204" t="s">
        <v>186</v>
      </c>
      <c r="BB114" s="204" t="s">
        <v>186</v>
      </c>
      <c r="BC114" s="204" t="s">
        <v>186</v>
      </c>
      <c r="BD114" s="204" t="s">
        <v>186</v>
      </c>
      <c r="BE114" s="204" t="s">
        <v>186</v>
      </c>
      <c r="BF114" s="204" t="s">
        <v>186</v>
      </c>
      <c r="BG114" s="204"/>
      <c r="BH114" s="204"/>
      <c r="BI114" s="204"/>
      <c r="BJ114" s="222">
        <f>AL114+AX114-AY114</f>
        <v>14360</v>
      </c>
      <c r="BK114" s="266"/>
      <c r="BL114" s="266"/>
      <c r="BM114" s="209">
        <f t="shared" si="5"/>
        <v>0</v>
      </c>
      <c r="BN114" s="265" t="s">
        <v>186</v>
      </c>
      <c r="BO114" s="265" t="s">
        <v>186</v>
      </c>
      <c r="BP114" s="265" t="s">
        <v>186</v>
      </c>
      <c r="BQ114" s="265" t="s">
        <v>186</v>
      </c>
      <c r="BR114" s="265" t="s">
        <v>186</v>
      </c>
      <c r="BS114" s="265" t="s">
        <v>186</v>
      </c>
      <c r="BT114" s="265" t="s">
        <v>186</v>
      </c>
      <c r="BU114" s="265" t="s">
        <v>186</v>
      </c>
      <c r="BV114" s="265" t="s">
        <v>186</v>
      </c>
      <c r="BW114" s="265" t="s">
        <v>186</v>
      </c>
      <c r="BX114" s="265" t="s">
        <v>186</v>
      </c>
      <c r="BY114" s="265" t="s">
        <v>186</v>
      </c>
      <c r="BZ114" s="265" t="s">
        <v>186</v>
      </c>
      <c r="CA114" s="265" t="s">
        <v>835</v>
      </c>
      <c r="CB114" s="265" t="s">
        <v>719</v>
      </c>
      <c r="CC114" s="87" t="s">
        <v>525</v>
      </c>
      <c r="CD114" s="265" t="s">
        <v>660</v>
      </c>
      <c r="CE114" s="87" t="s">
        <v>661</v>
      </c>
      <c r="CF114" s="265" t="s">
        <v>662</v>
      </c>
    </row>
    <row r="115" spans="1:84" ht="51" x14ac:dyDescent="0.25">
      <c r="A115" s="5">
        <v>37</v>
      </c>
      <c r="B115" s="101" t="s">
        <v>836</v>
      </c>
      <c r="C115" s="101" t="s">
        <v>837</v>
      </c>
      <c r="D115" s="101" t="s">
        <v>700</v>
      </c>
      <c r="E115" s="101" t="s">
        <v>710</v>
      </c>
      <c r="F115" s="101" t="s">
        <v>838</v>
      </c>
      <c r="G115" s="101" t="s">
        <v>186</v>
      </c>
      <c r="H115" s="101" t="s">
        <v>186</v>
      </c>
      <c r="I115" s="101" t="s">
        <v>186</v>
      </c>
      <c r="J115" s="101" t="s">
        <v>186</v>
      </c>
      <c r="K115" s="101" t="s">
        <v>186</v>
      </c>
      <c r="L115" s="101" t="s">
        <v>186</v>
      </c>
      <c r="M115" s="101" t="s">
        <v>883</v>
      </c>
      <c r="N115" s="101" t="s">
        <v>710</v>
      </c>
      <c r="O115" s="101" t="s">
        <v>840</v>
      </c>
      <c r="P115" s="101" t="s">
        <v>840</v>
      </c>
      <c r="Q115" s="101" t="s">
        <v>186</v>
      </c>
      <c r="R115" s="101" t="s">
        <v>186</v>
      </c>
      <c r="S115" s="101" t="s">
        <v>186</v>
      </c>
      <c r="T115" s="101" t="s">
        <v>186</v>
      </c>
      <c r="U115" s="101" t="s">
        <v>186</v>
      </c>
      <c r="V115" s="101" t="s">
        <v>186</v>
      </c>
      <c r="W115" s="101" t="s">
        <v>186</v>
      </c>
      <c r="X115" s="101" t="s">
        <v>838</v>
      </c>
      <c r="Y115" s="29">
        <v>7800</v>
      </c>
      <c r="Z115" s="101" t="s">
        <v>839</v>
      </c>
      <c r="AA115" s="101" t="s">
        <v>841</v>
      </c>
      <c r="AB115" s="101" t="s">
        <v>842</v>
      </c>
      <c r="AC115" s="28">
        <v>45267</v>
      </c>
      <c r="AD115" s="101" t="s">
        <v>843</v>
      </c>
      <c r="AE115" s="28">
        <v>45267</v>
      </c>
      <c r="AF115" s="28">
        <v>45291</v>
      </c>
      <c r="AG115" s="101" t="s">
        <v>189</v>
      </c>
      <c r="AH115" s="101" t="s">
        <v>542</v>
      </c>
      <c r="AI115" s="101" t="s">
        <v>186</v>
      </c>
      <c r="AJ115" s="101" t="s">
        <v>186</v>
      </c>
      <c r="AK115" s="101" t="s">
        <v>186</v>
      </c>
      <c r="AL115" s="205">
        <v>7800</v>
      </c>
      <c r="AM115" s="206" t="s">
        <v>186</v>
      </c>
      <c r="AN115" s="206" t="s">
        <v>186</v>
      </c>
      <c r="AO115" s="206" t="s">
        <v>186</v>
      </c>
      <c r="AP115" s="206" t="s">
        <v>186</v>
      </c>
      <c r="AQ115" s="206" t="s">
        <v>186</v>
      </c>
      <c r="AR115" s="206" t="s">
        <v>186</v>
      </c>
      <c r="AS115" s="206" t="s">
        <v>186</v>
      </c>
      <c r="AT115" s="206" t="s">
        <v>186</v>
      </c>
      <c r="AU115" s="206" t="s">
        <v>186</v>
      </c>
      <c r="AV115" s="206" t="s">
        <v>186</v>
      </c>
      <c r="AW115" s="206" t="s">
        <v>186</v>
      </c>
      <c r="AX115" s="206"/>
      <c r="AY115" s="206"/>
      <c r="AZ115" s="206" t="s">
        <v>186</v>
      </c>
      <c r="BA115" s="206" t="s">
        <v>186</v>
      </c>
      <c r="BB115" s="206" t="s">
        <v>186</v>
      </c>
      <c r="BC115" s="206" t="s">
        <v>186</v>
      </c>
      <c r="BD115" s="206" t="s">
        <v>186</v>
      </c>
      <c r="BE115" s="206" t="s">
        <v>186</v>
      </c>
      <c r="BF115" s="206" t="s">
        <v>186</v>
      </c>
      <c r="BG115" s="206"/>
      <c r="BH115" s="206"/>
      <c r="BI115" s="206"/>
      <c r="BJ115" s="222">
        <f>AL115+AX115-AY115</f>
        <v>7800</v>
      </c>
      <c r="BK115" s="267"/>
      <c r="BL115" s="267"/>
      <c r="BM115" s="209">
        <f t="shared" si="5"/>
        <v>0</v>
      </c>
      <c r="BN115" s="268" t="s">
        <v>186</v>
      </c>
      <c r="BO115" s="268" t="s">
        <v>186</v>
      </c>
      <c r="BP115" s="268" t="s">
        <v>186</v>
      </c>
      <c r="BQ115" s="268" t="s">
        <v>186</v>
      </c>
      <c r="BR115" s="268" t="s">
        <v>186</v>
      </c>
      <c r="BS115" s="268" t="s">
        <v>186</v>
      </c>
      <c r="BT115" s="268" t="s">
        <v>186</v>
      </c>
      <c r="BU115" s="268" t="s">
        <v>186</v>
      </c>
      <c r="BV115" s="268" t="s">
        <v>186</v>
      </c>
      <c r="BW115" s="268" t="s">
        <v>186</v>
      </c>
      <c r="BX115" s="268" t="s">
        <v>186</v>
      </c>
      <c r="BY115" s="268" t="s">
        <v>186</v>
      </c>
      <c r="BZ115" s="268" t="s">
        <v>186</v>
      </c>
      <c r="CA115" s="268" t="s">
        <v>844</v>
      </c>
      <c r="CB115" s="268" t="s">
        <v>840</v>
      </c>
      <c r="CC115" s="101" t="s">
        <v>474</v>
      </c>
      <c r="CD115" s="268" t="s">
        <v>475</v>
      </c>
      <c r="CE115" s="101" t="s">
        <v>476</v>
      </c>
      <c r="CF115" s="268" t="s">
        <v>477</v>
      </c>
    </row>
    <row r="116" spans="1:84" ht="114.75" x14ac:dyDescent="0.25">
      <c r="A116" s="82">
        <v>38</v>
      </c>
      <c r="B116" s="81" t="s">
        <v>845</v>
      </c>
      <c r="C116" s="86" t="s">
        <v>846</v>
      </c>
      <c r="D116" s="86" t="s">
        <v>700</v>
      </c>
      <c r="E116" s="86" t="s">
        <v>701</v>
      </c>
      <c r="F116" s="86" t="s">
        <v>847</v>
      </c>
      <c r="G116" s="86" t="s">
        <v>186</v>
      </c>
      <c r="H116" s="86" t="s">
        <v>186</v>
      </c>
      <c r="I116" s="86" t="s">
        <v>186</v>
      </c>
      <c r="J116" s="86" t="s">
        <v>186</v>
      </c>
      <c r="K116" s="86" t="s">
        <v>186</v>
      </c>
      <c r="L116" s="86" t="s">
        <v>186</v>
      </c>
      <c r="M116" s="86" t="s">
        <v>878</v>
      </c>
      <c r="N116" s="86" t="s">
        <v>701</v>
      </c>
      <c r="O116" s="86" t="s">
        <v>274</v>
      </c>
      <c r="P116" s="86" t="s">
        <v>186</v>
      </c>
      <c r="Q116" s="86" t="s">
        <v>274</v>
      </c>
      <c r="R116" s="86" t="s">
        <v>186</v>
      </c>
      <c r="S116" s="86" t="s">
        <v>186</v>
      </c>
      <c r="T116" s="86" t="s">
        <v>186</v>
      </c>
      <c r="U116" s="86" t="s">
        <v>186</v>
      </c>
      <c r="V116" s="86" t="s">
        <v>186</v>
      </c>
      <c r="W116" s="86" t="s">
        <v>186</v>
      </c>
      <c r="X116" s="86" t="s">
        <v>847</v>
      </c>
      <c r="Y116" s="88">
        <v>57190</v>
      </c>
      <c r="Z116" s="86" t="s">
        <v>848</v>
      </c>
      <c r="AA116" s="86" t="s">
        <v>849</v>
      </c>
      <c r="AB116" s="86" t="s">
        <v>850</v>
      </c>
      <c r="AC116" s="84">
        <v>45330</v>
      </c>
      <c r="AD116" s="86" t="s">
        <v>851</v>
      </c>
      <c r="AE116" s="84">
        <v>45330</v>
      </c>
      <c r="AF116" s="84">
        <v>45657</v>
      </c>
      <c r="AG116" s="86" t="s">
        <v>412</v>
      </c>
      <c r="AH116" s="86" t="s">
        <v>542</v>
      </c>
      <c r="AI116" s="86" t="s">
        <v>186</v>
      </c>
      <c r="AJ116" s="86" t="s">
        <v>186</v>
      </c>
      <c r="AK116" s="86" t="s">
        <v>186</v>
      </c>
      <c r="AL116" s="207">
        <v>57190</v>
      </c>
      <c r="AM116" s="188" t="s">
        <v>186</v>
      </c>
      <c r="AN116" s="188" t="s">
        <v>186</v>
      </c>
      <c r="AO116" s="188" t="s">
        <v>186</v>
      </c>
      <c r="AP116" s="188" t="s">
        <v>186</v>
      </c>
      <c r="AQ116" s="188" t="s">
        <v>186</v>
      </c>
      <c r="AR116" s="188" t="s">
        <v>186</v>
      </c>
      <c r="AS116" s="188" t="s">
        <v>186</v>
      </c>
      <c r="AT116" s="188" t="s">
        <v>186</v>
      </c>
      <c r="AU116" s="188" t="s">
        <v>186</v>
      </c>
      <c r="AV116" s="188" t="s">
        <v>186</v>
      </c>
      <c r="AW116" s="188" t="s">
        <v>186</v>
      </c>
      <c r="AX116" s="188"/>
      <c r="AY116" s="188"/>
      <c r="AZ116" s="188" t="s">
        <v>186</v>
      </c>
      <c r="BA116" s="188" t="s">
        <v>186</v>
      </c>
      <c r="BB116" s="188" t="s">
        <v>186</v>
      </c>
      <c r="BC116" s="188" t="s">
        <v>186</v>
      </c>
      <c r="BD116" s="188" t="s">
        <v>186</v>
      </c>
      <c r="BE116" s="188" t="s">
        <v>186</v>
      </c>
      <c r="BF116" s="188" t="s">
        <v>186</v>
      </c>
      <c r="BG116" s="188"/>
      <c r="BH116" s="188"/>
      <c r="BI116" s="188"/>
      <c r="BJ116" s="222">
        <f>AL116+AX116-AY116</f>
        <v>57190</v>
      </c>
      <c r="BK116" s="181"/>
      <c r="BL116" s="181"/>
      <c r="BM116" s="209">
        <f t="shared" si="5"/>
        <v>0</v>
      </c>
      <c r="BN116" s="44" t="s">
        <v>186</v>
      </c>
      <c r="BO116" s="44" t="s">
        <v>186</v>
      </c>
      <c r="BP116" s="44" t="s">
        <v>186</v>
      </c>
      <c r="BQ116" s="44" t="s">
        <v>186</v>
      </c>
      <c r="BR116" s="44" t="s">
        <v>186</v>
      </c>
      <c r="BS116" s="44" t="s">
        <v>186</v>
      </c>
      <c r="BT116" s="44" t="s">
        <v>186</v>
      </c>
      <c r="BU116" s="44" t="s">
        <v>186</v>
      </c>
      <c r="BV116" s="44" t="s">
        <v>186</v>
      </c>
      <c r="BW116" s="44" t="s">
        <v>186</v>
      </c>
      <c r="BX116" s="44" t="s">
        <v>186</v>
      </c>
      <c r="BY116" s="44" t="s">
        <v>186</v>
      </c>
      <c r="BZ116" s="44" t="s">
        <v>186</v>
      </c>
      <c r="CA116" s="44" t="s">
        <v>852</v>
      </c>
      <c r="CB116" s="44" t="s">
        <v>240</v>
      </c>
      <c r="CC116" s="86" t="s">
        <v>474</v>
      </c>
      <c r="CD116" s="44" t="s">
        <v>475</v>
      </c>
      <c r="CE116" s="86" t="s">
        <v>547</v>
      </c>
      <c r="CF116" s="44" t="s">
        <v>548</v>
      </c>
    </row>
    <row r="117" spans="1:84" ht="114.75" x14ac:dyDescent="0.25">
      <c r="A117" s="82">
        <v>39</v>
      </c>
      <c r="B117" s="86" t="s">
        <v>853</v>
      </c>
      <c r="C117" s="86" t="s">
        <v>854</v>
      </c>
      <c r="D117" s="86" t="s">
        <v>700</v>
      </c>
      <c r="E117" s="86" t="s">
        <v>701</v>
      </c>
      <c r="F117" s="86" t="s">
        <v>855</v>
      </c>
      <c r="G117" s="86" t="s">
        <v>186</v>
      </c>
      <c r="H117" s="86" t="s">
        <v>186</v>
      </c>
      <c r="I117" s="86" t="s">
        <v>186</v>
      </c>
      <c r="J117" s="86" t="s">
        <v>186</v>
      </c>
      <c r="K117" s="86" t="s">
        <v>186</v>
      </c>
      <c r="L117" s="86" t="s">
        <v>186</v>
      </c>
      <c r="M117" s="86" t="s">
        <v>879</v>
      </c>
      <c r="N117" s="86" t="s">
        <v>701</v>
      </c>
      <c r="O117" s="86" t="s">
        <v>857</v>
      </c>
      <c r="P117" s="86" t="s">
        <v>186</v>
      </c>
      <c r="Q117" s="86" t="s">
        <v>857</v>
      </c>
      <c r="R117" s="86" t="s">
        <v>186</v>
      </c>
      <c r="S117" s="86" t="s">
        <v>186</v>
      </c>
      <c r="T117" s="86" t="s">
        <v>186</v>
      </c>
      <c r="U117" s="86" t="s">
        <v>186</v>
      </c>
      <c r="V117" s="86" t="s">
        <v>186</v>
      </c>
      <c r="W117" s="86" t="s">
        <v>186</v>
      </c>
      <c r="X117" s="86" t="s">
        <v>855</v>
      </c>
      <c r="Y117" s="88">
        <v>46770</v>
      </c>
      <c r="Z117" s="45" t="s">
        <v>856</v>
      </c>
      <c r="AA117" s="86" t="s">
        <v>849</v>
      </c>
      <c r="AB117" s="86" t="s">
        <v>850</v>
      </c>
      <c r="AC117" s="84">
        <v>45411</v>
      </c>
      <c r="AD117" s="86" t="s">
        <v>858</v>
      </c>
      <c r="AE117" s="84">
        <v>45411</v>
      </c>
      <c r="AF117" s="84">
        <v>45657</v>
      </c>
      <c r="AG117" s="86" t="s">
        <v>412</v>
      </c>
      <c r="AH117" s="86" t="s">
        <v>542</v>
      </c>
      <c r="AI117" s="86" t="s">
        <v>186</v>
      </c>
      <c r="AJ117" s="86" t="s">
        <v>186</v>
      </c>
      <c r="AK117" s="86" t="s">
        <v>186</v>
      </c>
      <c r="AL117" s="207">
        <v>46770</v>
      </c>
      <c r="AM117" s="188" t="s">
        <v>186</v>
      </c>
      <c r="AN117" s="188" t="s">
        <v>186</v>
      </c>
      <c r="AO117" s="188" t="s">
        <v>186</v>
      </c>
      <c r="AP117" s="188" t="s">
        <v>186</v>
      </c>
      <c r="AQ117" s="188" t="s">
        <v>186</v>
      </c>
      <c r="AR117" s="188" t="s">
        <v>186</v>
      </c>
      <c r="AS117" s="188" t="s">
        <v>186</v>
      </c>
      <c r="AT117" s="188" t="s">
        <v>186</v>
      </c>
      <c r="AU117" s="188" t="s">
        <v>186</v>
      </c>
      <c r="AV117" s="188" t="s">
        <v>186</v>
      </c>
      <c r="AW117" s="188" t="s">
        <v>186</v>
      </c>
      <c r="AX117" s="188"/>
      <c r="AY117" s="188"/>
      <c r="AZ117" s="188" t="s">
        <v>186</v>
      </c>
      <c r="BA117" s="188" t="s">
        <v>186</v>
      </c>
      <c r="BB117" s="188" t="s">
        <v>186</v>
      </c>
      <c r="BC117" s="188" t="s">
        <v>186</v>
      </c>
      <c r="BD117" s="188" t="s">
        <v>186</v>
      </c>
      <c r="BE117" s="188" t="s">
        <v>186</v>
      </c>
      <c r="BF117" s="188" t="s">
        <v>186</v>
      </c>
      <c r="BG117" s="188"/>
      <c r="BH117" s="188"/>
      <c r="BI117" s="188"/>
      <c r="BJ117" s="222">
        <f>AL117+AX117-AY117</f>
        <v>46770</v>
      </c>
      <c r="BK117" s="181"/>
      <c r="BL117" s="181"/>
      <c r="BM117" s="209">
        <f t="shared" si="5"/>
        <v>0</v>
      </c>
      <c r="BN117" s="44" t="s">
        <v>186</v>
      </c>
      <c r="BO117" s="44" t="s">
        <v>186</v>
      </c>
      <c r="BP117" s="44" t="s">
        <v>186</v>
      </c>
      <c r="BQ117" s="44" t="s">
        <v>186</v>
      </c>
      <c r="BR117" s="44" t="s">
        <v>186</v>
      </c>
      <c r="BS117" s="44" t="s">
        <v>186</v>
      </c>
      <c r="BT117" s="44" t="s">
        <v>186</v>
      </c>
      <c r="BU117" s="44" t="s">
        <v>186</v>
      </c>
      <c r="BV117" s="44" t="s">
        <v>186</v>
      </c>
      <c r="BW117" s="44" t="s">
        <v>186</v>
      </c>
      <c r="BX117" s="44" t="s">
        <v>186</v>
      </c>
      <c r="BY117" s="44" t="s">
        <v>186</v>
      </c>
      <c r="BZ117" s="44" t="s">
        <v>186</v>
      </c>
      <c r="CA117" s="44" t="s">
        <v>852</v>
      </c>
      <c r="CB117" s="44" t="s">
        <v>240</v>
      </c>
      <c r="CC117" s="86" t="s">
        <v>474</v>
      </c>
      <c r="CD117" s="44" t="s">
        <v>475</v>
      </c>
      <c r="CE117" s="86" t="s">
        <v>547</v>
      </c>
      <c r="CF117" s="44" t="s">
        <v>548</v>
      </c>
    </row>
    <row r="118" spans="1:84" ht="102" x14ac:dyDescent="0.25">
      <c r="A118" s="82">
        <v>40</v>
      </c>
      <c r="B118" s="86" t="s">
        <v>859</v>
      </c>
      <c r="C118" s="86" t="s">
        <v>860</v>
      </c>
      <c r="D118" s="86" t="s">
        <v>700</v>
      </c>
      <c r="E118" s="86" t="s">
        <v>701</v>
      </c>
      <c r="F118" s="86" t="s">
        <v>861</v>
      </c>
      <c r="G118" s="86" t="s">
        <v>186</v>
      </c>
      <c r="H118" s="86" t="s">
        <v>186</v>
      </c>
      <c r="I118" s="86" t="s">
        <v>186</v>
      </c>
      <c r="J118" s="86" t="s">
        <v>186</v>
      </c>
      <c r="K118" s="86" t="s">
        <v>186</v>
      </c>
      <c r="L118" s="86" t="s">
        <v>186</v>
      </c>
      <c r="M118" s="86" t="s">
        <v>880</v>
      </c>
      <c r="N118" s="86" t="s">
        <v>701</v>
      </c>
      <c r="O118" s="86" t="s">
        <v>858</v>
      </c>
      <c r="P118" s="86" t="s">
        <v>186</v>
      </c>
      <c r="Q118" s="86" t="s">
        <v>858</v>
      </c>
      <c r="R118" s="86" t="s">
        <v>186</v>
      </c>
      <c r="S118" s="86" t="s">
        <v>186</v>
      </c>
      <c r="T118" s="86" t="s">
        <v>186</v>
      </c>
      <c r="U118" s="86" t="s">
        <v>186</v>
      </c>
      <c r="V118" s="86" t="s">
        <v>186</v>
      </c>
      <c r="W118" s="86" t="s">
        <v>186</v>
      </c>
      <c r="X118" s="86" t="s">
        <v>861</v>
      </c>
      <c r="Y118" s="88">
        <v>29999.52</v>
      </c>
      <c r="Z118" s="45" t="s">
        <v>862</v>
      </c>
      <c r="AA118" s="86" t="s">
        <v>863</v>
      </c>
      <c r="AB118" s="86" t="s">
        <v>864</v>
      </c>
      <c r="AC118" s="84">
        <v>45421</v>
      </c>
      <c r="AD118" s="86" t="s">
        <v>865</v>
      </c>
      <c r="AE118" s="84">
        <v>45421</v>
      </c>
      <c r="AF118" s="84">
        <v>45657</v>
      </c>
      <c r="AG118" s="86" t="s">
        <v>412</v>
      </c>
      <c r="AH118" s="86" t="s">
        <v>542</v>
      </c>
      <c r="AI118" s="86" t="s">
        <v>186</v>
      </c>
      <c r="AJ118" s="86" t="s">
        <v>186</v>
      </c>
      <c r="AK118" s="86" t="s">
        <v>186</v>
      </c>
      <c r="AL118" s="207">
        <v>29999.52</v>
      </c>
      <c r="AM118" s="188" t="s">
        <v>186</v>
      </c>
      <c r="AN118" s="188" t="s">
        <v>186</v>
      </c>
      <c r="AO118" s="188" t="s">
        <v>186</v>
      </c>
      <c r="AP118" s="188" t="s">
        <v>186</v>
      </c>
      <c r="AQ118" s="188" t="s">
        <v>186</v>
      </c>
      <c r="AR118" s="188" t="s">
        <v>186</v>
      </c>
      <c r="AS118" s="188" t="s">
        <v>186</v>
      </c>
      <c r="AT118" s="188" t="s">
        <v>186</v>
      </c>
      <c r="AU118" s="188" t="s">
        <v>186</v>
      </c>
      <c r="AV118" s="188" t="s">
        <v>186</v>
      </c>
      <c r="AW118" s="188" t="s">
        <v>186</v>
      </c>
      <c r="AX118" s="188"/>
      <c r="AY118" s="188"/>
      <c r="AZ118" s="188" t="s">
        <v>186</v>
      </c>
      <c r="BA118" s="188" t="s">
        <v>186</v>
      </c>
      <c r="BB118" s="188" t="s">
        <v>186</v>
      </c>
      <c r="BC118" s="188" t="s">
        <v>186</v>
      </c>
      <c r="BD118" s="188" t="s">
        <v>186</v>
      </c>
      <c r="BE118" s="188" t="s">
        <v>186</v>
      </c>
      <c r="BF118" s="188" t="s">
        <v>186</v>
      </c>
      <c r="BG118" s="188"/>
      <c r="BH118" s="188"/>
      <c r="BI118" s="188"/>
      <c r="BJ118" s="222">
        <f>AL118+AX118-AY118</f>
        <v>29999.52</v>
      </c>
      <c r="BK118" s="181"/>
      <c r="BL118" s="181"/>
      <c r="BM118" s="209">
        <f t="shared" si="5"/>
        <v>0</v>
      </c>
      <c r="BN118" s="44" t="s">
        <v>186</v>
      </c>
      <c r="BO118" s="44" t="s">
        <v>186</v>
      </c>
      <c r="BP118" s="44" t="s">
        <v>186</v>
      </c>
      <c r="BQ118" s="44" t="s">
        <v>186</v>
      </c>
      <c r="BR118" s="44" t="s">
        <v>186</v>
      </c>
      <c r="BS118" s="44" t="s">
        <v>186</v>
      </c>
      <c r="BT118" s="44" t="s">
        <v>186</v>
      </c>
      <c r="BU118" s="44" t="s">
        <v>186</v>
      </c>
      <c r="BV118" s="44" t="s">
        <v>186</v>
      </c>
      <c r="BW118" s="44" t="s">
        <v>186</v>
      </c>
      <c r="BX118" s="44" t="s">
        <v>186</v>
      </c>
      <c r="BY118" s="44" t="s">
        <v>186</v>
      </c>
      <c r="BZ118" s="44" t="s">
        <v>186</v>
      </c>
      <c r="CA118" s="44" t="s">
        <v>866</v>
      </c>
      <c r="CB118" s="44" t="s">
        <v>867</v>
      </c>
      <c r="CC118" s="86" t="s">
        <v>474</v>
      </c>
      <c r="CD118" s="44" t="s">
        <v>475</v>
      </c>
      <c r="CE118" s="86" t="s">
        <v>547</v>
      </c>
      <c r="CF118" s="44" t="s">
        <v>548</v>
      </c>
    </row>
    <row r="119" spans="1:84" ht="114.75" x14ac:dyDescent="0.25">
      <c r="A119" s="82">
        <v>41</v>
      </c>
      <c r="B119" s="86" t="s">
        <v>868</v>
      </c>
      <c r="C119" s="86" t="s">
        <v>869</v>
      </c>
      <c r="D119" s="86" t="s">
        <v>700</v>
      </c>
      <c r="E119" s="86" t="s">
        <v>701</v>
      </c>
      <c r="F119" s="86" t="s">
        <v>870</v>
      </c>
      <c r="G119" s="86" t="s">
        <v>186</v>
      </c>
      <c r="H119" s="86" t="s">
        <v>186</v>
      </c>
      <c r="I119" s="86" t="s">
        <v>186</v>
      </c>
      <c r="J119" s="86" t="s">
        <v>186</v>
      </c>
      <c r="K119" s="86" t="s">
        <v>186</v>
      </c>
      <c r="L119" s="86" t="s">
        <v>186</v>
      </c>
      <c r="M119" s="86" t="s">
        <v>881</v>
      </c>
      <c r="N119" s="86" t="s">
        <v>701</v>
      </c>
      <c r="O119" s="86" t="s">
        <v>858</v>
      </c>
      <c r="P119" s="86" t="s">
        <v>186</v>
      </c>
      <c r="Q119" s="86" t="s">
        <v>858</v>
      </c>
      <c r="R119" s="86" t="s">
        <v>186</v>
      </c>
      <c r="S119" s="86" t="s">
        <v>186</v>
      </c>
      <c r="T119" s="86" t="s">
        <v>186</v>
      </c>
      <c r="U119" s="86" t="s">
        <v>186</v>
      </c>
      <c r="V119" s="86" t="s">
        <v>186</v>
      </c>
      <c r="W119" s="86" t="s">
        <v>186</v>
      </c>
      <c r="X119" s="103" t="s">
        <v>870</v>
      </c>
      <c r="Y119" s="88">
        <v>19948.8</v>
      </c>
      <c r="Z119" s="86" t="s">
        <v>871</v>
      </c>
      <c r="AA119" s="44" t="s">
        <v>872</v>
      </c>
      <c r="AB119" s="86" t="s">
        <v>873</v>
      </c>
      <c r="AC119" s="84">
        <v>45421</v>
      </c>
      <c r="AD119" s="86" t="s">
        <v>874</v>
      </c>
      <c r="AE119" s="84">
        <v>45421</v>
      </c>
      <c r="AF119" s="84">
        <v>45657</v>
      </c>
      <c r="AG119" s="86" t="s">
        <v>412</v>
      </c>
      <c r="AH119" s="86" t="s">
        <v>542</v>
      </c>
      <c r="AI119" s="86" t="s">
        <v>186</v>
      </c>
      <c r="AJ119" s="86" t="s">
        <v>186</v>
      </c>
      <c r="AK119" s="86" t="s">
        <v>186</v>
      </c>
      <c r="AL119" s="207">
        <v>19948.8</v>
      </c>
      <c r="AM119" s="188" t="s">
        <v>186</v>
      </c>
      <c r="AN119" s="188" t="s">
        <v>186</v>
      </c>
      <c r="AO119" s="188" t="s">
        <v>186</v>
      </c>
      <c r="AP119" s="188" t="s">
        <v>186</v>
      </c>
      <c r="AQ119" s="188" t="s">
        <v>186</v>
      </c>
      <c r="AR119" s="188" t="s">
        <v>186</v>
      </c>
      <c r="AS119" s="188" t="s">
        <v>186</v>
      </c>
      <c r="AT119" s="188" t="s">
        <v>186</v>
      </c>
      <c r="AU119" s="188" t="s">
        <v>186</v>
      </c>
      <c r="AV119" s="188" t="s">
        <v>186</v>
      </c>
      <c r="AW119" s="188" t="s">
        <v>186</v>
      </c>
      <c r="AX119" s="188"/>
      <c r="AY119" s="188"/>
      <c r="AZ119" s="188" t="s">
        <v>186</v>
      </c>
      <c r="BA119" s="188" t="s">
        <v>186</v>
      </c>
      <c r="BB119" s="188" t="s">
        <v>186</v>
      </c>
      <c r="BC119" s="188" t="s">
        <v>186</v>
      </c>
      <c r="BD119" s="188" t="s">
        <v>186</v>
      </c>
      <c r="BE119" s="188" t="s">
        <v>186</v>
      </c>
      <c r="BF119" s="188" t="s">
        <v>186</v>
      </c>
      <c r="BG119" s="188"/>
      <c r="BH119" s="188"/>
      <c r="BI119" s="188"/>
      <c r="BJ119" s="222">
        <f>AL119+AX119-AY119</f>
        <v>19948.8</v>
      </c>
      <c r="BK119" s="181"/>
      <c r="BL119" s="181"/>
      <c r="BM119" s="209">
        <f t="shared" si="5"/>
        <v>0</v>
      </c>
      <c r="BN119" s="44" t="s">
        <v>186</v>
      </c>
      <c r="BO119" s="44" t="s">
        <v>186</v>
      </c>
      <c r="BP119" s="44" t="s">
        <v>186</v>
      </c>
      <c r="BQ119" s="44" t="s">
        <v>186</v>
      </c>
      <c r="BR119" s="44" t="s">
        <v>186</v>
      </c>
      <c r="BS119" s="44" t="s">
        <v>186</v>
      </c>
      <c r="BT119" s="44" t="s">
        <v>186</v>
      </c>
      <c r="BU119" s="44" t="s">
        <v>186</v>
      </c>
      <c r="BV119" s="44" t="s">
        <v>186</v>
      </c>
      <c r="BW119" s="44" t="s">
        <v>186</v>
      </c>
      <c r="BX119" s="44" t="s">
        <v>186</v>
      </c>
      <c r="BY119" s="44" t="s">
        <v>186</v>
      </c>
      <c r="BZ119" s="44" t="s">
        <v>186</v>
      </c>
      <c r="CA119" s="44" t="s">
        <v>875</v>
      </c>
      <c r="CB119" s="44" t="s">
        <v>874</v>
      </c>
      <c r="CC119" s="86" t="s">
        <v>474</v>
      </c>
      <c r="CD119" s="44" t="s">
        <v>475</v>
      </c>
      <c r="CE119" s="86" t="s">
        <v>547</v>
      </c>
      <c r="CF119" s="44" t="s">
        <v>548</v>
      </c>
    </row>
    <row r="120" spans="1:84" ht="212.25" customHeight="1" x14ac:dyDescent="0.25">
      <c r="A120" s="82">
        <v>42</v>
      </c>
      <c r="B120" s="82" t="s">
        <v>886</v>
      </c>
      <c r="C120" s="86" t="s">
        <v>887</v>
      </c>
      <c r="D120" s="86" t="s">
        <v>700</v>
      </c>
      <c r="E120" s="86" t="s">
        <v>701</v>
      </c>
      <c r="F120" s="103" t="s">
        <v>888</v>
      </c>
      <c r="G120" s="86" t="s">
        <v>186</v>
      </c>
      <c r="H120" s="86" t="s">
        <v>186</v>
      </c>
      <c r="I120" s="86" t="s">
        <v>186</v>
      </c>
      <c r="J120" s="86" t="s">
        <v>186</v>
      </c>
      <c r="K120" s="86" t="s">
        <v>186</v>
      </c>
      <c r="L120" s="86" t="s">
        <v>186</v>
      </c>
      <c r="M120" s="86" t="s">
        <v>877</v>
      </c>
      <c r="N120" s="86" t="s">
        <v>701</v>
      </c>
      <c r="O120" s="86" t="s">
        <v>890</v>
      </c>
      <c r="P120" s="86" t="s">
        <v>186</v>
      </c>
      <c r="Q120" s="86" t="s">
        <v>890</v>
      </c>
      <c r="R120" s="86" t="s">
        <v>186</v>
      </c>
      <c r="S120" s="86" t="s">
        <v>186</v>
      </c>
      <c r="T120" s="86" t="s">
        <v>186</v>
      </c>
      <c r="U120" s="86" t="s">
        <v>186</v>
      </c>
      <c r="V120" s="86" t="s">
        <v>186</v>
      </c>
      <c r="W120" s="86" t="s">
        <v>186</v>
      </c>
      <c r="X120" s="103" t="s">
        <v>888</v>
      </c>
      <c r="Y120" s="88">
        <v>17600</v>
      </c>
      <c r="Z120" s="86" t="s">
        <v>889</v>
      </c>
      <c r="AA120" s="44" t="s">
        <v>891</v>
      </c>
      <c r="AB120" s="86" t="s">
        <v>892</v>
      </c>
      <c r="AC120" s="84">
        <v>45441</v>
      </c>
      <c r="AD120" s="86" t="s">
        <v>251</v>
      </c>
      <c r="AE120" s="84">
        <v>45441</v>
      </c>
      <c r="AF120" s="84">
        <v>45657</v>
      </c>
      <c r="AG120" s="86" t="s">
        <v>282</v>
      </c>
      <c r="AH120" s="86" t="s">
        <v>893</v>
      </c>
      <c r="AI120" s="86" t="s">
        <v>186</v>
      </c>
      <c r="AJ120" s="86" t="s">
        <v>186</v>
      </c>
      <c r="AK120" s="86" t="s">
        <v>186</v>
      </c>
      <c r="AL120" s="207">
        <v>17600</v>
      </c>
      <c r="AM120" s="188" t="s">
        <v>186</v>
      </c>
      <c r="AN120" s="188" t="s">
        <v>186</v>
      </c>
      <c r="AO120" s="188" t="s">
        <v>186</v>
      </c>
      <c r="AP120" s="188" t="s">
        <v>186</v>
      </c>
      <c r="AQ120" s="188" t="s">
        <v>186</v>
      </c>
      <c r="AR120" s="188" t="s">
        <v>186</v>
      </c>
      <c r="AS120" s="188" t="s">
        <v>186</v>
      </c>
      <c r="AT120" s="188" t="s">
        <v>186</v>
      </c>
      <c r="AU120" s="188" t="s">
        <v>186</v>
      </c>
      <c r="AV120" s="188" t="s">
        <v>186</v>
      </c>
      <c r="AW120" s="188" t="s">
        <v>186</v>
      </c>
      <c r="AX120" s="188"/>
      <c r="AY120" s="188"/>
      <c r="AZ120" s="188" t="s">
        <v>186</v>
      </c>
      <c r="BA120" s="188" t="s">
        <v>186</v>
      </c>
      <c r="BB120" s="188" t="s">
        <v>186</v>
      </c>
      <c r="BC120" s="188" t="s">
        <v>186</v>
      </c>
      <c r="BD120" s="188" t="s">
        <v>186</v>
      </c>
      <c r="BE120" s="188" t="s">
        <v>186</v>
      </c>
      <c r="BF120" s="188" t="s">
        <v>186</v>
      </c>
      <c r="BG120" s="188"/>
      <c r="BH120" s="188"/>
      <c r="BI120" s="188"/>
      <c r="BJ120" s="222">
        <f>AL120+AX120-AY120</f>
        <v>17600</v>
      </c>
      <c r="BK120" s="181"/>
      <c r="BL120" s="181"/>
      <c r="BM120" s="209">
        <f t="shared" si="5"/>
        <v>0</v>
      </c>
      <c r="BN120" s="44" t="s">
        <v>186</v>
      </c>
      <c r="BO120" s="44" t="s">
        <v>186</v>
      </c>
      <c r="BP120" s="44" t="s">
        <v>186</v>
      </c>
      <c r="BQ120" s="44" t="s">
        <v>186</v>
      </c>
      <c r="BR120" s="44" t="s">
        <v>186</v>
      </c>
      <c r="BS120" s="44" t="s">
        <v>186</v>
      </c>
      <c r="BT120" s="44" t="s">
        <v>186</v>
      </c>
      <c r="BU120" s="44" t="s">
        <v>186</v>
      </c>
      <c r="BV120" s="44" t="s">
        <v>186</v>
      </c>
      <c r="BW120" s="44" t="s">
        <v>186</v>
      </c>
      <c r="BX120" s="44" t="s">
        <v>186</v>
      </c>
      <c r="BY120" s="44" t="s">
        <v>186</v>
      </c>
      <c r="BZ120" s="44" t="s">
        <v>186</v>
      </c>
      <c r="CA120" s="44" t="s">
        <v>894</v>
      </c>
      <c r="CB120" s="44" t="s">
        <v>251</v>
      </c>
      <c r="CC120" s="86" t="s">
        <v>525</v>
      </c>
      <c r="CD120" s="44" t="s">
        <v>660</v>
      </c>
      <c r="CE120" s="86" t="s">
        <v>661</v>
      </c>
      <c r="CF120" s="44" t="s">
        <v>662</v>
      </c>
    </row>
    <row r="121" spans="1:84" ht="122.25" customHeight="1" x14ac:dyDescent="0.25">
      <c r="A121" s="102">
        <v>43</v>
      </c>
      <c r="B121" s="100" t="s">
        <v>895</v>
      </c>
      <c r="C121" s="100" t="s">
        <v>896</v>
      </c>
      <c r="D121" s="100" t="s">
        <v>287</v>
      </c>
      <c r="E121" s="100" t="s">
        <v>367</v>
      </c>
      <c r="F121" s="68" t="s">
        <v>897</v>
      </c>
      <c r="G121" s="100" t="s">
        <v>714</v>
      </c>
      <c r="H121" s="100" t="s">
        <v>898</v>
      </c>
      <c r="I121" s="100" t="s">
        <v>837</v>
      </c>
      <c r="J121" s="19">
        <v>45309</v>
      </c>
      <c r="K121" s="19">
        <v>45675</v>
      </c>
      <c r="L121" s="100" t="s">
        <v>898</v>
      </c>
      <c r="M121" s="86" t="s">
        <v>186</v>
      </c>
      <c r="N121" s="86" t="s">
        <v>186</v>
      </c>
      <c r="O121" s="86" t="s">
        <v>186</v>
      </c>
      <c r="P121" s="86" t="s">
        <v>186</v>
      </c>
      <c r="Q121" s="86" t="s">
        <v>186</v>
      </c>
      <c r="R121" s="100" t="s">
        <v>887</v>
      </c>
      <c r="S121" s="19">
        <v>45309</v>
      </c>
      <c r="T121" s="19">
        <v>45675</v>
      </c>
      <c r="U121" s="100" t="s">
        <v>898</v>
      </c>
      <c r="V121" s="100" t="s">
        <v>899</v>
      </c>
      <c r="W121" s="100" t="s">
        <v>186</v>
      </c>
      <c r="X121" s="68" t="s">
        <v>897</v>
      </c>
      <c r="Y121" s="26">
        <v>29900</v>
      </c>
      <c r="Z121" s="100" t="s">
        <v>900</v>
      </c>
      <c r="AA121" s="232" t="s">
        <v>901</v>
      </c>
      <c r="AB121" s="100" t="s">
        <v>902</v>
      </c>
      <c r="AC121" s="19">
        <v>45450</v>
      </c>
      <c r="AD121" s="100" t="s">
        <v>903</v>
      </c>
      <c r="AE121" s="19">
        <v>45450</v>
      </c>
      <c r="AF121" s="19">
        <v>45657</v>
      </c>
      <c r="AG121" s="100" t="s">
        <v>414</v>
      </c>
      <c r="AH121" s="100" t="s">
        <v>197</v>
      </c>
      <c r="AI121" s="232"/>
      <c r="AJ121" s="231"/>
      <c r="AK121" s="231"/>
      <c r="AL121" s="269">
        <v>29900</v>
      </c>
      <c r="AM121" s="188" t="s">
        <v>198</v>
      </c>
      <c r="AN121" s="188" t="s">
        <v>199</v>
      </c>
      <c r="AO121" s="189">
        <v>45455</v>
      </c>
      <c r="AP121" s="188" t="s">
        <v>755</v>
      </c>
      <c r="AQ121" s="188" t="s">
        <v>441</v>
      </c>
      <c r="AR121" s="189">
        <v>45455</v>
      </c>
      <c r="AS121" s="188" t="s">
        <v>186</v>
      </c>
      <c r="AT121" s="188" t="s">
        <v>186</v>
      </c>
      <c r="AU121" s="188" t="s">
        <v>186</v>
      </c>
      <c r="AV121" s="188" t="s">
        <v>186</v>
      </c>
      <c r="AW121" s="188" t="s">
        <v>186</v>
      </c>
      <c r="AX121" s="188"/>
      <c r="AY121" s="188"/>
      <c r="AZ121" s="188" t="s">
        <v>186</v>
      </c>
      <c r="BA121" s="188" t="s">
        <v>186</v>
      </c>
      <c r="BB121" s="188" t="s">
        <v>186</v>
      </c>
      <c r="BC121" s="188" t="s">
        <v>186</v>
      </c>
      <c r="BD121" s="188" t="s">
        <v>186</v>
      </c>
      <c r="BE121" s="188" t="s">
        <v>186</v>
      </c>
      <c r="BF121" s="188" t="s">
        <v>186</v>
      </c>
      <c r="BG121" s="188"/>
      <c r="BH121" s="188"/>
      <c r="BI121" s="188"/>
      <c r="BJ121" s="222">
        <f>AL121+AX121-AY121</f>
        <v>29900</v>
      </c>
      <c r="BK121" s="181">
        <v>15847</v>
      </c>
      <c r="BL121" s="181">
        <v>1794</v>
      </c>
      <c r="BM121" s="209">
        <f t="shared" si="5"/>
        <v>17641</v>
      </c>
      <c r="BN121" s="44" t="s">
        <v>186</v>
      </c>
      <c r="BO121" s="44" t="s">
        <v>186</v>
      </c>
      <c r="BP121" s="44" t="s">
        <v>186</v>
      </c>
      <c r="BQ121" s="44" t="s">
        <v>186</v>
      </c>
      <c r="BR121" s="44" t="s">
        <v>186</v>
      </c>
      <c r="BS121" s="44" t="s">
        <v>186</v>
      </c>
      <c r="BT121" s="44" t="s">
        <v>186</v>
      </c>
      <c r="BU121" s="44" t="s">
        <v>186</v>
      </c>
      <c r="BV121" s="44" t="s">
        <v>186</v>
      </c>
      <c r="BW121" s="44" t="s">
        <v>186</v>
      </c>
      <c r="BX121" s="44" t="s">
        <v>186</v>
      </c>
      <c r="BY121" s="44" t="s">
        <v>186</v>
      </c>
      <c r="BZ121" s="44" t="s">
        <v>186</v>
      </c>
      <c r="CA121" s="270" t="s">
        <v>908</v>
      </c>
      <c r="CB121" s="270" t="s">
        <v>903</v>
      </c>
      <c r="CC121" s="271" t="s">
        <v>525</v>
      </c>
      <c r="CD121" s="270" t="s">
        <v>660</v>
      </c>
      <c r="CE121" s="271" t="s">
        <v>661</v>
      </c>
      <c r="CF121" s="270" t="s">
        <v>662</v>
      </c>
    </row>
    <row r="122" spans="1:84" ht="255" x14ac:dyDescent="0.25">
      <c r="A122" s="86">
        <v>44</v>
      </c>
      <c r="B122" s="86" t="s">
        <v>805</v>
      </c>
      <c r="C122" s="86" t="s">
        <v>806</v>
      </c>
      <c r="D122" s="81" t="s">
        <v>807</v>
      </c>
      <c r="E122" s="86" t="s">
        <v>367</v>
      </c>
      <c r="F122" s="86" t="s">
        <v>808</v>
      </c>
      <c r="G122" s="318" t="s">
        <v>840</v>
      </c>
      <c r="H122" s="86" t="s">
        <v>885</v>
      </c>
      <c r="I122" s="86" t="s">
        <v>813</v>
      </c>
      <c r="J122" s="84">
        <v>45308</v>
      </c>
      <c r="K122" s="84">
        <v>45674</v>
      </c>
      <c r="L122" s="86" t="s">
        <v>814</v>
      </c>
      <c r="M122" s="86" t="s">
        <v>186</v>
      </c>
      <c r="N122" s="86" t="s">
        <v>186</v>
      </c>
      <c r="O122" s="86" t="s">
        <v>186</v>
      </c>
      <c r="P122" s="86" t="s">
        <v>186</v>
      </c>
      <c r="Q122" s="86" t="s">
        <v>186</v>
      </c>
      <c r="R122" s="86" t="s">
        <v>813</v>
      </c>
      <c r="S122" s="84">
        <v>45308</v>
      </c>
      <c r="T122" s="84">
        <v>45674</v>
      </c>
      <c r="U122" s="86" t="s">
        <v>814</v>
      </c>
      <c r="V122" s="86" t="s">
        <v>815</v>
      </c>
      <c r="W122" s="86" t="s">
        <v>278</v>
      </c>
      <c r="X122" s="103" t="s">
        <v>808</v>
      </c>
      <c r="Y122" s="88">
        <v>21408</v>
      </c>
      <c r="Z122" s="86" t="s">
        <v>809</v>
      </c>
      <c r="AA122" s="86" t="s">
        <v>810</v>
      </c>
      <c r="AB122" s="44" t="s">
        <v>811</v>
      </c>
      <c r="AC122" s="84">
        <v>45464</v>
      </c>
      <c r="AD122" s="86" t="s">
        <v>812</v>
      </c>
      <c r="AE122" s="84">
        <v>45464</v>
      </c>
      <c r="AF122" s="84">
        <v>45829</v>
      </c>
      <c r="AG122" s="86" t="s">
        <v>414</v>
      </c>
      <c r="AH122" s="86" t="s">
        <v>197</v>
      </c>
      <c r="AI122" s="86" t="s">
        <v>186</v>
      </c>
      <c r="AJ122" s="86" t="s">
        <v>186</v>
      </c>
      <c r="AK122" s="86" t="s">
        <v>186</v>
      </c>
      <c r="AL122" s="207">
        <v>21408</v>
      </c>
      <c r="AM122" s="188" t="s">
        <v>186</v>
      </c>
      <c r="AN122" s="188" t="s">
        <v>186</v>
      </c>
      <c r="AO122" s="188" t="s">
        <v>186</v>
      </c>
      <c r="AP122" s="188" t="s">
        <v>186</v>
      </c>
      <c r="AQ122" s="188" t="s">
        <v>186</v>
      </c>
      <c r="AR122" s="188" t="s">
        <v>186</v>
      </c>
      <c r="AS122" s="188" t="s">
        <v>186</v>
      </c>
      <c r="AT122" s="188" t="s">
        <v>186</v>
      </c>
      <c r="AU122" s="188" t="s">
        <v>186</v>
      </c>
      <c r="AV122" s="188" t="s">
        <v>186</v>
      </c>
      <c r="AW122" s="188" t="s">
        <v>186</v>
      </c>
      <c r="AX122" s="188"/>
      <c r="AY122" s="188"/>
      <c r="AZ122" s="188" t="s">
        <v>186</v>
      </c>
      <c r="BA122" s="188" t="s">
        <v>186</v>
      </c>
      <c r="BB122" s="188" t="s">
        <v>186</v>
      </c>
      <c r="BC122" s="188" t="s">
        <v>186</v>
      </c>
      <c r="BD122" s="188" t="s">
        <v>186</v>
      </c>
      <c r="BE122" s="188" t="s">
        <v>186</v>
      </c>
      <c r="BF122" s="188" t="s">
        <v>186</v>
      </c>
      <c r="BG122" s="188"/>
      <c r="BH122" s="188"/>
      <c r="BI122" s="188"/>
      <c r="BJ122" s="222">
        <f>AL122+AX122-AY122</f>
        <v>21408</v>
      </c>
      <c r="BK122" s="181">
        <v>1784</v>
      </c>
      <c r="BL122" s="181">
        <v>1784</v>
      </c>
      <c r="BM122" s="209">
        <f t="shared" si="5"/>
        <v>3568</v>
      </c>
      <c r="BN122" s="86" t="s">
        <v>186</v>
      </c>
      <c r="BO122" s="86" t="s">
        <v>186</v>
      </c>
      <c r="BP122" s="86" t="s">
        <v>186</v>
      </c>
      <c r="BQ122" s="86" t="s">
        <v>186</v>
      </c>
      <c r="BR122" s="86" t="s">
        <v>186</v>
      </c>
      <c r="BS122" s="86" t="s">
        <v>186</v>
      </c>
      <c r="BT122" s="86" t="s">
        <v>186</v>
      </c>
      <c r="BU122" s="86" t="s">
        <v>186</v>
      </c>
      <c r="BV122" s="86" t="s">
        <v>186</v>
      </c>
      <c r="BW122" s="86" t="s">
        <v>186</v>
      </c>
      <c r="BX122" s="86" t="s">
        <v>186</v>
      </c>
      <c r="BY122" s="86" t="s">
        <v>186</v>
      </c>
      <c r="BZ122" s="86" t="s">
        <v>186</v>
      </c>
      <c r="CA122" s="44" t="s">
        <v>816</v>
      </c>
      <c r="CB122" s="44" t="s">
        <v>812</v>
      </c>
      <c r="CC122" s="86" t="s">
        <v>434</v>
      </c>
      <c r="CD122" s="44" t="s">
        <v>361</v>
      </c>
      <c r="CE122" s="86" t="s">
        <v>273</v>
      </c>
      <c r="CF122" s="44" t="s">
        <v>279</v>
      </c>
    </row>
    <row r="123" spans="1:84" ht="102" x14ac:dyDescent="0.25">
      <c r="A123" s="86">
        <v>45</v>
      </c>
      <c r="B123" s="86" t="s">
        <v>780</v>
      </c>
      <c r="C123" s="86" t="s">
        <v>781</v>
      </c>
      <c r="D123" s="86" t="s">
        <v>700</v>
      </c>
      <c r="E123" s="86" t="s">
        <v>701</v>
      </c>
      <c r="F123" s="86" t="s">
        <v>782</v>
      </c>
      <c r="G123" s="86" t="s">
        <v>186</v>
      </c>
      <c r="H123" s="86" t="s">
        <v>186</v>
      </c>
      <c r="I123" s="86" t="s">
        <v>186</v>
      </c>
      <c r="J123" s="86" t="s">
        <v>186</v>
      </c>
      <c r="K123" s="86" t="s">
        <v>186</v>
      </c>
      <c r="L123" s="86" t="s">
        <v>186</v>
      </c>
      <c r="M123" s="86" t="s">
        <v>786</v>
      </c>
      <c r="N123" s="86" t="s">
        <v>701</v>
      </c>
      <c r="O123" s="86" t="s">
        <v>804</v>
      </c>
      <c r="P123" s="86" t="s">
        <v>186</v>
      </c>
      <c r="Q123" s="86" t="s">
        <v>804</v>
      </c>
      <c r="R123" s="86" t="s">
        <v>186</v>
      </c>
      <c r="S123" s="86" t="s">
        <v>186</v>
      </c>
      <c r="T123" s="86" t="s">
        <v>186</v>
      </c>
      <c r="U123" s="86" t="s">
        <v>186</v>
      </c>
      <c r="V123" s="86" t="s">
        <v>186</v>
      </c>
      <c r="W123" s="86" t="s">
        <v>186</v>
      </c>
      <c r="X123" s="86" t="s">
        <v>186</v>
      </c>
      <c r="Y123" s="86" t="s">
        <v>186</v>
      </c>
      <c r="Z123" s="86" t="s">
        <v>794</v>
      </c>
      <c r="AA123" s="44" t="s">
        <v>790</v>
      </c>
      <c r="AB123" s="86" t="s">
        <v>791</v>
      </c>
      <c r="AC123" s="84">
        <v>45474</v>
      </c>
      <c r="AD123" s="86" t="s">
        <v>796</v>
      </c>
      <c r="AE123" s="84">
        <v>45474</v>
      </c>
      <c r="AF123" s="84">
        <v>45839</v>
      </c>
      <c r="AG123" s="86" t="s">
        <v>414</v>
      </c>
      <c r="AH123" s="86" t="s">
        <v>197</v>
      </c>
      <c r="AI123" s="86" t="s">
        <v>186</v>
      </c>
      <c r="AJ123" s="86" t="s">
        <v>186</v>
      </c>
      <c r="AK123" s="86" t="s">
        <v>186</v>
      </c>
      <c r="AL123" s="207">
        <v>50000</v>
      </c>
      <c r="AM123" s="188" t="s">
        <v>186</v>
      </c>
      <c r="AN123" s="188" t="s">
        <v>186</v>
      </c>
      <c r="AO123" s="188" t="s">
        <v>186</v>
      </c>
      <c r="AP123" s="188" t="s">
        <v>186</v>
      </c>
      <c r="AQ123" s="188" t="s">
        <v>186</v>
      </c>
      <c r="AR123" s="188" t="s">
        <v>186</v>
      </c>
      <c r="AS123" s="188" t="s">
        <v>186</v>
      </c>
      <c r="AT123" s="188" t="s">
        <v>186</v>
      </c>
      <c r="AU123" s="188" t="s">
        <v>186</v>
      </c>
      <c r="AV123" s="188" t="s">
        <v>186</v>
      </c>
      <c r="AW123" s="188" t="s">
        <v>186</v>
      </c>
      <c r="AX123" s="188"/>
      <c r="AY123" s="188"/>
      <c r="AZ123" s="188" t="s">
        <v>186</v>
      </c>
      <c r="BA123" s="188" t="s">
        <v>186</v>
      </c>
      <c r="BB123" s="188" t="s">
        <v>186</v>
      </c>
      <c r="BC123" s="188" t="s">
        <v>186</v>
      </c>
      <c r="BD123" s="188" t="s">
        <v>186</v>
      </c>
      <c r="BE123" s="188" t="s">
        <v>186</v>
      </c>
      <c r="BF123" s="188" t="s">
        <v>186</v>
      </c>
      <c r="BG123" s="188"/>
      <c r="BH123" s="188"/>
      <c r="BI123" s="188"/>
      <c r="BJ123" s="222">
        <f>AL123+AX123-AY123</f>
        <v>50000</v>
      </c>
      <c r="BK123" s="181"/>
      <c r="BL123" s="181"/>
      <c r="BM123" s="209">
        <f t="shared" si="5"/>
        <v>0</v>
      </c>
      <c r="BN123" s="86" t="s">
        <v>186</v>
      </c>
      <c r="BO123" s="86" t="s">
        <v>186</v>
      </c>
      <c r="BP123" s="86" t="s">
        <v>186</v>
      </c>
      <c r="BQ123" s="86" t="s">
        <v>186</v>
      </c>
      <c r="BR123" s="86" t="s">
        <v>186</v>
      </c>
      <c r="BS123" s="86" t="s">
        <v>186</v>
      </c>
      <c r="BT123" s="86" t="s">
        <v>186</v>
      </c>
      <c r="BU123" s="86" t="s">
        <v>186</v>
      </c>
      <c r="BV123" s="86" t="s">
        <v>186</v>
      </c>
      <c r="BW123" s="86" t="s">
        <v>186</v>
      </c>
      <c r="BX123" s="86" t="s">
        <v>186</v>
      </c>
      <c r="BY123" s="86" t="s">
        <v>186</v>
      </c>
      <c r="BZ123" s="86" t="s">
        <v>186</v>
      </c>
      <c r="CA123" s="44" t="s">
        <v>799</v>
      </c>
      <c r="CB123" s="44" t="s">
        <v>796</v>
      </c>
      <c r="CC123" s="86" t="s">
        <v>800</v>
      </c>
      <c r="CD123" s="44" t="s">
        <v>801</v>
      </c>
      <c r="CE123" s="86" t="s">
        <v>802</v>
      </c>
      <c r="CF123" s="44" t="s">
        <v>803</v>
      </c>
    </row>
    <row r="124" spans="1:84" ht="102" x14ac:dyDescent="0.25">
      <c r="A124" s="86">
        <v>46</v>
      </c>
      <c r="B124" s="86" t="s">
        <v>783</v>
      </c>
      <c r="C124" s="86" t="s">
        <v>784</v>
      </c>
      <c r="D124" s="86" t="s">
        <v>700</v>
      </c>
      <c r="E124" s="86" t="s">
        <v>701</v>
      </c>
      <c r="F124" s="86" t="s">
        <v>785</v>
      </c>
      <c r="G124" s="86" t="s">
        <v>186</v>
      </c>
      <c r="H124" s="86" t="s">
        <v>186</v>
      </c>
      <c r="I124" s="86" t="s">
        <v>186</v>
      </c>
      <c r="J124" s="86" t="s">
        <v>186</v>
      </c>
      <c r="K124" s="86" t="s">
        <v>186</v>
      </c>
      <c r="L124" s="86" t="s">
        <v>186</v>
      </c>
      <c r="M124" s="86" t="s">
        <v>787</v>
      </c>
      <c r="N124" s="86" t="s">
        <v>701</v>
      </c>
      <c r="O124" s="86" t="s">
        <v>789</v>
      </c>
      <c r="P124" s="86" t="s">
        <v>186</v>
      </c>
      <c r="Q124" s="86" t="s">
        <v>789</v>
      </c>
      <c r="R124" s="86" t="s">
        <v>186</v>
      </c>
      <c r="S124" s="86" t="s">
        <v>186</v>
      </c>
      <c r="T124" s="86" t="s">
        <v>186</v>
      </c>
      <c r="U124" s="86" t="s">
        <v>186</v>
      </c>
      <c r="V124" s="86" t="s">
        <v>186</v>
      </c>
      <c r="W124" s="86" t="s">
        <v>186</v>
      </c>
      <c r="X124" s="86" t="s">
        <v>186</v>
      </c>
      <c r="Y124" s="86" t="s">
        <v>186</v>
      </c>
      <c r="Z124" s="86" t="s">
        <v>795</v>
      </c>
      <c r="AA124" s="86" t="s">
        <v>792</v>
      </c>
      <c r="AB124" s="86" t="s">
        <v>793</v>
      </c>
      <c r="AC124" s="84">
        <v>45481</v>
      </c>
      <c r="AD124" s="86" t="s">
        <v>797</v>
      </c>
      <c r="AE124" s="84">
        <v>45481</v>
      </c>
      <c r="AF124" s="84">
        <v>45846</v>
      </c>
      <c r="AG124" s="86" t="s">
        <v>414</v>
      </c>
      <c r="AH124" s="86" t="s">
        <v>197</v>
      </c>
      <c r="AI124" s="86" t="s">
        <v>186</v>
      </c>
      <c r="AJ124" s="86" t="s">
        <v>186</v>
      </c>
      <c r="AK124" s="86" t="s">
        <v>186</v>
      </c>
      <c r="AL124" s="207">
        <v>59700</v>
      </c>
      <c r="AM124" s="188" t="s">
        <v>186</v>
      </c>
      <c r="AN124" s="188" t="s">
        <v>186</v>
      </c>
      <c r="AO124" s="188" t="s">
        <v>186</v>
      </c>
      <c r="AP124" s="188" t="s">
        <v>186</v>
      </c>
      <c r="AQ124" s="188" t="s">
        <v>186</v>
      </c>
      <c r="AR124" s="188" t="s">
        <v>186</v>
      </c>
      <c r="AS124" s="188" t="s">
        <v>186</v>
      </c>
      <c r="AT124" s="188" t="s">
        <v>186</v>
      </c>
      <c r="AU124" s="188" t="s">
        <v>186</v>
      </c>
      <c r="AV124" s="188" t="s">
        <v>186</v>
      </c>
      <c r="AW124" s="188" t="s">
        <v>186</v>
      </c>
      <c r="AX124" s="188"/>
      <c r="AY124" s="188"/>
      <c r="AZ124" s="188" t="s">
        <v>186</v>
      </c>
      <c r="BA124" s="188" t="s">
        <v>186</v>
      </c>
      <c r="BB124" s="188" t="s">
        <v>186</v>
      </c>
      <c r="BC124" s="188" t="s">
        <v>186</v>
      </c>
      <c r="BD124" s="188" t="s">
        <v>186</v>
      </c>
      <c r="BE124" s="188" t="s">
        <v>186</v>
      </c>
      <c r="BF124" s="188" t="s">
        <v>186</v>
      </c>
      <c r="BG124" s="188"/>
      <c r="BH124" s="188"/>
      <c r="BI124" s="188"/>
      <c r="BJ124" s="222">
        <f>AL124+AX124-AY124</f>
        <v>59700</v>
      </c>
      <c r="BK124" s="181"/>
      <c r="BL124" s="181"/>
      <c r="BM124" s="209">
        <f t="shared" si="5"/>
        <v>0</v>
      </c>
      <c r="BN124" s="86" t="s">
        <v>186</v>
      </c>
      <c r="BO124" s="86" t="s">
        <v>186</v>
      </c>
      <c r="BP124" s="86" t="s">
        <v>186</v>
      </c>
      <c r="BQ124" s="86" t="s">
        <v>186</v>
      </c>
      <c r="BR124" s="86" t="s">
        <v>186</v>
      </c>
      <c r="BS124" s="86" t="s">
        <v>186</v>
      </c>
      <c r="BT124" s="86" t="s">
        <v>186</v>
      </c>
      <c r="BU124" s="86" t="s">
        <v>186</v>
      </c>
      <c r="BV124" s="86" t="s">
        <v>186</v>
      </c>
      <c r="BW124" s="86" t="s">
        <v>186</v>
      </c>
      <c r="BX124" s="86" t="s">
        <v>186</v>
      </c>
      <c r="BY124" s="86" t="s">
        <v>186</v>
      </c>
      <c r="BZ124" s="86" t="s">
        <v>186</v>
      </c>
      <c r="CA124" s="44" t="s">
        <v>798</v>
      </c>
      <c r="CB124" s="44" t="s">
        <v>797</v>
      </c>
      <c r="CC124" s="86" t="s">
        <v>474</v>
      </c>
      <c r="CD124" s="44" t="s">
        <v>475</v>
      </c>
      <c r="CE124" s="86" t="s">
        <v>547</v>
      </c>
      <c r="CF124" s="44" t="s">
        <v>548</v>
      </c>
    </row>
    <row r="125" spans="1:84" ht="63.75" x14ac:dyDescent="0.25">
      <c r="A125" s="86">
        <v>47</v>
      </c>
      <c r="B125" s="53" t="s">
        <v>720</v>
      </c>
      <c r="C125" s="86" t="s">
        <v>721</v>
      </c>
      <c r="D125" s="81" t="s">
        <v>722</v>
      </c>
      <c r="E125" s="86" t="s">
        <v>675</v>
      </c>
      <c r="F125" s="86" t="s">
        <v>465</v>
      </c>
      <c r="G125" s="30" t="s">
        <v>723</v>
      </c>
      <c r="H125" s="86" t="s">
        <v>755</v>
      </c>
      <c r="I125" s="86" t="s">
        <v>756</v>
      </c>
      <c r="J125" s="84">
        <v>45468</v>
      </c>
      <c r="K125" s="84">
        <v>45833</v>
      </c>
      <c r="L125" s="86" t="s">
        <v>731</v>
      </c>
      <c r="M125" s="86" t="s">
        <v>186</v>
      </c>
      <c r="N125" s="86" t="s">
        <v>186</v>
      </c>
      <c r="O125" s="86" t="s">
        <v>186</v>
      </c>
      <c r="P125" s="86" t="s">
        <v>186</v>
      </c>
      <c r="Q125" s="86" t="s">
        <v>186</v>
      </c>
      <c r="R125" s="86" t="s">
        <v>186</v>
      </c>
      <c r="S125" s="86" t="s">
        <v>186</v>
      </c>
      <c r="T125" s="86" t="s">
        <v>186</v>
      </c>
      <c r="U125" s="86" t="s">
        <v>186</v>
      </c>
      <c r="V125" s="86" t="s">
        <v>186</v>
      </c>
      <c r="W125" s="86" t="s">
        <v>186</v>
      </c>
      <c r="X125" s="86" t="s">
        <v>186</v>
      </c>
      <c r="Y125" s="86" t="s">
        <v>186</v>
      </c>
      <c r="Z125" s="86" t="s">
        <v>757</v>
      </c>
      <c r="AA125" s="44" t="s">
        <v>734</v>
      </c>
      <c r="AB125" s="44" t="s">
        <v>735</v>
      </c>
      <c r="AC125" s="84">
        <v>45481</v>
      </c>
      <c r="AD125" s="86" t="s">
        <v>750</v>
      </c>
      <c r="AE125" s="84">
        <v>45481</v>
      </c>
      <c r="AF125" s="84">
        <v>45846</v>
      </c>
      <c r="AG125" s="86" t="s">
        <v>414</v>
      </c>
      <c r="AH125" s="86" t="s">
        <v>197</v>
      </c>
      <c r="AI125" s="86" t="s">
        <v>186</v>
      </c>
      <c r="AJ125" s="86" t="s">
        <v>186</v>
      </c>
      <c r="AK125" s="86" t="s">
        <v>186</v>
      </c>
      <c r="AL125" s="272">
        <v>67500</v>
      </c>
      <c r="AM125" s="188" t="s">
        <v>186</v>
      </c>
      <c r="AN125" s="188" t="s">
        <v>186</v>
      </c>
      <c r="AO125" s="188" t="s">
        <v>186</v>
      </c>
      <c r="AP125" s="188" t="s">
        <v>186</v>
      </c>
      <c r="AQ125" s="188" t="s">
        <v>186</v>
      </c>
      <c r="AR125" s="188" t="s">
        <v>186</v>
      </c>
      <c r="AS125" s="188" t="s">
        <v>186</v>
      </c>
      <c r="AT125" s="188" t="s">
        <v>186</v>
      </c>
      <c r="AU125" s="188" t="s">
        <v>186</v>
      </c>
      <c r="AV125" s="188" t="s">
        <v>186</v>
      </c>
      <c r="AW125" s="188" t="s">
        <v>186</v>
      </c>
      <c r="AX125" s="188"/>
      <c r="AY125" s="188"/>
      <c r="AZ125" s="188" t="s">
        <v>186</v>
      </c>
      <c r="BA125" s="188" t="s">
        <v>186</v>
      </c>
      <c r="BB125" s="188" t="s">
        <v>186</v>
      </c>
      <c r="BC125" s="188" t="s">
        <v>186</v>
      </c>
      <c r="BD125" s="188" t="s">
        <v>186</v>
      </c>
      <c r="BE125" s="188" t="s">
        <v>186</v>
      </c>
      <c r="BF125" s="188" t="s">
        <v>186</v>
      </c>
      <c r="BG125" s="188"/>
      <c r="BH125" s="188"/>
      <c r="BI125" s="188"/>
      <c r="BJ125" s="222">
        <f>AL125+AX125-AY125</f>
        <v>67500</v>
      </c>
      <c r="BK125" s="181">
        <v>2000</v>
      </c>
      <c r="BL125" s="181">
        <v>1000</v>
      </c>
      <c r="BM125" s="209">
        <f t="shared" si="5"/>
        <v>3000</v>
      </c>
      <c r="BN125" s="86" t="s">
        <v>186</v>
      </c>
      <c r="BO125" s="86" t="s">
        <v>186</v>
      </c>
      <c r="BP125" s="86" t="s">
        <v>186</v>
      </c>
      <c r="BQ125" s="86" t="s">
        <v>186</v>
      </c>
      <c r="BR125" s="86" t="s">
        <v>186</v>
      </c>
      <c r="BS125" s="86" t="s">
        <v>186</v>
      </c>
      <c r="BT125" s="86" t="s">
        <v>186</v>
      </c>
      <c r="BU125" s="86" t="s">
        <v>186</v>
      </c>
      <c r="BV125" s="86" t="s">
        <v>186</v>
      </c>
      <c r="BW125" s="86" t="s">
        <v>186</v>
      </c>
      <c r="BX125" s="86" t="s">
        <v>186</v>
      </c>
      <c r="BY125" s="86" t="s">
        <v>186</v>
      </c>
      <c r="BZ125" s="86" t="s">
        <v>186</v>
      </c>
      <c r="CA125" s="44" t="s">
        <v>762</v>
      </c>
      <c r="CB125" s="44" t="s">
        <v>676</v>
      </c>
      <c r="CC125" s="86" t="s">
        <v>474</v>
      </c>
      <c r="CD125" s="44" t="s">
        <v>475</v>
      </c>
      <c r="CE125" s="86" t="s">
        <v>547</v>
      </c>
      <c r="CF125" s="44" t="s">
        <v>548</v>
      </c>
    </row>
    <row r="126" spans="1:84" ht="63.75" x14ac:dyDescent="0.25">
      <c r="A126" s="86">
        <v>48</v>
      </c>
      <c r="B126" s="53" t="s">
        <v>720</v>
      </c>
      <c r="C126" s="86" t="s">
        <v>721</v>
      </c>
      <c r="D126" s="81" t="s">
        <v>722</v>
      </c>
      <c r="E126" s="86" t="s">
        <v>675</v>
      </c>
      <c r="F126" s="86" t="s">
        <v>465</v>
      </c>
      <c r="G126" s="30" t="s">
        <v>723</v>
      </c>
      <c r="H126" s="86" t="s">
        <v>755</v>
      </c>
      <c r="I126" s="86" t="s">
        <v>756</v>
      </c>
      <c r="J126" s="84">
        <v>45468</v>
      </c>
      <c r="K126" s="84">
        <v>45833</v>
      </c>
      <c r="L126" s="86" t="s">
        <v>731</v>
      </c>
      <c r="M126" s="86" t="s">
        <v>186</v>
      </c>
      <c r="N126" s="86" t="s">
        <v>186</v>
      </c>
      <c r="O126" s="86" t="s">
        <v>186</v>
      </c>
      <c r="P126" s="86" t="s">
        <v>186</v>
      </c>
      <c r="Q126" s="86" t="s">
        <v>186</v>
      </c>
      <c r="R126" s="86" t="s">
        <v>186</v>
      </c>
      <c r="S126" s="86" t="s">
        <v>186</v>
      </c>
      <c r="T126" s="86" t="s">
        <v>186</v>
      </c>
      <c r="U126" s="86" t="s">
        <v>186</v>
      </c>
      <c r="V126" s="86" t="s">
        <v>186</v>
      </c>
      <c r="W126" s="86" t="s">
        <v>186</v>
      </c>
      <c r="X126" s="86" t="s">
        <v>186</v>
      </c>
      <c r="Y126" s="86" t="s">
        <v>186</v>
      </c>
      <c r="Z126" s="86" t="s">
        <v>758</v>
      </c>
      <c r="AA126" s="86" t="s">
        <v>569</v>
      </c>
      <c r="AB126" s="86" t="s">
        <v>570</v>
      </c>
      <c r="AC126" s="84">
        <v>45481</v>
      </c>
      <c r="AD126" s="86" t="s">
        <v>750</v>
      </c>
      <c r="AE126" s="84">
        <v>45481</v>
      </c>
      <c r="AF126" s="84">
        <v>45846</v>
      </c>
      <c r="AG126" s="86" t="s">
        <v>414</v>
      </c>
      <c r="AH126" s="86" t="s">
        <v>197</v>
      </c>
      <c r="AI126" s="86" t="s">
        <v>186</v>
      </c>
      <c r="AJ126" s="86" t="s">
        <v>186</v>
      </c>
      <c r="AK126" s="86" t="s">
        <v>186</v>
      </c>
      <c r="AL126" s="272">
        <v>168825</v>
      </c>
      <c r="AM126" s="188" t="s">
        <v>186</v>
      </c>
      <c r="AN126" s="188" t="s">
        <v>186</v>
      </c>
      <c r="AO126" s="188" t="s">
        <v>186</v>
      </c>
      <c r="AP126" s="188" t="s">
        <v>186</v>
      </c>
      <c r="AQ126" s="188" t="s">
        <v>186</v>
      </c>
      <c r="AR126" s="188" t="s">
        <v>186</v>
      </c>
      <c r="AS126" s="188" t="s">
        <v>186</v>
      </c>
      <c r="AT126" s="188" t="s">
        <v>186</v>
      </c>
      <c r="AU126" s="188" t="s">
        <v>186</v>
      </c>
      <c r="AV126" s="188" t="s">
        <v>186</v>
      </c>
      <c r="AW126" s="188" t="s">
        <v>186</v>
      </c>
      <c r="AX126" s="188"/>
      <c r="AY126" s="188"/>
      <c r="AZ126" s="188" t="s">
        <v>186</v>
      </c>
      <c r="BA126" s="188" t="s">
        <v>186</v>
      </c>
      <c r="BB126" s="188" t="s">
        <v>186</v>
      </c>
      <c r="BC126" s="188" t="s">
        <v>186</v>
      </c>
      <c r="BD126" s="188" t="s">
        <v>186</v>
      </c>
      <c r="BE126" s="188" t="s">
        <v>186</v>
      </c>
      <c r="BF126" s="188" t="s">
        <v>186</v>
      </c>
      <c r="BG126" s="188"/>
      <c r="BH126" s="188"/>
      <c r="BI126" s="188"/>
      <c r="BJ126" s="222">
        <f>AL126+AX126-AY126</f>
        <v>168825</v>
      </c>
      <c r="BK126" s="181"/>
      <c r="BL126" s="181"/>
      <c r="BM126" s="209">
        <f t="shared" si="5"/>
        <v>0</v>
      </c>
      <c r="BN126" s="86" t="s">
        <v>186</v>
      </c>
      <c r="BO126" s="86" t="s">
        <v>186</v>
      </c>
      <c r="BP126" s="86" t="s">
        <v>186</v>
      </c>
      <c r="BQ126" s="86" t="s">
        <v>186</v>
      </c>
      <c r="BR126" s="86" t="s">
        <v>186</v>
      </c>
      <c r="BS126" s="86" t="s">
        <v>186</v>
      </c>
      <c r="BT126" s="86" t="s">
        <v>186</v>
      </c>
      <c r="BU126" s="86" t="s">
        <v>186</v>
      </c>
      <c r="BV126" s="86" t="s">
        <v>186</v>
      </c>
      <c r="BW126" s="86" t="s">
        <v>186</v>
      </c>
      <c r="BX126" s="86" t="s">
        <v>186</v>
      </c>
      <c r="BY126" s="86" t="s">
        <v>186</v>
      </c>
      <c r="BZ126" s="86" t="s">
        <v>186</v>
      </c>
      <c r="CA126" s="44" t="s">
        <v>760</v>
      </c>
      <c r="CB126" s="44" t="s">
        <v>676</v>
      </c>
      <c r="CC126" s="86" t="s">
        <v>474</v>
      </c>
      <c r="CD126" s="44" t="s">
        <v>475</v>
      </c>
      <c r="CE126" s="86" t="s">
        <v>547</v>
      </c>
      <c r="CF126" s="44" t="s">
        <v>548</v>
      </c>
    </row>
    <row r="127" spans="1:84" ht="63.75" x14ac:dyDescent="0.25">
      <c r="A127" s="86">
        <v>49</v>
      </c>
      <c r="B127" s="53" t="s">
        <v>720</v>
      </c>
      <c r="C127" s="86" t="s">
        <v>721</v>
      </c>
      <c r="D127" s="81" t="s">
        <v>722</v>
      </c>
      <c r="E127" s="86" t="s">
        <v>675</v>
      </c>
      <c r="F127" s="86" t="s">
        <v>465</v>
      </c>
      <c r="G127" s="30" t="s">
        <v>723</v>
      </c>
      <c r="H127" s="86" t="s">
        <v>755</v>
      </c>
      <c r="I127" s="86" t="s">
        <v>756</v>
      </c>
      <c r="J127" s="84">
        <v>45468</v>
      </c>
      <c r="K127" s="84">
        <v>45833</v>
      </c>
      <c r="L127" s="86" t="s">
        <v>731</v>
      </c>
      <c r="M127" s="86" t="s">
        <v>186</v>
      </c>
      <c r="N127" s="86" t="s">
        <v>186</v>
      </c>
      <c r="O127" s="86" t="s">
        <v>186</v>
      </c>
      <c r="P127" s="86" t="s">
        <v>186</v>
      </c>
      <c r="Q127" s="86" t="s">
        <v>186</v>
      </c>
      <c r="R127" s="86" t="s">
        <v>186</v>
      </c>
      <c r="S127" s="86" t="s">
        <v>186</v>
      </c>
      <c r="T127" s="86" t="s">
        <v>186</v>
      </c>
      <c r="U127" s="86" t="s">
        <v>186</v>
      </c>
      <c r="V127" s="86" t="s">
        <v>186</v>
      </c>
      <c r="W127" s="86" t="s">
        <v>186</v>
      </c>
      <c r="X127" s="86" t="s">
        <v>186</v>
      </c>
      <c r="Y127" s="86" t="s">
        <v>186</v>
      </c>
      <c r="Z127" s="44" t="s">
        <v>759</v>
      </c>
      <c r="AA127" s="44" t="s">
        <v>736</v>
      </c>
      <c r="AB127" s="86" t="s">
        <v>480</v>
      </c>
      <c r="AC127" s="84">
        <v>45481</v>
      </c>
      <c r="AD127" s="86" t="s">
        <v>750</v>
      </c>
      <c r="AE127" s="84">
        <v>45481</v>
      </c>
      <c r="AF127" s="84">
        <v>45846</v>
      </c>
      <c r="AG127" s="86" t="s">
        <v>414</v>
      </c>
      <c r="AH127" s="86" t="s">
        <v>197</v>
      </c>
      <c r="AI127" s="86" t="s">
        <v>186</v>
      </c>
      <c r="AJ127" s="86" t="s">
        <v>186</v>
      </c>
      <c r="AK127" s="86" t="s">
        <v>186</v>
      </c>
      <c r="AL127" s="272">
        <v>223450</v>
      </c>
      <c r="AM127" s="188" t="s">
        <v>186</v>
      </c>
      <c r="AN127" s="188" t="s">
        <v>186</v>
      </c>
      <c r="AO127" s="188" t="s">
        <v>186</v>
      </c>
      <c r="AP127" s="188" t="s">
        <v>186</v>
      </c>
      <c r="AQ127" s="188" t="s">
        <v>186</v>
      </c>
      <c r="AR127" s="188" t="s">
        <v>186</v>
      </c>
      <c r="AS127" s="188" t="s">
        <v>186</v>
      </c>
      <c r="AT127" s="188" t="s">
        <v>186</v>
      </c>
      <c r="AU127" s="188" t="s">
        <v>186</v>
      </c>
      <c r="AV127" s="188" t="s">
        <v>186</v>
      </c>
      <c r="AW127" s="188" t="s">
        <v>186</v>
      </c>
      <c r="AX127" s="188"/>
      <c r="AY127" s="188"/>
      <c r="AZ127" s="188" t="s">
        <v>186</v>
      </c>
      <c r="BA127" s="188" t="s">
        <v>186</v>
      </c>
      <c r="BB127" s="188" t="s">
        <v>186</v>
      </c>
      <c r="BC127" s="188" t="s">
        <v>186</v>
      </c>
      <c r="BD127" s="188" t="s">
        <v>186</v>
      </c>
      <c r="BE127" s="188" t="s">
        <v>186</v>
      </c>
      <c r="BF127" s="188" t="s">
        <v>186</v>
      </c>
      <c r="BG127" s="188"/>
      <c r="BH127" s="188"/>
      <c r="BI127" s="188"/>
      <c r="BJ127" s="222">
        <f>AL127+AX127-AY127</f>
        <v>223450</v>
      </c>
      <c r="BK127" s="181">
        <v>10070</v>
      </c>
      <c r="BL127" s="181">
        <v>660</v>
      </c>
      <c r="BM127" s="209">
        <f t="shared" si="5"/>
        <v>10730</v>
      </c>
      <c r="BN127" s="86" t="s">
        <v>186</v>
      </c>
      <c r="BO127" s="86" t="s">
        <v>186</v>
      </c>
      <c r="BP127" s="86" t="s">
        <v>186</v>
      </c>
      <c r="BQ127" s="86" t="s">
        <v>186</v>
      </c>
      <c r="BR127" s="86" t="s">
        <v>186</v>
      </c>
      <c r="BS127" s="86" t="s">
        <v>186</v>
      </c>
      <c r="BT127" s="86" t="s">
        <v>186</v>
      </c>
      <c r="BU127" s="86" t="s">
        <v>186</v>
      </c>
      <c r="BV127" s="86" t="s">
        <v>186</v>
      </c>
      <c r="BW127" s="86" t="s">
        <v>186</v>
      </c>
      <c r="BX127" s="86" t="s">
        <v>186</v>
      </c>
      <c r="BY127" s="86" t="s">
        <v>186</v>
      </c>
      <c r="BZ127" s="86" t="s">
        <v>186</v>
      </c>
      <c r="CA127" s="44" t="s">
        <v>761</v>
      </c>
      <c r="CB127" s="44" t="s">
        <v>676</v>
      </c>
      <c r="CC127" s="86" t="s">
        <v>474</v>
      </c>
      <c r="CD127" s="44" t="s">
        <v>475</v>
      </c>
      <c r="CE127" s="86" t="s">
        <v>547</v>
      </c>
      <c r="CF127" s="44" t="s">
        <v>548</v>
      </c>
    </row>
    <row r="128" spans="1:84" ht="102" x14ac:dyDescent="0.25">
      <c r="A128" s="86">
        <v>50</v>
      </c>
      <c r="B128" s="86" t="s">
        <v>724</v>
      </c>
      <c r="C128" s="86" t="s">
        <v>725</v>
      </c>
      <c r="D128" s="81" t="s">
        <v>722</v>
      </c>
      <c r="E128" s="86" t="s">
        <v>498</v>
      </c>
      <c r="F128" s="86" t="s">
        <v>726</v>
      </c>
      <c r="G128" s="86" t="s">
        <v>727</v>
      </c>
      <c r="H128" s="86" t="s">
        <v>731</v>
      </c>
      <c r="I128" s="86" t="s">
        <v>747</v>
      </c>
      <c r="J128" s="84">
        <v>45469</v>
      </c>
      <c r="K128" s="84">
        <v>45834</v>
      </c>
      <c r="L128" s="86" t="s">
        <v>748</v>
      </c>
      <c r="M128" s="86" t="s">
        <v>186</v>
      </c>
      <c r="N128" s="86" t="s">
        <v>186</v>
      </c>
      <c r="O128" s="86" t="s">
        <v>186</v>
      </c>
      <c r="P128" s="86" t="s">
        <v>186</v>
      </c>
      <c r="Q128" s="86" t="s">
        <v>186</v>
      </c>
      <c r="R128" s="86" t="s">
        <v>186</v>
      </c>
      <c r="S128" s="86" t="s">
        <v>186</v>
      </c>
      <c r="T128" s="86" t="s">
        <v>186</v>
      </c>
      <c r="U128" s="86" t="s">
        <v>186</v>
      </c>
      <c r="V128" s="86" t="s">
        <v>186</v>
      </c>
      <c r="W128" s="86" t="s">
        <v>186</v>
      </c>
      <c r="X128" s="86" t="s">
        <v>186</v>
      </c>
      <c r="Y128" s="88" t="s">
        <v>186</v>
      </c>
      <c r="Z128" s="86" t="s">
        <v>749</v>
      </c>
      <c r="AA128" s="44" t="s">
        <v>737</v>
      </c>
      <c r="AB128" s="86" t="s">
        <v>738</v>
      </c>
      <c r="AC128" s="84">
        <v>45481</v>
      </c>
      <c r="AD128" s="86" t="s">
        <v>750</v>
      </c>
      <c r="AE128" s="84">
        <v>45481</v>
      </c>
      <c r="AF128" s="84">
        <v>45657</v>
      </c>
      <c r="AG128" s="86" t="s">
        <v>414</v>
      </c>
      <c r="AH128" s="86" t="s">
        <v>197</v>
      </c>
      <c r="AI128" s="86" t="s">
        <v>186</v>
      </c>
      <c r="AJ128" s="86" t="s">
        <v>186</v>
      </c>
      <c r="AK128" s="86" t="s">
        <v>186</v>
      </c>
      <c r="AL128" s="272">
        <v>23976</v>
      </c>
      <c r="AM128" s="188" t="s">
        <v>186</v>
      </c>
      <c r="AN128" s="188" t="s">
        <v>186</v>
      </c>
      <c r="AO128" s="188" t="s">
        <v>186</v>
      </c>
      <c r="AP128" s="188" t="s">
        <v>186</v>
      </c>
      <c r="AQ128" s="188" t="s">
        <v>186</v>
      </c>
      <c r="AR128" s="188" t="s">
        <v>186</v>
      </c>
      <c r="AS128" s="188" t="s">
        <v>186</v>
      </c>
      <c r="AT128" s="188" t="s">
        <v>186</v>
      </c>
      <c r="AU128" s="188" t="s">
        <v>186</v>
      </c>
      <c r="AV128" s="188" t="s">
        <v>186</v>
      </c>
      <c r="AW128" s="188" t="s">
        <v>186</v>
      </c>
      <c r="AX128" s="188"/>
      <c r="AY128" s="188"/>
      <c r="AZ128" s="188" t="s">
        <v>186</v>
      </c>
      <c r="BA128" s="188" t="s">
        <v>186</v>
      </c>
      <c r="BB128" s="188" t="s">
        <v>186</v>
      </c>
      <c r="BC128" s="188" t="s">
        <v>186</v>
      </c>
      <c r="BD128" s="188" t="s">
        <v>186</v>
      </c>
      <c r="BE128" s="188" t="s">
        <v>186</v>
      </c>
      <c r="BF128" s="188" t="s">
        <v>186</v>
      </c>
      <c r="BG128" s="188"/>
      <c r="BH128" s="188"/>
      <c r="BI128" s="188"/>
      <c r="BJ128" s="222">
        <f>AL128+AX128-AY128</f>
        <v>23976</v>
      </c>
      <c r="BK128" s="181"/>
      <c r="BL128" s="181"/>
      <c r="BM128" s="209">
        <f t="shared" si="5"/>
        <v>0</v>
      </c>
      <c r="BN128" s="86" t="s">
        <v>186</v>
      </c>
      <c r="BO128" s="86" t="s">
        <v>186</v>
      </c>
      <c r="BP128" s="86" t="s">
        <v>186</v>
      </c>
      <c r="BQ128" s="86" t="s">
        <v>186</v>
      </c>
      <c r="BR128" s="86" t="s">
        <v>186</v>
      </c>
      <c r="BS128" s="86" t="s">
        <v>186</v>
      </c>
      <c r="BT128" s="86" t="s">
        <v>186</v>
      </c>
      <c r="BU128" s="86" t="s">
        <v>186</v>
      </c>
      <c r="BV128" s="86" t="s">
        <v>186</v>
      </c>
      <c r="BW128" s="86" t="s">
        <v>186</v>
      </c>
      <c r="BX128" s="86" t="s">
        <v>186</v>
      </c>
      <c r="BY128" s="86" t="s">
        <v>186</v>
      </c>
      <c r="BZ128" s="86" t="s">
        <v>186</v>
      </c>
      <c r="CA128" s="44" t="s">
        <v>752</v>
      </c>
      <c r="CB128" s="44" t="s">
        <v>751</v>
      </c>
      <c r="CC128" s="86" t="s">
        <v>753</v>
      </c>
      <c r="CD128" s="44" t="s">
        <v>754</v>
      </c>
      <c r="CE128" s="86" t="s">
        <v>434</v>
      </c>
      <c r="CF128" s="44" t="s">
        <v>361</v>
      </c>
    </row>
    <row r="129" spans="1:84" ht="84.75" customHeight="1" x14ac:dyDescent="0.25">
      <c r="A129" s="86">
        <v>51</v>
      </c>
      <c r="B129" s="86" t="s">
        <v>728</v>
      </c>
      <c r="C129" s="86" t="s">
        <v>729</v>
      </c>
      <c r="D129" s="86" t="s">
        <v>674</v>
      </c>
      <c r="E129" s="86" t="s">
        <v>675</v>
      </c>
      <c r="F129" s="86" t="s">
        <v>730</v>
      </c>
      <c r="G129" s="86" t="s">
        <v>731</v>
      </c>
      <c r="H129" s="86" t="s">
        <v>755</v>
      </c>
      <c r="I129" s="86" t="s">
        <v>763</v>
      </c>
      <c r="J129" s="84">
        <v>45460</v>
      </c>
      <c r="K129" s="84">
        <v>45825</v>
      </c>
      <c r="L129" s="86" t="s">
        <v>731</v>
      </c>
      <c r="M129" s="86" t="s">
        <v>186</v>
      </c>
      <c r="N129" s="86" t="s">
        <v>186</v>
      </c>
      <c r="O129" s="86" t="s">
        <v>186</v>
      </c>
      <c r="P129" s="86" t="s">
        <v>186</v>
      </c>
      <c r="Q129" s="86" t="s">
        <v>186</v>
      </c>
      <c r="R129" s="86" t="s">
        <v>186</v>
      </c>
      <c r="S129" s="86" t="s">
        <v>186</v>
      </c>
      <c r="T129" s="86" t="s">
        <v>186</v>
      </c>
      <c r="U129" s="86" t="s">
        <v>186</v>
      </c>
      <c r="V129" s="86" t="s">
        <v>186</v>
      </c>
      <c r="W129" s="86" t="s">
        <v>186</v>
      </c>
      <c r="X129" s="86" t="s">
        <v>186</v>
      </c>
      <c r="Y129" s="88" t="s">
        <v>186</v>
      </c>
      <c r="Z129" s="86" t="s">
        <v>764</v>
      </c>
      <c r="AA129" s="86" t="s">
        <v>739</v>
      </c>
      <c r="AB129" s="44" t="s">
        <v>740</v>
      </c>
      <c r="AC129" s="84">
        <v>45497</v>
      </c>
      <c r="AD129" s="86" t="s">
        <v>766</v>
      </c>
      <c r="AE129" s="84">
        <v>45497</v>
      </c>
      <c r="AF129" s="84">
        <v>45862</v>
      </c>
      <c r="AG129" s="86" t="s">
        <v>414</v>
      </c>
      <c r="AH129" s="86" t="s">
        <v>542</v>
      </c>
      <c r="AI129" s="86" t="s">
        <v>186</v>
      </c>
      <c r="AJ129" s="86" t="s">
        <v>186</v>
      </c>
      <c r="AK129" s="86" t="s">
        <v>186</v>
      </c>
      <c r="AL129" s="272">
        <v>4469</v>
      </c>
      <c r="AM129" s="188" t="s">
        <v>186</v>
      </c>
      <c r="AN129" s="188" t="s">
        <v>186</v>
      </c>
      <c r="AO129" s="188" t="s">
        <v>186</v>
      </c>
      <c r="AP129" s="188" t="s">
        <v>186</v>
      </c>
      <c r="AQ129" s="188" t="s">
        <v>186</v>
      </c>
      <c r="AR129" s="188" t="s">
        <v>186</v>
      </c>
      <c r="AS129" s="188" t="s">
        <v>186</v>
      </c>
      <c r="AT129" s="188" t="s">
        <v>186</v>
      </c>
      <c r="AU129" s="188" t="s">
        <v>186</v>
      </c>
      <c r="AV129" s="188" t="s">
        <v>186</v>
      </c>
      <c r="AW129" s="188" t="s">
        <v>186</v>
      </c>
      <c r="AX129" s="188"/>
      <c r="AY129" s="188"/>
      <c r="AZ129" s="188" t="s">
        <v>186</v>
      </c>
      <c r="BA129" s="188" t="s">
        <v>186</v>
      </c>
      <c r="BB129" s="188" t="s">
        <v>186</v>
      </c>
      <c r="BC129" s="188" t="s">
        <v>186</v>
      </c>
      <c r="BD129" s="188" t="s">
        <v>186</v>
      </c>
      <c r="BE129" s="188" t="s">
        <v>186</v>
      </c>
      <c r="BF129" s="188" t="s">
        <v>186</v>
      </c>
      <c r="BG129" s="188"/>
      <c r="BH129" s="188"/>
      <c r="BI129" s="188"/>
      <c r="BJ129" s="222">
        <f>AL129+AX129-AY129</f>
        <v>4469</v>
      </c>
      <c r="BK129" s="181">
        <v>1619</v>
      </c>
      <c r="BL129" s="181">
        <v>2850</v>
      </c>
      <c r="BM129" s="209">
        <f t="shared" si="5"/>
        <v>4469</v>
      </c>
      <c r="BN129" s="86" t="s">
        <v>186</v>
      </c>
      <c r="BO129" s="86" t="s">
        <v>186</v>
      </c>
      <c r="BP129" s="86" t="s">
        <v>186</v>
      </c>
      <c r="BQ129" s="86" t="s">
        <v>186</v>
      </c>
      <c r="BR129" s="86" t="s">
        <v>186</v>
      </c>
      <c r="BS129" s="86" t="s">
        <v>186</v>
      </c>
      <c r="BT129" s="86" t="s">
        <v>186</v>
      </c>
      <c r="BU129" s="86" t="s">
        <v>186</v>
      </c>
      <c r="BV129" s="86" t="s">
        <v>186</v>
      </c>
      <c r="BW129" s="86" t="s">
        <v>186</v>
      </c>
      <c r="BX129" s="86" t="s">
        <v>186</v>
      </c>
      <c r="BY129" s="86" t="s">
        <v>186</v>
      </c>
      <c r="BZ129" s="86" t="s">
        <v>186</v>
      </c>
      <c r="CA129" s="44" t="s">
        <v>768</v>
      </c>
      <c r="CB129" s="44" t="s">
        <v>767</v>
      </c>
      <c r="CC129" s="86" t="s">
        <v>770</v>
      </c>
      <c r="CD129" s="44" t="s">
        <v>771</v>
      </c>
      <c r="CE129" s="86" t="s">
        <v>434</v>
      </c>
      <c r="CF129" s="44" t="s">
        <v>361</v>
      </c>
    </row>
    <row r="130" spans="1:84" ht="96" customHeight="1" x14ac:dyDescent="0.25">
      <c r="A130" s="86">
        <v>52</v>
      </c>
      <c r="B130" s="86" t="s">
        <v>728</v>
      </c>
      <c r="C130" s="86" t="s">
        <v>729</v>
      </c>
      <c r="D130" s="86" t="s">
        <v>674</v>
      </c>
      <c r="E130" s="86" t="s">
        <v>675</v>
      </c>
      <c r="F130" s="86" t="s">
        <v>730</v>
      </c>
      <c r="G130" s="86" t="s">
        <v>731</v>
      </c>
      <c r="H130" s="86" t="s">
        <v>755</v>
      </c>
      <c r="I130" s="86" t="s">
        <v>763</v>
      </c>
      <c r="J130" s="84">
        <v>45460</v>
      </c>
      <c r="K130" s="84">
        <v>45825</v>
      </c>
      <c r="L130" s="86" t="s">
        <v>731</v>
      </c>
      <c r="M130" s="86" t="s">
        <v>186</v>
      </c>
      <c r="N130" s="86" t="s">
        <v>186</v>
      </c>
      <c r="O130" s="86" t="s">
        <v>186</v>
      </c>
      <c r="P130" s="86" t="s">
        <v>186</v>
      </c>
      <c r="Q130" s="86" t="s">
        <v>186</v>
      </c>
      <c r="R130" s="86" t="s">
        <v>186</v>
      </c>
      <c r="S130" s="86" t="s">
        <v>186</v>
      </c>
      <c r="T130" s="86" t="s">
        <v>186</v>
      </c>
      <c r="U130" s="86" t="s">
        <v>186</v>
      </c>
      <c r="V130" s="86" t="s">
        <v>186</v>
      </c>
      <c r="W130" s="86" t="s">
        <v>186</v>
      </c>
      <c r="X130" s="86" t="s">
        <v>186</v>
      </c>
      <c r="Y130" s="88" t="s">
        <v>186</v>
      </c>
      <c r="Z130" s="86" t="s">
        <v>765</v>
      </c>
      <c r="AA130" s="86" t="s">
        <v>741</v>
      </c>
      <c r="AB130" s="44" t="s">
        <v>742</v>
      </c>
      <c r="AC130" s="84">
        <v>45497</v>
      </c>
      <c r="AD130" s="86" t="s">
        <v>766</v>
      </c>
      <c r="AE130" s="84">
        <v>45497</v>
      </c>
      <c r="AF130" s="84">
        <v>45862</v>
      </c>
      <c r="AG130" s="86" t="s">
        <v>414</v>
      </c>
      <c r="AH130" s="86" t="s">
        <v>542</v>
      </c>
      <c r="AI130" s="86" t="s">
        <v>186</v>
      </c>
      <c r="AJ130" s="86" t="s">
        <v>186</v>
      </c>
      <c r="AK130" s="86" t="s">
        <v>186</v>
      </c>
      <c r="AL130" s="31">
        <v>1877.79</v>
      </c>
      <c r="AM130" s="188" t="s">
        <v>186</v>
      </c>
      <c r="AN130" s="188" t="s">
        <v>186</v>
      </c>
      <c r="AO130" s="188" t="s">
        <v>186</v>
      </c>
      <c r="AP130" s="188" t="s">
        <v>186</v>
      </c>
      <c r="AQ130" s="188" t="s">
        <v>186</v>
      </c>
      <c r="AR130" s="188" t="s">
        <v>186</v>
      </c>
      <c r="AS130" s="188" t="s">
        <v>186</v>
      </c>
      <c r="AT130" s="188" t="s">
        <v>186</v>
      </c>
      <c r="AU130" s="188" t="s">
        <v>186</v>
      </c>
      <c r="AV130" s="188" t="s">
        <v>186</v>
      </c>
      <c r="AW130" s="188" t="s">
        <v>186</v>
      </c>
      <c r="AX130" s="188"/>
      <c r="AY130" s="188"/>
      <c r="AZ130" s="188" t="s">
        <v>186</v>
      </c>
      <c r="BA130" s="188" t="s">
        <v>186</v>
      </c>
      <c r="BB130" s="188" t="s">
        <v>186</v>
      </c>
      <c r="BC130" s="188" t="s">
        <v>186</v>
      </c>
      <c r="BD130" s="188" t="s">
        <v>186</v>
      </c>
      <c r="BE130" s="188" t="s">
        <v>186</v>
      </c>
      <c r="BF130" s="188" t="s">
        <v>186</v>
      </c>
      <c r="BG130" s="188"/>
      <c r="BH130" s="188"/>
      <c r="BI130" s="188"/>
      <c r="BJ130" s="222">
        <f>AL130+AX130-AY130</f>
        <v>1877.79</v>
      </c>
      <c r="BK130" s="181"/>
      <c r="BL130" s="181">
        <v>1877.79</v>
      </c>
      <c r="BM130" s="209">
        <f t="shared" si="5"/>
        <v>1877.79</v>
      </c>
      <c r="BN130" s="86" t="s">
        <v>186</v>
      </c>
      <c r="BO130" s="86" t="s">
        <v>186</v>
      </c>
      <c r="BP130" s="86" t="s">
        <v>186</v>
      </c>
      <c r="BQ130" s="86" t="s">
        <v>186</v>
      </c>
      <c r="BR130" s="86" t="s">
        <v>186</v>
      </c>
      <c r="BS130" s="86" t="s">
        <v>186</v>
      </c>
      <c r="BT130" s="86" t="s">
        <v>186</v>
      </c>
      <c r="BU130" s="86" t="s">
        <v>186</v>
      </c>
      <c r="BV130" s="86" t="s">
        <v>186</v>
      </c>
      <c r="BW130" s="86" t="s">
        <v>186</v>
      </c>
      <c r="BX130" s="86" t="s">
        <v>186</v>
      </c>
      <c r="BY130" s="86" t="s">
        <v>186</v>
      </c>
      <c r="BZ130" s="86" t="s">
        <v>186</v>
      </c>
      <c r="CA130" s="44" t="s">
        <v>769</v>
      </c>
      <c r="CB130" s="44" t="s">
        <v>767</v>
      </c>
      <c r="CC130" s="86" t="s">
        <v>770</v>
      </c>
      <c r="CD130" s="44" t="s">
        <v>771</v>
      </c>
      <c r="CE130" s="86" t="s">
        <v>434</v>
      </c>
      <c r="CF130" s="44" t="s">
        <v>361</v>
      </c>
    </row>
    <row r="131" spans="1:84" ht="114.75" x14ac:dyDescent="0.25">
      <c r="A131" s="86">
        <v>53</v>
      </c>
      <c r="B131" s="86" t="s">
        <v>732</v>
      </c>
      <c r="C131" s="86" t="s">
        <v>733</v>
      </c>
      <c r="D131" s="86" t="s">
        <v>700</v>
      </c>
      <c r="E131" s="86" t="s">
        <v>701</v>
      </c>
      <c r="F131" s="86" t="s">
        <v>911</v>
      </c>
      <c r="G131" s="86" t="s">
        <v>186</v>
      </c>
      <c r="H131" s="86" t="s">
        <v>186</v>
      </c>
      <c r="I131" s="86" t="s">
        <v>186</v>
      </c>
      <c r="J131" s="86" t="s">
        <v>186</v>
      </c>
      <c r="K131" s="86" t="s">
        <v>186</v>
      </c>
      <c r="L131" s="86" t="s">
        <v>186</v>
      </c>
      <c r="M131" s="86" t="s">
        <v>788</v>
      </c>
      <c r="N131" s="86" t="s">
        <v>701</v>
      </c>
      <c r="O131" s="86" t="s">
        <v>276</v>
      </c>
      <c r="P131" s="86" t="s">
        <v>186</v>
      </c>
      <c r="Q131" s="86" t="s">
        <v>276</v>
      </c>
      <c r="R131" s="86" t="s">
        <v>186</v>
      </c>
      <c r="S131" s="86" t="s">
        <v>186</v>
      </c>
      <c r="T131" s="86" t="s">
        <v>186</v>
      </c>
      <c r="U131" s="86" t="s">
        <v>186</v>
      </c>
      <c r="V131" s="86" t="s">
        <v>186</v>
      </c>
      <c r="W131" s="86" t="s">
        <v>186</v>
      </c>
      <c r="X131" s="86" t="s">
        <v>186</v>
      </c>
      <c r="Y131" s="86" t="s">
        <v>186</v>
      </c>
      <c r="Z131" s="86" t="s">
        <v>777</v>
      </c>
      <c r="AA131" s="86" t="s">
        <v>743</v>
      </c>
      <c r="AB131" s="44" t="s">
        <v>744</v>
      </c>
      <c r="AC131" s="84">
        <v>45509</v>
      </c>
      <c r="AD131" s="86" t="s">
        <v>314</v>
      </c>
      <c r="AE131" s="84">
        <v>45509</v>
      </c>
      <c r="AF131" s="84">
        <v>45657</v>
      </c>
      <c r="AG131" s="86" t="s">
        <v>414</v>
      </c>
      <c r="AH131" s="86" t="s">
        <v>778</v>
      </c>
      <c r="AI131" s="86" t="s">
        <v>186</v>
      </c>
      <c r="AJ131" s="86" t="s">
        <v>186</v>
      </c>
      <c r="AK131" s="86" t="s">
        <v>186</v>
      </c>
      <c r="AL131" s="31">
        <v>16441.900000000001</v>
      </c>
      <c r="AM131" s="188"/>
      <c r="AN131" s="188"/>
      <c r="AO131" s="188"/>
      <c r="AP131" s="188"/>
      <c r="AQ131" s="188"/>
      <c r="AR131" s="188" t="s">
        <v>186</v>
      </c>
      <c r="AS131" s="188" t="s">
        <v>186</v>
      </c>
      <c r="AT131" s="188" t="s">
        <v>186</v>
      </c>
      <c r="AU131" s="188" t="s">
        <v>186</v>
      </c>
      <c r="AV131" s="188" t="s">
        <v>186</v>
      </c>
      <c r="AW131" s="188" t="s">
        <v>186</v>
      </c>
      <c r="AX131" s="188"/>
      <c r="AY131" s="188"/>
      <c r="AZ131" s="188" t="s">
        <v>186</v>
      </c>
      <c r="BA131" s="188" t="s">
        <v>186</v>
      </c>
      <c r="BB131" s="188" t="s">
        <v>186</v>
      </c>
      <c r="BC131" s="188" t="s">
        <v>186</v>
      </c>
      <c r="BD131" s="188" t="s">
        <v>186</v>
      </c>
      <c r="BE131" s="188" t="s">
        <v>186</v>
      </c>
      <c r="BF131" s="188" t="s">
        <v>186</v>
      </c>
      <c r="BG131" s="188"/>
      <c r="BH131" s="188"/>
      <c r="BI131" s="188"/>
      <c r="BJ131" s="222">
        <f>AL131+AX131-AY131</f>
        <v>16441.900000000001</v>
      </c>
      <c r="BK131" s="181"/>
      <c r="BL131" s="181">
        <v>16441.900000000001</v>
      </c>
      <c r="BM131" s="209">
        <f t="shared" si="5"/>
        <v>16441.900000000001</v>
      </c>
      <c r="BN131" s="86" t="s">
        <v>186</v>
      </c>
      <c r="BO131" s="86" t="s">
        <v>186</v>
      </c>
      <c r="BP131" s="86" t="s">
        <v>186</v>
      </c>
      <c r="BQ131" s="86" t="s">
        <v>186</v>
      </c>
      <c r="BR131" s="86" t="s">
        <v>186</v>
      </c>
      <c r="BS131" s="86" t="s">
        <v>186</v>
      </c>
      <c r="BT131" s="86" t="s">
        <v>186</v>
      </c>
      <c r="BU131" s="86" t="s">
        <v>186</v>
      </c>
      <c r="BV131" s="86" t="s">
        <v>186</v>
      </c>
      <c r="BW131" s="86" t="s">
        <v>186</v>
      </c>
      <c r="BX131" s="86" t="s">
        <v>186</v>
      </c>
      <c r="BY131" s="86" t="s">
        <v>186</v>
      </c>
      <c r="BZ131" s="86" t="s">
        <v>186</v>
      </c>
      <c r="CA131" s="44" t="s">
        <v>779</v>
      </c>
      <c r="CB131" s="44" t="s">
        <v>314</v>
      </c>
      <c r="CC131" s="86" t="s">
        <v>474</v>
      </c>
      <c r="CD131" s="44" t="s">
        <v>475</v>
      </c>
      <c r="CE131" s="86" t="s">
        <v>547</v>
      </c>
      <c r="CF131" s="44" t="s">
        <v>548</v>
      </c>
    </row>
    <row r="132" spans="1:84" s="43" customFormat="1" ht="81.75" customHeight="1" x14ac:dyDescent="0.25">
      <c r="A132" s="86">
        <v>54</v>
      </c>
      <c r="B132" s="86" t="s">
        <v>728</v>
      </c>
      <c r="C132" s="86" t="s">
        <v>729</v>
      </c>
      <c r="D132" s="86" t="s">
        <v>674</v>
      </c>
      <c r="E132" s="86" t="s">
        <v>675</v>
      </c>
      <c r="F132" s="86" t="s">
        <v>730</v>
      </c>
      <c r="G132" s="86" t="s">
        <v>731</v>
      </c>
      <c r="H132" s="86" t="s">
        <v>755</v>
      </c>
      <c r="I132" s="86" t="s">
        <v>763</v>
      </c>
      <c r="J132" s="84">
        <v>45460</v>
      </c>
      <c r="K132" s="84">
        <v>45825</v>
      </c>
      <c r="L132" s="86" t="s">
        <v>731</v>
      </c>
      <c r="M132" s="86" t="s">
        <v>186</v>
      </c>
      <c r="N132" s="86" t="s">
        <v>186</v>
      </c>
      <c r="O132" s="86" t="s">
        <v>186</v>
      </c>
      <c r="P132" s="86" t="s">
        <v>186</v>
      </c>
      <c r="Q132" s="86" t="s">
        <v>186</v>
      </c>
      <c r="R132" s="86" t="s">
        <v>186</v>
      </c>
      <c r="S132" s="86" t="s">
        <v>186</v>
      </c>
      <c r="T132" s="86" t="s">
        <v>186</v>
      </c>
      <c r="U132" s="86" t="s">
        <v>186</v>
      </c>
      <c r="V132" s="86" t="s">
        <v>186</v>
      </c>
      <c r="W132" s="86" t="s">
        <v>186</v>
      </c>
      <c r="X132" s="86" t="s">
        <v>186</v>
      </c>
      <c r="Y132" s="88" t="s">
        <v>186</v>
      </c>
      <c r="Z132" s="86" t="s">
        <v>772</v>
      </c>
      <c r="AA132" s="86" t="s">
        <v>745</v>
      </c>
      <c r="AB132" s="44" t="s">
        <v>746</v>
      </c>
      <c r="AC132" s="84">
        <v>45532</v>
      </c>
      <c r="AD132" s="86" t="s">
        <v>775</v>
      </c>
      <c r="AE132" s="84">
        <v>45532</v>
      </c>
      <c r="AF132" s="84">
        <v>45897</v>
      </c>
      <c r="AG132" s="86" t="s">
        <v>414</v>
      </c>
      <c r="AH132" s="86" t="s">
        <v>542</v>
      </c>
      <c r="AI132" s="86" t="s">
        <v>186</v>
      </c>
      <c r="AJ132" s="86" t="s">
        <v>186</v>
      </c>
      <c r="AK132" s="86" t="s">
        <v>186</v>
      </c>
      <c r="AL132" s="31">
        <v>269.95999999999998</v>
      </c>
      <c r="AM132" s="188" t="s">
        <v>186</v>
      </c>
      <c r="AN132" s="188" t="s">
        <v>186</v>
      </c>
      <c r="AO132" s="188" t="s">
        <v>186</v>
      </c>
      <c r="AP132" s="188" t="s">
        <v>186</v>
      </c>
      <c r="AQ132" s="188" t="s">
        <v>186</v>
      </c>
      <c r="AR132" s="188" t="s">
        <v>186</v>
      </c>
      <c r="AS132" s="188" t="s">
        <v>186</v>
      </c>
      <c r="AT132" s="188" t="s">
        <v>186</v>
      </c>
      <c r="AU132" s="188" t="s">
        <v>186</v>
      </c>
      <c r="AV132" s="188" t="s">
        <v>186</v>
      </c>
      <c r="AW132" s="188" t="s">
        <v>186</v>
      </c>
      <c r="AX132" s="188"/>
      <c r="AY132" s="188"/>
      <c r="AZ132" s="188" t="s">
        <v>186</v>
      </c>
      <c r="BA132" s="188" t="s">
        <v>186</v>
      </c>
      <c r="BB132" s="188" t="s">
        <v>186</v>
      </c>
      <c r="BC132" s="188" t="s">
        <v>186</v>
      </c>
      <c r="BD132" s="188" t="s">
        <v>186</v>
      </c>
      <c r="BE132" s="188" t="s">
        <v>186</v>
      </c>
      <c r="BF132" s="188" t="s">
        <v>186</v>
      </c>
      <c r="BG132" s="188"/>
      <c r="BH132" s="188"/>
      <c r="BI132" s="188"/>
      <c r="BJ132" s="222">
        <f>AL132+AX132-AY132</f>
        <v>269.95999999999998</v>
      </c>
      <c r="BK132" s="181"/>
      <c r="BL132" s="181"/>
      <c r="BM132" s="209">
        <f t="shared" si="5"/>
        <v>0</v>
      </c>
      <c r="BN132" s="44"/>
      <c r="BO132" s="44"/>
      <c r="BP132" s="44"/>
      <c r="BQ132" s="44"/>
      <c r="BR132" s="44"/>
      <c r="BS132" s="44"/>
      <c r="BT132" s="44"/>
      <c r="BU132" s="44"/>
      <c r="BV132" s="44"/>
      <c r="BW132" s="44"/>
      <c r="BX132" s="44"/>
      <c r="BY132" s="44"/>
      <c r="BZ132" s="44"/>
      <c r="CA132" s="44" t="s">
        <v>774</v>
      </c>
      <c r="CB132" s="44" t="s">
        <v>773</v>
      </c>
      <c r="CC132" s="86" t="s">
        <v>770</v>
      </c>
      <c r="CD132" s="44" t="s">
        <v>771</v>
      </c>
      <c r="CE132" s="86" t="s">
        <v>434</v>
      </c>
      <c r="CF132" s="44" t="s">
        <v>361</v>
      </c>
    </row>
    <row r="133" spans="1:84" ht="100.5" customHeight="1" thickBot="1" x14ac:dyDescent="0.3">
      <c r="A133" s="86">
        <v>55</v>
      </c>
      <c r="B133" s="86" t="s">
        <v>672</v>
      </c>
      <c r="C133" s="86" t="s">
        <v>673</v>
      </c>
      <c r="D133" s="86" t="s">
        <v>674</v>
      </c>
      <c r="E133" s="86" t="s">
        <v>675</v>
      </c>
      <c r="F133" s="86" t="s">
        <v>776</v>
      </c>
      <c r="G133" s="86" t="s">
        <v>386</v>
      </c>
      <c r="H133" s="318" t="s">
        <v>676</v>
      </c>
      <c r="I133" s="86" t="s">
        <v>677</v>
      </c>
      <c r="J133" s="84">
        <v>45546</v>
      </c>
      <c r="K133" s="84">
        <v>45911</v>
      </c>
      <c r="L133" s="86" t="s">
        <v>678</v>
      </c>
      <c r="M133" s="86" t="s">
        <v>186</v>
      </c>
      <c r="N133" s="86" t="s">
        <v>186</v>
      </c>
      <c r="O133" s="86" t="s">
        <v>186</v>
      </c>
      <c r="P133" s="86" t="s">
        <v>186</v>
      </c>
      <c r="Q133" s="86" t="s">
        <v>186</v>
      </c>
      <c r="R133" s="86" t="s">
        <v>186</v>
      </c>
      <c r="S133" s="86" t="s">
        <v>186</v>
      </c>
      <c r="T133" s="86" t="s">
        <v>186</v>
      </c>
      <c r="U133" s="86" t="s">
        <v>186</v>
      </c>
      <c r="V133" s="86" t="s">
        <v>186</v>
      </c>
      <c r="W133" s="86" t="s">
        <v>186</v>
      </c>
      <c r="X133" s="86" t="s">
        <v>186</v>
      </c>
      <c r="Y133" s="88" t="s">
        <v>186</v>
      </c>
      <c r="Z133" s="86" t="s">
        <v>679</v>
      </c>
      <c r="AA133" s="86" t="s">
        <v>680</v>
      </c>
      <c r="AB133" s="86" t="s">
        <v>640</v>
      </c>
      <c r="AC133" s="84">
        <v>45558</v>
      </c>
      <c r="AD133" s="86" t="s">
        <v>681</v>
      </c>
      <c r="AE133" s="84">
        <v>45558</v>
      </c>
      <c r="AF133" s="84">
        <v>45923</v>
      </c>
      <c r="AG133" s="86" t="s">
        <v>682</v>
      </c>
      <c r="AH133" s="86" t="s">
        <v>683</v>
      </c>
      <c r="AI133" s="86" t="s">
        <v>186</v>
      </c>
      <c r="AJ133" s="86" t="s">
        <v>186</v>
      </c>
      <c r="AK133" s="86" t="s">
        <v>186</v>
      </c>
      <c r="AL133" s="88">
        <v>217800</v>
      </c>
      <c r="AM133" s="86" t="s">
        <v>186</v>
      </c>
      <c r="AN133" s="86" t="s">
        <v>186</v>
      </c>
      <c r="AO133" s="86" t="s">
        <v>186</v>
      </c>
      <c r="AP133" s="86" t="s">
        <v>186</v>
      </c>
      <c r="AQ133" s="86" t="s">
        <v>186</v>
      </c>
      <c r="AR133" s="86" t="s">
        <v>186</v>
      </c>
      <c r="AS133" s="86" t="s">
        <v>186</v>
      </c>
      <c r="AT133" s="86" t="s">
        <v>186</v>
      </c>
      <c r="AU133" s="86" t="s">
        <v>186</v>
      </c>
      <c r="AV133" s="86" t="s">
        <v>186</v>
      </c>
      <c r="AW133" s="86" t="s">
        <v>186</v>
      </c>
      <c r="AX133" s="86"/>
      <c r="AY133" s="86"/>
      <c r="AZ133" s="86" t="s">
        <v>186</v>
      </c>
      <c r="BA133" s="86" t="s">
        <v>186</v>
      </c>
      <c r="BB133" s="86" t="s">
        <v>186</v>
      </c>
      <c r="BC133" s="86" t="s">
        <v>186</v>
      </c>
      <c r="BD133" s="86" t="s">
        <v>186</v>
      </c>
      <c r="BE133" s="86" t="s">
        <v>186</v>
      </c>
      <c r="BF133" s="86" t="s">
        <v>186</v>
      </c>
      <c r="BG133" s="86"/>
      <c r="BH133" s="86"/>
      <c r="BI133" s="86"/>
      <c r="BJ133" s="222">
        <f>AL133+AX133-AY133</f>
        <v>217800</v>
      </c>
      <c r="BK133" s="181"/>
      <c r="BL133" s="181"/>
      <c r="BM133" s="209">
        <f t="shared" si="5"/>
        <v>0</v>
      </c>
      <c r="BN133" s="181" t="s">
        <v>186</v>
      </c>
      <c r="BO133" s="181" t="s">
        <v>186</v>
      </c>
      <c r="BP133" s="181" t="s">
        <v>186</v>
      </c>
      <c r="BQ133" s="181" t="s">
        <v>186</v>
      </c>
      <c r="BR133" s="181" t="s">
        <v>186</v>
      </c>
      <c r="BS133" s="181" t="s">
        <v>186</v>
      </c>
      <c r="BT133" s="181" t="s">
        <v>186</v>
      </c>
      <c r="BU133" s="181" t="s">
        <v>186</v>
      </c>
      <c r="BV133" s="181" t="s">
        <v>186</v>
      </c>
      <c r="BW133" s="181" t="s">
        <v>186</v>
      </c>
      <c r="BX133" s="181" t="s">
        <v>186</v>
      </c>
      <c r="BY133" s="181" t="s">
        <v>186</v>
      </c>
      <c r="BZ133" s="181" t="s">
        <v>186</v>
      </c>
      <c r="CA133" s="44" t="s">
        <v>685</v>
      </c>
      <c r="CB133" s="44" t="s">
        <v>684</v>
      </c>
      <c r="CC133" s="273" t="s">
        <v>192</v>
      </c>
      <c r="CD133" s="274" t="s">
        <v>195</v>
      </c>
      <c r="CE133" s="86" t="s">
        <v>273</v>
      </c>
      <c r="CF133" s="44" t="s">
        <v>279</v>
      </c>
    </row>
    <row r="134" spans="1:84" s="4" customFormat="1" ht="13.5" customHeight="1" thickBot="1" x14ac:dyDescent="0.3">
      <c r="A134" s="125" t="s">
        <v>175</v>
      </c>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7"/>
      <c r="Y134" s="69">
        <f>SUM(Y22:Y133)</f>
        <v>15254177.259999998</v>
      </c>
      <c r="Z134" s="97"/>
      <c r="AA134" s="97"/>
      <c r="AB134" s="97"/>
      <c r="AC134" s="97"/>
      <c r="AD134" s="97"/>
      <c r="AE134" s="97"/>
      <c r="AF134" s="97"/>
      <c r="AG134" s="97"/>
      <c r="AH134" s="97"/>
      <c r="AI134" s="97"/>
      <c r="AJ134" s="69">
        <f>SUM(AJ22:AJ133)</f>
        <v>0</v>
      </c>
      <c r="AK134" s="69">
        <f>SUM(AK22:AK133)</f>
        <v>0</v>
      </c>
      <c r="AL134" s="69">
        <f>SUM(AL22:AL133)</f>
        <v>19724301.389999997</v>
      </c>
      <c r="AM134" s="97"/>
      <c r="AN134" s="97"/>
      <c r="AO134" s="97"/>
      <c r="AP134" s="97"/>
      <c r="AQ134" s="97"/>
      <c r="AR134" s="97"/>
      <c r="AS134" s="97"/>
      <c r="AT134" s="97"/>
      <c r="AU134" s="97"/>
      <c r="AV134" s="97"/>
      <c r="AW134" s="97"/>
      <c r="AX134" s="69">
        <f>SUM(AX22:AX133)</f>
        <v>710085.67</v>
      </c>
      <c r="AY134" s="69">
        <f>SUM(AY22:AY133)</f>
        <v>283903.40000000002</v>
      </c>
      <c r="AZ134" s="97"/>
      <c r="BA134" s="97"/>
      <c r="BB134" s="69">
        <f>SUM(BB22:BB133)</f>
        <v>0</v>
      </c>
      <c r="BC134" s="69">
        <f>SUM(BC22:BC133)</f>
        <v>0</v>
      </c>
      <c r="BD134" s="97"/>
      <c r="BE134" s="97"/>
      <c r="BF134" s="69">
        <f>SUM(BF22:BF133)</f>
        <v>235983.56000000003</v>
      </c>
      <c r="BG134" s="69">
        <f>SUM(BG22:BG133)</f>
        <v>0</v>
      </c>
      <c r="BH134" s="97"/>
      <c r="BI134" s="69">
        <f>SUM(BI22:BI133)</f>
        <v>0</v>
      </c>
      <c r="BJ134" s="79">
        <f>SUM(BJ22:BJ133)</f>
        <v>57436842.160000004</v>
      </c>
      <c r="BK134" s="78">
        <f>SUM(BK22:BK133)</f>
        <v>8358602.5799999991</v>
      </c>
      <c r="BL134" s="78">
        <f t="shared" ref="BL134:BM134" si="7">SUM(BL22:BL133)</f>
        <v>605590.97000000009</v>
      </c>
      <c r="BM134" s="78">
        <f t="shared" si="7"/>
        <v>8964193.5499999989</v>
      </c>
      <c r="BN134" s="98"/>
      <c r="BO134" s="8"/>
      <c r="BP134" s="8"/>
      <c r="BQ134" s="8"/>
      <c r="BR134" s="8"/>
      <c r="BS134" s="8"/>
      <c r="BT134" s="8"/>
      <c r="BU134" s="8"/>
      <c r="BV134" s="69">
        <f>SUM(BV21:BV133)</f>
        <v>0</v>
      </c>
      <c r="BW134" s="69">
        <f>SUM(BW21:BW133)</f>
        <v>0</v>
      </c>
      <c r="BX134" s="8"/>
      <c r="BY134" s="8"/>
      <c r="BZ134" s="8"/>
      <c r="CA134" s="8"/>
      <c r="CB134" s="8"/>
      <c r="CC134" s="8"/>
      <c r="CD134" s="8"/>
      <c r="CE134" s="8"/>
      <c r="CF134" s="71"/>
    </row>
    <row r="135" spans="1:84"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9"/>
      <c r="Z135" s="2"/>
      <c r="AA135" s="2"/>
      <c r="AB135" s="2"/>
      <c r="AC135" s="2"/>
      <c r="AD135" s="2"/>
      <c r="AE135" s="2"/>
      <c r="AF135" s="2"/>
      <c r="AG135" s="2"/>
      <c r="AH135" s="2"/>
      <c r="AI135" s="2"/>
      <c r="AJ135" s="9"/>
      <c r="AK135" s="9"/>
      <c r="AL135" s="75"/>
      <c r="AM135" s="2"/>
      <c r="AN135" s="2"/>
      <c r="AO135" s="2"/>
      <c r="AP135" s="2"/>
      <c r="AQ135" s="2"/>
      <c r="AR135" s="2"/>
      <c r="AS135" s="2"/>
      <c r="AT135" s="2"/>
      <c r="AU135" s="2"/>
      <c r="AV135" s="2"/>
      <c r="AW135" s="2"/>
      <c r="AX135" s="9"/>
      <c r="AY135" s="9"/>
      <c r="AZ135" s="2"/>
      <c r="BA135" s="2"/>
      <c r="BB135" s="9"/>
      <c r="BC135" s="9"/>
      <c r="BD135" s="2"/>
      <c r="BE135" s="2"/>
      <c r="BF135" s="9"/>
      <c r="BG135" s="9"/>
      <c r="BH135" s="2"/>
      <c r="BI135" s="9"/>
      <c r="BJ135" s="9"/>
      <c r="BK135" s="67"/>
      <c r="BL135" s="67"/>
      <c r="BM135" s="67"/>
      <c r="BN135" s="94"/>
      <c r="BV135" s="10"/>
      <c r="BW135" s="10"/>
    </row>
    <row r="136" spans="1:84" ht="18" customHeight="1" x14ac:dyDescent="0.25">
      <c r="A136" s="2" t="s">
        <v>178</v>
      </c>
      <c r="B136" s="4" t="s">
        <v>904</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row>
    <row r="137" spans="1:84"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9"/>
      <c r="Z137" s="2"/>
      <c r="AA137" s="2"/>
      <c r="AB137" s="2"/>
      <c r="AC137" s="2"/>
      <c r="AD137" s="2"/>
      <c r="AE137" s="2"/>
      <c r="AF137" s="2"/>
      <c r="AG137" s="2"/>
      <c r="AH137" s="2"/>
      <c r="AI137" s="2"/>
      <c r="AJ137" s="9"/>
      <c r="AK137" s="9"/>
      <c r="AL137" s="75"/>
      <c r="AM137" s="2"/>
      <c r="AN137" s="2"/>
      <c r="AO137" s="2"/>
      <c r="AP137" s="2"/>
      <c r="AQ137" s="2"/>
      <c r="AR137" s="2"/>
      <c r="AS137" s="2"/>
      <c r="AT137" s="2"/>
      <c r="AU137" s="2"/>
      <c r="AV137" s="2"/>
      <c r="AW137" s="2"/>
      <c r="AX137" s="9"/>
      <c r="AY137" s="9"/>
      <c r="AZ137" s="2"/>
      <c r="BA137" s="2"/>
      <c r="BB137" s="9"/>
      <c r="BC137" s="9"/>
      <c r="BD137" s="2"/>
      <c r="BE137" s="2"/>
      <c r="BF137" s="9"/>
      <c r="BG137" s="9"/>
      <c r="BH137" s="2"/>
      <c r="BI137" s="9"/>
      <c r="BJ137" s="9"/>
      <c r="BK137" s="67"/>
      <c r="BL137" s="67"/>
      <c r="BM137" s="67"/>
      <c r="BN137" s="94"/>
      <c r="BV137" s="10"/>
      <c r="BW137" s="10"/>
    </row>
    <row r="138" spans="1:84" x14ac:dyDescent="0.25">
      <c r="A138" s="4" t="s">
        <v>905</v>
      </c>
      <c r="B138" s="65"/>
      <c r="C138" s="65"/>
      <c r="D138" s="65"/>
      <c r="E138" s="65"/>
      <c r="F138" s="2"/>
      <c r="G138" s="65"/>
      <c r="H138" s="65"/>
      <c r="I138" s="65"/>
      <c r="J138" s="65"/>
      <c r="K138" s="65"/>
      <c r="L138" s="65"/>
      <c r="M138" s="65"/>
      <c r="N138" s="65"/>
      <c r="O138" s="65"/>
      <c r="P138" s="65"/>
      <c r="Q138" s="65"/>
      <c r="R138" s="65"/>
      <c r="S138" s="65"/>
      <c r="T138" s="65"/>
      <c r="U138" s="65"/>
      <c r="V138" s="65"/>
      <c r="W138" s="65"/>
      <c r="X138" s="65"/>
      <c r="Y138" s="70"/>
      <c r="Z138" s="65"/>
      <c r="AA138" s="65"/>
      <c r="AB138" s="65"/>
      <c r="AC138" s="65"/>
      <c r="AD138" s="65"/>
      <c r="AE138" s="65"/>
      <c r="AF138" s="65"/>
      <c r="AG138" s="65"/>
      <c r="AH138" s="65"/>
      <c r="AI138" s="65"/>
      <c r="AJ138" s="70"/>
      <c r="AK138" s="70"/>
      <c r="AL138" s="73"/>
      <c r="AM138" s="65"/>
      <c r="AN138" s="65"/>
      <c r="AO138" s="65"/>
      <c r="AP138" s="65"/>
      <c r="AQ138" s="65"/>
      <c r="AR138" s="65"/>
      <c r="AS138" s="65"/>
      <c r="AT138" s="65"/>
      <c r="AU138" s="65"/>
      <c r="AV138" s="65"/>
      <c r="AW138" s="65"/>
      <c r="AX138" s="70"/>
      <c r="AY138" s="70"/>
      <c r="AZ138" s="65"/>
      <c r="BA138" s="65"/>
      <c r="BB138" s="70"/>
      <c r="BC138" s="70"/>
      <c r="BD138" s="65"/>
      <c r="BE138" s="65"/>
      <c r="BF138" s="70"/>
      <c r="BG138" s="70"/>
      <c r="BH138" s="65"/>
      <c r="BI138" s="70"/>
      <c r="BJ138" s="70"/>
      <c r="BK138" s="70"/>
      <c r="BL138" s="70"/>
      <c r="BM138" s="70"/>
      <c r="BN138" s="65"/>
      <c r="BV138" s="72"/>
      <c r="BW138" s="72"/>
    </row>
    <row r="139" spans="1:84" x14ac:dyDescent="0.25">
      <c r="A139" s="7" t="s">
        <v>906</v>
      </c>
      <c r="B139" s="65"/>
      <c r="C139" s="65"/>
      <c r="D139" s="65"/>
      <c r="E139" s="65"/>
      <c r="F139" s="2"/>
      <c r="G139" s="65"/>
      <c r="H139" s="65"/>
      <c r="I139" s="65"/>
      <c r="J139" s="65"/>
      <c r="K139" s="65"/>
      <c r="L139" s="65"/>
      <c r="M139" s="65"/>
      <c r="N139" s="65"/>
      <c r="O139" s="65"/>
      <c r="P139" s="65"/>
      <c r="Q139" s="65"/>
      <c r="R139" s="65"/>
      <c r="S139" s="65"/>
      <c r="T139" s="65"/>
      <c r="U139" s="65"/>
      <c r="V139" s="65"/>
      <c r="W139" s="65"/>
      <c r="X139" s="65"/>
      <c r="Y139" s="66"/>
      <c r="Z139" s="65"/>
      <c r="AA139" s="65"/>
      <c r="AB139" s="65"/>
      <c r="AC139" s="65"/>
      <c r="AD139" s="65"/>
      <c r="AE139" s="65"/>
      <c r="AF139" s="65"/>
      <c r="AG139" s="65"/>
      <c r="AH139" s="65"/>
      <c r="AI139" s="65"/>
      <c r="AJ139" s="66"/>
      <c r="AK139" s="66"/>
      <c r="AL139" s="73"/>
      <c r="AM139" s="65"/>
      <c r="AN139" s="65"/>
      <c r="AO139" s="65"/>
      <c r="AP139" s="65"/>
      <c r="AQ139" s="65"/>
      <c r="AR139" s="65"/>
      <c r="AS139" s="65"/>
      <c r="AT139" s="65"/>
      <c r="AU139" s="65"/>
      <c r="AV139" s="65"/>
      <c r="AW139" s="65"/>
      <c r="AX139" s="66"/>
      <c r="AY139" s="66"/>
      <c r="AZ139" s="65"/>
      <c r="BA139" s="65"/>
      <c r="BB139" s="66"/>
      <c r="BC139" s="66"/>
      <c r="BD139" s="65"/>
      <c r="BE139" s="65"/>
      <c r="BF139" s="66"/>
      <c r="BG139" s="66"/>
      <c r="BH139" s="65"/>
      <c r="BI139" s="66"/>
      <c r="BJ139" s="66"/>
      <c r="BK139" s="66"/>
      <c r="BL139" s="66"/>
      <c r="BM139" s="66"/>
      <c r="BN139" s="65"/>
    </row>
    <row r="140" spans="1:84" x14ac:dyDescent="0.25">
      <c r="A140" s="4" t="s">
        <v>907</v>
      </c>
      <c r="B140" s="65"/>
      <c r="C140" s="65"/>
      <c r="D140" s="65"/>
      <c r="E140" s="65"/>
      <c r="F140" s="2"/>
      <c r="G140" s="65"/>
      <c r="H140" s="65"/>
      <c r="I140" s="65"/>
      <c r="J140" s="65"/>
      <c r="K140" s="65"/>
      <c r="L140" s="65"/>
      <c r="M140" s="65"/>
      <c r="N140" s="65"/>
      <c r="O140" s="65"/>
      <c r="P140" s="65"/>
      <c r="Q140" s="65"/>
      <c r="R140" s="65"/>
      <c r="S140" s="65"/>
      <c r="T140" s="65"/>
      <c r="U140" s="65"/>
      <c r="V140" s="65"/>
      <c r="W140" s="65"/>
      <c r="X140" s="65"/>
      <c r="Y140" s="66"/>
      <c r="Z140" s="65"/>
      <c r="AA140" s="65"/>
      <c r="AB140" s="65"/>
      <c r="AC140" s="65"/>
      <c r="AD140" s="65"/>
      <c r="AE140" s="65"/>
      <c r="AF140" s="65"/>
      <c r="AG140" s="65"/>
      <c r="AH140" s="65"/>
      <c r="AI140" s="65"/>
      <c r="AJ140" s="66"/>
      <c r="AK140" s="66"/>
      <c r="AL140" s="73"/>
      <c r="AM140" s="65"/>
      <c r="AN140" s="65"/>
      <c r="AO140" s="65"/>
      <c r="AP140" s="65"/>
      <c r="AQ140" s="65"/>
      <c r="AR140" s="65"/>
      <c r="AS140" s="65"/>
      <c r="AT140" s="65"/>
      <c r="AU140" s="65"/>
      <c r="AV140" s="65"/>
      <c r="AW140" s="65"/>
      <c r="AX140" s="66"/>
      <c r="AY140" s="66"/>
      <c r="AZ140" s="65"/>
      <c r="BA140" s="65"/>
      <c r="BB140" s="66"/>
      <c r="BC140" s="66"/>
      <c r="BD140" s="65"/>
      <c r="BE140" s="65"/>
      <c r="BF140" s="66"/>
      <c r="BG140" s="66"/>
      <c r="BH140" s="65"/>
      <c r="BI140" s="66"/>
      <c r="BJ140" s="66"/>
      <c r="BK140" s="66"/>
      <c r="BL140" s="66"/>
      <c r="BM140" s="66"/>
      <c r="BN140" s="65"/>
    </row>
    <row r="141" spans="1:84" x14ac:dyDescent="0.25">
      <c r="A141" s="6"/>
    </row>
  </sheetData>
  <autoFilter ref="Z19:AA134"/>
  <mergeCells count="794">
    <mergeCell ref="P22:P35"/>
    <mergeCell ref="P36:P45"/>
    <mergeCell ref="P46:P54"/>
    <mergeCell ref="P55:P59"/>
    <mergeCell ref="P60:P62"/>
    <mergeCell ref="P63:P68"/>
    <mergeCell ref="P69:P74"/>
    <mergeCell ref="P75:P77"/>
    <mergeCell ref="P79:P81"/>
    <mergeCell ref="P82:P83"/>
    <mergeCell ref="P84:P85"/>
    <mergeCell ref="P86:P87"/>
    <mergeCell ref="P92:P93"/>
    <mergeCell ref="P100:P101"/>
    <mergeCell ref="CE84:CE85"/>
    <mergeCell ref="CF84:CF85"/>
    <mergeCell ref="CA86:CA87"/>
    <mergeCell ref="CB86:CB87"/>
    <mergeCell ref="CC86:CC87"/>
    <mergeCell ref="CD86:CD87"/>
    <mergeCell ref="CE86:CE87"/>
    <mergeCell ref="CF86:CF87"/>
    <mergeCell ref="AW82:AW83"/>
    <mergeCell ref="P19:P20"/>
    <mergeCell ref="CA84:CA85"/>
    <mergeCell ref="CB84:CB85"/>
    <mergeCell ref="CC84:CC85"/>
    <mergeCell ref="CD84:CD85"/>
    <mergeCell ref="BG84:BG85"/>
    <mergeCell ref="BH84:BH85"/>
    <mergeCell ref="BG82:BG83"/>
    <mergeCell ref="BH82:BH83"/>
    <mergeCell ref="AX82:AX83"/>
    <mergeCell ref="AY82:AY83"/>
    <mergeCell ref="CC82:CC83"/>
    <mergeCell ref="CD82:CD83"/>
    <mergeCell ref="CB79:CB81"/>
    <mergeCell ref="CC79:CC81"/>
    <mergeCell ref="CD79:CD81"/>
    <mergeCell ref="Q79:Q81"/>
    <mergeCell ref="R79:R81"/>
    <mergeCell ref="S79:S81"/>
    <mergeCell ref="T79:T81"/>
    <mergeCell ref="AF79:AF81"/>
    <mergeCell ref="AJ79:AJ81"/>
    <mergeCell ref="AK79:AK81"/>
    <mergeCell ref="AL79:AL81"/>
    <mergeCell ref="Y79:Y81"/>
    <mergeCell ref="Z79:Z81"/>
    <mergeCell ref="AA79:AA81"/>
    <mergeCell ref="AB79:AB81"/>
    <mergeCell ref="AC79:AC81"/>
    <mergeCell ref="AD79:AD81"/>
    <mergeCell ref="AE79:AE81"/>
    <mergeCell ref="AL82:AL83"/>
    <mergeCell ref="AK82:AK83"/>
    <mergeCell ref="A79:A81"/>
    <mergeCell ref="B79:B81"/>
    <mergeCell ref="C79:C81"/>
    <mergeCell ref="D79:D81"/>
    <mergeCell ref="E79:E81"/>
    <mergeCell ref="F79:F81"/>
    <mergeCell ref="G79:G81"/>
    <mergeCell ref="H79:H81"/>
    <mergeCell ref="I79:I81"/>
    <mergeCell ref="J79:J81"/>
    <mergeCell ref="K79:K81"/>
    <mergeCell ref="L79:L81"/>
    <mergeCell ref="M79:M81"/>
    <mergeCell ref="N79:N81"/>
    <mergeCell ref="O79:O81"/>
    <mergeCell ref="AJ82:AJ83"/>
    <mergeCell ref="U79:U81"/>
    <mergeCell ref="V79:V81"/>
    <mergeCell ref="W79:W81"/>
    <mergeCell ref="X79:X81"/>
    <mergeCell ref="AI79:AI81"/>
    <mergeCell ref="AD75:AD77"/>
    <mergeCell ref="AE75:AE77"/>
    <mergeCell ref="AF75:AF77"/>
    <mergeCell ref="CE82:CE83"/>
    <mergeCell ref="AD82:AD83"/>
    <mergeCell ref="AE82:AE83"/>
    <mergeCell ref="AF82:AF83"/>
    <mergeCell ref="AT82:AT83"/>
    <mergeCell ref="AU82:AU83"/>
    <mergeCell ref="AV82:AV83"/>
    <mergeCell ref="AL75:AL77"/>
    <mergeCell ref="AI75:AI77"/>
    <mergeCell ref="AJ75:AJ77"/>
    <mergeCell ref="AK75:AK77"/>
    <mergeCell ref="CA79:CA81"/>
    <mergeCell ref="AG80:AG81"/>
    <mergeCell ref="AH80:AH81"/>
    <mergeCell ref="AI82:AI83"/>
    <mergeCell ref="AH82:AH83"/>
    <mergeCell ref="AZ82:AZ83"/>
    <mergeCell ref="BA82:BA83"/>
    <mergeCell ref="BB82:BB83"/>
    <mergeCell ref="BC82:BC83"/>
    <mergeCell ref="BD82:BD83"/>
    <mergeCell ref="CF82:CF83"/>
    <mergeCell ref="CB75:CB77"/>
    <mergeCell ref="CC75:CC77"/>
    <mergeCell ref="CD75:CD77"/>
    <mergeCell ref="CA82:CA83"/>
    <mergeCell ref="CB82:CB83"/>
    <mergeCell ref="BE84:BE85"/>
    <mergeCell ref="BF84:BF85"/>
    <mergeCell ref="CE75:CE77"/>
    <mergeCell ref="CF75:CF77"/>
    <mergeCell ref="CA75:CA77"/>
    <mergeCell ref="BE82:BE83"/>
    <mergeCell ref="BF82:BF83"/>
    <mergeCell ref="CE79:CE81"/>
    <mergeCell ref="CF79:CF81"/>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Q75:Q77"/>
    <mergeCell ref="R75:R77"/>
    <mergeCell ref="S75:S77"/>
    <mergeCell ref="T75:T77"/>
    <mergeCell ref="U75:U77"/>
    <mergeCell ref="V75:V77"/>
    <mergeCell ref="W75:W77"/>
    <mergeCell ref="AA82:AA83"/>
    <mergeCell ref="AB82:AB83"/>
    <mergeCell ref="AA84:AA85"/>
    <mergeCell ref="AB84:AB85"/>
    <mergeCell ref="AC82:AC83"/>
    <mergeCell ref="Z82:Z83"/>
    <mergeCell ref="AC84:AC85"/>
    <mergeCell ref="X75:X77"/>
    <mergeCell ref="U82:U83"/>
    <mergeCell ref="V82:V83"/>
    <mergeCell ref="W82:W83"/>
    <mergeCell ref="Y75:Y77"/>
    <mergeCell ref="Z75:Z77"/>
    <mergeCell ref="AA75:AA77"/>
    <mergeCell ref="AB75:AB77"/>
    <mergeCell ref="AC75:AC77"/>
    <mergeCell ref="X82:X83"/>
    <mergeCell ref="Y82:Y83"/>
    <mergeCell ref="R82:R83"/>
    <mergeCell ref="S82:S83"/>
    <mergeCell ref="T82:T83"/>
    <mergeCell ref="R84:R85"/>
    <mergeCell ref="S84:S85"/>
    <mergeCell ref="T84:T85"/>
    <mergeCell ref="U84:U85"/>
    <mergeCell ref="V84:V85"/>
    <mergeCell ref="W84:W85"/>
    <mergeCell ref="X84:X85"/>
    <mergeCell ref="Y84:Y85"/>
    <mergeCell ref="H84:H85"/>
    <mergeCell ref="I84:I85"/>
    <mergeCell ref="J84:J85"/>
    <mergeCell ref="K84:K85"/>
    <mergeCell ref="L84:L85"/>
    <mergeCell ref="M82:M83"/>
    <mergeCell ref="N82:N83"/>
    <mergeCell ref="O82:O83"/>
    <mergeCell ref="Q82:Q83"/>
    <mergeCell ref="J82:J83"/>
    <mergeCell ref="K82:K83"/>
    <mergeCell ref="L82:L83"/>
    <mergeCell ref="M84:M85"/>
    <mergeCell ref="N84:N85"/>
    <mergeCell ref="O84:O85"/>
    <mergeCell ref="Q84:Q85"/>
    <mergeCell ref="A82:A83"/>
    <mergeCell ref="B82:B83"/>
    <mergeCell ref="C82:C83"/>
    <mergeCell ref="D82:D83"/>
    <mergeCell ref="E82:E83"/>
    <mergeCell ref="F82:F83"/>
    <mergeCell ref="G82:G83"/>
    <mergeCell ref="H82:H83"/>
    <mergeCell ref="I82:I83"/>
    <mergeCell ref="A84:A85"/>
    <mergeCell ref="B84:B85"/>
    <mergeCell ref="C84:C85"/>
    <mergeCell ref="D84:D85"/>
    <mergeCell ref="E84:E85"/>
    <mergeCell ref="F84:F85"/>
    <mergeCell ref="G84:G85"/>
    <mergeCell ref="CB63:CB68"/>
    <mergeCell ref="CC63:CC68"/>
    <mergeCell ref="AI63:AI68"/>
    <mergeCell ref="AJ63:AJ68"/>
    <mergeCell ref="AK63:AK68"/>
    <mergeCell ref="AL63:AL68"/>
    <mergeCell ref="AI69:AI74"/>
    <mergeCell ref="AJ69:AJ74"/>
    <mergeCell ref="AK69:AK74"/>
    <mergeCell ref="AL69:AL74"/>
    <mergeCell ref="AE69:AE74"/>
    <mergeCell ref="AF69:AF74"/>
    <mergeCell ref="AG72:AG74"/>
    <mergeCell ref="AH72:AH74"/>
    <mergeCell ref="AG66:AG68"/>
    <mergeCell ref="AG63:AG65"/>
    <mergeCell ref="AG69:AG71"/>
    <mergeCell ref="CD63:CD68"/>
    <mergeCell ref="CE63:CE68"/>
    <mergeCell ref="CF63:CF68"/>
    <mergeCell ref="CA69:CA74"/>
    <mergeCell ref="CB69:CB74"/>
    <mergeCell ref="CC69:CC74"/>
    <mergeCell ref="CD69:CD74"/>
    <mergeCell ref="CE69:CE74"/>
    <mergeCell ref="CF69:CF74"/>
    <mergeCell ref="CA63:CA68"/>
    <mergeCell ref="AH69:AH71"/>
    <mergeCell ref="AH63:AH65"/>
    <mergeCell ref="AH66:AH68"/>
    <mergeCell ref="V69:V74"/>
    <mergeCell ref="W69:W74"/>
    <mergeCell ref="X69:X74"/>
    <mergeCell ref="Y69:Y74"/>
    <mergeCell ref="Z69:Z74"/>
    <mergeCell ref="AA69:AA74"/>
    <mergeCell ref="AB69:AB74"/>
    <mergeCell ref="AC69:AC74"/>
    <mergeCell ref="AD69:AD74"/>
    <mergeCell ref="AB63:AB68"/>
    <mergeCell ref="AC63:AC68"/>
    <mergeCell ref="AD63:AD68"/>
    <mergeCell ref="AE63:AE68"/>
    <mergeCell ref="AF63:AF68"/>
    <mergeCell ref="AA63:AA68"/>
    <mergeCell ref="B69:B74"/>
    <mergeCell ref="C69:C74"/>
    <mergeCell ref="D69:D74"/>
    <mergeCell ref="E69:E74"/>
    <mergeCell ref="F69:F74"/>
    <mergeCell ref="G69:G74"/>
    <mergeCell ref="H69:H74"/>
    <mergeCell ref="I69:I74"/>
    <mergeCell ref="J69:J74"/>
    <mergeCell ref="U63:U68"/>
    <mergeCell ref="V63:V68"/>
    <mergeCell ref="W63:W68"/>
    <mergeCell ref="X63:X68"/>
    <mergeCell ref="Y63:Y68"/>
    <mergeCell ref="Z63:Z68"/>
    <mergeCell ref="K69:K74"/>
    <mergeCell ref="L69:L74"/>
    <mergeCell ref="M69:M74"/>
    <mergeCell ref="N69:N74"/>
    <mergeCell ref="O69:O74"/>
    <mergeCell ref="Q69:Q74"/>
    <mergeCell ref="R69:R74"/>
    <mergeCell ref="S69:S74"/>
    <mergeCell ref="T69:T74"/>
    <mergeCell ref="Y55:Y59"/>
    <mergeCell ref="AH53:AH54"/>
    <mergeCell ref="Z46:Z54"/>
    <mergeCell ref="A69:A74"/>
    <mergeCell ref="A63:A68"/>
    <mergeCell ref="B63:B68"/>
    <mergeCell ref="C63:C68"/>
    <mergeCell ref="D63:D68"/>
    <mergeCell ref="E63:E68"/>
    <mergeCell ref="F63:F68"/>
    <mergeCell ref="G63:G68"/>
    <mergeCell ref="H63:H68"/>
    <mergeCell ref="I63:I68"/>
    <mergeCell ref="J63:J68"/>
    <mergeCell ref="K63:K68"/>
    <mergeCell ref="L63:L68"/>
    <mergeCell ref="M63:M68"/>
    <mergeCell ref="N63:N68"/>
    <mergeCell ref="O63:O68"/>
    <mergeCell ref="Q63:Q68"/>
    <mergeCell ref="R63:R68"/>
    <mergeCell ref="U69:U74"/>
    <mergeCell ref="S63:S68"/>
    <mergeCell ref="T63:T68"/>
    <mergeCell ref="Q55:Q59"/>
    <mergeCell ref="R55:R59"/>
    <mergeCell ref="S55:S59"/>
    <mergeCell ref="T55:T59"/>
    <mergeCell ref="U55:U59"/>
    <mergeCell ref="U22:U35"/>
    <mergeCell ref="V55:V59"/>
    <mergeCell ref="W55:W59"/>
    <mergeCell ref="X55:X59"/>
    <mergeCell ref="T22:T35"/>
    <mergeCell ref="X22:X35"/>
    <mergeCell ref="V22:V35"/>
    <mergeCell ref="W22:W35"/>
    <mergeCell ref="T36:T45"/>
    <mergeCell ref="U36:U45"/>
    <mergeCell ref="V36:V45"/>
    <mergeCell ref="W36:W45"/>
    <mergeCell ref="AL36:AL45"/>
    <mergeCell ref="AL55:AL59"/>
    <mergeCell ref="AK55:AK59"/>
    <mergeCell ref="A22:A35"/>
    <mergeCell ref="B22:B35"/>
    <mergeCell ref="C22:C35"/>
    <mergeCell ref="D22:D35"/>
    <mergeCell ref="E22:E35"/>
    <mergeCell ref="F22:F35"/>
    <mergeCell ref="G22:G35"/>
    <mergeCell ref="H22:H35"/>
    <mergeCell ref="I22:I35"/>
    <mergeCell ref="J22:J35"/>
    <mergeCell ref="K22:K35"/>
    <mergeCell ref="L22:L35"/>
    <mergeCell ref="M22:M35"/>
    <mergeCell ref="N22:N35"/>
    <mergeCell ref="O22:O35"/>
    <mergeCell ref="Q22:Q35"/>
    <mergeCell ref="R22:R35"/>
    <mergeCell ref="S22:S35"/>
    <mergeCell ref="M55:M59"/>
    <mergeCell ref="N55:N59"/>
    <mergeCell ref="O55:O59"/>
    <mergeCell ref="AF36:AF45"/>
    <mergeCell ref="AG36:AG42"/>
    <mergeCell ref="AH36:AH42"/>
    <mergeCell ref="AG44:AG45"/>
    <mergeCell ref="AI36:AI45"/>
    <mergeCell ref="AJ36:AJ45"/>
    <mergeCell ref="AK36:AK45"/>
    <mergeCell ref="X36:X45"/>
    <mergeCell ref="Y36:Y45"/>
    <mergeCell ref="Z36:Z45"/>
    <mergeCell ref="AA36:AA45"/>
    <mergeCell ref="AB36:AB45"/>
    <mergeCell ref="AC36:AC45"/>
    <mergeCell ref="AD36:AD45"/>
    <mergeCell ref="AE36:AE45"/>
    <mergeCell ref="Y22:Y35"/>
    <mergeCell ref="Z22:Z35"/>
    <mergeCell ref="AA22:AA35"/>
    <mergeCell ref="AB22:AB35"/>
    <mergeCell ref="AC22:AC35"/>
    <mergeCell ref="AD22:AD35"/>
    <mergeCell ref="AE22:AE35"/>
    <mergeCell ref="AH24:AH31"/>
    <mergeCell ref="AG32:AG35"/>
    <mergeCell ref="AH32:AH35"/>
    <mergeCell ref="J36:J45"/>
    <mergeCell ref="K36:K45"/>
    <mergeCell ref="L36:L45"/>
    <mergeCell ref="M36:M45"/>
    <mergeCell ref="N36:N45"/>
    <mergeCell ref="O36:O45"/>
    <mergeCell ref="Q36:Q45"/>
    <mergeCell ref="R36:R45"/>
    <mergeCell ref="S36:S45"/>
    <mergeCell ref="CA15:CF19"/>
    <mergeCell ref="Z18:AL18"/>
    <mergeCell ref="BJ18:BJ20"/>
    <mergeCell ref="BG19:BI19"/>
    <mergeCell ref="BX18:BZ19"/>
    <mergeCell ref="BS18:BT19"/>
    <mergeCell ref="BP18:BR19"/>
    <mergeCell ref="BU18:BU20"/>
    <mergeCell ref="BV18:BV20"/>
    <mergeCell ref="BW18:BW20"/>
    <mergeCell ref="BN18:BN20"/>
    <mergeCell ref="BO18:BO20"/>
    <mergeCell ref="BN15:BZ17"/>
    <mergeCell ref="BK18:BM18"/>
    <mergeCell ref="BK19:BM19"/>
    <mergeCell ref="AZ19:BC19"/>
    <mergeCell ref="AR19:AS19"/>
    <mergeCell ref="AT19:AU19"/>
    <mergeCell ref="AV19:AY19"/>
    <mergeCell ref="AQ19:AQ20"/>
    <mergeCell ref="AK19:AK20"/>
    <mergeCell ref="Z19:Z20"/>
    <mergeCell ref="AA19:AA20"/>
    <mergeCell ref="AB19:AB20"/>
    <mergeCell ref="AO19:AO20"/>
    <mergeCell ref="AP19:AP20"/>
    <mergeCell ref="AE19:AE20"/>
    <mergeCell ref="BD19:BF19"/>
    <mergeCell ref="BD18:BI18"/>
    <mergeCell ref="E11:I11"/>
    <mergeCell ref="AL19:AL20"/>
    <mergeCell ref="AD19:AD20"/>
    <mergeCell ref="AC19:AC20"/>
    <mergeCell ref="S19:T19"/>
    <mergeCell ref="U19:U20"/>
    <mergeCell ref="V19:V20"/>
    <mergeCell ref="J19:K19"/>
    <mergeCell ref="AM19:AM20"/>
    <mergeCell ref="X19:X20"/>
    <mergeCell ref="B16:H19"/>
    <mergeCell ref="I16:L18"/>
    <mergeCell ref="M16:Q18"/>
    <mergeCell ref="R16:Y18"/>
    <mergeCell ref="E12:I12"/>
    <mergeCell ref="A134:X134"/>
    <mergeCell ref="A15:A20"/>
    <mergeCell ref="Z15:BM17"/>
    <mergeCell ref="AF19:AF20"/>
    <mergeCell ref="AG19:AG20"/>
    <mergeCell ref="M19:M20"/>
    <mergeCell ref="N19:N20"/>
    <mergeCell ref="O19:O20"/>
    <mergeCell ref="Q19:Q20"/>
    <mergeCell ref="R19:R20"/>
    <mergeCell ref="AH19:AH20"/>
    <mergeCell ref="AI19:AI20"/>
    <mergeCell ref="AM18:BC18"/>
    <mergeCell ref="B15:Y15"/>
    <mergeCell ref="AN19:AN20"/>
    <mergeCell ref="W19:W20"/>
    <mergeCell ref="Y19:Y20"/>
    <mergeCell ref="I19:I20"/>
    <mergeCell ref="L19:L20"/>
    <mergeCell ref="AJ19:AJ20"/>
    <mergeCell ref="A86:A87"/>
    <mergeCell ref="B86:B87"/>
    <mergeCell ref="C86:C87"/>
    <mergeCell ref="BA84:BA85"/>
    <mergeCell ref="CC47:CC54"/>
    <mergeCell ref="CD47:CD54"/>
    <mergeCell ref="CE47:CE54"/>
    <mergeCell ref="J46:J54"/>
    <mergeCell ref="K46:K54"/>
    <mergeCell ref="L46:L54"/>
    <mergeCell ref="M46:M54"/>
    <mergeCell ref="N46:N54"/>
    <mergeCell ref="O46:O54"/>
    <mergeCell ref="Q46:Q54"/>
    <mergeCell ref="R46:R54"/>
    <mergeCell ref="S46:S54"/>
    <mergeCell ref="T46:T54"/>
    <mergeCell ref="U46:U54"/>
    <mergeCell ref="W46:W54"/>
    <mergeCell ref="V46:V54"/>
    <mergeCell ref="X46:X54"/>
    <mergeCell ref="Y46:Y54"/>
    <mergeCell ref="AG53:AG54"/>
    <mergeCell ref="CF47:CF54"/>
    <mergeCell ref="CD55:CD59"/>
    <mergeCell ref="CE55:CE59"/>
    <mergeCell ref="CF55:CF59"/>
    <mergeCell ref="A55:A59"/>
    <mergeCell ref="B55:B59"/>
    <mergeCell ref="C55:C59"/>
    <mergeCell ref="D55:D59"/>
    <mergeCell ref="E55:E59"/>
    <mergeCell ref="F55:F59"/>
    <mergeCell ref="G55:G59"/>
    <mergeCell ref="H55:H59"/>
    <mergeCell ref="I55:I59"/>
    <mergeCell ref="J55:J59"/>
    <mergeCell ref="K55:K59"/>
    <mergeCell ref="L55:L59"/>
    <mergeCell ref="Z55:Z59"/>
    <mergeCell ref="AA55:AA59"/>
    <mergeCell ref="AB55:AB59"/>
    <mergeCell ref="CA55:CA59"/>
    <mergeCell ref="CB55:CB59"/>
    <mergeCell ref="CC55:CC59"/>
    <mergeCell ref="AH55:AH57"/>
    <mergeCell ref="AH58:AH59"/>
    <mergeCell ref="BB84:BB85"/>
    <mergeCell ref="AD86:AD87"/>
    <mergeCell ref="AE86:AE87"/>
    <mergeCell ref="AF86:AF87"/>
    <mergeCell ref="AI86:AI87"/>
    <mergeCell ref="AL86:AL87"/>
    <mergeCell ref="AG84:AG85"/>
    <mergeCell ref="AH84:AH85"/>
    <mergeCell ref="AI84:AI85"/>
    <mergeCell ref="AJ84:AJ85"/>
    <mergeCell ref="AK84:AK85"/>
    <mergeCell ref="AL84:AL85"/>
    <mergeCell ref="AJ86:AJ87"/>
    <mergeCell ref="AK86:AK87"/>
    <mergeCell ref="AD84:AD85"/>
    <mergeCell ref="AE84:AE85"/>
    <mergeCell ref="AF84:AF85"/>
    <mergeCell ref="Z86:Z87"/>
    <mergeCell ref="AA86:AA87"/>
    <mergeCell ref="AT84:AT85"/>
    <mergeCell ref="AU84:AU85"/>
    <mergeCell ref="AV84:AV85"/>
    <mergeCell ref="AW84:AW85"/>
    <mergeCell ref="AX84:AX85"/>
    <mergeCell ref="AY84:AY85"/>
    <mergeCell ref="AZ84:AZ85"/>
    <mergeCell ref="Z84:Z85"/>
    <mergeCell ref="AB86:AB87"/>
    <mergeCell ref="AC86:AC87"/>
    <mergeCell ref="M86:M87"/>
    <mergeCell ref="N86:N87"/>
    <mergeCell ref="O86:O87"/>
    <mergeCell ref="Q86:Q87"/>
    <mergeCell ref="R86:R87"/>
    <mergeCell ref="S86:S87"/>
    <mergeCell ref="T86:T87"/>
    <mergeCell ref="U86:U87"/>
    <mergeCell ref="W86:W87"/>
    <mergeCell ref="V86:V87"/>
    <mergeCell ref="D86:D87"/>
    <mergeCell ref="E86:E87"/>
    <mergeCell ref="F86:F87"/>
    <mergeCell ref="G86:G87"/>
    <mergeCell ref="H86:H87"/>
    <mergeCell ref="I86:I87"/>
    <mergeCell ref="J86:J87"/>
    <mergeCell ref="K86:K87"/>
    <mergeCell ref="L86:L87"/>
    <mergeCell ref="CA22:CA35"/>
    <mergeCell ref="CB22:CB35"/>
    <mergeCell ref="AA46:AA54"/>
    <mergeCell ref="AB46:AB54"/>
    <mergeCell ref="AC46:AC54"/>
    <mergeCell ref="AD46:AD54"/>
    <mergeCell ref="AE46:AE54"/>
    <mergeCell ref="AF46:AF54"/>
    <mergeCell ref="AG46:AG51"/>
    <mergeCell ref="AH46:AH51"/>
    <mergeCell ref="AI46:AI54"/>
    <mergeCell ref="AJ46:AJ54"/>
    <mergeCell ref="AK46:AK54"/>
    <mergeCell ref="AL46:AL54"/>
    <mergeCell ref="CA47:CA54"/>
    <mergeCell ref="CB47:CB54"/>
    <mergeCell ref="AF22:AF35"/>
    <mergeCell ref="AI22:AI35"/>
    <mergeCell ref="AJ22:AJ35"/>
    <mergeCell ref="AK22:AK35"/>
    <mergeCell ref="AL22:AL35"/>
    <mergeCell ref="AG22:AG23"/>
    <mergeCell ref="AH22:AH23"/>
    <mergeCell ref="AG24:AG31"/>
    <mergeCell ref="BC84:BC85"/>
    <mergeCell ref="BD84:BD85"/>
    <mergeCell ref="X86:X87"/>
    <mergeCell ref="Y86:Y87"/>
    <mergeCell ref="CC22:CC35"/>
    <mergeCell ref="CD22:CD35"/>
    <mergeCell ref="CE22:CE35"/>
    <mergeCell ref="CF22:CF35"/>
    <mergeCell ref="CA36:CA45"/>
    <mergeCell ref="CB36:CB45"/>
    <mergeCell ref="CC36:CC45"/>
    <mergeCell ref="CD36:CD45"/>
    <mergeCell ref="CE36:CE45"/>
    <mergeCell ref="CF36:CF45"/>
    <mergeCell ref="CD60:CD62"/>
    <mergeCell ref="CE60:CE62"/>
    <mergeCell ref="CF60:CF62"/>
    <mergeCell ref="AC55:AC59"/>
    <mergeCell ref="AD55:AD59"/>
    <mergeCell ref="AE55:AE59"/>
    <mergeCell ref="AF55:AF59"/>
    <mergeCell ref="AG55:AG58"/>
    <mergeCell ref="AI55:AI59"/>
    <mergeCell ref="AJ55:AJ59"/>
    <mergeCell ref="A36:A45"/>
    <mergeCell ref="B36:B45"/>
    <mergeCell ref="C36:C45"/>
    <mergeCell ref="D36:D45"/>
    <mergeCell ref="E36:E45"/>
    <mergeCell ref="F36:F45"/>
    <mergeCell ref="G36:G45"/>
    <mergeCell ref="H36:H45"/>
    <mergeCell ref="I36:I45"/>
    <mergeCell ref="A46:A54"/>
    <mergeCell ref="B46:B54"/>
    <mergeCell ref="C46:C54"/>
    <mergeCell ref="D46:D54"/>
    <mergeCell ref="E46:E54"/>
    <mergeCell ref="F46:F54"/>
    <mergeCell ref="G46:G54"/>
    <mergeCell ref="H46:H54"/>
    <mergeCell ref="I46:I54"/>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Q60:Q62"/>
    <mergeCell ref="R60:R62"/>
    <mergeCell ref="S60:S62"/>
    <mergeCell ref="T60:T62"/>
    <mergeCell ref="U60:U62"/>
    <mergeCell ref="V60:V62"/>
    <mergeCell ref="Z60:Z62"/>
    <mergeCell ref="AA60:AA62"/>
    <mergeCell ref="AB60:AB62"/>
    <mergeCell ref="CA60:CA62"/>
    <mergeCell ref="CB60:CB62"/>
    <mergeCell ref="CC60:CC62"/>
    <mergeCell ref="W60:W62"/>
    <mergeCell ref="X60:X62"/>
    <mergeCell ref="Y60:Y62"/>
    <mergeCell ref="AL60:AL62"/>
    <mergeCell ref="AI60:AI62"/>
    <mergeCell ref="AJ60:AJ62"/>
    <mergeCell ref="AK60:AK62"/>
    <mergeCell ref="AC60:AC62"/>
    <mergeCell ref="AD60:AD62"/>
    <mergeCell ref="AE60:AE62"/>
    <mergeCell ref="AF60:AF62"/>
    <mergeCell ref="AG60:AG61"/>
    <mergeCell ref="AH60:AH61"/>
    <mergeCell ref="A92:A93"/>
    <mergeCell ref="B92:B93"/>
    <mergeCell ref="C92:C93"/>
    <mergeCell ref="D92:D93"/>
    <mergeCell ref="E92:E93"/>
    <mergeCell ref="F92:F93"/>
    <mergeCell ref="G92:G93"/>
    <mergeCell ref="H92:H93"/>
    <mergeCell ref="I92:I93"/>
    <mergeCell ref="J92:J93"/>
    <mergeCell ref="K92:K93"/>
    <mergeCell ref="L92:L93"/>
    <mergeCell ref="M92:M93"/>
    <mergeCell ref="N92:N93"/>
    <mergeCell ref="O92:O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CA92:CA93"/>
    <mergeCell ref="CB92:CB93"/>
    <mergeCell ref="CC92:CC93"/>
    <mergeCell ref="CD92:CD93"/>
    <mergeCell ref="CE92:CE93"/>
    <mergeCell ref="CF92:CF93"/>
    <mergeCell ref="AL100:AL101"/>
    <mergeCell ref="AI100:AI101"/>
    <mergeCell ref="AJ100:AJ101"/>
    <mergeCell ref="AK100:AK101"/>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T100:AT101"/>
    <mergeCell ref="AU100:AU101"/>
    <mergeCell ref="AV100:AV101"/>
    <mergeCell ref="AW100:AW101"/>
    <mergeCell ref="AX100:AX101"/>
    <mergeCell ref="AY100:AY101"/>
    <mergeCell ref="AZ100:AZ101"/>
    <mergeCell ref="BA100:BA101"/>
    <mergeCell ref="BC100:BC101"/>
    <mergeCell ref="BB100:BB101"/>
    <mergeCell ref="BD100:BD101"/>
    <mergeCell ref="BE100:BE101"/>
    <mergeCell ref="BF100:BF101"/>
    <mergeCell ref="BG100:BG101"/>
    <mergeCell ref="BH100:BH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Q102:Q103"/>
    <mergeCell ref="R102:R103"/>
    <mergeCell ref="S102:S103"/>
    <mergeCell ref="AC102:AC103"/>
    <mergeCell ref="AD102:AD103"/>
    <mergeCell ref="AE102:AE103"/>
    <mergeCell ref="AF102:AF103"/>
    <mergeCell ref="AL102:AL103"/>
    <mergeCell ref="T102:T103"/>
    <mergeCell ref="U102:U103"/>
    <mergeCell ref="V102:V103"/>
    <mergeCell ref="W102:W103"/>
    <mergeCell ref="X102:X103"/>
    <mergeCell ref="Y102:Y103"/>
    <mergeCell ref="Z102:Z103"/>
    <mergeCell ref="AA102:AA103"/>
    <mergeCell ref="AB102:AB103"/>
    <mergeCell ref="AF104:AF105"/>
    <mergeCell ref="CA104:CA105"/>
    <mergeCell ref="CB104:CB105"/>
    <mergeCell ref="CC104:CC105"/>
    <mergeCell ref="CD104:CD105"/>
    <mergeCell ref="W104:W105"/>
    <mergeCell ref="X104:X105"/>
    <mergeCell ref="Y104:Y105"/>
    <mergeCell ref="Z104:Z105"/>
    <mergeCell ref="AA104:AA105"/>
    <mergeCell ref="R104:R105"/>
    <mergeCell ref="S104:S105"/>
    <mergeCell ref="T104:T105"/>
    <mergeCell ref="U104:U105"/>
    <mergeCell ref="V104:V105"/>
    <mergeCell ref="AB104:AB105"/>
    <mergeCell ref="AC104:AC105"/>
    <mergeCell ref="AD104:AD105"/>
    <mergeCell ref="AE104:AE105"/>
    <mergeCell ref="CE104:CE105"/>
    <mergeCell ref="CF104:CF105"/>
    <mergeCell ref="P102:P103"/>
    <mergeCell ref="AI104:AI105"/>
    <mergeCell ref="AJ104:AJ105"/>
    <mergeCell ref="AK104:AK105"/>
    <mergeCell ref="AL104:AL105"/>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s>
  <pageMargins left="0.51181102362204722" right="0.51181102362204722" top="0.78740157480314965" bottom="0.78740157480314965" header="0.31496062992125984" footer="0.31496062992125984"/>
  <pageSetup paperSize="9" scale="33" orientation="landscape" r:id="rId1"/>
  <colBreaks count="3" manualBreakCount="3">
    <brk id="17" max="1048575" man="1"/>
    <brk id="38" max="1048575" man="1"/>
    <brk id="6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SDTI LICITAÇÕES 09 2024</vt:lpstr>
      <vt:lpstr>'SDTI LICITAÇÕES 09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2024-11-04T13:44:13Z</cp:lastPrinted>
  <dcterms:created xsi:type="dcterms:W3CDTF">2013-10-11T22:10:57Z</dcterms:created>
  <dcterms:modified xsi:type="dcterms:W3CDTF">2024-11-18T16:02:25Z</dcterms:modified>
</cp:coreProperties>
</file>