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AFRA JAN 2017" sheetId="1" r:id="rId1"/>
  </sheets>
  <calcPr calcId="145621"/>
</workbook>
</file>

<file path=xl/calcChain.xml><?xml version="1.0" encoding="utf-8"?>
<calcChain xmlns="http://schemas.openxmlformats.org/spreadsheetml/2006/main">
  <c r="AE19" i="1" l="1"/>
  <c r="AH19" i="1"/>
  <c r="A20" i="1"/>
  <c r="A21" i="1" s="1"/>
  <c r="A22" i="1" s="1"/>
  <c r="AE20" i="1"/>
  <c r="AH20" i="1"/>
  <c r="AE21" i="1"/>
  <c r="AE23" i="1" s="1"/>
  <c r="AH21" i="1"/>
  <c r="AE22" i="1"/>
  <c r="AH22" i="1"/>
  <c r="L23" i="1"/>
  <c r="R23" i="1"/>
  <c r="S23" i="1"/>
  <c r="AC23" i="1"/>
  <c r="AD23" i="1"/>
  <c r="AF23" i="1"/>
  <c r="AG23" i="1"/>
  <c r="AH23" i="1" l="1"/>
</calcChain>
</file>

<file path=xl/sharedStrings.xml><?xml version="1.0" encoding="utf-8"?>
<sst xmlns="http://schemas.openxmlformats.org/spreadsheetml/2006/main" count="238" uniqueCount="175">
  <si>
    <t>(be)</t>
  </si>
  <si>
    <t>(bd)</t>
  </si>
  <si>
    <t>(bc)</t>
  </si>
  <si>
    <t>(bb)</t>
  </si>
  <si>
    <t>(ba)</t>
  </si>
  <si>
    <t>(az)</t>
  </si>
  <si>
    <t>(ay)</t>
  </si>
  <si>
    <t>(ax)</t>
  </si>
  <si>
    <t>(at)</t>
  </si>
  <si>
    <t>(as)</t>
  </si>
  <si>
    <t>(ar)</t>
  </si>
  <si>
    <t>(aq)</t>
  </si>
  <si>
    <t>(ap)</t>
  </si>
  <si>
    <t>(ao)</t>
  </si>
  <si>
    <t>(an)</t>
  </si>
  <si>
    <t>(al)</t>
  </si>
  <si>
    <t>(ak)</t>
  </si>
  <si>
    <t>(aj)</t>
  </si>
  <si>
    <t>(ai)</t>
  </si>
  <si>
    <t>(af)</t>
  </si>
  <si>
    <t>(ac)</t>
  </si>
  <si>
    <t>(x)</t>
  </si>
  <si>
    <t>(v)</t>
  </si>
  <si>
    <t>(u)</t>
  </si>
  <si>
    <t>(s)</t>
  </si>
  <si>
    <t>(r )</t>
  </si>
  <si>
    <t>(q)</t>
  </si>
  <si>
    <t>(p)</t>
  </si>
  <si>
    <t>(o)</t>
  </si>
  <si>
    <t>(n)</t>
  </si>
  <si>
    <t>(m)</t>
  </si>
  <si>
    <t>(l)</t>
  </si>
  <si>
    <t>(k)</t>
  </si>
  <si>
    <t>(g)</t>
  </si>
  <si>
    <t>(f)</t>
  </si>
  <si>
    <t>(e)</t>
  </si>
  <si>
    <t>(c )</t>
  </si>
  <si>
    <t>(b)</t>
  </si>
  <si>
    <t>(a)</t>
  </si>
  <si>
    <t>-</t>
  </si>
  <si>
    <t>Total</t>
  </si>
  <si>
    <t>DOU nº 116 de 22/06/2015</t>
  </si>
  <si>
    <t>Universidade Federal do Acre - UFAC</t>
  </si>
  <si>
    <t>73/2015</t>
  </si>
  <si>
    <t>33.90.39.00</t>
  </si>
  <si>
    <t>1 RP</t>
  </si>
  <si>
    <t>11.803 de 12/05/2016</t>
  </si>
  <si>
    <t>09.228.233/0001-10</t>
  </si>
  <si>
    <t>ESTAÇÃO VIP SEGURANÇA LTDA</t>
  </si>
  <si>
    <t>012/2016</t>
  </si>
  <si>
    <t>Prestação de Serviços de Vigilância Patrimonial Ostensiva Armada</t>
  </si>
  <si>
    <t>MENOR PREÇO</t>
  </si>
  <si>
    <t>PREGÃO ELETRÔNICO 016/2015</t>
  </si>
  <si>
    <t>NÃO CONSTSA</t>
  </si>
  <si>
    <t>23107.015613/2014-62</t>
  </si>
  <si>
    <t>11.771 de 30/03/2016</t>
  </si>
  <si>
    <t>28/03/206</t>
  </si>
  <si>
    <t>17.189.998/0001-17</t>
  </si>
  <si>
    <t>ISAO CONSULTORIA ORGANIZACIONAL LTDA - EPP.</t>
  </si>
  <si>
    <t xml:space="preserve">009/2016 </t>
  </si>
  <si>
    <t>11.735 de 02/02/2016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</si>
  <si>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</si>
  <si>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>Pregão Presencial para Registro de Preços</t>
  </si>
  <si>
    <t>013/2016</t>
  </si>
  <si>
    <t>015/2016</t>
  </si>
  <si>
    <t>Secretaria de Estado da Gestão Administrativa - SGA</t>
  </si>
  <si>
    <t>08/2013</t>
  </si>
  <si>
    <t>Aditivo de Prazo</t>
  </si>
  <si>
    <t>11.742 de 18/02/2016</t>
  </si>
  <si>
    <t>2º</t>
  </si>
  <si>
    <t>11.239 de 10/02/2014</t>
  </si>
  <si>
    <t>06.255.086/0001-80</t>
  </si>
  <si>
    <t>V. L. F. GASPAR - ME</t>
  </si>
  <si>
    <t>003/2014</t>
  </si>
  <si>
    <t>11.080 de 13/08/2013</t>
  </si>
  <si>
    <t>Contratação de empresa para locação de purificadores de água, visando atender às necessidades da Secretaria.</t>
  </si>
  <si>
    <t>Pregão para Registro de Preços</t>
  </si>
  <si>
    <t>733/2013</t>
  </si>
  <si>
    <t>0014174-8/2013</t>
  </si>
  <si>
    <t xml:space="preserve">Aditivo de Prazo </t>
  </si>
  <si>
    <t>11.607 de 28/07/2015</t>
  </si>
  <si>
    <t>11.092 de 18/07/2013</t>
  </si>
  <si>
    <t>03.713.023/0001-31</t>
  </si>
  <si>
    <t>COOPERATIVA DE TRABALHARDORES AUTÔNOMOS EM SERVIÇOS GERAIS - COOPSERGE</t>
  </si>
  <si>
    <t>027/2013</t>
  </si>
  <si>
    <t>11.048 de 15/05/2013</t>
  </si>
  <si>
    <t>Contratação de empresa para serviços de limpeza e conservaçãon dos mercados muncipais  e centros comerciais.</t>
  </si>
  <si>
    <t>076/2013</t>
  </si>
  <si>
    <t>180/2013</t>
  </si>
  <si>
    <t>(av)</t>
  </si>
  <si>
    <t>(au)</t>
  </si>
  <si>
    <t>(am)</t>
  </si>
  <si>
    <t>(ah) = (af) + (ag)</t>
  </si>
  <si>
    <t xml:space="preserve">(ag) </t>
  </si>
  <si>
    <t>(ae) = (k) - (ad) + (ac)</t>
  </si>
  <si>
    <t xml:space="preserve">(ad) </t>
  </si>
  <si>
    <t>(ab)</t>
  </si>
  <si>
    <t>(aa)</t>
  </si>
  <si>
    <t>(z)</t>
  </si>
  <si>
    <t>(y)</t>
  </si>
  <si>
    <t>(t )</t>
  </si>
  <si>
    <t>(j)</t>
  </si>
  <si>
    <t>(i)</t>
  </si>
  <si>
    <t>(h)</t>
  </si>
  <si>
    <t>(d)</t>
  </si>
  <si>
    <t>Motivo</t>
  </si>
  <si>
    <t>Reinício</t>
  </si>
  <si>
    <t>Início</t>
  </si>
  <si>
    <t>Data ciência</t>
  </si>
  <si>
    <t>Nº</t>
  </si>
  <si>
    <t>%</t>
  </si>
  <si>
    <t>Término</t>
  </si>
  <si>
    <t xml:space="preserve">Total Acumulado </t>
  </si>
  <si>
    <t xml:space="preserve"> Executado no Exercício 2017</t>
  </si>
  <si>
    <t>Executado até 2016</t>
  </si>
  <si>
    <t>Valor do Contrato após alteração</t>
  </si>
  <si>
    <t>Valor da supressão</t>
  </si>
  <si>
    <t>Valor do acréscimo</t>
  </si>
  <si>
    <t>% de supressão</t>
  </si>
  <si>
    <t>% de acréscimo</t>
  </si>
  <si>
    <t>Término da vigência</t>
  </si>
  <si>
    <t>Início da vigência</t>
  </si>
  <si>
    <t>Motivo da alteração</t>
  </si>
  <si>
    <t>Nº DOE da publicação do Extrato</t>
  </si>
  <si>
    <t>Data da assinatura</t>
  </si>
  <si>
    <t>Nº do Termo Aditivo</t>
  </si>
  <si>
    <t>Elemento de Despesa</t>
  </si>
  <si>
    <t>Contrapartida</t>
  </si>
  <si>
    <t>Parte Concedente</t>
  </si>
  <si>
    <t>Nº do Convênio/Contrato</t>
  </si>
  <si>
    <t>Fonte de Recursos</t>
  </si>
  <si>
    <t>Valor contratado</t>
  </si>
  <si>
    <t>CNPJ/CPF da Parte Contratada</t>
  </si>
  <si>
    <t>Parte Contratada</t>
  </si>
  <si>
    <t>Nº Contrato</t>
  </si>
  <si>
    <t>Nº DOE da publicação do Edital</t>
  </si>
  <si>
    <t>Objeto</t>
  </si>
  <si>
    <t>Tipo</t>
  </si>
  <si>
    <t xml:space="preserve">Modalidade </t>
  </si>
  <si>
    <t>Nº da Licitação</t>
  </si>
  <si>
    <t>Nº Processo Administrativo</t>
  </si>
  <si>
    <t>Paralisações</t>
  </si>
  <si>
    <t>Em andamento em 2016</t>
  </si>
  <si>
    <t>Concluída em 2016</t>
  </si>
  <si>
    <t>Ordem de Serviço</t>
  </si>
  <si>
    <t>Prazo de execução</t>
  </si>
  <si>
    <t>Forma de execução</t>
  </si>
  <si>
    <t>Data do DOE</t>
  </si>
  <si>
    <t>Nº do DOE de publicação da ratificação</t>
  </si>
  <si>
    <t>Nº do DOE de publicação da autorização</t>
  </si>
  <si>
    <t>Fundamentação Legal</t>
  </si>
  <si>
    <t>Enquadramento</t>
  </si>
  <si>
    <t>Nº do DOE de publicação do extrato da Ata</t>
  </si>
  <si>
    <t>Órgão Gerenciador</t>
  </si>
  <si>
    <t>Nº do DOE de publicação da Ata</t>
  </si>
  <si>
    <t>Nº da Ata</t>
  </si>
  <si>
    <t xml:space="preserve">Execução Financeira </t>
  </si>
  <si>
    <t>Especificações de Termo Aditivo</t>
  </si>
  <si>
    <t>Especificações do Contrato</t>
  </si>
  <si>
    <t>Especificação de obras e serviços de engenharia</t>
  </si>
  <si>
    <t>Dispensa ou Inexigibilidade de Licitação</t>
  </si>
  <si>
    <t>Adesão a Registro de Preços</t>
  </si>
  <si>
    <t>Contrato e Termo Aditivo</t>
  </si>
  <si>
    <t>Especificações da Licitação</t>
  </si>
  <si>
    <t>Seq</t>
  </si>
  <si>
    <t xml:space="preserve"> DEMONSTRATIVO DE LICITAÇÕES, CONTRATOS  E OBRAS CONTRATADAS</t>
  </si>
  <si>
    <t>Manual de Referência - Anexos IV, VI, VII e VIII</t>
  </si>
  <si>
    <t>RESOLUÇÃO Nº 87, DE 28 DE NOVEMBRO DE 2013 - TRIBUNAL DE CONTAS DO ESTADO DO ACRE</t>
  </si>
  <si>
    <t>PODER EXECUTIVO MUNICIPAL</t>
  </si>
  <si>
    <t>PRESTAÇÃO DE CONTAS MENSAL - EXERCÍCIO 2017</t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</si>
  <si>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Julielda Lima da Cunha/ Paulo Henrique Ramos de Souza</t>
    </r>
  </si>
  <si>
    <r>
      <t xml:space="preserve">Nome do titular do Órgão/Entidade/Fundo (no exercício do cargo): </t>
    </r>
    <r>
      <rPr>
        <b/>
        <sz val="11"/>
        <color theme="1"/>
        <rFont val="Calibri"/>
        <family val="2"/>
        <scheme val="minor"/>
      </rPr>
      <t>André Kamai da Silva Soares</t>
    </r>
  </si>
  <si>
    <r>
      <t xml:space="preserve">ÓRGÃO/ENTIDADE/FUNDO: </t>
    </r>
    <r>
      <rPr>
        <b/>
        <sz val="11"/>
        <color theme="1"/>
        <rFont val="Calibri"/>
        <family val="2"/>
        <scheme val="minor"/>
      </rPr>
      <t>Secretaria Municipal de Agricultura e Floresta - SAFRA</t>
    </r>
  </si>
  <si>
    <r>
      <t xml:space="preserve">MÊS/ANO: </t>
    </r>
    <r>
      <rPr>
        <b/>
        <sz val="11"/>
        <color theme="1"/>
        <rFont val="Calibri"/>
        <family val="2"/>
        <scheme val="minor"/>
      </rPr>
      <t>JANEIRO/2017</t>
    </r>
  </si>
  <si>
    <r>
      <t xml:space="preserve">DATA DA ÚLTIMA ATUALIZAÇÃO: </t>
    </r>
    <r>
      <rPr>
        <b/>
        <sz val="11"/>
        <color theme="1"/>
        <rFont val="Calibri"/>
        <family val="2"/>
        <scheme val="minor"/>
      </rPr>
      <t>31/01/2017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</si>
</sst>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3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vertical="center" wrapText="1"/>
    </xf>
    <xf numFmtId="43" fontId="2" fillId="0" borderId="15" xfId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9" fontId="2" fillId="0" borderId="15" xfId="2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3" fontId="2" fillId="0" borderId="15" xfId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1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3" fontId="0" fillId="0" borderId="19" xfId="1" applyFont="1" applyFill="1" applyBorder="1" applyAlignment="1">
      <alignment horizontal="right" vertical="center" wrapText="1"/>
    </xf>
    <xf numFmtId="9" fontId="0" fillId="0" borderId="19" xfId="2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Fill="1" applyAlignment="1">
      <alignment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981075</xdr:colOff>
      <xdr:row>3</xdr:row>
      <xdr:rowOff>0</xdr:rowOff>
    </xdr:from>
    <xdr:ext cx="0" cy="452967"/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85725"/>
          <a:ext cx="0" cy="452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</xdr:colOff>
      <xdr:row>0</xdr:row>
      <xdr:rowOff>38100</xdr:rowOff>
    </xdr:from>
    <xdr:ext cx="600074" cy="545123"/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0"/>
          <a:ext cx="600074" cy="54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tabSelected="1" workbookViewId="0">
      <selection activeCell="A15" sqref="A15:A18"/>
    </sheetView>
  </sheetViews>
  <sheetFormatPr defaultColWidth="9.140625" defaultRowHeight="12.75" x14ac:dyDescent="0.25"/>
  <cols>
    <col min="1" max="1" width="6.85546875" style="24" customWidth="1"/>
    <col min="2" max="2" width="20.5703125" style="23" customWidth="1"/>
    <col min="3" max="3" width="13.140625" style="24" customWidth="1"/>
    <col min="4" max="4" width="32.5703125" style="24" customWidth="1"/>
    <col min="5" max="5" width="13.7109375" style="24" customWidth="1"/>
    <col min="6" max="6" width="56.140625" style="24" customWidth="1"/>
    <col min="7" max="7" width="18.140625" style="24" customWidth="1"/>
    <col min="8" max="8" width="12.7109375" style="24" customWidth="1"/>
    <col min="9" max="9" width="50.140625" style="24" customWidth="1"/>
    <col min="10" max="10" width="21.5703125" style="23" customWidth="1"/>
    <col min="11" max="11" width="11" style="24" bestFit="1" customWidth="1"/>
    <col min="12" max="12" width="15" style="24" bestFit="1" customWidth="1"/>
    <col min="13" max="13" width="14.140625" style="24" customWidth="1"/>
    <col min="14" max="14" width="11.5703125" style="24" customWidth="1"/>
    <col min="15" max="16" width="10.5703125" style="24" customWidth="1"/>
    <col min="17" max="17" width="17.140625" style="23" customWidth="1"/>
    <col min="18" max="18" width="13.28515625" style="24" customWidth="1"/>
    <col min="19" max="19" width="14" style="24" customWidth="1"/>
    <col min="20" max="20" width="13" style="24" customWidth="1"/>
    <col min="21" max="21" width="15" style="24" customWidth="1"/>
    <col min="22" max="22" width="10.5703125" style="24" customWidth="1"/>
    <col min="23" max="23" width="14.7109375" style="24" customWidth="1"/>
    <col min="24" max="24" width="38" style="24" customWidth="1"/>
    <col min="25" max="25" width="13.7109375" style="24" customWidth="1"/>
    <col min="26" max="26" width="11" style="24" bestFit="1" customWidth="1"/>
    <col min="27" max="27" width="12.28515625" style="24" bestFit="1" customWidth="1"/>
    <col min="28" max="28" width="10.5703125" style="24" customWidth="1"/>
    <col min="29" max="29" width="12" style="24" bestFit="1" customWidth="1"/>
    <col min="30" max="30" width="12.85546875" style="24" bestFit="1" customWidth="1"/>
    <col min="31" max="31" width="21" style="24" customWidth="1"/>
    <col min="32" max="32" width="18.7109375" style="24" customWidth="1"/>
    <col min="33" max="33" width="16.140625" style="24" customWidth="1"/>
    <col min="34" max="34" width="20.85546875" style="24" customWidth="1"/>
    <col min="35" max="35" width="11.5703125" style="24" customWidth="1"/>
    <col min="36" max="36" width="13.85546875" style="24" customWidth="1"/>
    <col min="37" max="37" width="33.140625" style="24" customWidth="1"/>
    <col min="38" max="38" width="13.140625" style="24" customWidth="1"/>
    <col min="39" max="39" width="15" style="23" customWidth="1"/>
    <col min="40" max="40" width="15.42578125" style="24" customWidth="1"/>
    <col min="41" max="41" width="13.85546875" style="24" customWidth="1"/>
    <col min="42" max="42" width="13.7109375" style="24" customWidth="1"/>
    <col min="43" max="43" width="13.28515625" style="24" customWidth="1"/>
    <col min="44" max="44" width="12.28515625" style="24" customWidth="1"/>
    <col min="45" max="52" width="9.140625" style="24"/>
    <col min="53" max="53" width="10.140625" style="24" customWidth="1"/>
    <col min="54" max="55" width="9.140625" style="24"/>
    <col min="56" max="56" width="55.28515625" style="24" customWidth="1"/>
    <col min="57" max="16384" width="9.140625" style="24"/>
  </cols>
  <sheetData>
    <row r="1" spans="1:56" s="15" customFormat="1" ht="15" x14ac:dyDescent="0.25">
      <c r="B1" s="16"/>
      <c r="J1" s="16"/>
      <c r="Q1" s="16"/>
      <c r="AM1" s="16"/>
    </row>
    <row r="2" spans="1:56" s="15" customFormat="1" ht="15" x14ac:dyDescent="0.25">
      <c r="B2" s="16"/>
      <c r="J2" s="16"/>
      <c r="Q2" s="16"/>
      <c r="AM2" s="16"/>
    </row>
    <row r="3" spans="1:56" s="15" customFormat="1" ht="15" x14ac:dyDescent="0.25">
      <c r="B3" s="16"/>
      <c r="J3" s="16"/>
      <c r="Q3" s="16"/>
      <c r="AM3" s="16"/>
    </row>
    <row r="4" spans="1:56" s="20" customFormat="1" ht="15" x14ac:dyDescent="0.25">
      <c r="A4" s="19" t="s">
        <v>168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 s="15" customFormat="1" ht="1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56" s="15" customFormat="1" ht="15" x14ac:dyDescent="0.25">
      <c r="A6" s="19" t="s">
        <v>169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56" s="15" customFormat="1" ht="15" x14ac:dyDescent="0.25">
      <c r="A7" s="17" t="s">
        <v>167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6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6"/>
      <c r="AN7" s="18"/>
      <c r="AO7" s="18"/>
      <c r="AP7" s="18"/>
      <c r="AQ7" s="18"/>
      <c r="AR7" s="18"/>
      <c r="AS7" s="18"/>
    </row>
    <row r="8" spans="1:56" s="15" customFormat="1" ht="15" x14ac:dyDescent="0.25">
      <c r="A8" s="17" t="s">
        <v>166</v>
      </c>
      <c r="B8" s="17"/>
      <c r="C8" s="17"/>
      <c r="D8" s="17"/>
      <c r="E8" s="17"/>
      <c r="F8" s="18"/>
      <c r="G8" s="18"/>
      <c r="H8" s="18"/>
      <c r="I8" s="18"/>
      <c r="J8" s="16"/>
      <c r="K8" s="18"/>
      <c r="L8" s="18"/>
      <c r="M8" s="18"/>
      <c r="N8" s="18"/>
      <c r="O8" s="18"/>
      <c r="P8" s="18"/>
      <c r="Q8" s="16"/>
      <c r="R8" s="18"/>
      <c r="S8" s="18"/>
      <c r="T8" s="21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6"/>
      <c r="AN8" s="18"/>
      <c r="AO8" s="18"/>
      <c r="AP8" s="18"/>
      <c r="AQ8" s="18"/>
      <c r="AR8" s="18"/>
      <c r="AS8" s="18"/>
    </row>
    <row r="9" spans="1:56" s="15" customFormat="1" ht="15" x14ac:dyDescent="0.25">
      <c r="A9" s="18"/>
      <c r="B9" s="16"/>
      <c r="C9" s="18"/>
      <c r="D9" s="18"/>
      <c r="E9" s="18"/>
      <c r="F9" s="18"/>
      <c r="G9" s="18"/>
      <c r="H9" s="18"/>
      <c r="I9" s="18"/>
      <c r="J9" s="16"/>
      <c r="K9" s="18"/>
      <c r="L9" s="18"/>
      <c r="M9" s="18"/>
      <c r="N9" s="18"/>
      <c r="O9" s="18"/>
      <c r="P9" s="18"/>
      <c r="Q9" s="16"/>
      <c r="R9" s="18"/>
      <c r="S9" s="18"/>
      <c r="T9" s="18"/>
      <c r="U9" s="21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1"/>
      <c r="AH9" s="18"/>
      <c r="AI9" s="18"/>
      <c r="AJ9" s="18"/>
      <c r="AK9" s="18"/>
      <c r="AL9" s="18"/>
      <c r="AM9" s="16"/>
      <c r="AN9" s="18"/>
      <c r="AO9" s="18"/>
      <c r="AP9" s="18"/>
      <c r="AQ9" s="18"/>
      <c r="AR9" s="18"/>
      <c r="AS9" s="18"/>
    </row>
    <row r="10" spans="1:56" s="15" customFormat="1" ht="15" x14ac:dyDescent="0.25">
      <c r="A10" s="17" t="s">
        <v>172</v>
      </c>
      <c r="B10" s="17"/>
      <c r="C10" s="17"/>
      <c r="D10" s="17"/>
      <c r="E10" s="17"/>
      <c r="F10" s="17"/>
      <c r="G10" s="17"/>
      <c r="H10" s="17"/>
      <c r="I10" s="18"/>
      <c r="J10" s="16"/>
      <c r="K10" s="18"/>
      <c r="L10" s="18"/>
      <c r="M10" s="18"/>
      <c r="N10" s="18"/>
      <c r="O10" s="18"/>
      <c r="P10" s="18"/>
      <c r="Q10" s="1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6"/>
      <c r="AN10" s="18"/>
      <c r="AO10" s="18"/>
      <c r="AP10" s="18"/>
      <c r="AQ10" s="18"/>
      <c r="AR10" s="18"/>
      <c r="AS10" s="18"/>
    </row>
    <row r="11" spans="1:56" s="15" customFormat="1" ht="15" x14ac:dyDescent="0.25">
      <c r="A11" s="17" t="s">
        <v>173</v>
      </c>
      <c r="B11" s="17"/>
      <c r="C11" s="17"/>
      <c r="D11" s="17"/>
      <c r="E11" s="17"/>
      <c r="F11" s="17"/>
      <c r="G11" s="17"/>
      <c r="H11" s="17"/>
      <c r="I11" s="18"/>
      <c r="J11" s="16"/>
      <c r="K11" s="18"/>
      <c r="L11" s="18"/>
      <c r="M11" s="18"/>
      <c r="N11" s="18"/>
      <c r="O11" s="18"/>
      <c r="P11" s="18"/>
      <c r="Q11" s="1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6"/>
      <c r="AN11" s="18"/>
      <c r="AO11" s="18"/>
      <c r="AP11" s="18"/>
      <c r="AQ11" s="18"/>
      <c r="AR11" s="18"/>
      <c r="AS11" s="18"/>
    </row>
    <row r="12" spans="1:56" s="15" customFormat="1" ht="15" x14ac:dyDescent="0.25">
      <c r="A12" s="17" t="s">
        <v>174</v>
      </c>
      <c r="B12" s="17"/>
      <c r="C12" s="17"/>
      <c r="D12" s="17"/>
      <c r="E12" s="17"/>
      <c r="F12" s="17"/>
      <c r="G12" s="17"/>
      <c r="H12" s="17"/>
      <c r="I12" s="18"/>
      <c r="J12" s="16"/>
      <c r="K12" s="18"/>
      <c r="L12" s="18"/>
      <c r="M12" s="18"/>
      <c r="N12" s="18"/>
      <c r="O12" s="18"/>
      <c r="P12" s="18"/>
      <c r="Q12" s="1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6"/>
      <c r="AN12" s="18"/>
      <c r="AO12" s="18"/>
      <c r="AP12" s="18"/>
      <c r="AQ12" s="18"/>
      <c r="AR12" s="18"/>
      <c r="AS12" s="18"/>
    </row>
    <row r="13" spans="1:56" x14ac:dyDescent="0.25">
      <c r="A13" s="22"/>
      <c r="C13" s="22"/>
      <c r="D13" s="22"/>
      <c r="E13" s="22"/>
      <c r="F13" s="22"/>
      <c r="G13" s="22"/>
      <c r="H13" s="22"/>
      <c r="I13" s="22"/>
      <c r="K13" s="22"/>
      <c r="L13" s="22"/>
      <c r="M13" s="22"/>
      <c r="N13" s="22"/>
      <c r="O13" s="22"/>
      <c r="P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N13" s="22"/>
      <c r="AO13" s="22"/>
      <c r="AP13" s="22"/>
      <c r="AQ13" s="22"/>
      <c r="AR13" s="22"/>
      <c r="AS13" s="22"/>
    </row>
    <row r="14" spans="1:56" s="39" customFormat="1" ht="16.5" thickBot="1" x14ac:dyDescent="0.3">
      <c r="A14" s="38" t="s">
        <v>165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ht="15" x14ac:dyDescent="0.25">
      <c r="A15" s="59" t="s">
        <v>164</v>
      </c>
      <c r="B15" s="54" t="s">
        <v>163</v>
      </c>
      <c r="C15" s="45"/>
      <c r="D15" s="45"/>
      <c r="E15" s="45"/>
      <c r="F15" s="45"/>
      <c r="G15" s="45"/>
      <c r="H15" s="45" t="s">
        <v>162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 t="s">
        <v>161</v>
      </c>
      <c r="AJ15" s="45"/>
      <c r="AK15" s="45"/>
      <c r="AL15" s="45"/>
      <c r="AM15" s="45" t="s">
        <v>160</v>
      </c>
      <c r="AN15" s="45"/>
      <c r="AO15" s="45"/>
      <c r="AP15" s="45"/>
      <c r="AQ15" s="45"/>
      <c r="AR15" s="45"/>
      <c r="AS15" s="45" t="s">
        <v>159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/>
    </row>
    <row r="16" spans="1:56" ht="15" x14ac:dyDescent="0.25">
      <c r="A16" s="60"/>
      <c r="B16" s="55"/>
      <c r="C16" s="41"/>
      <c r="D16" s="41"/>
      <c r="E16" s="41"/>
      <c r="F16" s="41"/>
      <c r="G16" s="41"/>
      <c r="H16" s="41" t="s">
        <v>158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s">
        <v>157</v>
      </c>
      <c r="V16" s="41"/>
      <c r="W16" s="41"/>
      <c r="X16" s="41"/>
      <c r="Y16" s="41"/>
      <c r="Z16" s="41"/>
      <c r="AA16" s="41"/>
      <c r="AB16" s="41"/>
      <c r="AC16" s="41"/>
      <c r="AD16" s="41"/>
      <c r="AE16" s="41" t="s">
        <v>156</v>
      </c>
      <c r="AF16" s="41"/>
      <c r="AG16" s="41"/>
      <c r="AH16" s="41"/>
      <c r="AI16" s="41" t="s">
        <v>155</v>
      </c>
      <c r="AJ16" s="41" t="s">
        <v>154</v>
      </c>
      <c r="AK16" s="41" t="s">
        <v>153</v>
      </c>
      <c r="AL16" s="41" t="s">
        <v>152</v>
      </c>
      <c r="AM16" s="41" t="s">
        <v>151</v>
      </c>
      <c r="AN16" s="41" t="s">
        <v>150</v>
      </c>
      <c r="AO16" s="41" t="s">
        <v>149</v>
      </c>
      <c r="AP16" s="41" t="s">
        <v>147</v>
      </c>
      <c r="AQ16" s="41" t="s">
        <v>148</v>
      </c>
      <c r="AR16" s="41" t="s">
        <v>147</v>
      </c>
      <c r="AS16" s="41" t="s">
        <v>137</v>
      </c>
      <c r="AT16" s="41" t="s">
        <v>146</v>
      </c>
      <c r="AU16" s="40" t="s">
        <v>145</v>
      </c>
      <c r="AV16" s="40"/>
      <c r="AW16" s="40"/>
      <c r="AX16" s="40" t="s">
        <v>144</v>
      </c>
      <c r="AY16" s="40"/>
      <c r="AZ16" s="41" t="s">
        <v>143</v>
      </c>
      <c r="BA16" s="41" t="s">
        <v>142</v>
      </c>
      <c r="BB16" s="40" t="s">
        <v>141</v>
      </c>
      <c r="BC16" s="40"/>
      <c r="BD16" s="47"/>
    </row>
    <row r="17" spans="1:56" ht="45" x14ac:dyDescent="0.25">
      <c r="A17" s="60"/>
      <c r="B17" s="56" t="s">
        <v>140</v>
      </c>
      <c r="C17" s="42" t="s">
        <v>139</v>
      </c>
      <c r="D17" s="42" t="s">
        <v>138</v>
      </c>
      <c r="E17" s="42" t="s">
        <v>137</v>
      </c>
      <c r="F17" s="42" t="s">
        <v>136</v>
      </c>
      <c r="G17" s="42" t="s">
        <v>135</v>
      </c>
      <c r="H17" s="43" t="s">
        <v>134</v>
      </c>
      <c r="I17" s="42" t="s">
        <v>133</v>
      </c>
      <c r="J17" s="42" t="s">
        <v>132</v>
      </c>
      <c r="K17" s="42" t="s">
        <v>124</v>
      </c>
      <c r="L17" s="42" t="s">
        <v>131</v>
      </c>
      <c r="M17" s="42" t="s">
        <v>123</v>
      </c>
      <c r="N17" s="42" t="s">
        <v>121</v>
      </c>
      <c r="O17" s="42" t="s">
        <v>120</v>
      </c>
      <c r="P17" s="42" t="s">
        <v>130</v>
      </c>
      <c r="Q17" s="42" t="s">
        <v>129</v>
      </c>
      <c r="R17" s="42" t="s">
        <v>128</v>
      </c>
      <c r="S17" s="42" t="s">
        <v>127</v>
      </c>
      <c r="T17" s="42" t="s">
        <v>126</v>
      </c>
      <c r="U17" s="42" t="s">
        <v>125</v>
      </c>
      <c r="V17" s="42" t="s">
        <v>124</v>
      </c>
      <c r="W17" s="42" t="s">
        <v>123</v>
      </c>
      <c r="X17" s="42" t="s">
        <v>122</v>
      </c>
      <c r="Y17" s="42" t="s">
        <v>121</v>
      </c>
      <c r="Z17" s="42" t="s">
        <v>120</v>
      </c>
      <c r="AA17" s="42" t="s">
        <v>119</v>
      </c>
      <c r="AB17" s="42" t="s">
        <v>118</v>
      </c>
      <c r="AC17" s="42" t="s">
        <v>117</v>
      </c>
      <c r="AD17" s="42" t="s">
        <v>116</v>
      </c>
      <c r="AE17" s="42" t="s">
        <v>115</v>
      </c>
      <c r="AF17" s="42" t="s">
        <v>114</v>
      </c>
      <c r="AG17" s="42" t="s">
        <v>113</v>
      </c>
      <c r="AH17" s="42" t="s">
        <v>112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4" t="s">
        <v>107</v>
      </c>
      <c r="AV17" s="44" t="s">
        <v>111</v>
      </c>
      <c r="AW17" s="44" t="s">
        <v>110</v>
      </c>
      <c r="AX17" s="44" t="s">
        <v>109</v>
      </c>
      <c r="AY17" s="42" t="s">
        <v>108</v>
      </c>
      <c r="AZ17" s="41"/>
      <c r="BA17" s="41"/>
      <c r="BB17" s="44" t="s">
        <v>107</v>
      </c>
      <c r="BC17" s="44" t="s">
        <v>106</v>
      </c>
      <c r="BD17" s="48" t="s">
        <v>105</v>
      </c>
    </row>
    <row r="18" spans="1:56" ht="15.75" thickBot="1" x14ac:dyDescent="0.3">
      <c r="A18" s="61"/>
      <c r="B18" s="57" t="s">
        <v>38</v>
      </c>
      <c r="C18" s="49" t="s">
        <v>37</v>
      </c>
      <c r="D18" s="50" t="s">
        <v>36</v>
      </c>
      <c r="E18" s="49" t="s">
        <v>104</v>
      </c>
      <c r="F18" s="49" t="s">
        <v>35</v>
      </c>
      <c r="G18" s="49" t="s">
        <v>34</v>
      </c>
      <c r="H18" s="50" t="s">
        <v>33</v>
      </c>
      <c r="I18" s="49" t="s">
        <v>103</v>
      </c>
      <c r="J18" s="49" t="s">
        <v>102</v>
      </c>
      <c r="K18" s="49" t="s">
        <v>101</v>
      </c>
      <c r="L18" s="51" t="s">
        <v>32</v>
      </c>
      <c r="M18" s="49" t="s">
        <v>31</v>
      </c>
      <c r="N18" s="49" t="s">
        <v>30</v>
      </c>
      <c r="O18" s="49" t="s">
        <v>29</v>
      </c>
      <c r="P18" s="49" t="s">
        <v>28</v>
      </c>
      <c r="Q18" s="49" t="s">
        <v>27</v>
      </c>
      <c r="R18" s="49" t="s">
        <v>26</v>
      </c>
      <c r="S18" s="49" t="s">
        <v>25</v>
      </c>
      <c r="T18" s="49" t="s">
        <v>24</v>
      </c>
      <c r="U18" s="49" t="s">
        <v>100</v>
      </c>
      <c r="V18" s="49" t="s">
        <v>23</v>
      </c>
      <c r="W18" s="49" t="s">
        <v>22</v>
      </c>
      <c r="X18" s="49" t="s">
        <v>21</v>
      </c>
      <c r="Y18" s="49" t="s">
        <v>99</v>
      </c>
      <c r="Z18" s="49" t="s">
        <v>98</v>
      </c>
      <c r="AA18" s="49" t="s">
        <v>97</v>
      </c>
      <c r="AB18" s="49" t="s">
        <v>96</v>
      </c>
      <c r="AC18" s="49" t="s">
        <v>20</v>
      </c>
      <c r="AD18" s="49" t="s">
        <v>95</v>
      </c>
      <c r="AE18" s="49" t="s">
        <v>94</v>
      </c>
      <c r="AF18" s="49" t="s">
        <v>19</v>
      </c>
      <c r="AG18" s="49" t="s">
        <v>93</v>
      </c>
      <c r="AH18" s="49" t="s">
        <v>92</v>
      </c>
      <c r="AI18" s="49" t="s">
        <v>18</v>
      </c>
      <c r="AJ18" s="49" t="s">
        <v>17</v>
      </c>
      <c r="AK18" s="49" t="s">
        <v>16</v>
      </c>
      <c r="AL18" s="49" t="s">
        <v>15</v>
      </c>
      <c r="AM18" s="52" t="s">
        <v>91</v>
      </c>
      <c r="AN18" s="52" t="s">
        <v>14</v>
      </c>
      <c r="AO18" s="52" t="s">
        <v>13</v>
      </c>
      <c r="AP18" s="52" t="s">
        <v>12</v>
      </c>
      <c r="AQ18" s="52" t="s">
        <v>11</v>
      </c>
      <c r="AR18" s="52" t="s">
        <v>10</v>
      </c>
      <c r="AS18" s="52" t="s">
        <v>9</v>
      </c>
      <c r="AT18" s="52" t="s">
        <v>8</v>
      </c>
      <c r="AU18" s="52" t="s">
        <v>90</v>
      </c>
      <c r="AV18" s="52" t="s">
        <v>89</v>
      </c>
      <c r="AW18" s="52" t="s">
        <v>7</v>
      </c>
      <c r="AX18" s="52" t="s">
        <v>6</v>
      </c>
      <c r="AY18" s="52" t="s">
        <v>5</v>
      </c>
      <c r="AZ18" s="52" t="s">
        <v>4</v>
      </c>
      <c r="BA18" s="52" t="s">
        <v>3</v>
      </c>
      <c r="BB18" s="52" t="s">
        <v>2</v>
      </c>
      <c r="BC18" s="52" t="s">
        <v>1</v>
      </c>
      <c r="BD18" s="53" t="s">
        <v>0</v>
      </c>
    </row>
    <row r="19" spans="1:56" ht="25.5" x14ac:dyDescent="0.25">
      <c r="A19" s="62">
        <v>1</v>
      </c>
      <c r="B19" s="58" t="s">
        <v>88</v>
      </c>
      <c r="C19" s="1" t="s">
        <v>87</v>
      </c>
      <c r="D19" s="1" t="s">
        <v>62</v>
      </c>
      <c r="E19" s="1" t="s">
        <v>51</v>
      </c>
      <c r="F19" s="1" t="s">
        <v>86</v>
      </c>
      <c r="G19" s="3" t="s">
        <v>85</v>
      </c>
      <c r="H19" s="8" t="s">
        <v>84</v>
      </c>
      <c r="I19" s="1" t="s">
        <v>83</v>
      </c>
      <c r="J19" s="1" t="s">
        <v>82</v>
      </c>
      <c r="K19" s="2">
        <v>41470</v>
      </c>
      <c r="L19" s="4">
        <v>973627.92</v>
      </c>
      <c r="M19" s="3" t="s">
        <v>81</v>
      </c>
      <c r="N19" s="2">
        <v>42200</v>
      </c>
      <c r="O19" s="2">
        <v>42933</v>
      </c>
      <c r="P19" s="1" t="s">
        <v>45</v>
      </c>
      <c r="Q19" s="1" t="s">
        <v>39</v>
      </c>
      <c r="R19" s="4">
        <v>0</v>
      </c>
      <c r="S19" s="4">
        <v>0</v>
      </c>
      <c r="T19" s="1" t="s">
        <v>44</v>
      </c>
      <c r="U19" s="1" t="s">
        <v>69</v>
      </c>
      <c r="V19" s="2">
        <v>42202</v>
      </c>
      <c r="W19" s="3" t="s">
        <v>80</v>
      </c>
      <c r="X19" s="1" t="s">
        <v>79</v>
      </c>
      <c r="Y19" s="2">
        <v>42202</v>
      </c>
      <c r="Z19" s="2">
        <v>42566</v>
      </c>
      <c r="AA19" s="5">
        <v>0</v>
      </c>
      <c r="AB19" s="5">
        <v>0.24</v>
      </c>
      <c r="AC19" s="4">
        <v>0</v>
      </c>
      <c r="AD19" s="4">
        <v>237538.08</v>
      </c>
      <c r="AE19" s="26">
        <f>(L19+AC19)-AD19</f>
        <v>736089.84000000008</v>
      </c>
      <c r="AF19" s="4">
        <v>2048174.12</v>
      </c>
      <c r="AG19" s="4">
        <v>0</v>
      </c>
      <c r="AH19" s="27">
        <f>AF19+AG19</f>
        <v>2048174.12</v>
      </c>
      <c r="AI19" s="7" t="s">
        <v>39</v>
      </c>
      <c r="AJ19" s="7" t="s">
        <v>39</v>
      </c>
      <c r="AK19" s="7" t="s">
        <v>39</v>
      </c>
      <c r="AL19" s="28" t="s">
        <v>39</v>
      </c>
      <c r="AM19" s="7"/>
      <c r="AN19" s="28"/>
      <c r="AO19" s="29"/>
      <c r="AP19" s="30"/>
      <c r="AQ19" s="28"/>
      <c r="AR19" s="30"/>
      <c r="AS19" s="1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1:56" ht="25.5" x14ac:dyDescent="0.25">
      <c r="A20" s="62">
        <f>A19+1</f>
        <v>2</v>
      </c>
      <c r="B20" s="58" t="s">
        <v>78</v>
      </c>
      <c r="C20" s="1" t="s">
        <v>77</v>
      </c>
      <c r="D20" s="1" t="s">
        <v>76</v>
      </c>
      <c r="E20" s="1" t="s">
        <v>51</v>
      </c>
      <c r="F20" s="1" t="s">
        <v>75</v>
      </c>
      <c r="G20" s="3" t="s">
        <v>74</v>
      </c>
      <c r="H20" s="8" t="s">
        <v>73</v>
      </c>
      <c r="I20" s="1" t="s">
        <v>72</v>
      </c>
      <c r="J20" s="1" t="s">
        <v>71</v>
      </c>
      <c r="K20" s="2">
        <v>41676</v>
      </c>
      <c r="L20" s="4">
        <v>11016</v>
      </c>
      <c r="M20" s="3" t="s">
        <v>70</v>
      </c>
      <c r="N20" s="2">
        <v>41676</v>
      </c>
      <c r="O20" s="2">
        <v>43138</v>
      </c>
      <c r="P20" s="1" t="s">
        <v>45</v>
      </c>
      <c r="Q20" s="1" t="s">
        <v>39</v>
      </c>
      <c r="R20" s="4">
        <v>0</v>
      </c>
      <c r="S20" s="4">
        <v>0</v>
      </c>
      <c r="T20" s="1" t="s">
        <v>44</v>
      </c>
      <c r="U20" s="1" t="s">
        <v>69</v>
      </c>
      <c r="V20" s="2">
        <v>42405</v>
      </c>
      <c r="W20" s="1" t="s">
        <v>68</v>
      </c>
      <c r="X20" s="1" t="s">
        <v>67</v>
      </c>
      <c r="Y20" s="2">
        <v>42405</v>
      </c>
      <c r="Z20" s="2">
        <v>42771</v>
      </c>
      <c r="AA20" s="5">
        <v>0</v>
      </c>
      <c r="AB20" s="5">
        <v>0</v>
      </c>
      <c r="AC20" s="4">
        <v>0</v>
      </c>
      <c r="AD20" s="4">
        <v>0</v>
      </c>
      <c r="AE20" s="26">
        <f>(L20+AC20)-AD20</f>
        <v>11016</v>
      </c>
      <c r="AF20" s="4">
        <v>30294</v>
      </c>
      <c r="AG20" s="4">
        <v>0</v>
      </c>
      <c r="AH20" s="27">
        <f>AF20+AG20</f>
        <v>30294</v>
      </c>
      <c r="AI20" s="6" t="s">
        <v>66</v>
      </c>
      <c r="AJ20" s="3">
        <v>11109</v>
      </c>
      <c r="AK20" s="7" t="s">
        <v>65</v>
      </c>
      <c r="AL20" s="3">
        <v>11109</v>
      </c>
      <c r="AM20" s="7"/>
      <c r="AN20" s="28"/>
      <c r="AO20" s="29"/>
      <c r="AP20" s="30"/>
      <c r="AQ20" s="7"/>
      <c r="AR20" s="30"/>
      <c r="AS20" s="1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6" ht="63.75" x14ac:dyDescent="0.25">
      <c r="A21" s="62">
        <f>A20+1</f>
        <v>3</v>
      </c>
      <c r="B21" s="58" t="s">
        <v>64</v>
      </c>
      <c r="C21" s="1" t="s">
        <v>63</v>
      </c>
      <c r="D21" s="1" t="s">
        <v>62</v>
      </c>
      <c r="E21" s="1" t="s">
        <v>51</v>
      </c>
      <c r="F21" s="1" t="s">
        <v>61</v>
      </c>
      <c r="G21" s="3" t="s">
        <v>60</v>
      </c>
      <c r="H21" s="8" t="s">
        <v>59</v>
      </c>
      <c r="I21" s="1" t="s">
        <v>58</v>
      </c>
      <c r="J21" s="1" t="s">
        <v>57</v>
      </c>
      <c r="K21" s="2" t="s">
        <v>56</v>
      </c>
      <c r="L21" s="4">
        <v>1919905.92</v>
      </c>
      <c r="M21" s="3" t="s">
        <v>55</v>
      </c>
      <c r="N21" s="2">
        <v>42457</v>
      </c>
      <c r="O21" s="2">
        <v>42822</v>
      </c>
      <c r="P21" s="1" t="s">
        <v>45</v>
      </c>
      <c r="Q21" s="1" t="s">
        <v>39</v>
      </c>
      <c r="R21" s="4">
        <v>0</v>
      </c>
      <c r="S21" s="4">
        <v>0</v>
      </c>
      <c r="T21" s="1" t="s">
        <v>44</v>
      </c>
      <c r="U21" s="1" t="s">
        <v>39</v>
      </c>
      <c r="V21" s="2" t="s">
        <v>39</v>
      </c>
      <c r="W21" s="1" t="s">
        <v>39</v>
      </c>
      <c r="X21" s="1" t="s">
        <v>39</v>
      </c>
      <c r="Y21" s="2" t="s">
        <v>39</v>
      </c>
      <c r="Z21" s="2" t="s">
        <v>39</v>
      </c>
      <c r="AA21" s="5">
        <v>0</v>
      </c>
      <c r="AB21" s="5">
        <v>0</v>
      </c>
      <c r="AC21" s="4">
        <v>0</v>
      </c>
      <c r="AD21" s="4">
        <v>0</v>
      </c>
      <c r="AE21" s="26">
        <f>(L21+AC21)-AD21</f>
        <v>1919905.92</v>
      </c>
      <c r="AF21" s="4">
        <v>1279473.7</v>
      </c>
      <c r="AG21" s="4">
        <v>0</v>
      </c>
      <c r="AH21" s="27">
        <f>AF21+AG21</f>
        <v>1279473.7</v>
      </c>
      <c r="AI21" s="6" t="s">
        <v>39</v>
      </c>
      <c r="AJ21" s="29" t="s">
        <v>39</v>
      </c>
      <c r="AK21" s="28" t="s">
        <v>39</v>
      </c>
      <c r="AL21" s="29"/>
      <c r="AM21" s="7"/>
      <c r="AN21" s="28"/>
      <c r="AO21" s="29"/>
      <c r="AP21" s="30"/>
      <c r="AQ21" s="7"/>
      <c r="AR21" s="30"/>
      <c r="AS21" s="1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ht="26.25" thickBot="1" x14ac:dyDescent="0.3">
      <c r="A22" s="63">
        <f>A21+1</f>
        <v>4</v>
      </c>
      <c r="B22" s="64" t="s">
        <v>54</v>
      </c>
      <c r="C22" s="65" t="s">
        <v>53</v>
      </c>
      <c r="D22" s="65" t="s">
        <v>52</v>
      </c>
      <c r="E22" s="65" t="s">
        <v>51</v>
      </c>
      <c r="F22" s="65" t="s">
        <v>50</v>
      </c>
      <c r="G22" s="66" t="s">
        <v>39</v>
      </c>
      <c r="H22" s="67" t="s">
        <v>49</v>
      </c>
      <c r="I22" s="65" t="s">
        <v>48</v>
      </c>
      <c r="J22" s="65" t="s">
        <v>47</v>
      </c>
      <c r="K22" s="68">
        <v>42493</v>
      </c>
      <c r="L22" s="69">
        <v>142892.4</v>
      </c>
      <c r="M22" s="66" t="s">
        <v>46</v>
      </c>
      <c r="N22" s="70">
        <v>42493</v>
      </c>
      <c r="O22" s="70">
        <v>42858</v>
      </c>
      <c r="P22" s="65" t="s">
        <v>45</v>
      </c>
      <c r="Q22" s="71">
        <v>0</v>
      </c>
      <c r="R22" s="69">
        <v>0</v>
      </c>
      <c r="S22" s="69">
        <v>0</v>
      </c>
      <c r="T22" s="65" t="s">
        <v>44</v>
      </c>
      <c r="U22" s="65" t="s">
        <v>39</v>
      </c>
      <c r="V22" s="72" t="s">
        <v>39</v>
      </c>
      <c r="W22" s="65" t="s">
        <v>39</v>
      </c>
      <c r="X22" s="65" t="s">
        <v>39</v>
      </c>
      <c r="Y22" s="72" t="s">
        <v>39</v>
      </c>
      <c r="Z22" s="72" t="s">
        <v>39</v>
      </c>
      <c r="AA22" s="73">
        <v>0</v>
      </c>
      <c r="AB22" s="73">
        <v>0</v>
      </c>
      <c r="AC22" s="69">
        <v>0</v>
      </c>
      <c r="AD22" s="69">
        <v>0</v>
      </c>
      <c r="AE22" s="74">
        <f>(L22+AC22)-AD22</f>
        <v>142892.4</v>
      </c>
      <c r="AF22" s="69">
        <v>83353.899999999994</v>
      </c>
      <c r="AG22" s="69">
        <v>0</v>
      </c>
      <c r="AH22" s="75">
        <f>AF22+AG22</f>
        <v>83353.899999999994</v>
      </c>
      <c r="AI22" s="76" t="s">
        <v>43</v>
      </c>
      <c r="AJ22" s="66" t="s">
        <v>41</v>
      </c>
      <c r="AK22" s="77" t="s">
        <v>42</v>
      </c>
      <c r="AL22" s="66" t="s">
        <v>41</v>
      </c>
      <c r="AM22" s="77"/>
      <c r="AN22" s="78"/>
      <c r="AO22" s="79"/>
      <c r="AP22" s="80"/>
      <c r="AQ22" s="77"/>
      <c r="AR22" s="80"/>
      <c r="AS22" s="65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</row>
    <row r="23" spans="1:56" ht="15.75" thickBot="1" x14ac:dyDescent="0.3">
      <c r="A23" s="82" t="s">
        <v>40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5">
        <f>SUM(L19:L22)</f>
        <v>3047442.2399999998</v>
      </c>
      <c r="M23" s="86"/>
      <c r="N23" s="86"/>
      <c r="O23" s="86"/>
      <c r="P23" s="86"/>
      <c r="Q23" s="87" t="s">
        <v>39</v>
      </c>
      <c r="R23" s="85">
        <f>SUM(R19:R22)</f>
        <v>0</v>
      </c>
      <c r="S23" s="85">
        <f>SUM(S19:S22)</f>
        <v>0</v>
      </c>
      <c r="T23" s="86"/>
      <c r="U23" s="86"/>
      <c r="V23" s="86"/>
      <c r="W23" s="86"/>
      <c r="X23" s="86"/>
      <c r="Y23" s="86"/>
      <c r="Z23" s="86"/>
      <c r="AA23" s="88">
        <v>0</v>
      </c>
      <c r="AB23" s="88">
        <v>0</v>
      </c>
      <c r="AC23" s="89">
        <f>SUM(AC19:AC22)</f>
        <v>0</v>
      </c>
      <c r="AD23" s="89">
        <f>SUM(AD19:AD22)</f>
        <v>237538.08</v>
      </c>
      <c r="AE23" s="89">
        <f>SUM(AE19:AE22)</f>
        <v>2809904.1599999997</v>
      </c>
      <c r="AF23" s="89">
        <f>SUM(AF19:AF22)</f>
        <v>3441295.72</v>
      </c>
      <c r="AG23" s="89">
        <f>SUM(AG19:AG22)</f>
        <v>0</v>
      </c>
      <c r="AH23" s="89">
        <f>SUM(AH19:AH22)</f>
        <v>3441295.72</v>
      </c>
      <c r="AI23" s="90" t="s">
        <v>39</v>
      </c>
      <c r="AJ23" s="91" t="s">
        <v>39</v>
      </c>
      <c r="AK23" s="92" t="s">
        <v>39</v>
      </c>
      <c r="AL23" s="91" t="s">
        <v>39</v>
      </c>
      <c r="AM23" s="92" t="s">
        <v>39</v>
      </c>
      <c r="AN23" s="92" t="s">
        <v>39</v>
      </c>
      <c r="AO23" s="91" t="s">
        <v>39</v>
      </c>
      <c r="AP23" s="93" t="s">
        <v>39</v>
      </c>
      <c r="AQ23" s="91" t="s">
        <v>39</v>
      </c>
      <c r="AR23" s="93" t="s">
        <v>39</v>
      </c>
      <c r="AS23" s="93" t="s">
        <v>39</v>
      </c>
      <c r="AT23" s="93" t="s">
        <v>39</v>
      </c>
      <c r="AU23" s="93" t="s">
        <v>39</v>
      </c>
      <c r="AV23" s="93" t="s">
        <v>39</v>
      </c>
      <c r="AW23" s="93" t="s">
        <v>39</v>
      </c>
      <c r="AX23" s="93" t="s">
        <v>39</v>
      </c>
      <c r="AY23" s="93" t="s">
        <v>39</v>
      </c>
      <c r="AZ23" s="93" t="s">
        <v>39</v>
      </c>
      <c r="BA23" s="93" t="s">
        <v>39</v>
      </c>
      <c r="BB23" s="93" t="s">
        <v>39</v>
      </c>
      <c r="BC23" s="93" t="s">
        <v>39</v>
      </c>
      <c r="BD23" s="94"/>
    </row>
    <row r="24" spans="1:56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0"/>
      <c r="N24" s="10"/>
      <c r="O24" s="10"/>
      <c r="P24" s="10"/>
      <c r="Q24" s="11"/>
      <c r="R24" s="9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2"/>
      <c r="AD24" s="12"/>
      <c r="AE24" s="9"/>
      <c r="AF24" s="9"/>
      <c r="AG24" s="9"/>
      <c r="AH24" s="9"/>
      <c r="AI24" s="13"/>
      <c r="AJ24" s="14"/>
      <c r="AK24" s="14"/>
      <c r="AL24" s="13"/>
      <c r="AM24" s="31"/>
      <c r="AN24" s="14"/>
      <c r="AO24" s="32"/>
      <c r="AP24" s="33"/>
      <c r="AQ24" s="14"/>
      <c r="AR24" s="33"/>
      <c r="AS24" s="34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1:56" x14ac:dyDescent="0.25">
      <c r="AG25" s="36"/>
    </row>
    <row r="26" spans="1:56" s="15" customFormat="1" ht="15" x14ac:dyDescent="0.25">
      <c r="A26" s="17" t="s">
        <v>170</v>
      </c>
      <c r="B26" s="17"/>
      <c r="C26" s="17"/>
      <c r="D26" s="17"/>
      <c r="E26" s="17"/>
      <c r="F26" s="17"/>
      <c r="J26" s="16"/>
      <c r="L26" s="95"/>
      <c r="Q26" s="16"/>
      <c r="AG26" s="96"/>
      <c r="AM26" s="16"/>
    </row>
    <row r="27" spans="1:56" s="15" customFormat="1" ht="15" x14ac:dyDescent="0.25">
      <c r="A27" s="17" t="s">
        <v>171</v>
      </c>
      <c r="B27" s="17"/>
      <c r="C27" s="17"/>
      <c r="D27" s="17"/>
      <c r="E27" s="17"/>
      <c r="F27" s="17"/>
      <c r="J27" s="16"/>
      <c r="Q27" s="16"/>
      <c r="AG27" s="96"/>
      <c r="AM27" s="16"/>
    </row>
    <row r="28" spans="1:56" x14ac:dyDescent="0.25">
      <c r="B28" s="24"/>
      <c r="J28" s="37"/>
      <c r="L28" s="36"/>
      <c r="AG28" s="36"/>
      <c r="AM28" s="24"/>
    </row>
  </sheetData>
  <mergeCells count="37">
    <mergeCell ref="A10:H10"/>
    <mergeCell ref="A4:BD4"/>
    <mergeCell ref="A6:AS6"/>
    <mergeCell ref="A7:J7"/>
    <mergeCell ref="A8:E8"/>
    <mergeCell ref="A11:H11"/>
    <mergeCell ref="A12:H12"/>
    <mergeCell ref="A14:BD14"/>
    <mergeCell ref="A15:A18"/>
    <mergeCell ref="B15:G16"/>
    <mergeCell ref="H15:AH15"/>
    <mergeCell ref="AI15:AL15"/>
    <mergeCell ref="AM15:AR15"/>
    <mergeCell ref="AS15:BD15"/>
    <mergeCell ref="H16:T16"/>
    <mergeCell ref="AO16:AO17"/>
    <mergeCell ref="AR16:AR17"/>
    <mergeCell ref="U16:AD16"/>
    <mergeCell ref="AU16:AW16"/>
    <mergeCell ref="AX16:AY16"/>
    <mergeCell ref="AZ16:AZ17"/>
    <mergeCell ref="BA16:BA17"/>
    <mergeCell ref="AJ16:AJ17"/>
    <mergeCell ref="AK16:AK17"/>
    <mergeCell ref="AL16:AL17"/>
    <mergeCell ref="A27:F27"/>
    <mergeCell ref="AE16:AH16"/>
    <mergeCell ref="BB16:BD16"/>
    <mergeCell ref="A23:K23"/>
    <mergeCell ref="A26:F26"/>
    <mergeCell ref="AS16:AS17"/>
    <mergeCell ref="AT16:AT17"/>
    <mergeCell ref="AM16:AM17"/>
    <mergeCell ref="AN16:AN17"/>
    <mergeCell ref="AI16:AI17"/>
    <mergeCell ref="AP16:AP17"/>
    <mergeCell ref="AQ16:AQ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SAFRA JAN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ANDREATO</dc:creator>
  <cp:lastModifiedBy>ANDREATO</cp:lastModifiedBy>
  <dcterms:created xsi:type="dcterms:W3CDTF">2017-03-03T20:14:18Z</dcterms:created>
  <dcterms:modified xsi:type="dcterms:W3CDTF">2017-03-03T20:38:58Z</dcterms:modified>
</cp:coreProperties>
</file>