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tabRatio="769"/>
  </bookViews>
  <sheets>
    <sheet name="SAFRA LICITAÇÕES FEV 2021" sheetId="1" r:id="rId1"/>
  </sheets>
  <calcPr calcId="145621" concurrentCalc="0"/>
</workbook>
</file>

<file path=xl/calcChain.xml><?xml version="1.0" encoding="utf-8"?>
<calcChain xmlns="http://schemas.openxmlformats.org/spreadsheetml/2006/main">
  <c r="AL23" i="1" l="1"/>
  <c r="AK23" i="1"/>
  <c r="AJ23" i="1"/>
  <c r="AI23" i="1"/>
  <c r="AH23" i="1"/>
  <c r="AE23" i="1"/>
  <c r="AD23" i="1"/>
  <c r="S23" i="1"/>
  <c r="R23" i="1"/>
  <c r="L23" i="1"/>
  <c r="AL21" i="1"/>
  <c r="AL22" i="1"/>
  <c r="AP20" i="1"/>
  <c r="AN20" i="1"/>
</calcChain>
</file>

<file path=xl/sharedStrings.xml><?xml version="1.0" encoding="utf-8"?>
<sst xmlns="http://schemas.openxmlformats.org/spreadsheetml/2006/main" count="268" uniqueCount="170">
  <si>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</si>
  <si>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</si>
  <si>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</si>
  <si>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</si>
  <si>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</si>
  <si>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</si>
  <si>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</si>
  <si>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</si>
  <si>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</si>
  <si>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</si>
  <si>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</si>
  <si>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</si>
  <si>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</si>
  <si>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</si>
  <si>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</si>
  <si>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</si>
  <si>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</si>
  <si>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</si>
  <si>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</si>
  <si>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</si>
  <si>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</si>
  <si>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</si>
  <si>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</si>
  <si>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</si>
  <si>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</si>
  <si>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</si>
  <si>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</si>
  <si>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</si>
  <si>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</si>
  <si>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</si>
  <si>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</si>
  <si>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</si>
  <si>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</si>
  <si>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</si>
  <si>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</si>
  <si>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</si>
  <si>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</si>
  <si>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</si>
  <si>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</si>
  <si>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</si>
  <si>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</si>
  <si>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</si>
  <si>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</si>
  <si>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</si>
  <si>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</si>
  <si>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</si>
  <si>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</si>
  <si>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</si>
  <si>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</si>
  <si>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</si>
  <si>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</si>
  <si>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</si>
  <si>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</si>
  <si>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</si>
  <si>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</si>
  <si>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</si>
  <si>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</si>
  <si>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</si>
  <si>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</si>
  <si>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</si>
  <si>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</si>
  <si>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</si>
  <si>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</si>
  <si>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</si>
  <si>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</si>
  <si>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</si>
  <si>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</si>
  <si>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</si>
  <si>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</si>
  <si>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</si>
  <si>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</si>
  <si>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</si>
  <si>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</si>
  <si>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</si>
  <si>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</si>
  <si>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</si>
  <si>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</si>
  <si>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</si>
  <si>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</si>
  <si>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</si>
  <si>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</si>
  <si>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</si>
  <si>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</si>
  <si>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</si>
  <si>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</si>
  <si>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</si>
  <si>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</si>
  <si>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</si>
  <si>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</si>
  <si>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</si>
  <si>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</si>
  <si>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</si>
  <si>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</si>
  <si>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</si>
  <si>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</si>
  <si>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</si>
  <si>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</si>
  <si>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</si>
  <si>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</si>
  <si>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</si>
  <si>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</si>
  <si>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</si>
  <si>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</si>
  <si>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</si>
  <si>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</si>
  <si>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</si>
  <si>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</si>
  <si>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</si>
  <si>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</si>
  <si>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</si>
  <si>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</si>
  <si>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</si>
  <si>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</si>
  <si>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</si>
  <si>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</si>
  <si>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</si>
  <si>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</si>
  <si>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</si>
  <si>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</si>
  <si>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</si>
  <si>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</si>
  <si>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</si>
  <si>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</si>
  <si>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</si>
  <si>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</si>
  <si>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</si>
  <si>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</si>
  <si>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</si>
  <si>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Manual de Referência - 7ª Edição</t>
  </si>
  <si>
    <t>Executado até 2020</t>
  </si>
  <si>
    <t xml:space="preserve"> Executado no Exercício 2021</t>
  </si>
  <si>
    <t>DISPENSA DE LICITAÇÃO Nº. 008/2023</t>
  </si>
  <si>
    <t>DISPENSA DE LICITAÇÃO Nº. 033/2020</t>
  </si>
  <si>
    <t>DISPENSA DE LICITAÇÃO</t>
  </si>
  <si>
    <t>Menor preço por item</t>
  </si>
  <si>
    <t>Locação de Caminhão Prancha</t>
  </si>
  <si>
    <t>DOE nº 12.934 de 03/12/2020</t>
  </si>
  <si>
    <t>033/2020</t>
  </si>
  <si>
    <t>K. J SERVIÇOS E CONSTRUÇÃO LTDA</t>
  </si>
  <si>
    <t>17.320.776/0001-91</t>
  </si>
  <si>
    <t>33.90.39.00</t>
  </si>
  <si>
    <t>-</t>
  </si>
  <si>
    <t>0019920-3/2016</t>
  </si>
  <si>
    <t>703/2016</t>
  </si>
  <si>
    <t xml:space="preserve">Pregão Presencial 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</si>
  <si>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</si>
  <si>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</si>
  <si>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</si>
  <si>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</si>
  <si>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1º</t>
  </si>
  <si>
    <t>DOE nº 12.827 de 29/06/2020</t>
  </si>
  <si>
    <t xml:space="preserve">Prorrogação do prazo de vigência </t>
  </si>
  <si>
    <t>SECRETARIA DE ESTADO DA EDUCAÇÃO, CULTURA E ESPORTES (SEE)</t>
  </si>
  <si>
    <t>015/2016</t>
  </si>
  <si>
    <t>013/2016</t>
  </si>
  <si>
    <t>Menor preço global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</si>
  <si>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</si>
  <si>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</si>
  <si>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</si>
  <si>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</si>
  <si>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Aditivo</t>
  </si>
  <si>
    <t>4º</t>
  </si>
  <si>
    <t>DOE nº 12.772 de 02/04/2020</t>
  </si>
  <si>
    <r>
      <t xml:space="preserve">ÓRGÃO/ENTIDADE/FUNDO: </t>
    </r>
    <r>
      <rPr>
        <b/>
        <sz val="11"/>
        <rFont val="Arial"/>
        <family val="2"/>
      </rPr>
      <t>SECRETARIA MUNICIPAL DE AGRICULTURA FAMILIAR E DE DESENVOLVIMENTO ECONÔMICO - SAFRA</t>
    </r>
  </si>
  <si>
    <r>
      <t xml:space="preserve">MÊS/ANO (ACUMULADO): </t>
    </r>
    <r>
      <rPr>
        <b/>
        <sz val="11"/>
        <rFont val="Arial"/>
        <family val="2"/>
      </rPr>
      <t>JANEIRO A FEVEREIRO/2021</t>
    </r>
  </si>
  <si>
    <r>
      <t xml:space="preserve">DATA DA ÚLTIMA ATUALIZAÇÃO: </t>
    </r>
    <r>
      <rPr>
        <b/>
        <sz val="11"/>
        <rFont val="Arial"/>
        <family val="2"/>
      </rPr>
      <t>28/02/2021</t>
    </r>
  </si>
  <si>
    <r>
      <t>Nome do responsável pela elaboração:</t>
    </r>
    <r>
      <rPr>
        <b/>
        <sz val="10"/>
        <rFont val="Arial"/>
        <family val="2"/>
      </rPr>
      <t xml:space="preserve"> Fábio de Oliveira França/ Nathan Almeida Costa</t>
    </r>
  </si>
  <si>
    <r>
      <t xml:space="preserve">Nome do titular do Órgão/Entidade/Fundo (no exercício do cargo):  </t>
    </r>
    <r>
      <rPr>
        <b/>
        <sz val="10"/>
        <rFont val="Arial"/>
        <family val="2"/>
      </rPr>
      <t>Eracides Caetano de Souza</t>
    </r>
  </si>
  <si>
    <t>Concluída em 2021</t>
  </si>
  <si>
    <t>Em andamento em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</si>
</sst>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/>
    <xf numFmtId="0" fontId="2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29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3" fontId="2" fillId="0" borderId="25" xfId="0" applyNumberFormat="1" applyFont="1" applyFill="1" applyBorder="1" applyAlignment="1">
      <alignment horizontal="center" vertical="center" wrapText="1"/>
    </xf>
    <xf numFmtId="14" fontId="2" fillId="0" borderId="25" xfId="0" applyNumberFormat="1" applyFont="1" applyFill="1" applyBorder="1" applyAlignment="1">
      <alignment horizontal="center" vertical="center" wrapText="1"/>
    </xf>
    <xf numFmtId="9" fontId="2" fillId="0" borderId="25" xfId="0" applyNumberFormat="1" applyFont="1" applyFill="1" applyBorder="1" applyAlignment="1">
      <alignment horizontal="center" vertical="center" wrapText="1"/>
    </xf>
    <xf numFmtId="9" fontId="2" fillId="0" borderId="25" xfId="0" applyNumberFormat="1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vertical="center" wrapText="1"/>
    </xf>
    <xf numFmtId="2" fontId="4" fillId="0" borderId="45" xfId="0" applyNumberFormat="1" applyFont="1" applyFill="1" applyBorder="1" applyAlignment="1">
      <alignment vertical="center" wrapText="1"/>
    </xf>
    <xf numFmtId="2" fontId="4" fillId="0" borderId="46" xfId="0" applyNumberFormat="1" applyFont="1" applyFill="1" applyBorder="1" applyAlignment="1">
      <alignment vertical="center" wrapText="1"/>
    </xf>
    <xf numFmtId="2" fontId="4" fillId="0" borderId="44" xfId="0" applyNumberFormat="1" applyFont="1" applyFill="1" applyBorder="1" applyAlignment="1">
      <alignment vertical="center" wrapText="1"/>
    </xf>
    <xf numFmtId="2" fontId="4" fillId="0" borderId="47" xfId="0" applyNumberFormat="1" applyFont="1" applyFill="1" applyBorder="1" applyAlignment="1">
      <alignment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9" fontId="2" fillId="0" borderId="14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9" fontId="2" fillId="0" borderId="14" xfId="0" applyNumberFormat="1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4" fillId="0" borderId="50" xfId="0" applyNumberFormat="1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vertical="center"/>
    </xf>
    <xf numFmtId="44" fontId="5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 vertical="center"/>
    </xf>
    <xf numFmtId="44" fontId="6" fillId="0" borderId="29" xfId="1" applyFont="1" applyFill="1" applyBorder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44" fontId="2" fillId="0" borderId="14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25" xfId="1" applyFont="1" applyFill="1" applyBorder="1" applyAlignment="1">
      <alignment horizontal="right" vertical="center" wrapText="1"/>
    </xf>
    <xf numFmtId="44" fontId="4" fillId="0" borderId="45" xfId="1" applyFont="1" applyFill="1" applyBorder="1" applyAlignment="1">
      <alignment horizontal="right" vertical="center" wrapText="1"/>
    </xf>
    <xf numFmtId="44" fontId="4" fillId="0" borderId="0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44" fontId="1" fillId="0" borderId="0" xfId="1" applyFont="1"/>
    <xf numFmtId="44" fontId="2" fillId="0" borderId="14" xfId="1" applyFont="1" applyFill="1" applyBorder="1" applyAlignment="1">
      <alignment horizontal="center" vertical="center" wrapText="1"/>
    </xf>
    <xf numFmtId="44" fontId="2" fillId="0" borderId="25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4" fillId="0" borderId="5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25" xfId="1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176893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0</xdr:row>
      <xdr:rowOff>38100</xdr:rowOff>
    </xdr:from>
    <xdr:to>
      <xdr:col>1</xdr:col>
      <xdr:colOff>638175</xdr:colOff>
      <xdr:row>2</xdr:row>
      <xdr:rowOff>129268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38100"/>
          <a:ext cx="447675" cy="453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8"/>
  <sheetViews>
    <sheetView tabSelected="1" zoomScaleNormal="100" workbookViewId="0">
      <selection activeCell="A24" sqref="A24:B24"/>
    </sheetView>
  </sheetViews>
  <sheetFormatPr defaultRowHeight="12.75" x14ac:dyDescent="0.2"/>
  <cols>
    <col min="1" max="1" width="7.42578125" style="1" customWidth="1"/>
    <col min="2" max="2" width="12.85546875" style="1" bestFit="1" customWidth="1"/>
    <col min="3" max="3" width="11.7109375" style="1" bestFit="1" customWidth="1"/>
    <col min="4" max="4" width="24" style="1" bestFit="1" customWidth="1"/>
    <col min="5" max="5" width="11.85546875" style="1" bestFit="1" customWidth="1"/>
    <col min="6" max="6" width="54.7109375" style="1" bestFit="1" customWidth="1"/>
    <col min="7" max="7" width="16.7109375" style="1" bestFit="1" customWidth="1"/>
    <col min="8" max="8" width="11.28515625" style="1" bestFit="1" customWidth="1"/>
    <col min="9" max="9" width="48.28515625" style="1" bestFit="1" customWidth="1"/>
    <col min="10" max="10" width="19.28515625" style="1" bestFit="1" customWidth="1"/>
    <col min="11" max="11" width="10.28515625" style="1" bestFit="1" customWidth="1"/>
    <col min="12" max="12" width="16.85546875" style="137" bestFit="1" customWidth="1"/>
    <col min="13" max="15" width="10.140625" style="1" bestFit="1" customWidth="1"/>
    <col min="16" max="16" width="9.5703125" style="1" bestFit="1" customWidth="1"/>
    <col min="17" max="17" width="12.5703125" style="1" bestFit="1" customWidth="1"/>
    <col min="18" max="18" width="10.140625" style="137" bestFit="1" customWidth="1"/>
    <col min="19" max="19" width="10" style="137" bestFit="1" customWidth="1"/>
    <col min="20" max="20" width="13.140625" style="1" bestFit="1" customWidth="1"/>
    <col min="21" max="21" width="6.42578125" style="1" bestFit="1" customWidth="1"/>
    <col min="22" max="22" width="6.85546875" style="1" bestFit="1" customWidth="1"/>
    <col min="23" max="23" width="10.28515625" style="1" bestFit="1" customWidth="1"/>
    <col min="24" max="24" width="14.5703125" style="1" customWidth="1"/>
    <col min="25" max="25" width="29" style="1" bestFit="1" customWidth="1"/>
    <col min="26" max="27" width="10.140625" style="1" bestFit="1" customWidth="1"/>
    <col min="28" max="28" width="10.28515625" style="1" bestFit="1" customWidth="1"/>
    <col min="29" max="29" width="10" style="1" bestFit="1" customWidth="1"/>
    <col min="30" max="30" width="14.28515625" style="137" bestFit="1" customWidth="1"/>
    <col min="31" max="31" width="10" style="137" bestFit="1" customWidth="1"/>
    <col min="32" max="32" width="10.42578125" style="1" bestFit="1" customWidth="1"/>
    <col min="33" max="33" width="8.28515625" style="1" bestFit="1" customWidth="1"/>
    <col min="34" max="34" width="9.85546875" style="137" bestFit="1" customWidth="1"/>
    <col min="35" max="35" width="23.42578125" style="137" bestFit="1" customWidth="1"/>
    <col min="36" max="36" width="15.85546875" style="137" bestFit="1" customWidth="1"/>
    <col min="37" max="37" width="15.28515625" style="137" bestFit="1" customWidth="1"/>
    <col min="38" max="38" width="17.28515625" style="137" bestFit="1" customWidth="1"/>
    <col min="39" max="39" width="9.42578125" style="1" bestFit="1" customWidth="1"/>
    <col min="40" max="40" width="30.85546875" style="1" bestFit="1" customWidth="1"/>
    <col min="41" max="41" width="28.28515625" style="1" bestFit="1" customWidth="1"/>
    <col min="42" max="42" width="40" style="1" bestFit="1" customWidth="1"/>
    <col min="43" max="43" width="15.5703125" style="1" bestFit="1" customWidth="1"/>
    <col min="44" max="44" width="21.85546875" style="1" bestFit="1" customWidth="1"/>
    <col min="45" max="45" width="15.5703125" style="1" customWidth="1"/>
    <col min="46" max="46" width="12.42578125" style="1" bestFit="1" customWidth="1"/>
    <col min="47" max="47" width="14.42578125" style="1" customWidth="1"/>
    <col min="48" max="48" width="11.140625" style="1" customWidth="1"/>
    <col min="49" max="49" width="5" style="1" bestFit="1" customWidth="1"/>
    <col min="50" max="50" width="11.7109375" style="1" customWidth="1"/>
    <col min="51" max="51" width="6" style="1" bestFit="1" customWidth="1"/>
    <col min="52" max="52" width="8.5703125" style="1" bestFit="1" customWidth="1"/>
    <col min="53" max="53" width="4.28515625" style="1" bestFit="1" customWidth="1"/>
    <col min="54" max="54" width="4.42578125" style="1" bestFit="1" customWidth="1"/>
    <col min="55" max="55" width="7.5703125" style="1" bestFit="1" customWidth="1"/>
    <col min="56" max="56" width="11.140625" style="1" customWidth="1"/>
    <col min="57" max="57" width="12.5703125" style="1" customWidth="1"/>
    <col min="58" max="58" width="6" style="1" bestFit="1" customWidth="1"/>
    <col min="59" max="59" width="8.42578125" style="1" bestFit="1" customWidth="1"/>
    <col min="60" max="60" width="7" style="1" bestFit="1" customWidth="1"/>
    <col min="61" max="16384" width="9.140625" style="1"/>
  </cols>
  <sheetData>
    <row r="1" spans="1:60" s="49" customFormat="1" ht="14.25" x14ac:dyDescent="0.25">
      <c r="L1" s="125"/>
      <c r="R1" s="125"/>
      <c r="S1" s="125"/>
      <c r="AD1" s="125"/>
      <c r="AE1" s="125"/>
      <c r="AH1" s="125"/>
      <c r="AI1" s="125"/>
      <c r="AJ1" s="125"/>
      <c r="AK1" s="125"/>
      <c r="AL1" s="125"/>
      <c r="AM1" s="50"/>
      <c r="AN1" s="50"/>
      <c r="AO1" s="50"/>
      <c r="AP1" s="50"/>
      <c r="AQ1" s="50"/>
      <c r="AR1" s="50"/>
      <c r="AS1" s="50"/>
      <c r="AT1" s="50"/>
      <c r="AU1" s="50"/>
      <c r="AV1" s="50"/>
    </row>
    <row r="2" spans="1:60" s="49" customFormat="1" ht="14.25" x14ac:dyDescent="0.25">
      <c r="L2" s="125"/>
      <c r="R2" s="125"/>
      <c r="S2" s="125"/>
      <c r="AD2" s="125"/>
      <c r="AE2" s="125"/>
      <c r="AH2" s="125"/>
      <c r="AI2" s="125"/>
      <c r="AJ2" s="125"/>
      <c r="AK2" s="125"/>
      <c r="AL2" s="125"/>
      <c r="AM2" s="50"/>
      <c r="AN2" s="50"/>
      <c r="AO2" s="50"/>
      <c r="AP2" s="50"/>
      <c r="AQ2" s="50"/>
      <c r="AR2" s="50"/>
      <c r="AS2" s="50"/>
      <c r="AT2" s="50"/>
      <c r="AU2" s="50"/>
      <c r="AV2" s="50"/>
    </row>
    <row r="3" spans="1:60" s="49" customFormat="1" ht="14.25" x14ac:dyDescent="0.25">
      <c r="L3" s="125"/>
      <c r="R3" s="125"/>
      <c r="S3" s="125"/>
      <c r="AD3" s="125"/>
      <c r="AE3" s="125"/>
      <c r="AH3" s="125"/>
      <c r="AI3" s="125"/>
      <c r="AJ3" s="125"/>
      <c r="AK3" s="125"/>
      <c r="AL3" s="125"/>
      <c r="AM3" s="50"/>
      <c r="AN3" s="50"/>
      <c r="AO3" s="50"/>
      <c r="AP3" s="50"/>
      <c r="AQ3" s="50"/>
      <c r="AR3" s="50"/>
      <c r="AS3" s="50"/>
      <c r="AT3" s="50"/>
      <c r="AU3" s="50"/>
      <c r="AV3" s="50"/>
    </row>
    <row r="4" spans="1:60" s="49" customFormat="1" ht="15" x14ac:dyDescent="0.25">
      <c r="A4" s="53" t="s">
        <v>51</v>
      </c>
      <c r="L4" s="125"/>
      <c r="R4" s="125"/>
      <c r="S4" s="125"/>
      <c r="AD4" s="125"/>
      <c r="AE4" s="125"/>
      <c r="AH4" s="125"/>
      <c r="AI4" s="125"/>
      <c r="AJ4" s="125"/>
      <c r="AK4" s="125"/>
      <c r="AL4" s="125"/>
    </row>
    <row r="5" spans="1:60" s="49" customFormat="1" ht="14.25" x14ac:dyDescent="0.25">
      <c r="B5" s="51"/>
      <c r="C5" s="51"/>
      <c r="D5" s="51"/>
      <c r="E5" s="51"/>
      <c r="F5" s="51"/>
      <c r="G5" s="51"/>
      <c r="H5" s="51"/>
      <c r="I5" s="51"/>
      <c r="J5" s="51"/>
      <c r="K5" s="51"/>
      <c r="L5" s="126"/>
      <c r="M5" s="51"/>
      <c r="N5" s="51"/>
      <c r="O5" s="51"/>
      <c r="P5" s="51"/>
      <c r="Q5" s="51"/>
      <c r="R5" s="126"/>
      <c r="S5" s="126"/>
      <c r="T5" s="51"/>
      <c r="U5" s="51"/>
      <c r="V5" s="51"/>
      <c r="W5" s="51"/>
      <c r="X5" s="51"/>
      <c r="Y5" s="51"/>
      <c r="Z5" s="51"/>
      <c r="AA5" s="51"/>
      <c r="AB5" s="51"/>
      <c r="AC5" s="51"/>
      <c r="AD5" s="126"/>
      <c r="AE5" s="126"/>
      <c r="AF5" s="51"/>
      <c r="AG5" s="51"/>
      <c r="AH5" s="126"/>
      <c r="AI5" s="126"/>
      <c r="AJ5" s="126"/>
      <c r="AK5" s="126"/>
      <c r="AL5" s="126"/>
      <c r="AM5" s="51"/>
      <c r="AN5" s="51"/>
      <c r="AO5" s="51"/>
      <c r="AP5" s="51"/>
      <c r="AQ5" s="51"/>
      <c r="AR5" s="51"/>
      <c r="AS5" s="51"/>
      <c r="AT5" s="51"/>
      <c r="AU5" s="51"/>
      <c r="AV5" s="51"/>
    </row>
    <row r="6" spans="1:60" s="49" customFormat="1" ht="15" x14ac:dyDescent="0.25">
      <c r="A6" s="53" t="s">
        <v>127</v>
      </c>
      <c r="L6" s="125"/>
      <c r="R6" s="125"/>
      <c r="S6" s="125"/>
      <c r="AD6" s="125"/>
      <c r="AE6" s="125"/>
      <c r="AH6" s="125"/>
      <c r="AI6" s="125"/>
      <c r="AJ6" s="125"/>
      <c r="AK6" s="125"/>
      <c r="AL6" s="125"/>
    </row>
    <row r="7" spans="1:60" s="49" customFormat="1" ht="14.25" x14ac:dyDescent="0.25">
      <c r="A7" s="49" t="s">
        <v>102</v>
      </c>
      <c r="K7" s="50"/>
      <c r="L7" s="127"/>
      <c r="M7" s="50"/>
      <c r="N7" s="50"/>
      <c r="O7" s="50"/>
      <c r="P7" s="50"/>
      <c r="Q7" s="50"/>
      <c r="R7" s="127"/>
      <c r="S7" s="127"/>
      <c r="T7" s="50"/>
      <c r="U7" s="50"/>
      <c r="V7" s="50"/>
      <c r="W7" s="50"/>
      <c r="X7" s="50"/>
      <c r="Y7" s="50"/>
      <c r="Z7" s="50"/>
      <c r="AA7" s="50"/>
      <c r="AB7" s="50"/>
      <c r="AC7" s="50"/>
      <c r="AD7" s="127"/>
      <c r="AE7" s="127"/>
      <c r="AF7" s="50"/>
      <c r="AG7" s="50"/>
      <c r="AH7" s="127"/>
      <c r="AI7" s="127"/>
      <c r="AJ7" s="127"/>
      <c r="AK7" s="127"/>
      <c r="AL7" s="127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</row>
    <row r="8" spans="1:60" s="49" customFormat="1" ht="14.25" x14ac:dyDescent="0.25">
      <c r="A8" s="49" t="s">
        <v>128</v>
      </c>
      <c r="F8" s="50"/>
      <c r="G8" s="50"/>
      <c r="H8" s="50"/>
      <c r="I8" s="50"/>
      <c r="J8" s="50"/>
      <c r="K8" s="50"/>
      <c r="L8" s="127"/>
      <c r="M8" s="50"/>
      <c r="N8" s="50"/>
      <c r="O8" s="50"/>
      <c r="P8" s="50"/>
      <c r="Q8" s="50"/>
      <c r="R8" s="127"/>
      <c r="S8" s="127"/>
      <c r="T8" s="50"/>
      <c r="U8" s="50"/>
      <c r="V8" s="50"/>
      <c r="W8" s="50"/>
      <c r="X8" s="50"/>
      <c r="Y8" s="50"/>
      <c r="Z8" s="50"/>
      <c r="AA8" s="50"/>
      <c r="AB8" s="50"/>
      <c r="AC8" s="50"/>
      <c r="AD8" s="127"/>
      <c r="AE8" s="127"/>
      <c r="AF8" s="50"/>
      <c r="AG8" s="50"/>
      <c r="AH8" s="127"/>
      <c r="AI8" s="127"/>
      <c r="AJ8" s="127"/>
      <c r="AK8" s="127"/>
      <c r="AL8" s="127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</row>
    <row r="9" spans="1:60" s="49" customFormat="1" ht="14.25" x14ac:dyDescent="0.25">
      <c r="B9" s="51"/>
      <c r="C9" s="51"/>
      <c r="D9" s="51"/>
      <c r="E9" s="51"/>
      <c r="F9" s="51"/>
      <c r="G9" s="51"/>
      <c r="H9" s="51"/>
      <c r="I9" s="51"/>
      <c r="J9" s="51"/>
      <c r="K9" s="51"/>
      <c r="L9" s="126"/>
      <c r="M9" s="51"/>
      <c r="N9" s="51"/>
      <c r="O9" s="51"/>
      <c r="P9" s="51"/>
      <c r="Q9" s="51"/>
      <c r="R9" s="126"/>
      <c r="S9" s="126"/>
      <c r="T9" s="51"/>
      <c r="U9" s="51"/>
      <c r="V9" s="51"/>
      <c r="W9" s="51"/>
      <c r="X9" s="51"/>
      <c r="Y9" s="51"/>
      <c r="Z9" s="51"/>
      <c r="AA9" s="51"/>
      <c r="AB9" s="51"/>
      <c r="AC9" s="51"/>
      <c r="AD9" s="126"/>
      <c r="AE9" s="126"/>
      <c r="AF9" s="51"/>
      <c r="AG9" s="51"/>
      <c r="AH9" s="126"/>
      <c r="AI9" s="126"/>
      <c r="AJ9" s="126"/>
      <c r="AK9" s="126"/>
      <c r="AL9" s="126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</row>
    <row r="10" spans="1:60" s="49" customFormat="1" ht="15" x14ac:dyDescent="0.25">
      <c r="A10" s="49" t="s">
        <v>163</v>
      </c>
      <c r="L10" s="125"/>
      <c r="R10" s="125"/>
      <c r="S10" s="125"/>
      <c r="AD10" s="125"/>
      <c r="AE10" s="125"/>
      <c r="AH10" s="125"/>
      <c r="AI10" s="125"/>
      <c r="AJ10" s="125"/>
      <c r="AK10" s="125"/>
      <c r="AL10" s="125"/>
    </row>
    <row r="11" spans="1:60" s="49" customFormat="1" ht="15" x14ac:dyDescent="0.25">
      <c r="A11" s="49" t="s">
        <v>164</v>
      </c>
      <c r="L11" s="125"/>
      <c r="R11" s="125"/>
      <c r="S11" s="125"/>
      <c r="AD11" s="125"/>
      <c r="AE11" s="125"/>
      <c r="AH11" s="125"/>
      <c r="AI11" s="125"/>
      <c r="AJ11" s="125"/>
      <c r="AK11" s="125"/>
      <c r="AL11" s="125"/>
    </row>
    <row r="12" spans="1:60" s="49" customFormat="1" ht="15" x14ac:dyDescent="0.25">
      <c r="A12" s="49" t="s">
        <v>165</v>
      </c>
      <c r="L12" s="125"/>
      <c r="R12" s="125"/>
      <c r="S12" s="125"/>
      <c r="AD12" s="125"/>
      <c r="AE12" s="125"/>
      <c r="AH12" s="125"/>
      <c r="AI12" s="125"/>
      <c r="AJ12" s="125"/>
      <c r="AK12" s="125"/>
      <c r="AL12" s="125"/>
    </row>
    <row r="13" spans="1:60" s="49" customFormat="1" ht="14.25" x14ac:dyDescent="0.25"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126"/>
      <c r="M13" s="51"/>
      <c r="N13" s="51"/>
      <c r="O13" s="51"/>
      <c r="P13" s="51"/>
      <c r="Q13" s="51"/>
      <c r="R13" s="126"/>
      <c r="S13" s="126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126"/>
      <c r="AE13" s="126"/>
      <c r="AF13" s="51"/>
      <c r="AG13" s="51"/>
      <c r="AH13" s="126"/>
      <c r="AI13" s="126"/>
      <c r="AJ13" s="126"/>
      <c r="AK13" s="126"/>
      <c r="AL13" s="126"/>
      <c r="AM13" s="51"/>
      <c r="AN13" s="51"/>
      <c r="AO13" s="51"/>
      <c r="AP13" s="51"/>
      <c r="AQ13" s="51"/>
      <c r="AR13" s="51"/>
      <c r="AS13" s="51"/>
      <c r="AT13" s="51"/>
      <c r="AU13" s="51"/>
      <c r="AV13" s="51"/>
    </row>
    <row r="14" spans="1:60" s="49" customFormat="1" ht="15.75" thickBot="1" x14ac:dyDescent="0.3">
      <c r="A14" s="52" t="s">
        <v>78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128"/>
      <c r="M14" s="52"/>
      <c r="N14" s="52"/>
      <c r="O14" s="52"/>
      <c r="P14" s="52"/>
      <c r="Q14" s="52"/>
      <c r="R14" s="128"/>
      <c r="S14" s="128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128"/>
      <c r="AE14" s="128"/>
      <c r="AF14" s="52"/>
      <c r="AG14" s="52"/>
      <c r="AH14" s="128"/>
      <c r="AI14" s="128"/>
      <c r="AJ14" s="128"/>
      <c r="AK14" s="128"/>
      <c r="AL14" s="128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</row>
    <row r="15" spans="1:60" s="35" customFormat="1" x14ac:dyDescent="0.25">
      <c r="A15" s="54" t="s">
        <v>54</v>
      </c>
      <c r="B15" s="8" t="s">
        <v>22</v>
      </c>
      <c r="C15" s="9"/>
      <c r="D15" s="9"/>
      <c r="E15" s="9"/>
      <c r="F15" s="9"/>
      <c r="G15" s="10"/>
      <c r="H15" s="37" t="s">
        <v>79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9" t="s">
        <v>84</v>
      </c>
      <c r="AN15" s="40"/>
      <c r="AO15" s="40"/>
      <c r="AP15" s="40"/>
      <c r="AQ15" s="38" t="s">
        <v>101</v>
      </c>
      <c r="AR15" s="38"/>
      <c r="AS15" s="38"/>
      <c r="AT15" s="38"/>
      <c r="AU15" s="38"/>
      <c r="AV15" s="41"/>
      <c r="AW15" s="42" t="s">
        <v>80</v>
      </c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3"/>
    </row>
    <row r="16" spans="1:60" s="35" customFormat="1" x14ac:dyDescent="0.25">
      <c r="A16" s="55"/>
      <c r="B16" s="11"/>
      <c r="C16" s="12"/>
      <c r="D16" s="12"/>
      <c r="E16" s="12"/>
      <c r="F16" s="12"/>
      <c r="G16" s="13"/>
      <c r="H16" s="14" t="s">
        <v>52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/>
      <c r="U16" s="17" t="s">
        <v>112</v>
      </c>
      <c r="V16" s="18"/>
      <c r="W16" s="18"/>
      <c r="X16" s="18"/>
      <c r="Y16" s="18"/>
      <c r="Z16" s="18"/>
      <c r="AA16" s="18"/>
      <c r="AB16" s="18"/>
      <c r="AC16" s="18"/>
      <c r="AD16" s="18"/>
      <c r="AE16" s="19"/>
      <c r="AF16" s="20" t="s">
        <v>104</v>
      </c>
      <c r="AG16" s="18"/>
      <c r="AH16" s="19"/>
      <c r="AI16" s="140" t="s">
        <v>53</v>
      </c>
      <c r="AJ16" s="141"/>
      <c r="AK16" s="141"/>
      <c r="AL16" s="141"/>
      <c r="AM16" s="56" t="s">
        <v>86</v>
      </c>
      <c r="AN16" s="25" t="s">
        <v>87</v>
      </c>
      <c r="AO16" s="25" t="s">
        <v>85</v>
      </c>
      <c r="AP16" s="25" t="s">
        <v>121</v>
      </c>
      <c r="AQ16" s="16" t="s">
        <v>91</v>
      </c>
      <c r="AR16" s="57" t="s">
        <v>92</v>
      </c>
      <c r="AS16" s="57" t="s">
        <v>93</v>
      </c>
      <c r="AT16" s="57" t="s">
        <v>95</v>
      </c>
      <c r="AU16" s="57" t="s">
        <v>94</v>
      </c>
      <c r="AV16" s="58" t="s">
        <v>95</v>
      </c>
      <c r="AW16" s="19" t="s">
        <v>1</v>
      </c>
      <c r="AX16" s="25" t="s">
        <v>59</v>
      </c>
      <c r="AY16" s="59" t="s">
        <v>63</v>
      </c>
      <c r="AZ16" s="60"/>
      <c r="BA16" s="61"/>
      <c r="BB16" s="59" t="s">
        <v>66</v>
      </c>
      <c r="BC16" s="61"/>
      <c r="BD16" s="25" t="s">
        <v>168</v>
      </c>
      <c r="BE16" s="25" t="s">
        <v>169</v>
      </c>
      <c r="BF16" s="62" t="s">
        <v>69</v>
      </c>
      <c r="BG16" s="62"/>
      <c r="BH16" s="63"/>
    </row>
    <row r="17" spans="1:60" s="35" customFormat="1" x14ac:dyDescent="0.25">
      <c r="A17" s="55"/>
      <c r="B17" s="21"/>
      <c r="C17" s="22"/>
      <c r="D17" s="22"/>
      <c r="E17" s="22"/>
      <c r="F17" s="22"/>
      <c r="G17" s="23"/>
      <c r="H17" s="21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4"/>
      <c r="U17" s="20"/>
      <c r="V17" s="18"/>
      <c r="W17" s="18"/>
      <c r="X17" s="18"/>
      <c r="Y17" s="19"/>
      <c r="Z17" s="25" t="s">
        <v>103</v>
      </c>
      <c r="AA17" s="25"/>
      <c r="AB17" s="20" t="s">
        <v>106</v>
      </c>
      <c r="AC17" s="18"/>
      <c r="AD17" s="18"/>
      <c r="AE17" s="19"/>
      <c r="AF17" s="20" t="s">
        <v>105</v>
      </c>
      <c r="AG17" s="18"/>
      <c r="AH17" s="19"/>
      <c r="AI17" s="142"/>
      <c r="AJ17" s="140" t="s">
        <v>113</v>
      </c>
      <c r="AK17" s="141"/>
      <c r="AL17" s="143"/>
      <c r="AM17" s="19"/>
      <c r="AN17" s="25"/>
      <c r="AO17" s="25"/>
      <c r="AP17" s="25"/>
      <c r="AQ17" s="64"/>
      <c r="AR17" s="65"/>
      <c r="AS17" s="65"/>
      <c r="AT17" s="65"/>
      <c r="AU17" s="65"/>
      <c r="AV17" s="66"/>
      <c r="AW17" s="19"/>
      <c r="AX17" s="25"/>
      <c r="AY17" s="67"/>
      <c r="AZ17" s="68"/>
      <c r="BA17" s="69"/>
      <c r="BB17" s="67"/>
      <c r="BC17" s="69"/>
      <c r="BD17" s="25"/>
      <c r="BE17" s="25"/>
      <c r="BF17" s="70"/>
      <c r="BG17" s="70"/>
      <c r="BH17" s="71"/>
    </row>
    <row r="18" spans="1:60" s="35" customFormat="1" ht="63.75" x14ac:dyDescent="0.25">
      <c r="A18" s="55"/>
      <c r="B18" s="72" t="s">
        <v>7</v>
      </c>
      <c r="C18" s="73" t="s">
        <v>8</v>
      </c>
      <c r="D18" s="73" t="s">
        <v>0</v>
      </c>
      <c r="E18" s="73" t="s">
        <v>1</v>
      </c>
      <c r="F18" s="73" t="s">
        <v>2</v>
      </c>
      <c r="G18" s="74" t="s">
        <v>9</v>
      </c>
      <c r="H18" s="75" t="s">
        <v>10</v>
      </c>
      <c r="I18" s="73" t="s">
        <v>3</v>
      </c>
      <c r="J18" s="73" t="s">
        <v>20</v>
      </c>
      <c r="K18" s="73" t="s">
        <v>11</v>
      </c>
      <c r="L18" s="129" t="s">
        <v>49</v>
      </c>
      <c r="M18" s="73" t="s">
        <v>15</v>
      </c>
      <c r="N18" s="73" t="s">
        <v>14</v>
      </c>
      <c r="O18" s="73" t="s">
        <v>13</v>
      </c>
      <c r="P18" s="73" t="s">
        <v>4</v>
      </c>
      <c r="Q18" s="73" t="s">
        <v>83</v>
      </c>
      <c r="R18" s="129" t="s">
        <v>55</v>
      </c>
      <c r="S18" s="129" t="s">
        <v>56</v>
      </c>
      <c r="T18" s="73" t="s">
        <v>5</v>
      </c>
      <c r="U18" s="73" t="s">
        <v>1</v>
      </c>
      <c r="V18" s="73" t="s">
        <v>116</v>
      </c>
      <c r="W18" s="73" t="s">
        <v>11</v>
      </c>
      <c r="X18" s="73" t="s">
        <v>15</v>
      </c>
      <c r="Y18" s="73" t="s">
        <v>12</v>
      </c>
      <c r="Z18" s="73" t="s">
        <v>14</v>
      </c>
      <c r="AA18" s="73" t="s">
        <v>13</v>
      </c>
      <c r="AB18" s="73" t="s">
        <v>16</v>
      </c>
      <c r="AC18" s="73" t="s">
        <v>17</v>
      </c>
      <c r="AD18" s="129" t="s">
        <v>18</v>
      </c>
      <c r="AE18" s="129" t="s">
        <v>19</v>
      </c>
      <c r="AF18" s="73" t="s">
        <v>111</v>
      </c>
      <c r="AG18" s="73" t="s">
        <v>110</v>
      </c>
      <c r="AH18" s="129" t="s">
        <v>109</v>
      </c>
      <c r="AI18" s="129" t="s">
        <v>23</v>
      </c>
      <c r="AJ18" s="129" t="s">
        <v>129</v>
      </c>
      <c r="AK18" s="129" t="s">
        <v>130</v>
      </c>
      <c r="AL18" s="142" t="s">
        <v>21</v>
      </c>
      <c r="AM18" s="56"/>
      <c r="AN18" s="25"/>
      <c r="AO18" s="25"/>
      <c r="AP18" s="25"/>
      <c r="AQ18" s="24"/>
      <c r="AR18" s="76"/>
      <c r="AS18" s="76"/>
      <c r="AT18" s="76"/>
      <c r="AU18" s="76"/>
      <c r="AV18" s="77"/>
      <c r="AW18" s="19"/>
      <c r="AX18" s="25"/>
      <c r="AY18" s="70" t="s">
        <v>60</v>
      </c>
      <c r="AZ18" s="70" t="s">
        <v>61</v>
      </c>
      <c r="BA18" s="70" t="s">
        <v>62</v>
      </c>
      <c r="BB18" s="70" t="s">
        <v>64</v>
      </c>
      <c r="BC18" s="73" t="s">
        <v>65</v>
      </c>
      <c r="BD18" s="25"/>
      <c r="BE18" s="25"/>
      <c r="BF18" s="70" t="s">
        <v>60</v>
      </c>
      <c r="BG18" s="70" t="s">
        <v>68</v>
      </c>
      <c r="BH18" s="71" t="s">
        <v>67</v>
      </c>
    </row>
    <row r="19" spans="1:60" s="35" customFormat="1" ht="26.25" thickBot="1" x14ac:dyDescent="0.3">
      <c r="A19" s="107"/>
      <c r="B19" s="108" t="s">
        <v>24</v>
      </c>
      <c r="C19" s="109" t="s">
        <v>25</v>
      </c>
      <c r="D19" s="110" t="s">
        <v>48</v>
      </c>
      <c r="E19" s="109" t="s">
        <v>26</v>
      </c>
      <c r="F19" s="109" t="s">
        <v>27</v>
      </c>
      <c r="G19" s="111" t="s">
        <v>28</v>
      </c>
      <c r="H19" s="112" t="s">
        <v>29</v>
      </c>
      <c r="I19" s="109" t="s">
        <v>30</v>
      </c>
      <c r="J19" s="109" t="s">
        <v>31</v>
      </c>
      <c r="K19" s="109" t="s">
        <v>32</v>
      </c>
      <c r="L19" s="130" t="s">
        <v>33</v>
      </c>
      <c r="M19" s="109" t="s">
        <v>34</v>
      </c>
      <c r="N19" s="109" t="s">
        <v>35</v>
      </c>
      <c r="O19" s="109" t="s">
        <v>36</v>
      </c>
      <c r="P19" s="109" t="s">
        <v>37</v>
      </c>
      <c r="Q19" s="109" t="s">
        <v>38</v>
      </c>
      <c r="R19" s="130" t="s">
        <v>39</v>
      </c>
      <c r="S19" s="130" t="s">
        <v>50</v>
      </c>
      <c r="T19" s="109" t="s">
        <v>40</v>
      </c>
      <c r="U19" s="109" t="s">
        <v>115</v>
      </c>
      <c r="V19" s="109" t="s">
        <v>41</v>
      </c>
      <c r="W19" s="109" t="s">
        <v>42</v>
      </c>
      <c r="X19" s="109" t="s">
        <v>43</v>
      </c>
      <c r="Y19" s="109" t="s">
        <v>44</v>
      </c>
      <c r="Z19" s="109" t="s">
        <v>45</v>
      </c>
      <c r="AA19" s="109" t="s">
        <v>46</v>
      </c>
      <c r="AB19" s="109" t="s">
        <v>57</v>
      </c>
      <c r="AC19" s="109" t="s">
        <v>47</v>
      </c>
      <c r="AD19" s="130" t="s">
        <v>81</v>
      </c>
      <c r="AE19" s="130" t="s">
        <v>107</v>
      </c>
      <c r="AF19" s="109" t="s">
        <v>58</v>
      </c>
      <c r="AG19" s="109" t="s">
        <v>108</v>
      </c>
      <c r="AH19" s="130" t="s">
        <v>117</v>
      </c>
      <c r="AI19" s="130" t="s">
        <v>118</v>
      </c>
      <c r="AJ19" s="130" t="s">
        <v>70</v>
      </c>
      <c r="AK19" s="144" t="s">
        <v>119</v>
      </c>
      <c r="AL19" s="130" t="s">
        <v>120</v>
      </c>
      <c r="AM19" s="113" t="s">
        <v>71</v>
      </c>
      <c r="AN19" s="113" t="s">
        <v>72</v>
      </c>
      <c r="AO19" s="114" t="s">
        <v>73</v>
      </c>
      <c r="AP19" s="115" t="s">
        <v>74</v>
      </c>
      <c r="AQ19" s="116" t="s">
        <v>75</v>
      </c>
      <c r="AR19" s="117" t="s">
        <v>76</v>
      </c>
      <c r="AS19" s="117" t="s">
        <v>77</v>
      </c>
      <c r="AT19" s="117" t="s">
        <v>82</v>
      </c>
      <c r="AU19" s="118" t="s">
        <v>88</v>
      </c>
      <c r="AV19" s="119" t="s">
        <v>89</v>
      </c>
      <c r="AW19" s="117" t="s">
        <v>122</v>
      </c>
      <c r="AX19" s="117" t="s">
        <v>90</v>
      </c>
      <c r="AY19" s="117" t="s">
        <v>96</v>
      </c>
      <c r="AZ19" s="118" t="s">
        <v>97</v>
      </c>
      <c r="BA19" s="118" t="s">
        <v>98</v>
      </c>
      <c r="BB19" s="118" t="s">
        <v>99</v>
      </c>
      <c r="BC19" s="117" t="s">
        <v>100</v>
      </c>
      <c r="BD19" s="117" t="s">
        <v>114</v>
      </c>
      <c r="BE19" s="117" t="s">
        <v>123</v>
      </c>
      <c r="BF19" s="118" t="s">
        <v>124</v>
      </c>
      <c r="BG19" s="118" t="s">
        <v>125</v>
      </c>
      <c r="BH19" s="118" t="s">
        <v>126</v>
      </c>
    </row>
    <row r="20" spans="1:60" s="35" customFormat="1" ht="51" x14ac:dyDescent="0.25">
      <c r="A20" s="97">
        <v>1</v>
      </c>
      <c r="B20" s="98" t="s">
        <v>131</v>
      </c>
      <c r="C20" s="99" t="s">
        <v>132</v>
      </c>
      <c r="D20" s="100" t="s">
        <v>133</v>
      </c>
      <c r="E20" s="99" t="s">
        <v>134</v>
      </c>
      <c r="F20" s="120" t="s">
        <v>135</v>
      </c>
      <c r="G20" s="99" t="s">
        <v>136</v>
      </c>
      <c r="H20" s="123" t="s">
        <v>137</v>
      </c>
      <c r="I20" s="120" t="s">
        <v>138</v>
      </c>
      <c r="J20" s="99" t="s">
        <v>139</v>
      </c>
      <c r="K20" s="101">
        <v>44158</v>
      </c>
      <c r="L20" s="131">
        <v>15500</v>
      </c>
      <c r="M20" s="99" t="s">
        <v>136</v>
      </c>
      <c r="N20" s="101">
        <v>44159</v>
      </c>
      <c r="O20" s="101">
        <v>44251</v>
      </c>
      <c r="P20" s="99">
        <v>1</v>
      </c>
      <c r="Q20" s="99">
        <v>0</v>
      </c>
      <c r="R20" s="138">
        <v>0</v>
      </c>
      <c r="S20" s="138">
        <v>0</v>
      </c>
      <c r="T20" s="99" t="s">
        <v>140</v>
      </c>
      <c r="U20" s="99" t="s">
        <v>141</v>
      </c>
      <c r="V20" s="99" t="s">
        <v>141</v>
      </c>
      <c r="W20" s="99" t="s">
        <v>141</v>
      </c>
      <c r="X20" s="99" t="s">
        <v>141</v>
      </c>
      <c r="Y20" s="99" t="s">
        <v>141</v>
      </c>
      <c r="Z20" s="99" t="s">
        <v>141</v>
      </c>
      <c r="AA20" s="99" t="s">
        <v>141</v>
      </c>
      <c r="AB20" s="102">
        <v>0</v>
      </c>
      <c r="AC20" s="102">
        <v>0</v>
      </c>
      <c r="AD20" s="138" t="s">
        <v>141</v>
      </c>
      <c r="AE20" s="138" t="s">
        <v>141</v>
      </c>
      <c r="AF20" s="99" t="s">
        <v>141</v>
      </c>
      <c r="AG20" s="102">
        <v>0</v>
      </c>
      <c r="AH20" s="138" t="s">
        <v>141</v>
      </c>
      <c r="AI20" s="138">
        <v>15500</v>
      </c>
      <c r="AJ20" s="138"/>
      <c r="AK20" s="138" t="s">
        <v>141</v>
      </c>
      <c r="AL20" s="138" t="s">
        <v>141</v>
      </c>
      <c r="AM20" s="99" t="s">
        <v>141</v>
      </c>
      <c r="AN20" s="99">
        <f ca="1">-AN20</f>
        <v>0</v>
      </c>
      <c r="AO20" s="99" t="s">
        <v>141</v>
      </c>
      <c r="AP20" s="99" t="str">
        <f>AQ20</f>
        <v>-</v>
      </c>
      <c r="AQ20" s="103" t="s">
        <v>141</v>
      </c>
      <c r="AR20" s="104" t="s">
        <v>141</v>
      </c>
      <c r="AS20" s="104" t="s">
        <v>141</v>
      </c>
      <c r="AT20" s="104" t="s">
        <v>141</v>
      </c>
      <c r="AU20" s="104" t="s">
        <v>141</v>
      </c>
      <c r="AV20" s="104" t="s">
        <v>141</v>
      </c>
      <c r="AW20" s="104" t="s">
        <v>141</v>
      </c>
      <c r="AX20" s="104" t="s">
        <v>141</v>
      </c>
      <c r="AY20" s="104" t="s">
        <v>141</v>
      </c>
      <c r="AZ20" s="104" t="s">
        <v>141</v>
      </c>
      <c r="BA20" s="105">
        <v>0</v>
      </c>
      <c r="BB20" s="104" t="s">
        <v>141</v>
      </c>
      <c r="BC20" s="104" t="s">
        <v>141</v>
      </c>
      <c r="BD20" s="104" t="s">
        <v>141</v>
      </c>
      <c r="BE20" s="104" t="s">
        <v>141</v>
      </c>
      <c r="BF20" s="104" t="s">
        <v>141</v>
      </c>
      <c r="BG20" s="48" t="s">
        <v>141</v>
      </c>
      <c r="BH20" s="106" t="s">
        <v>141</v>
      </c>
    </row>
    <row r="21" spans="1:60" s="35" customFormat="1" ht="38.25" x14ac:dyDescent="0.25">
      <c r="A21" s="80">
        <v>2</v>
      </c>
      <c r="B21" s="79" t="s">
        <v>142</v>
      </c>
      <c r="C21" s="3" t="s">
        <v>143</v>
      </c>
      <c r="D21" s="28" t="s">
        <v>144</v>
      </c>
      <c r="E21" s="3" t="s">
        <v>134</v>
      </c>
      <c r="F21" s="121" t="s">
        <v>145</v>
      </c>
      <c r="G21" s="34">
        <v>12113</v>
      </c>
      <c r="H21" s="124" t="s">
        <v>146</v>
      </c>
      <c r="I21" s="121" t="s">
        <v>147</v>
      </c>
      <c r="J21" s="3" t="s">
        <v>148</v>
      </c>
      <c r="K21" s="29">
        <v>43643</v>
      </c>
      <c r="L21" s="132">
        <v>871240.8</v>
      </c>
      <c r="M21" s="34">
        <v>12583</v>
      </c>
      <c r="N21" s="29">
        <v>43643</v>
      </c>
      <c r="O21" s="29">
        <v>44009</v>
      </c>
      <c r="P21" s="3">
        <v>1</v>
      </c>
      <c r="Q21" s="3" t="s">
        <v>141</v>
      </c>
      <c r="R21" s="132" t="s">
        <v>141</v>
      </c>
      <c r="S21" s="132" t="s">
        <v>141</v>
      </c>
      <c r="T21" s="3" t="s">
        <v>140</v>
      </c>
      <c r="U21" s="3" t="s">
        <v>141</v>
      </c>
      <c r="V21" s="3" t="s">
        <v>149</v>
      </c>
      <c r="W21" s="29">
        <v>44008</v>
      </c>
      <c r="X21" s="3" t="s">
        <v>150</v>
      </c>
      <c r="Y21" s="3" t="s">
        <v>151</v>
      </c>
      <c r="Z21" s="29">
        <v>44008</v>
      </c>
      <c r="AA21" s="29">
        <v>44373</v>
      </c>
      <c r="AB21" s="30">
        <v>0</v>
      </c>
      <c r="AC21" s="30">
        <v>0</v>
      </c>
      <c r="AD21" s="132" t="s">
        <v>141</v>
      </c>
      <c r="AE21" s="132" t="s">
        <v>141</v>
      </c>
      <c r="AF21" s="3" t="s">
        <v>141</v>
      </c>
      <c r="AG21" s="30">
        <v>0</v>
      </c>
      <c r="AH21" s="132" t="s">
        <v>141</v>
      </c>
      <c r="AI21" s="132">
        <v>871240.8</v>
      </c>
      <c r="AJ21" s="145">
        <v>405860.19</v>
      </c>
      <c r="AK21" s="145">
        <v>85850.54</v>
      </c>
      <c r="AL21" s="145">
        <f>AJ21+AK21</f>
        <v>491710.73</v>
      </c>
      <c r="AM21" s="3" t="s">
        <v>146</v>
      </c>
      <c r="AN21" s="34">
        <v>12412</v>
      </c>
      <c r="AO21" s="3" t="s">
        <v>152</v>
      </c>
      <c r="AP21" s="34">
        <v>12412</v>
      </c>
      <c r="AQ21" s="31" t="s">
        <v>141</v>
      </c>
      <c r="AR21" s="26" t="s">
        <v>141</v>
      </c>
      <c r="AS21" s="26" t="s">
        <v>141</v>
      </c>
      <c r="AT21" s="26" t="s">
        <v>141</v>
      </c>
      <c r="AU21" s="26" t="s">
        <v>141</v>
      </c>
      <c r="AV21" s="26" t="s">
        <v>141</v>
      </c>
      <c r="AW21" s="26" t="s">
        <v>141</v>
      </c>
      <c r="AX21" s="26" t="s">
        <v>141</v>
      </c>
      <c r="AY21" s="26" t="s">
        <v>141</v>
      </c>
      <c r="AZ21" s="26" t="s">
        <v>141</v>
      </c>
      <c r="BA21" s="32">
        <v>0</v>
      </c>
      <c r="BB21" s="26" t="s">
        <v>141</v>
      </c>
      <c r="BC21" s="26" t="s">
        <v>141</v>
      </c>
      <c r="BD21" s="26" t="s">
        <v>141</v>
      </c>
      <c r="BE21" s="26" t="s">
        <v>141</v>
      </c>
      <c r="BF21" s="26" t="s">
        <v>141</v>
      </c>
      <c r="BG21" s="33" t="s">
        <v>141</v>
      </c>
      <c r="BH21" s="7" t="s">
        <v>141</v>
      </c>
    </row>
    <row r="22" spans="1:60" s="35" customFormat="1" ht="64.5" thickBot="1" x14ac:dyDescent="0.3">
      <c r="A22" s="81">
        <v>3</v>
      </c>
      <c r="B22" s="4" t="s">
        <v>153</v>
      </c>
      <c r="C22" s="2" t="s">
        <v>154</v>
      </c>
      <c r="D22" s="27" t="s">
        <v>144</v>
      </c>
      <c r="E22" s="2" t="s">
        <v>155</v>
      </c>
      <c r="F22" s="122" t="s">
        <v>156</v>
      </c>
      <c r="G22" s="82">
        <v>11735</v>
      </c>
      <c r="H22" s="78" t="s">
        <v>157</v>
      </c>
      <c r="I22" s="122" t="s">
        <v>158</v>
      </c>
      <c r="J22" s="2" t="s">
        <v>159</v>
      </c>
      <c r="K22" s="83">
        <v>42452</v>
      </c>
      <c r="L22" s="133">
        <v>1919905.92</v>
      </c>
      <c r="M22" s="82">
        <v>11772</v>
      </c>
      <c r="N22" s="83">
        <v>42452</v>
      </c>
      <c r="O22" s="83">
        <v>42817</v>
      </c>
      <c r="P22" s="2">
        <v>1</v>
      </c>
      <c r="Q22" s="2" t="s">
        <v>141</v>
      </c>
      <c r="R22" s="139" t="s">
        <v>141</v>
      </c>
      <c r="S22" s="139" t="s">
        <v>141</v>
      </c>
      <c r="T22" s="2" t="s">
        <v>140</v>
      </c>
      <c r="U22" s="2" t="s">
        <v>160</v>
      </c>
      <c r="V22" s="2" t="s">
        <v>161</v>
      </c>
      <c r="W22" s="83">
        <v>43917</v>
      </c>
      <c r="X22" s="2" t="s">
        <v>162</v>
      </c>
      <c r="Y22" s="2" t="s">
        <v>151</v>
      </c>
      <c r="Z22" s="83">
        <v>43923</v>
      </c>
      <c r="AA22" s="83">
        <v>44287</v>
      </c>
      <c r="AB22" s="84">
        <v>0.24</v>
      </c>
      <c r="AC22" s="84">
        <v>0</v>
      </c>
      <c r="AD22" s="139">
        <v>345126.48</v>
      </c>
      <c r="AE22" s="139" t="s">
        <v>141</v>
      </c>
      <c r="AF22" s="2" t="s">
        <v>141</v>
      </c>
      <c r="AG22" s="84">
        <v>0</v>
      </c>
      <c r="AH22" s="139" t="s">
        <v>141</v>
      </c>
      <c r="AI22" s="133">
        <v>1919905.92</v>
      </c>
      <c r="AJ22" s="139">
        <v>5735935.3099999996</v>
      </c>
      <c r="AK22" s="133">
        <v>175044.68</v>
      </c>
      <c r="AL22" s="146">
        <f xml:space="preserve"> AJ22+AK22</f>
        <v>5910979.9899999993</v>
      </c>
      <c r="AM22" s="2" t="s">
        <v>141</v>
      </c>
      <c r="AN22" s="2" t="s">
        <v>141</v>
      </c>
      <c r="AO22" s="2" t="s">
        <v>141</v>
      </c>
      <c r="AP22" s="2" t="s">
        <v>141</v>
      </c>
      <c r="AQ22" s="5" t="s">
        <v>141</v>
      </c>
      <c r="AR22" s="6" t="s">
        <v>141</v>
      </c>
      <c r="AS22" s="6" t="s">
        <v>141</v>
      </c>
      <c r="AT22" s="6" t="s">
        <v>141</v>
      </c>
      <c r="AU22" s="6" t="s">
        <v>141</v>
      </c>
      <c r="AV22" s="6" t="s">
        <v>141</v>
      </c>
      <c r="AW22" s="6" t="s">
        <v>141</v>
      </c>
      <c r="AX22" s="6" t="s">
        <v>141</v>
      </c>
      <c r="AY22" s="6" t="s">
        <v>141</v>
      </c>
      <c r="AZ22" s="6" t="s">
        <v>141</v>
      </c>
      <c r="BA22" s="85">
        <v>0</v>
      </c>
      <c r="BB22" s="6" t="s">
        <v>141</v>
      </c>
      <c r="BC22" s="6" t="s">
        <v>141</v>
      </c>
      <c r="BD22" s="6" t="s">
        <v>141</v>
      </c>
      <c r="BE22" s="6" t="s">
        <v>141</v>
      </c>
      <c r="BF22" s="6" t="s">
        <v>141</v>
      </c>
      <c r="BG22" s="33" t="s">
        <v>141</v>
      </c>
      <c r="BH22" s="7" t="s">
        <v>141</v>
      </c>
    </row>
    <row r="23" spans="1:60" s="35" customFormat="1" ht="13.5" thickBot="1" x14ac:dyDescent="0.3">
      <c r="A23" s="86" t="s">
        <v>6</v>
      </c>
      <c r="B23" s="87"/>
      <c r="C23" s="87"/>
      <c r="D23" s="87"/>
      <c r="E23" s="87"/>
      <c r="F23" s="87"/>
      <c r="G23" s="87"/>
      <c r="H23" s="87"/>
      <c r="I23" s="87"/>
      <c r="J23" s="87"/>
      <c r="K23" s="88"/>
      <c r="L23" s="134">
        <f>SUM(L20:L22)</f>
        <v>2806646.7199999997</v>
      </c>
      <c r="M23" s="89"/>
      <c r="N23" s="89"/>
      <c r="O23" s="89"/>
      <c r="P23" s="89"/>
      <c r="Q23" s="89"/>
      <c r="R23" s="134">
        <f>SUM(R20:R22)</f>
        <v>0</v>
      </c>
      <c r="S23" s="134">
        <f>SUM(S20:S22)</f>
        <v>0</v>
      </c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134">
        <f>SUM(AD20:AD22)</f>
        <v>345126.48</v>
      </c>
      <c r="AE23" s="134">
        <f>SUM(AE20:AE22)</f>
        <v>0</v>
      </c>
      <c r="AF23" s="90"/>
      <c r="AG23" s="90"/>
      <c r="AH23" s="134">
        <f>SUM(AH20:AH22)</f>
        <v>0</v>
      </c>
      <c r="AI23" s="134">
        <f>SUM(AI20:AI22)</f>
        <v>2806646.7199999997</v>
      </c>
      <c r="AJ23" s="134">
        <f>SUM(AJ20:AJ22)</f>
        <v>6141795.5</v>
      </c>
      <c r="AK23" s="134">
        <f>SUM(AK20:AK22)</f>
        <v>260895.21999999997</v>
      </c>
      <c r="AL23" s="134">
        <f>SUM(AL20:AL22)</f>
        <v>6402690.7199999988</v>
      </c>
      <c r="AM23" s="91"/>
      <c r="AN23" s="90"/>
      <c r="AO23" s="90"/>
      <c r="AP23" s="90"/>
      <c r="AQ23" s="92"/>
      <c r="AR23" s="92"/>
      <c r="AS23" s="92"/>
      <c r="AT23" s="92"/>
      <c r="AU23" s="92"/>
      <c r="AV23" s="93"/>
      <c r="AW23" s="94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6"/>
    </row>
    <row r="24" spans="1:60" s="35" customFormat="1" x14ac:dyDescent="0.25">
      <c r="A24" s="9"/>
      <c r="B24" s="9"/>
      <c r="C24" s="44"/>
      <c r="D24" s="44"/>
      <c r="E24" s="44"/>
      <c r="F24" s="44"/>
      <c r="G24" s="44"/>
      <c r="H24" s="44"/>
      <c r="I24" s="44"/>
      <c r="J24" s="44"/>
      <c r="K24" s="44"/>
      <c r="L24" s="135"/>
      <c r="M24" s="45"/>
      <c r="N24" s="45"/>
      <c r="O24" s="45"/>
      <c r="P24" s="45"/>
      <c r="Q24" s="45"/>
      <c r="R24" s="135"/>
      <c r="S24" s="13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135"/>
      <c r="AE24" s="135"/>
      <c r="AF24" s="46"/>
      <c r="AG24" s="46"/>
      <c r="AH24" s="135"/>
      <c r="AI24" s="135"/>
      <c r="AJ24" s="135"/>
      <c r="AK24" s="135"/>
      <c r="AL24" s="135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7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</row>
    <row r="25" spans="1:60" s="35" customFormat="1" x14ac:dyDescent="0.25">
      <c r="L25" s="136"/>
      <c r="R25" s="136"/>
      <c r="S25" s="136"/>
      <c r="AD25" s="136"/>
      <c r="AE25" s="136"/>
      <c r="AH25" s="136"/>
      <c r="AI25" s="136"/>
      <c r="AJ25" s="136"/>
      <c r="AK25" s="136"/>
      <c r="AL25" s="136"/>
    </row>
    <row r="26" spans="1:60" s="35" customFormat="1" x14ac:dyDescent="0.25">
      <c r="A26" s="36" t="s">
        <v>166</v>
      </c>
      <c r="B26" s="36"/>
      <c r="C26" s="36"/>
      <c r="L26" s="136"/>
      <c r="R26" s="136"/>
      <c r="S26" s="136"/>
      <c r="AD26" s="136"/>
      <c r="AE26" s="136"/>
      <c r="AH26" s="136"/>
      <c r="AI26" s="136"/>
      <c r="AJ26" s="136"/>
      <c r="AK26" s="136"/>
      <c r="AL26" s="136"/>
    </row>
    <row r="27" spans="1:60" s="35" customFormat="1" x14ac:dyDescent="0.25">
      <c r="A27" s="36"/>
      <c r="B27" s="36"/>
      <c r="C27" s="36"/>
      <c r="D27" s="36"/>
      <c r="E27" s="36"/>
      <c r="F27" s="36"/>
      <c r="L27" s="136"/>
      <c r="R27" s="136"/>
      <c r="S27" s="136"/>
      <c r="AD27" s="136"/>
      <c r="AE27" s="136"/>
      <c r="AH27" s="136"/>
      <c r="AI27" s="136"/>
      <c r="AJ27" s="136"/>
      <c r="AK27" s="136"/>
      <c r="AL27" s="136"/>
    </row>
    <row r="28" spans="1:60" s="35" customFormat="1" x14ac:dyDescent="0.25">
      <c r="A28" s="35" t="s">
        <v>167</v>
      </c>
      <c r="L28" s="136"/>
      <c r="R28" s="136"/>
      <c r="S28" s="136"/>
      <c r="AD28" s="136"/>
      <c r="AE28" s="136"/>
      <c r="AH28" s="136"/>
      <c r="AI28" s="136"/>
      <c r="AJ28" s="136"/>
      <c r="AK28" s="136"/>
      <c r="AL28" s="136"/>
    </row>
  </sheetData>
  <mergeCells count="34">
    <mergeCell ref="AI16:AL16"/>
    <mergeCell ref="U16:AE16"/>
    <mergeCell ref="AJ17:AL17"/>
    <mergeCell ref="B15:G17"/>
    <mergeCell ref="H16:T17"/>
    <mergeCell ref="U17:Y17"/>
    <mergeCell ref="A23:K23"/>
    <mergeCell ref="BD16:BD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AO16:AO18"/>
    <mergeCell ref="H15:AL15"/>
    <mergeCell ref="AQ15:AV15"/>
    <mergeCell ref="AR16:AR18"/>
    <mergeCell ref="AS16:AS18"/>
    <mergeCell ref="AT16:AT18"/>
    <mergeCell ref="AU16:AU18"/>
    <mergeCell ref="AV16:AV18"/>
    <mergeCell ref="AQ16:AQ18"/>
    <mergeCell ref="A24:B24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FEV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2021-03-05T20:43:33Z</dcterms:modified>
</cp:coreProperties>
</file>