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ANO 2024\PRESTAÇÃO DE CONTAS MENSAL 2024\Z-FORMATADO\"/>
    </mc:Choice>
  </mc:AlternateContent>
  <bookViews>
    <workbookView xWindow="-120" yWindow="-120" windowWidth="29040" windowHeight="15720" tabRatio="788"/>
  </bookViews>
  <sheets>
    <sheet name="SAERB LICITAÇÕES ABR 2024" sheetId="1" r:id="rId1"/>
  </sheets>
  <definedNames>
    <definedName name="_xlnm._FilterDatabase" localSheetId="0" hidden="1">'SAERB LICITAÇÕES ABR 2024'!$AV$16:$BA$18</definedName>
    <definedName name="_Hlk138250866" localSheetId="0">'SAERB LICITAÇÕES ABR 2024'!$F$107</definedName>
    <definedName name="_Hlk68508883" localSheetId="0">'SAERB LICITAÇÕES ABR 2024'!$F$101</definedName>
  </definedNames>
  <calcPr calcId="162913"/>
</workbook>
</file>

<file path=xl/calcChain.xml><?xml version="1.0" encoding="utf-8"?>
<calcChain xmlns="http://schemas.openxmlformats.org/spreadsheetml/2006/main">
  <c r="AO128" i="1" l="1"/>
  <c r="AG128" i="1"/>
  <c r="AH128" i="1"/>
  <c r="AK128" i="1"/>
  <c r="AL128" i="1"/>
  <c r="AM128" i="1"/>
  <c r="AN128" i="1"/>
  <c r="O128" i="1"/>
  <c r="AL127" i="1" l="1"/>
  <c r="AL121" i="1"/>
  <c r="AL122" i="1"/>
  <c r="AL123" i="1"/>
  <c r="AL124" i="1"/>
  <c r="AL125" i="1"/>
  <c r="AL126" i="1"/>
  <c r="AL120" i="1"/>
  <c r="AL119" i="1"/>
  <c r="AL118" i="1"/>
  <c r="AL117" i="1"/>
  <c r="AL116" i="1"/>
  <c r="AL115" i="1"/>
  <c r="AL106" i="1"/>
  <c r="AL107" i="1"/>
  <c r="AL108" i="1"/>
  <c r="AL109" i="1"/>
  <c r="AL110" i="1"/>
  <c r="AL111" i="1"/>
  <c r="AL112" i="1"/>
  <c r="AL113" i="1"/>
  <c r="AL114" i="1"/>
  <c r="AL101" i="1"/>
  <c r="AL102" i="1"/>
  <c r="AL103" i="1"/>
  <c r="AL104" i="1"/>
  <c r="AL105" i="1"/>
  <c r="AL97" i="1"/>
  <c r="AL98" i="1"/>
  <c r="AL99" i="1"/>
  <c r="AL100" i="1"/>
  <c r="AL94" i="1"/>
  <c r="AL95" i="1"/>
  <c r="AL96" i="1"/>
  <c r="AL91" i="1"/>
  <c r="AL92" i="1"/>
  <c r="AL93" i="1"/>
  <c r="AL84" i="1"/>
  <c r="AL85" i="1"/>
  <c r="AL86" i="1"/>
  <c r="AL87" i="1"/>
  <c r="AL88" i="1"/>
  <c r="AL89" i="1"/>
  <c r="AL90" i="1"/>
  <c r="AL81" i="1"/>
  <c r="AL82" i="1"/>
  <c r="AL83" i="1"/>
  <c r="AL78" i="1"/>
  <c r="AL79" i="1"/>
  <c r="AL80" i="1"/>
  <c r="AL77" i="1"/>
  <c r="AL76" i="1"/>
  <c r="AL75" i="1"/>
  <c r="AL74" i="1"/>
  <c r="AL73" i="1"/>
  <c r="AL72" i="1"/>
  <c r="AL71" i="1"/>
  <c r="AL70" i="1"/>
  <c r="AL69" i="1"/>
  <c r="AL68" i="1"/>
  <c r="AL67" i="1"/>
  <c r="AL66" i="1"/>
  <c r="AL65" i="1"/>
  <c r="AL64" i="1"/>
  <c r="AL63" i="1"/>
  <c r="AL62" i="1"/>
  <c r="AL61" i="1"/>
  <c r="AL60" i="1"/>
  <c r="AL59" i="1"/>
  <c r="AL58" i="1"/>
  <c r="AL54" i="1"/>
  <c r="AL55" i="1"/>
  <c r="AL56" i="1"/>
  <c r="AL57" i="1"/>
  <c r="AL53" i="1"/>
  <c r="AL52" i="1"/>
  <c r="AL51" i="1"/>
  <c r="AL50" i="1"/>
  <c r="AL48" i="1"/>
  <c r="AL49" i="1"/>
  <c r="AL47" i="1"/>
  <c r="AL46" i="1"/>
  <c r="AL45" i="1"/>
  <c r="AL43" i="1"/>
  <c r="AL44" i="1"/>
  <c r="AL42" i="1"/>
  <c r="AL40" i="1"/>
  <c r="AL41" i="1"/>
  <c r="AL39" i="1"/>
  <c r="AL38" i="1"/>
  <c r="AL37" i="1"/>
  <c r="AL35" i="1"/>
  <c r="AL36" i="1"/>
  <c r="AL34" i="1"/>
  <c r="AL33" i="1"/>
  <c r="AL32" i="1"/>
  <c r="AL30" i="1"/>
  <c r="AL31" i="1"/>
  <c r="AL29" i="1"/>
  <c r="AL21" i="1"/>
  <c r="AL22" i="1"/>
  <c r="AL23" i="1"/>
  <c r="AL24" i="1"/>
  <c r="AL25" i="1"/>
  <c r="AL26" i="1"/>
  <c r="AL27" i="1"/>
  <c r="AL28" i="1"/>
  <c r="AL20" i="1"/>
  <c r="AO127" i="1" l="1"/>
  <c r="AO126" i="1"/>
  <c r="AO125" i="1"/>
  <c r="AO124" i="1"/>
  <c r="AO123" i="1"/>
  <c r="AO122" i="1"/>
  <c r="AO121" i="1"/>
  <c r="AO120" i="1"/>
  <c r="AO119" i="1"/>
  <c r="AO118" i="1"/>
  <c r="AO117" i="1"/>
  <c r="AO116" i="1"/>
  <c r="AO115" i="1"/>
  <c r="AO114" i="1"/>
  <c r="AO113" i="1"/>
  <c r="AO112" i="1"/>
  <c r="AO111" i="1"/>
  <c r="AO110" i="1"/>
  <c r="AO109" i="1"/>
  <c r="AO108" i="1"/>
  <c r="AO107" i="1"/>
  <c r="AO106" i="1"/>
  <c r="AO105" i="1"/>
  <c r="AO104" i="1"/>
  <c r="AO103" i="1"/>
  <c r="AO102" i="1"/>
  <c r="AO101" i="1"/>
  <c r="AO100" i="1"/>
  <c r="AO99" i="1"/>
  <c r="AO98" i="1"/>
  <c r="AO97" i="1"/>
  <c r="AO96" i="1"/>
  <c r="AO95" i="1"/>
  <c r="AO94" i="1"/>
  <c r="AO93" i="1"/>
  <c r="AO92" i="1"/>
  <c r="AO91" i="1" l="1"/>
  <c r="AO90" i="1"/>
  <c r="AO89" i="1"/>
  <c r="AO88" i="1"/>
  <c r="AO52" i="1"/>
  <c r="AO53" i="1"/>
  <c r="AO54" i="1"/>
  <c r="AO55" i="1"/>
  <c r="AO56" i="1"/>
  <c r="AO57" i="1"/>
  <c r="AO58" i="1"/>
  <c r="AO59" i="1"/>
  <c r="AO61" i="1"/>
  <c r="AO62" i="1"/>
  <c r="AO64" i="1"/>
  <c r="AO66" i="1"/>
  <c r="AO68" i="1"/>
  <c r="AO70" i="1"/>
  <c r="AO72" i="1"/>
  <c r="AO74" i="1"/>
  <c r="AO75" i="1"/>
  <c r="AO76" i="1"/>
  <c r="AO77" i="1"/>
  <c r="AO78" i="1"/>
  <c r="AO79" i="1"/>
  <c r="AO80" i="1"/>
  <c r="AO81" i="1"/>
  <c r="AO82" i="1"/>
  <c r="AO83" i="1"/>
  <c r="AO84" i="1"/>
  <c r="AO85" i="1"/>
  <c r="AO86" i="1"/>
  <c r="AO87" i="1"/>
  <c r="AO50" i="1"/>
  <c r="AO47" i="1"/>
  <c r="AO45" i="1"/>
  <c r="AO42" i="1"/>
  <c r="AO39" i="1"/>
  <c r="AO37" i="1"/>
  <c r="AO34" i="1"/>
  <c r="AO32" i="1"/>
  <c r="AO29" i="1"/>
  <c r="AO20" i="1"/>
</calcChain>
</file>

<file path=xl/sharedStrings.xml><?xml version="1.0" encoding="utf-8"?>
<sst xmlns="http://schemas.openxmlformats.org/spreadsheetml/2006/main" count="2947" uniqueCount="603">
  <si>
    <t xml:space="preserve">Modalidade </t>
  </si>
  <si>
    <t>Tipo</t>
  </si>
  <si>
    <t>Objeto</t>
  </si>
  <si>
    <t>Parte Contratada</t>
  </si>
  <si>
    <t>Fonte de Recursos</t>
  </si>
  <si>
    <t>Elemento de Despesa</t>
  </si>
  <si>
    <t>Nº Processo Administrativo</t>
  </si>
  <si>
    <t>Nº da Licitação</t>
  </si>
  <si>
    <t>Nº Contrato</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</si>
  <si>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</si>
  <si>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</si>
  <si>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</si>
  <si>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</si>
  <si>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</si>
  <si>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</si>
  <si>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</si>
  <si>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</si>
  <si>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</si>
  <si>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</si>
  <si>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</si>
  <si>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Especificações da Licitação</t>
  </si>
  <si>
    <t>Valor do Contrato após alteração</t>
  </si>
  <si>
    <t>(a)</t>
  </si>
  <si>
    <t>(b)</t>
  </si>
  <si>
    <t>(d)</t>
  </si>
  <si>
    <t>(e)</t>
  </si>
  <si>
    <t>(f)</t>
  </si>
  <si>
    <t>(g)</t>
  </si>
  <si>
    <t>(h)</t>
  </si>
  <si>
    <t>(i)</t>
  </si>
  <si>
    <t>(j)</t>
  </si>
  <si>
    <t>(k)</t>
  </si>
  <si>
    <t>(l)</t>
  </si>
  <si>
    <t>(m)</t>
  </si>
  <si>
    <t>(n)</t>
  </si>
  <si>
    <t>(o)</t>
  </si>
  <si>
    <t>(p)</t>
  </si>
  <si>
    <t>(q)</t>
  </si>
  <si>
    <t>(s)</t>
  </si>
  <si>
    <t>(u)</t>
  </si>
  <si>
    <t>(v)</t>
  </si>
  <si>
    <t>(x)</t>
  </si>
  <si>
    <t>(y)</t>
  </si>
  <si>
    <t>(z)</t>
  </si>
  <si>
    <t>(aa)</t>
  </si>
  <si>
    <t>(ac)</t>
  </si>
  <si>
    <t>(c )</t>
  </si>
  <si>
    <t>(r )</t>
  </si>
  <si>
    <t>PODER EXECUTIVO MUNICIPAL</t>
  </si>
  <si>
    <t>Especificações do Contrato</t>
  </si>
  <si>
    <t xml:space="preserve">Execução Financeira </t>
  </si>
  <si>
    <t>Seq</t>
  </si>
  <si>
    <t>Parte Concedente</t>
  </si>
  <si>
    <t>Contrapartida</t>
  </si>
  <si>
    <t>(ab)</t>
  </si>
  <si>
    <t>(af)</t>
  </si>
  <si>
    <t>Início</t>
  </si>
  <si>
    <t>Término</t>
  </si>
  <si>
    <t>(ai)</t>
  </si>
  <si>
    <t>(aj)</t>
  </si>
  <si>
    <t>(ak)</t>
  </si>
  <si>
    <t>(am)</t>
  </si>
  <si>
    <t>(an)</t>
  </si>
  <si>
    <t>(ap)</t>
  </si>
  <si>
    <t>(aq)</t>
  </si>
  <si>
    <t>(ar)</t>
  </si>
  <si>
    <t>(as)</t>
  </si>
  <si>
    <t xml:space="preserve"> DEMONSTRATIVO DE LICITAÇÕES, CONTRATOS  E OBRAS CONTRATADAS</t>
  </si>
  <si>
    <t>Contrato e Termo Aditivo</t>
  </si>
  <si>
    <t>(at)</t>
  </si>
  <si>
    <t>Adesão a Registro de Preços</t>
  </si>
  <si>
    <t>Órgão Gerenciador</t>
  </si>
  <si>
    <t>Nº da Ata</t>
  </si>
  <si>
    <t>Nº do DOE de publicação da Ata</t>
  </si>
  <si>
    <t>Nº do DOE de publicação do extrato da Ata</t>
  </si>
  <si>
    <t>(au)</t>
  </si>
  <si>
    <t>(av)</t>
  </si>
  <si>
    <t>(ax)</t>
  </si>
  <si>
    <t>(az)</t>
  </si>
  <si>
    <t>Enquadramento</t>
  </si>
  <si>
    <t>Fundamentação Legal</t>
  </si>
  <si>
    <t>Nº do DOE de publicação da autorização</t>
  </si>
  <si>
    <t>Nº do DOE de publicação da ratificação</t>
  </si>
  <si>
    <t>Data do DOE</t>
  </si>
  <si>
    <t>(ay)</t>
  </si>
  <si>
    <t>(ba)</t>
  </si>
  <si>
    <t>(bb)</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</si>
  <si>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</si>
  <si>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</si>
  <si>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</si>
  <si>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</si>
  <si>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</si>
  <si>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</si>
  <si>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</si>
  <si>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</si>
  <si>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Valor do reajuste</t>
  </si>
  <si>
    <t>% de reajuste</t>
  </si>
  <si>
    <t>Data da concessão do reajuste</t>
  </si>
  <si>
    <t>Especificações de Termo Aditivo ou Termo de Apostilamento</t>
  </si>
  <si>
    <t>Valor da despesa com a contratação</t>
  </si>
  <si>
    <t>(t)</t>
  </si>
  <si>
    <t xml:space="preserve">Nº do Termo </t>
  </si>
  <si>
    <t>(ad)</t>
  </si>
  <si>
    <t>(ah)</t>
  </si>
  <si>
    <t>Nº da Ata de Registro de Preços</t>
  </si>
  <si>
    <t>Vigência da Ata</t>
  </si>
  <si>
    <t>Registro de Preços</t>
  </si>
  <si>
    <t>(ao) = (am) + (an)</t>
  </si>
  <si>
    <t>Executado até o exercício anterior</t>
  </si>
  <si>
    <t xml:space="preserve"> Executado no Exercício de referência</t>
  </si>
  <si>
    <t>(al) = (n) - (ah) + (ag) + (ak)</t>
  </si>
  <si>
    <t>01240001/2022</t>
  </si>
  <si>
    <t>01240005/2022</t>
  </si>
  <si>
    <t>01240006/2022</t>
  </si>
  <si>
    <t>01240007/2022</t>
  </si>
  <si>
    <t>01240008/2022</t>
  </si>
  <si>
    <t>01240026/2022</t>
  </si>
  <si>
    <t>01240027/2022</t>
  </si>
  <si>
    <t>01240028/2022</t>
  </si>
  <si>
    <t>01240031/2022</t>
  </si>
  <si>
    <t>01240033/2022</t>
  </si>
  <si>
    <t>01240037/2022</t>
  </si>
  <si>
    <t>01240067/2022</t>
  </si>
  <si>
    <t>01240069/2022</t>
  </si>
  <si>
    <t>01240071/2022</t>
  </si>
  <si>
    <t>01240072/2022</t>
  </si>
  <si>
    <t>01240076/2022</t>
  </si>
  <si>
    <t>CONTRATAÇÃO DE EMPRESA PARA PRESTAÇÃO DE SERVIÇOS DE APOIO TÉCNICO ADMINISTRATIVO  E OPERACIONAL, PARA ATENDER AS NECESSIDADE DO SERVIÇO DE ÁGUA E ESGOTO DE RIO BRANCO - SAERB</t>
  </si>
  <si>
    <t>CONTRATAÇÃO DE EMPRESA ESPECIALIZADA NA EXECUÇÃO DOS SERVIÇOS DE SEGURANÇA PATRIMONIAL DO TIPO "MONITORAMENTO REMOTO", POR MEIO DE SISTEMAS DE ALARMES, CÂMERAS, SENSORES DE PRESENÇA E DE VISTORIA DE PRONTA RESPOSTA 24(VINTE E QUATRO) HORAS HORAS ININTERRUPTAS COM FORNECIMENTO DE EQUIPAMENTOS (MEDIANTE COMODATO), INSTALAÇÃO, CONFIGURAÇÃO E MANUTENÇÃO DOS SISTEMAS DESTINADOS PARA ATENDER AS DEMANDAS DO SAERB.</t>
  </si>
  <si>
    <t>PRESTAÇÃO DE SERVIÇOS DE LOCAÇÃO E VEÍCULO TIPO CAMINHONETE E TIPO SAVEIRO OU SIMILAR, SEM MOTORISTA (24 HORAS/DIA À DISPOSIÇÃO) DESTINADOS PARA ATENDER AS DEMANDAS DO SAERB.</t>
  </si>
  <si>
    <t>SERVIÇO DE LIMPEZA DE ROÇAGEM PARA MANUTENÇÃO DAS UNIDADES DO SAERB</t>
  </si>
  <si>
    <t>FORNECIMENTO, EM CARÁTER EXCLUSIVO, DE CESSÃO DE DIREITO DE USO DE LICENÇA DE SOFTWARE INTEGRADO DE GESTÃO COMERCIAL DE SANEAMENTO.</t>
  </si>
  <si>
    <t>LOCAÇÃO DE VEÍCULO TIPO MOTOCICLETA COM CONDUTOR, PARA ATENDER AS NECESSIDADES DO SERVIÇOS DE ÁGUA E ESGOTO DE RIO BRANCO –ACRE.</t>
  </si>
  <si>
    <t>LOCAÇÃO DE VEÍCULO TIPO CARROS DE PASSEIO SEM CONDUTOR E CAMINHONETE (PICK-UP) COM CONDUTOR, PARA ATENDER AS NECESSIDADES DO SERVIÇOS DE ÁGUA E ESGOTO DE RIO BRANCO –ACRE.</t>
  </si>
  <si>
    <t>LOCAÇÃO DE VEÍCULO TIPO CARROS DE PASSEIO SEM CONDUTOR, PARA ATENDER AS NECESSIDADES DO SERVIÇOS DE ÁGUA E ESGOTO DE RIO BRANCO –ACRE.</t>
  </si>
  <si>
    <t>CONTRATAÇÃO DE EMPRESA PARA PRESTAÇÃO DE SERVIÇOS DE LOCAÇÃO DE EQUIPAMENTO DE INFORMÁTICA (COMPUTADORES, MONITORES E NOBREAK), COM A FINALIDADE DE ATENDER AS DEMANDAS DO SERVIÇO DE ÁGUA E ESGOTO DE RIO BRANCO - SAERB</t>
  </si>
  <si>
    <t>CONTRATAÇÃO DE EMPRESA ESPECIALIZADA NA LOCAÇÃO DE EQUIPAMENTOS DE INFORMÁTICA, COM A PRESTAÇÃO DE SERVIÇOS DE IMPRESSÃO, CÓPIA, FAX E DIGITALIZAÇÃO DEPARTAMENTAL COM ACESSO VIA REDE TCP-IP, INCLUINDO O SERVIÇO DE MANUTENÇÃO PREVENTIVA E CORRETIVA COM A SUBSTITUIÇÃO DE PEÇAS E SUPRIMENTOS, FORNECIMENTO DE PAPEL, FORNECIMENTO DE SOFTWARE DE GESTÃO DE PARQUE, ABERTURA DE CHAMADOS E BILHETAGEM, DESTINADAS A ATENDER AS NECESSIDADES DO SERVIÇO DE ÁGUA E ESGOTO DE RIO BRANCO - SAERB</t>
  </si>
  <si>
    <t>PRESTAÇÃO DE SERVIÇOS DE LOCAÇÃO DE VEÍCULOS, TIPO CAMINHÕES PIPA, COM CONDUTOR E AJUDANTE, CONTENDO TANQUE COM CAPACIDADE MÍNIMA DE 12 MIL LITROS OU SUPERIOR, DESTINADOS A ATENDER AS NECESSIDADES DO SERVIÇO DE ÁGUA E ESGOTO DE RIO BRANCO - SAERB</t>
  </si>
  <si>
    <t>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</si>
  <si>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CONTRATAÇÃO DE EMPRESA ESPECIALIZADA PARA PRESTAÇÃO DOS SERVIÇOS DE IMPLANTAÇÃO E OPERACIONALIZAÇÃO DE SISTEMA INFORMATIZADO DE ABASTECIMENTO E ADMINISTRAÇÃO DE DESPESAS DE COMBUSTÍVEIS EM POSTOS CREDENCIADOS, MEDIANTE USO DE CARTÃO ELETRÔNICO OU MAGNÉTICO OU ETIQUETA, À FROTA UTILIZADA PELO SERVIÇO DE ÁGUA E ESGOTO DE RIO BRANCO – SAERB,</t>
  </si>
  <si>
    <t xml:space="preserve"> 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</si>
  <si>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JWC MULTISERVIÇOS LTDA</t>
  </si>
  <si>
    <t>RIO
BRANCO SEGURANCA
ELETRONICA E SERVICOS
LTDA</t>
  </si>
  <si>
    <t>R. J ANDRADE TRANSPORTES E TERRAPLANAGEM</t>
  </si>
  <si>
    <t>NEW TIMES NEGOCIOS LTDA</t>
  </si>
  <si>
    <t>J-TECH SOLUCOES EM INFORMATICA LTDA</t>
  </si>
  <si>
    <t>PINTO &amp; CIA LTDA</t>
  </si>
  <si>
    <t xml:space="preserve"> W. O. PEREIRA - EIRELI </t>
  </si>
  <si>
    <t xml:space="preserve">VERDE SERVICE LTDA </t>
  </si>
  <si>
    <t>I9 SOLUÇÕES DO BRASIL LTDA</t>
  </si>
  <si>
    <t>PRINT SOLUTION SERVIÇOS E PROCESSAMENTOS DO DOCUMENTOS LTDA</t>
  </si>
  <si>
    <t>ACRETEC INDÚSTRIA, COMÉRCIO DE AGUA E REPRESENTAÇÕES - EIRELI</t>
  </si>
  <si>
    <t>TORNEARIA TIP E COMÉRCIO LTDA</t>
  </si>
  <si>
    <t>MR SERVIÇOS CONTABEIS LTDA</t>
  </si>
  <si>
    <t>JM LOCADORA DE VEÍCULOS</t>
  </si>
  <si>
    <t>TICKET SOLUÇÕES HDFGT S/A</t>
  </si>
  <si>
    <t>JL CONSTRUCOES EIRELI</t>
  </si>
  <si>
    <t>16.803.988/0001-67</t>
  </si>
  <si>
    <t>22.901.124/0001-80</t>
  </si>
  <si>
    <t>17.571.096/0001-40</t>
  </si>
  <si>
    <t>05.766.304/0001-88</t>
  </si>
  <si>
    <t>18.765.432/0001-59</t>
  </si>
  <si>
    <t xml:space="preserve">14.344.311/0001-82 </t>
  </si>
  <si>
    <t>04.361.899/0001-29</t>
  </si>
  <si>
    <t>04.475.329/0001-60</t>
  </si>
  <si>
    <t xml:space="preserve">63.602.254/0001-08 </t>
  </si>
  <si>
    <t xml:space="preserve">45.596.215/0001-04 </t>
  </si>
  <si>
    <t xml:space="preserve">07.909.967/0001-30 </t>
  </si>
  <si>
    <t xml:space="preserve">63.597.736/0001-09 </t>
  </si>
  <si>
    <t xml:space="preserve">03.506.307/0001-57 </t>
  </si>
  <si>
    <t>31.031.592/0001-32</t>
  </si>
  <si>
    <t>13.201                                                                   13.213                                        13.214</t>
  </si>
  <si>
    <t>-</t>
  </si>
  <si>
    <t>VALOR</t>
  </si>
  <si>
    <t>PRAZO</t>
  </si>
  <si>
    <t xml:space="preserve">1º </t>
  </si>
  <si>
    <t>2º</t>
  </si>
  <si>
    <t>3º</t>
  </si>
  <si>
    <t>4º</t>
  </si>
  <si>
    <t>33.90.39.00</t>
  </si>
  <si>
    <t xml:space="preserve"> 33.90.39.00</t>
  </si>
  <si>
    <t xml:space="preserve">33.90.39.00 </t>
  </si>
  <si>
    <t>3.3.90.39.00</t>
  </si>
  <si>
    <t>Nº DOE da Publicação do Extrato</t>
  </si>
  <si>
    <t>Valor Contratado</t>
  </si>
  <si>
    <t>Data da Assinatura</t>
  </si>
  <si>
    <t>Início da Vigência</t>
  </si>
  <si>
    <t>5º</t>
  </si>
  <si>
    <t>MENOR PREÇO</t>
  </si>
  <si>
    <t>51/2021</t>
  </si>
  <si>
    <t>DERACRE</t>
  </si>
  <si>
    <t>EMURB</t>
  </si>
  <si>
    <t>001/2022</t>
  </si>
  <si>
    <t>PREFEITURA MUNICIPAL DE FEIJÓ</t>
  </si>
  <si>
    <t>021/2021</t>
  </si>
  <si>
    <t>014/2021</t>
  </si>
  <si>
    <t>245/2021</t>
  </si>
  <si>
    <t>002/2022</t>
  </si>
  <si>
    <t>SEME</t>
  </si>
  <si>
    <t>039/2022</t>
  </si>
  <si>
    <t>SANEACRE</t>
  </si>
  <si>
    <t>ADESÃO A REGISTRO DE PREÇOS</t>
  </si>
  <si>
    <t xml:space="preserve">ADESÃO A REGISTRO DE PREÇOS </t>
  </si>
  <si>
    <t>013/2022</t>
  </si>
  <si>
    <t>37509/2021</t>
  </si>
  <si>
    <t>4072/2022</t>
  </si>
  <si>
    <t>5133/2022</t>
  </si>
  <si>
    <t>SECRETARIA DE ESTADO DE EDUCAÇÃO,CULTURA E ESPORTES</t>
  </si>
  <si>
    <t>147/2022</t>
  </si>
  <si>
    <t>40/2021</t>
  </si>
  <si>
    <t xml:space="preserve"> PREGÃO ELETRONICO SRP </t>
  </si>
  <si>
    <t>PRORROGAÇAO DE PRAZO</t>
  </si>
  <si>
    <t>6º</t>
  </si>
  <si>
    <t>021/2022</t>
  </si>
  <si>
    <t xml:space="preserve"> PREGÃO ELETRÔNICO POR REGISTRO DE PREÇOS </t>
  </si>
  <si>
    <t>PREGÃO ELETRÔNICO POR REGISTRO DE PREÇOS</t>
  </si>
  <si>
    <t xml:space="preserve"> PREGÃO ELETRÔNICO POR REGISTRO DE PREÇOS</t>
  </si>
  <si>
    <t>865/2022</t>
  </si>
  <si>
    <t>241/2021</t>
  </si>
  <si>
    <t>277/2022</t>
  </si>
  <si>
    <t>782/2022</t>
  </si>
  <si>
    <t>262/2021</t>
  </si>
  <si>
    <t>4398/2022</t>
  </si>
  <si>
    <t>13026/2022</t>
  </si>
  <si>
    <t>13298/2022</t>
  </si>
  <si>
    <t>13285/2022</t>
  </si>
  <si>
    <t>14840/2022</t>
  </si>
  <si>
    <t>ACRESCIMO DO QUANTITATIVO</t>
  </si>
  <si>
    <t>REVISÃO CONTRATUAL E REPACTUAÇÃO</t>
  </si>
  <si>
    <t xml:space="preserve">
INSTITUTO ESTADUAL DE EDUCAÇÃO PROFISSIONAL E TECNOLÓGICA - IEPTEC</t>
  </si>
  <si>
    <t>15419/2022</t>
  </si>
  <si>
    <t>203/2022</t>
  </si>
  <si>
    <t>211/2022</t>
  </si>
  <si>
    <t>212/2022</t>
  </si>
  <si>
    <t>219/2022</t>
  </si>
  <si>
    <t>251/2022</t>
  </si>
  <si>
    <t>249/2022</t>
  </si>
  <si>
    <t>248/2022</t>
  </si>
  <si>
    <t>250/2022</t>
  </si>
  <si>
    <t>254/2022</t>
  </si>
  <si>
    <t>256/2022</t>
  </si>
  <si>
    <t>023/2022</t>
  </si>
  <si>
    <t>01240002/2023</t>
  </si>
  <si>
    <t>01240006/2023</t>
  </si>
  <si>
    <t>01240007/2023</t>
  </si>
  <si>
    <t>01240008/2023</t>
  </si>
  <si>
    <t>01240010/2023</t>
  </si>
  <si>
    <t>01240013/2023</t>
  </si>
  <si>
    <t>01240014/2023</t>
  </si>
  <si>
    <t>A. K. DE OLIVEIRA BATISTA</t>
  </si>
  <si>
    <t>F A M CHAVES</t>
  </si>
  <si>
    <t xml:space="preserve">ANDRE AMORIM DE SOUZA (VIP CLIMATIZAÇÃO-ME), </t>
  </si>
  <si>
    <t xml:space="preserve">34.245.877/0001-64 </t>
  </si>
  <si>
    <t>28.885.073/0001-27</t>
  </si>
  <si>
    <t xml:space="preserve">20.876.834/0001-72 </t>
  </si>
  <si>
    <t xml:space="preserve">39.360.958/0001-29 </t>
  </si>
  <si>
    <t>13 .482</t>
  </si>
  <si>
    <t>265/2022</t>
  </si>
  <si>
    <t>083/2022</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</si>
  <si>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SAERB – SERVIÇO DE ÁGUA E ESGOTO DE RIO BRANCO</t>
  </si>
  <si>
    <t>990/2023</t>
  </si>
  <si>
    <t>328/2022</t>
  </si>
  <si>
    <t>CONTRATAÇÃO DE EMPRESA ESPECIALIZADA PARA PRESTAÇÃO DE SERVIÇOS DE TORNEARIA PARA CORREÇÃO, MANUTENÇÃO E CONFECÇÃO DE PEÇAS PARA O FUNCIONAMENTO DAS BOMBAS INSTALADAS NAS UNIDADES DO SISTEMA DE ABASTECIMENTO DE ÁGUA E ESGOTO DE RIO BRANCO – SAERB</t>
  </si>
  <si>
    <t>980/2023</t>
  </si>
  <si>
    <t>005/2023</t>
  </si>
  <si>
    <t xml:space="preserve">PRESTAÇÃO SERVIÇOS DE LOCAÇÃO DE EQUIPAMENTOS DE INFORMÁTICA (COMPUTADORES, IMPRESSORAS, NOBREAK E NOTEBOOK),  PARA ATENDER AS NECESSIDADES DO SERVIÇO DE ÁGUA E ESGOTO DE RIO BRANCO </t>
  </si>
  <si>
    <t>015/2022</t>
  </si>
  <si>
    <t>831/2022</t>
  </si>
  <si>
    <t>01240019/2023</t>
  </si>
  <si>
    <t>PREGÃO ELETRÔNICO POR REGISTRO DE PREÇO</t>
  </si>
  <si>
    <t xml:space="preserve">45.896.218/0001-04 </t>
  </si>
  <si>
    <t>2941/2023</t>
  </si>
  <si>
    <t>DISPENSA DE LICITAÇÃO</t>
  </si>
  <si>
    <t>LOCAÇÃO DO IMÓVEL DESTINADO A INSTALAÇÃO DO ALMOXARIFADO CENTRAL DO SAERB, LOCALIZADO NA RODOVIA BR-364, Nº 4.773 (SENTIDO PORTO VELHO), COMPLEXO DE GALPÕES DO AUTO POSTO CORRENTÃO, BAIRRO SANTA INÊS, CEP: 69.907-701, RIO BRANCO, ACRE, COM INSCRIÇÃO IMOBILIÁRIA SOB Nº 100101180340001</t>
  </si>
  <si>
    <t>01240020/2023</t>
  </si>
  <si>
    <t>AUTO POSTO CORRENTÃO</t>
  </si>
  <si>
    <t xml:space="preserve">  06.189.982/0001-98 </t>
  </si>
  <si>
    <t>02/2023</t>
  </si>
  <si>
    <t>DISPENSA DE LICITAÇÃO POR INEXIGIBILIDADE</t>
  </si>
  <si>
    <t>S.L. DE CASTRO EIRELI</t>
  </si>
  <si>
    <t>08.629.283/0001-47</t>
  </si>
  <si>
    <t>10671/2023</t>
  </si>
  <si>
    <t>002/2023</t>
  </si>
  <si>
    <t xml:space="preserve">ADESÃO A ATA DE REGISTRO DE PREÇOS </t>
  </si>
  <si>
    <t>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O RESPECTIVO CÓDIGO LOCALIZADOR, DESTINADOS A ATENDER AS NECESSIDADES DO SAERB.</t>
  </si>
  <si>
    <t>01240026/2023</t>
  </si>
  <si>
    <t>01240027/2023</t>
  </si>
  <si>
    <t>M.F. DISTRIBUIDORA LTDA</t>
  </si>
  <si>
    <t>26.062.483/0001-42</t>
  </si>
  <si>
    <t>33.90.33.00</t>
  </si>
  <si>
    <t>11211/2023</t>
  </si>
  <si>
    <t>115/2022</t>
  </si>
  <si>
    <t>CONTRATAÇÃO DE PESSOA JURÍDICA PARA PRESTAÇÃO DE SERVIÇO DE LOCAÇÃO DE AUTOMOVEL (CAMINHONETE) SEM CONDUTOR, PARA ATENDER AS DEMANDAS DO SERVIÇO DE AGUA E ESGOTO DE RIO BRANCO - SAERB.</t>
  </si>
  <si>
    <t>ACRÉSCIMO DO QUANTITATIVO</t>
  </si>
  <si>
    <t>7º</t>
  </si>
  <si>
    <t>065/2023</t>
  </si>
  <si>
    <t>087/2023</t>
  </si>
  <si>
    <t>CONTRATAÇÃO DE EMPRESA PARA FORNECIMENTO DE MATERIAIS GRÁFICOS COM PRESTAÇÃO DE SERVIÇOS DE CONFECÇÃO DE PLACAS, PASTAS, BANNER EM LONA, BEM COMO SERVIÇO DE PLOTAGEM CONFORME TERMO DE REFERÊNCIA FORNECIDO PELO SERVIÇO DE ÀGUA E ESGOTO DE RIO BRANCO - SAERB.</t>
  </si>
  <si>
    <t>01240031/2023</t>
  </si>
  <si>
    <t>01240032/2023</t>
  </si>
  <si>
    <t>1076/2023</t>
  </si>
  <si>
    <t>CIPRIANI &amp; CIPRIANI LTDA</t>
  </si>
  <si>
    <t>01.805.545/0001-38</t>
  </si>
  <si>
    <t>33.90.30.00                              33.90.39.00</t>
  </si>
  <si>
    <t>REPACTUAÇÃO</t>
  </si>
  <si>
    <t>25/102023</t>
  </si>
  <si>
    <t>TOTAL</t>
  </si>
  <si>
    <t>01240040/2023</t>
  </si>
  <si>
    <t>01240042/2023</t>
  </si>
  <si>
    <t>007/2023</t>
  </si>
  <si>
    <t>021/2023</t>
  </si>
  <si>
    <t>CONTRATAÇÃO DE EMPRESA ESPECIALIZADA PARA PRESTAÇÃO DE SERVIÇOS DE REBOBINAMENTO DE MOTORES ELÉTRICOS DESTINADOS A ATENDER AS NECESSIDADES DO SERVIÇO DE ÀGUA E ESGOTO DE RIO BRANCO - SAERB.</t>
  </si>
  <si>
    <t>1064/2023</t>
  </si>
  <si>
    <t>JP BOBINAGEM LTDA</t>
  </si>
  <si>
    <t>37.685.320/0001-32</t>
  </si>
  <si>
    <t>329/2022</t>
  </si>
  <si>
    <t>001/2023</t>
  </si>
  <si>
    <t>CONTRATAÇÃO DE PESSOA JURÍDICA PARA PRESTAÇÃO DE SERVIÇOS DE LOCAÇÃO DE CAMINHÃO PIPA, COM CONDUTOR E JUDANTE, CONTENDO TANQUE COM CAPACIDADE DE 16 MIL LITROS, DESTINADOS A ATENDER AS NECESSIDADES DO SERVIÇO DE AGUA E ESGOTO DE RIO BRANCO - SAERB.</t>
  </si>
  <si>
    <t>07.909.967/0001-30</t>
  </si>
  <si>
    <t xml:space="preserve">PRAZO </t>
  </si>
  <si>
    <t>1009/2023</t>
  </si>
  <si>
    <t>Lei Federal 8.666/93. Artº 24 Inciso X</t>
  </si>
  <si>
    <t>ART. 3º, INCISO II, DA IN CGM Nº 002/2022</t>
  </si>
  <si>
    <t>CAMARA MUNICIPAL DE RIO BRANCO - ACRE</t>
  </si>
  <si>
    <t>003/2023</t>
  </si>
  <si>
    <t>PREFEITURA MUNICIPAL DE BRASILÉIA</t>
  </si>
  <si>
    <t xml:space="preserve">04.090.759/0001-63 </t>
  </si>
  <si>
    <t>07.928.901/0001-97</t>
  </si>
  <si>
    <t>071/2023</t>
  </si>
  <si>
    <t>111/2023</t>
  </si>
  <si>
    <t>CONTRATAÇÃO DE EMPRESA DE ENGENHARIA, PARA SOB DEMANDA, PRESTAR SERVIÇOS DE MANUTENÇÃO PREDIAL PREVENTIVA E CORRETIVA, COM FORNECIMENTO DE PEÇAS, EQUIPAMENTOS, MATERIAIS E MÃO DE OBRA, NA FORMA ESTABELECIDA EM PLANILHAS DE SERVIÇOS E INSUMOS DIVERSOS, DESCRITOS NO SISTEMA NACIONAL DE PESQUISA DE CUSTOS E INDICES DA CONSTRUÇÃO CIVIL, DORAVANTE DENOMINADO SINAPI, NAS EDIFICAÇÕES DO SERVIÇO DE AGUA E ESGOTO DE RIO BRANCO - SAERB.</t>
  </si>
  <si>
    <t>1109/2023</t>
  </si>
  <si>
    <t>INNOVE ARQUITETURA E ENGENHARIA EIRELI</t>
  </si>
  <si>
    <t>23.820.555/0001-85</t>
  </si>
  <si>
    <t>012/2023</t>
  </si>
  <si>
    <t>01240049/2023</t>
  </si>
  <si>
    <t>INEXIGIBIIDADE DE LICITAÇÃO</t>
  </si>
  <si>
    <t>REAJUSTE CONTRATUAL</t>
  </si>
  <si>
    <t>24625/2022</t>
  </si>
  <si>
    <t>CONTRATAÇÃO DE EMPRESA ESPECIALIZADA PARA PRESTAÇÃO DE SERVIÇO DE ASSINATURA DE FERRAMENTA DE PESQUISA E COMPARAÇÃO DE PREÇOS PRATICADOS PELA ADMINISTRAÇÃO PÚBLICA, DESTINADOS A ATENDER AS NECESSIDADES DO SERVIÇO DE AGUA E ESGOTO DE RIO BRANCO,</t>
  </si>
  <si>
    <t>01240065/2022</t>
  </si>
  <si>
    <t>NP TECNOLOGIA E GESTÃO DE DADOS</t>
  </si>
  <si>
    <t>07.797.967/0001-95</t>
  </si>
  <si>
    <t>SESACRE</t>
  </si>
  <si>
    <t>01240009/2023</t>
  </si>
  <si>
    <t xml:space="preserve">2º </t>
  </si>
  <si>
    <t xml:space="preserve">8º </t>
  </si>
  <si>
    <t>230/2022</t>
  </si>
  <si>
    <t>089/2022</t>
  </si>
  <si>
    <t>CONTRATAÇÃO DE EMPRESA ESPECIALIZADA PARA PRESTAÇÃO DE SERVIÇOS DE ADMNISTRAÇÃO E GERENCIAMENTO DE BENEFÍCIO AUXÍLIO ALIMENTAÇÃO, NA FORMA DE DOCUMENTOS DE LEGITIMAÇÃO (CARTÕES MAGNÉTICOS/ELETRÔNICOS) DE ALIMENTAÇÃO, COM CHIP/SENHA, PARA O FORNECIMENTO DO BENEFÍCIO DE AUXÍLIO ALIMENTAÇÃO AOS SERVIDORES EFETIVOS DO SAERB.</t>
  </si>
  <si>
    <t>1030/2023</t>
  </si>
  <si>
    <t>01240058/2023</t>
  </si>
  <si>
    <t>BK INSTITUIÇÃO DE PAGAMENTO LTDA (BK BANK)</t>
  </si>
  <si>
    <t>16.814.330/0001-50</t>
  </si>
  <si>
    <t>10259/2023</t>
  </si>
  <si>
    <t>009/2023</t>
  </si>
  <si>
    <t>CONTRATAÇÃO DE EMPRESA PARA AQUISIÇÃO COM PRESTAÇÃO DE SERVIÇOS DE INSTALAÇÃO, REFORMA E MANUTENÇÃO DE DISPOSITIVOS PARA QUADRO DE COMANDO DO MOTOR DE 800 CV, RESPONSAVEL PELA CAPTAÇÃO DE AGUA BRUTA DA CAPTAÇÃO DA ETA II, EM CARÁTER EMERGENCIAL, PARA ATENDER AS NECESSIDADES DO SERVIÇO DE AGUA E ESOTO DE RIO BRANCO - SAERB.</t>
  </si>
  <si>
    <t>01240063/2023</t>
  </si>
  <si>
    <t>O M CONSTRUÇÕES LTDA</t>
  </si>
  <si>
    <t>09.636.544/0001-19</t>
  </si>
  <si>
    <t>33.90.30.00                  33.90.39.00</t>
  </si>
  <si>
    <t xml:space="preserve">Lei Federal  8.666/93. </t>
  </si>
  <si>
    <t>ART. 24º INCISO IV</t>
  </si>
  <si>
    <t>143/2023</t>
  </si>
  <si>
    <t>130/2023</t>
  </si>
  <si>
    <t>CONTRATAÇÃO DE EMPRESA PARA PRESTAÇÃO DE SERVIÇOS DE LOCAÇÃO DE EQUIPAMENTOS ESPECIFICOS PARA MONITORAMENTO DE VEÍCULO EM TEMPO REAL (RASTREADOR), MANUTENÇÃO, ENVELOPAMENTO, LIMPEZA, SEGURO E QUILOMETRAGEM LIVRE, ATENDENDO A NECESSIDADE DO SERVIÇO DE AGUA E ESGOTO DE RIO BRANCO - SAERB.</t>
  </si>
  <si>
    <t>1140/2023</t>
  </si>
  <si>
    <t>01240067/2023</t>
  </si>
  <si>
    <t>FALCON COMÉRCIO - SERVIÇOS E REPRESENTAÇÃO LTDA</t>
  </si>
  <si>
    <t>09.041.147/0001-02</t>
  </si>
  <si>
    <t>15425/2023</t>
  </si>
  <si>
    <t>011/2023</t>
  </si>
  <si>
    <t>CONTRATAÇÃO DE PESSOA JURÍDICA PAR AQUISIÇÃO DE LICENÇAS DE SOFTWARE PARA ENGENHARIA, PELO PERÍODO DE 36 (TRINTA E SEIS) MESES, VISANDO ATENDER AS NECESSIDADES DO SERVIÇO DE AGUA E ESGOTO DE RIO BRANCO - SAERB.</t>
  </si>
  <si>
    <t>01240078/2023</t>
  </si>
  <si>
    <t>3F LTDA</t>
  </si>
  <si>
    <t>23.484.444/0001-45</t>
  </si>
  <si>
    <t>ART. 25º, INCISO I</t>
  </si>
  <si>
    <t xml:space="preserve">Lei Federal  8.666/93 </t>
  </si>
  <si>
    <t>I. R. OLIVEIRA</t>
  </si>
  <si>
    <t xml:space="preserve">33.90.40.00 </t>
  </si>
  <si>
    <t xml:space="preserve">3.3.90.40.00 </t>
  </si>
  <si>
    <t>PRESTAÇÃO DE CONTAS MENSAL - EXERCÍCIO 2024</t>
  </si>
  <si>
    <t>253/2023</t>
  </si>
  <si>
    <t>198/2023</t>
  </si>
  <si>
    <t>CONTRATAÇÃO DE EMPRESA PARA AQUISIÇÃO DE POLICLORETO DE ALUMINIO PAC, DESTINADO A ATENDER AS NECESSIDADES DAS ESTAÇÕES DE TRATAMENTO DE AGUA DO SERVIÇO DE AGUA E ESGOTO DE RIO BRANCO - SAERB.</t>
  </si>
  <si>
    <t>01240001/2024</t>
  </si>
  <si>
    <t>ALQUIMIA PRODUTOS QUÍMICOS PARA INDUSTRIA LTDA</t>
  </si>
  <si>
    <t>01.137.217/0001-00</t>
  </si>
  <si>
    <t>33.90.30.00</t>
  </si>
  <si>
    <t>276/2023</t>
  </si>
  <si>
    <t>215/2023</t>
  </si>
  <si>
    <t>CONTRATAÇÃO DE PESSOA JURÍDICA PARA AQUISIÇÃO COM FORNECIMENTO CONTÍNUO DE CLORO GÁS LIQUEFEITO, COM INSTALAÇÃO DE EQUIPAMENTOS NAS ETAS I E II, EM REGIME DE COMODATO, A FIM DE ATENDER AS NECESSIDADES DO SERVIÇO DE AGUA E ESGOTO DE RIO BRANCO.</t>
  </si>
  <si>
    <t>01240002/2024</t>
  </si>
  <si>
    <t>SABARÁ QUIMICOS E INGREDIENTES S.A</t>
  </si>
  <si>
    <t>12.884.672/0004-39</t>
  </si>
  <si>
    <t>237/2023</t>
  </si>
  <si>
    <t>197/2023</t>
  </si>
  <si>
    <t>CONTRATAÇÃO DE EMPRESA PARA AQUISIÇÃO DE CAL HIDRATADA, DESTINADOS A ATENDER AS NECESSIDADES DO SERVIÇO DE AGUA E ESGOTO DE RIO BRANCO - SAERB.</t>
  </si>
  <si>
    <t>01240003/2024</t>
  </si>
  <si>
    <t>IMPÉRIO DAS PISCINAS LTDA</t>
  </si>
  <si>
    <t>63.606.420/0001-36</t>
  </si>
  <si>
    <t>246/2023</t>
  </si>
  <si>
    <t>201/2023</t>
  </si>
  <si>
    <t>CONTRATAÇÃO DE PESSOA JURÍDICA PARA FORNECIMENTO CONTÍNUO DE POLIMERO NÃO IÔNICO (EMULSÃO), POR SISTEMA DE REGISTRO DE PREÇOS, A FIM DE ATENDER AS NECESSIDADES DA DIVISÃO DE TRATAMENTO DE AGUA DO SERVIÇO DE AGUA E ESGOTO DE RIO BRANCO - SAERB.</t>
  </si>
  <si>
    <t>01240004/2024</t>
  </si>
  <si>
    <t>SNF BRASIL COMERCIAL QUÍMICA LTDA</t>
  </si>
  <si>
    <t>00.934.286/0001-82</t>
  </si>
  <si>
    <t>275/2022</t>
  </si>
  <si>
    <t>120/2022</t>
  </si>
  <si>
    <t>CONTRATAÇÃO DE EMPRESA ESPECIALIZADA PARA FORNECIMENTO DE DISPOSITIVOS DE PARTIDA ELETRÔNICA (INVERSORES E SOFT STARTERS) PARA ACIONAMENTO DOS EQUIPAMENTOS INSTALADOS NAS ESTAÇÕES DE TRATAMENTO DE AGUA E CENTROS DE RESERVAÇÃO DE AGUA DO SERVIÇO DE AGUA E ESGOTO DE RIO BRANCO - SAERB.</t>
  </si>
  <si>
    <t>01240005/2024</t>
  </si>
  <si>
    <t>PLP SOLUÇÕES E COMÉRCIO EIRELI</t>
  </si>
  <si>
    <t>36.073.412/0001-07</t>
  </si>
  <si>
    <t>958/2023</t>
  </si>
  <si>
    <t>33.90.30.00                             44.90.52.00</t>
  </si>
  <si>
    <t>1167/2023</t>
  </si>
  <si>
    <t>1175/2023</t>
  </si>
  <si>
    <t>1163/2023</t>
  </si>
  <si>
    <t>1152/2023</t>
  </si>
  <si>
    <t>33.90.30.00                     33.90.39.00</t>
  </si>
  <si>
    <t xml:space="preserve">3º </t>
  </si>
  <si>
    <t>01240006/2024</t>
  </si>
  <si>
    <t>01240007/2024</t>
  </si>
  <si>
    <t>01240008/2024</t>
  </si>
  <si>
    <t>01240009/2024</t>
  </si>
  <si>
    <t>01240010/2024</t>
  </si>
  <si>
    <t>01240011/2024</t>
  </si>
  <si>
    <t>01240012/2024</t>
  </si>
  <si>
    <t>01240013/2024</t>
  </si>
  <si>
    <t>01240014/2024</t>
  </si>
  <si>
    <t>01240015/2024</t>
  </si>
  <si>
    <t>01240016/2024</t>
  </si>
  <si>
    <t>01240017/2024</t>
  </si>
  <si>
    <t>01240018/2024</t>
  </si>
  <si>
    <t>01240019/2024</t>
  </si>
  <si>
    <t>01240020/2024</t>
  </si>
  <si>
    <t>01240021/2024</t>
  </si>
  <si>
    <t>GEOSCAN GEOLOGIA E GEOFÍSICA LTDA</t>
  </si>
  <si>
    <t>A.A.C. ROCHA</t>
  </si>
  <si>
    <t>J.B.V. ALBUQUERQUE LTDA</t>
  </si>
  <si>
    <t>JR DISTRIBUIDORA</t>
  </si>
  <si>
    <t>NORTE DISTRIBUIDORA DE PRODUTOS</t>
  </si>
  <si>
    <t>R.B. DA SILVA ME</t>
  </si>
  <si>
    <t>MS SERVIÇOS COMÉRCIO E REPRESENTAÇÕES EIRELI</t>
  </si>
  <si>
    <t>A.A.C. ROCHA COMÉRCIO E SERVIÇOS - ME</t>
  </si>
  <si>
    <t>J V NOGUEIRA IMP. E EXP. LTDA</t>
  </si>
  <si>
    <t>PLP SOLUÇÕES E COMÉRCIO EIRELI.</t>
  </si>
  <si>
    <t>J R DISTRIBUIDORA LTDA</t>
  </si>
  <si>
    <t>A.2.S MEDICINA E SEGURANÇA DO TRABALHO LTDA</t>
  </si>
  <si>
    <t>AUGUSTO S. DE ARAÚJO EIRELI</t>
  </si>
  <si>
    <t>CONTRATAÇÃO DE EMPRESA DE CONSULTORIA AFIM DE REALIZAR ESTUDOS HIDROGEOLÓGICOS E GEOFÍSICOS COMO BASE PARA O PLANEJAMENTO VISANDO A PERFURAÇÃO DE POÇOS PROFUNDOS E GESTÃO DAS ÁGUAS SUBTERRÂNEAS NA CIDADE DE RIO BRANCO/AC PARA ATENDER AS NECESSIDADES DO SERVIÇO DE ÁGUA E ESGOTO DE RIO BRANCO – SAERB. </t>
  </si>
  <si>
    <t>CONTRATAÇÃO DE EMPRESA DE ENGENHARIA ESPECIALIZADA PARA SERVIÇOS DE CONSULTORIA E ASSESSORIA PARA MIGRAÇÃO DE 3 UNIDADES CONSUMIDORAS DO SAERB PARA O ACL – AMBIENTE DE COMÉRCIO LIVRE DE ENERGIA, E GESTÃO PÓS MIGRAÇÃO.</t>
  </si>
  <si>
    <t>AQUISIÇÃO DE MATERIAL DE CONSUMO DE LIMPEZA, VIA ADESÃO À ATA DE REGISTRO DE PREÇOS, PARA ATENDER AS DEMANDAS DO SERVIÇO DE ÁGUA E ESGOTO DE RIO BRANCO- SAERB E SUAS UNIDADES.</t>
  </si>
  <si>
    <t>DISPENSA DE LICITAÇÃO Nº 01/2024 </t>
  </si>
  <si>
    <t>DISPENSA DE LICITAÇÃO Nº 02/2024 </t>
  </si>
  <si>
    <t>PREGÃO ELETRÔNICO POR REGISTRO DE PREÇOS Nº 022/2023</t>
  </si>
  <si>
    <t>PREGÃO ELETRÔNICO POR REGISTRO DE PREÇOS Nº 012/2023</t>
  </si>
  <si>
    <t>PREGÃO ELETRÔNICO POR REGISTRO DE PREÇOS Nº 032/2023</t>
  </si>
  <si>
    <t>PREGÃO ELETRÔNICO POR REGISTRO DE PREÇOS Nº 063/2023</t>
  </si>
  <si>
    <t>PREGÃO PRESENCIAL   Nº 12/2023</t>
  </si>
  <si>
    <t>23.731.971/0001-07</t>
  </si>
  <si>
    <t>90.495.946/0001-69</t>
  </si>
  <si>
    <t>10.496.033/0001-28</t>
  </si>
  <si>
    <t>05.146.814/0001-52</t>
  </si>
  <si>
    <t>00.432.870/0001-30</t>
  </si>
  <si>
    <t>33.412.571/0001-92</t>
  </si>
  <si>
    <t>37.306.014/0001-48</t>
  </si>
  <si>
    <t>39.286.296/0001-94</t>
  </si>
  <si>
    <t>22.172.177/0001-08</t>
  </si>
  <si>
    <t>27.896.988/0001-75</t>
  </si>
  <si>
    <t>01.445.412/0001-06</t>
  </si>
  <si>
    <t>05.511.061/0001-37</t>
  </si>
  <si>
    <t>23091/2023</t>
  </si>
  <si>
    <t>113/2023</t>
  </si>
  <si>
    <t>015/2023</t>
  </si>
  <si>
    <t>001/2024</t>
  </si>
  <si>
    <t>002/2024</t>
  </si>
  <si>
    <t>28666/2023</t>
  </si>
  <si>
    <t>25963/2023</t>
  </si>
  <si>
    <t>022/2023</t>
  </si>
  <si>
    <t>347/2022</t>
  </si>
  <si>
    <t>1022/2023</t>
  </si>
  <si>
    <t>327/2022</t>
  </si>
  <si>
    <t>1004/2023</t>
  </si>
  <si>
    <t>013/2023</t>
  </si>
  <si>
    <t>032/2023</t>
  </si>
  <si>
    <t>3.3.90.30.00</t>
  </si>
  <si>
    <t>038/2023</t>
  </si>
  <si>
    <t>063/2023</t>
  </si>
  <si>
    <t>1036/2023</t>
  </si>
  <si>
    <t>187/2023</t>
  </si>
  <si>
    <t>12/2023</t>
  </si>
  <si>
    <t>1205/2024</t>
  </si>
  <si>
    <t>1003/2023</t>
  </si>
  <si>
    <t>CONTRATAÇÃO DE EMPRESA PARA FORNECIMENTO DE EQUIPAMENTOS DE PROTEÇÃO INDIVIDUAL (EPI´S) E EQUIPAMENTOS DE PROTEÇÃO COLETIVA (EPC’S), DESTINADOS A ATENDER AS NECESSIDADES DO SERVIÇO DE ÁGUA E ESGOTO DE RIO BRANCO – SAERB.</t>
  </si>
  <si>
    <t>CONTRATAÇÃO DE PESSOA JURÍDICA PARA FORNECIMENTO DE MATERIAIS ELÉTRICOS E EQUIPAMENTOS DE COMANDOS ELÉTRICOS, CABOS E TERMINAIS, EQUIPAMENTOS DE ILUMINAÇÃO E TOMADAS, PORCAS, PARAFUSOS, ARRUELAS E MATERIAIS DIVERSOS, COM A FINALIDADE DE ATENDER AS DEMANDAS DE MANUTENÇÕES E INSTALAÇÕES DO SERVIÇO DE ÁGUA E ESGOTO DE RIO BRANCO - SAERB</t>
  </si>
  <si>
    <t>CONTRATAÇÃO DE EMPRESA PARA FORNECIMENTO DE MATERIAIS DE CONSTRUÇÃO PARA ATENDER AS NECESSIDADES DO SERVIÇO DE ÁGUA E ESGOTO DE RIO BRANCO – SAERB.</t>
  </si>
  <si>
    <t xml:space="preserve">
CONTRATAÇÃO DE EMPRESA PARA O FORNECIMENTO DE ÁGUA MINERAL EM GARRAFÕES DE 20(VINTE) LITROS, GARRAFÕES DE 20(VINTE) LITROS VAZIOS PARA ÁGUA MINERAL, PARA ATENDER AS NECESSIDADES DO SERVIÇO DE ÁGUA E ESGOTO DE RIO BRANCO – SAERB.</t>
  </si>
  <si>
    <t>CONTRATAÇÃO DE EMPRESA PARA O FORNECIMENTO DE GELO EM BARRAS DE 10KG E GELO DRINK PACOTE 3KG, PARA ATENDER AS NECESSIDADES DO SERVIÇO DE ÁGUA E ESGOTO DE RIO BRANCO – SAERB.</t>
  </si>
  <si>
    <t>CONTRATAÇÃO DE EMPRESA PARA O FORNECIMENTO ÁGUA MINERAL EM GARRAFAS DE 500ML, PARA ATENDER AS NECESSIDADES DO SERVIÇO DE ÁGUA E ESGOTO DE RIO BRANCO – SAERB.</t>
  </si>
  <si>
    <t>CONTRATAÇÃO DE EMPRESA PARA O FORNECIMENTO DE BOTIJÃO DE GÁS GLP 13KG, RECARGA BOTIJÃO DE GÁS GLP 13KG, PARA ATENDER AS NECESSIDADES DO SERVIÇO DE ÁGUA E ESGOTO DE RIO BRANCO – SAERB.</t>
  </si>
  <si>
    <t>ELETRIC CONSULTORIA E SERVIÇOS SS</t>
  </si>
  <si>
    <t>D.L. RAMOS</t>
  </si>
  <si>
    <t>ARTº 75, INCISO VIII</t>
  </si>
  <si>
    <t>LEI FEDERAL Nº 14.133/21</t>
  </si>
  <si>
    <t>ARTº 75, INCISO I</t>
  </si>
  <si>
    <t>FUNDAÇÃO MUNICIPAL DE CULTURA, ESPORTE E LAZER GARIBALDI BRASIL - FGB</t>
  </si>
  <si>
    <t>JR DISTRIBUIDORA LTDA</t>
  </si>
  <si>
    <t>01240022/2024</t>
  </si>
  <si>
    <t>01240023/2024</t>
  </si>
  <si>
    <t>01240024/2024</t>
  </si>
  <si>
    <t>01240025/2024</t>
  </si>
  <si>
    <t>01240026/2024</t>
  </si>
  <si>
    <t>01240027/2024</t>
  </si>
  <si>
    <t>01240028/2024</t>
  </si>
  <si>
    <t>01240030/2024</t>
  </si>
  <si>
    <t>01240031/2024</t>
  </si>
  <si>
    <t>01240032/2024</t>
  </si>
  <si>
    <t>01240033/2024</t>
  </si>
  <si>
    <t>01240034/2024</t>
  </si>
  <si>
    <t>01240035/2024</t>
  </si>
  <si>
    <t>01240036/2024</t>
  </si>
  <si>
    <t>M.V. CALIL DA SILVA EIRELI</t>
  </si>
  <si>
    <t>PLP SOLUÇÕES E COMÉCIO EIRELI</t>
  </si>
  <si>
    <t>A M MOREIRA GONÇALVES E CIA LTDA</t>
  </si>
  <si>
    <t>LEGALMART SERVIÇOS EM EVENTOS LTDA</t>
  </si>
  <si>
    <t>JV NOGUEIRA IMP E EXP LTDA</t>
  </si>
  <si>
    <t>VALENT IND E COM DE CALÇADOS EPP</t>
  </si>
  <si>
    <t>COMPREHENSE DO BRASIL ENGENHARIA LTDA.</t>
  </si>
  <si>
    <t>ITS INDÚSTRIA DE TRANSFORMADORES SULAMERICANA LTDA</t>
  </si>
  <si>
    <t>L. O. CAMPOS LTDA M.E</t>
  </si>
  <si>
    <t>JOSÉ PAULO ALVES TEIXEIRA - ME</t>
  </si>
  <si>
    <t>NEW PARTS COMERCIAL EIRELI</t>
  </si>
  <si>
    <t>PLENA COMÉRCIO LTDA</t>
  </si>
  <si>
    <t>TECH MINING IMPORTAÇÃO E COMÉRCIO, SOLUÇÕES EM MINERAÇÃO LTDA</t>
  </si>
  <si>
    <t>IGBT SOLUTIONS COMÉRCIO E SERVIÇOS LTDA</t>
  </si>
  <si>
    <t>07.810.876/0001-42</t>
  </si>
  <si>
    <t>27.679.382/0001-88</t>
  </si>
  <si>
    <t>07.204.141/0001-75</t>
  </si>
  <si>
    <t>08.441.389/0001-12</t>
  </si>
  <si>
    <t>06.018.100/0001-21</t>
  </si>
  <si>
    <t>34.518.336/0001-62</t>
  </si>
  <si>
    <t>37.176.082/0001-30</t>
  </si>
  <si>
    <t>35.653.751/0001-91</t>
  </si>
  <si>
    <t>07.015.890/0001-54</t>
  </si>
  <si>
    <t>09.522.104/0001-30</t>
  </si>
  <si>
    <t>48.228.355/0001-69</t>
  </si>
  <si>
    <t>FORNECIMENTO REFEIÇÕES PRONTAS TIPO MARMITEX</t>
  </si>
  <si>
    <t>MANUTENÇÃO PREVENTIVA, CORRETIVA E COM REPOSIÇÃO DE PEÇAS, VISANDO ATENDER AS NECESSIDADES DO LABORATÓRIO DO CONTROLE E QUALIDAD E ÁGUA DO SERVIÇO DE ÁGUA E ESGOTO DE RIO BRANCO - SAERB</t>
  </si>
  <si>
    <t>MANUTENÇÃO PREVENTIVA E CORRETIVA DE TRANSFORMADORES TRIFÁSICOS  A ÓLEO DE MÉDIA TENSÃO PARA ATENDER REDE DE DISTRIBUIÇÃO PRIMÁRIA E SECUNDÁRIA DE ENERGIA ELÉTRICA DO SERVIÇO DE ÁGUA E ESGOTO DE RIO BRANCO - SAERB.</t>
  </si>
  <si>
    <t>CONTRATAÇÃO DE PESSOA JURÍDICA PARA AQUISIÇÃO DE ROLAMENTOS INDUSTRIAIS, DESTINADOS A ATENDER AS NECESSIDADES DO SERVIÇO DE ÁGUA E ESGOTO DE RIO BRANCO – SAERB.</t>
  </si>
  <si>
    <t>PREGÃO ELETRÔNICO POR REGISTRO DE PREÇOS Nº 076/2023</t>
  </si>
  <si>
    <t>PREGÃO ELETRÔNICO POR REGISTRO DE PREÇOS Nº 244/2023</t>
  </si>
  <si>
    <t>PREGÃO ELETRÔNICO POR REGISTRO DE PREÇOS Nº 168/2023</t>
  </si>
  <si>
    <t>357/2022</t>
  </si>
  <si>
    <t>076/2023</t>
  </si>
  <si>
    <t>1070/2023</t>
  </si>
  <si>
    <t>244/2023</t>
  </si>
  <si>
    <t>031/2023</t>
  </si>
  <si>
    <t>264/2023</t>
  </si>
  <si>
    <t>1184/2024</t>
  </si>
  <si>
    <t>1500 E 1899</t>
  </si>
  <si>
    <t>28983/2023</t>
  </si>
  <si>
    <t>182/2023</t>
  </si>
  <si>
    <t>168/2023</t>
  </si>
  <si>
    <t>1180/2024</t>
  </si>
  <si>
    <t>3018/2024</t>
  </si>
  <si>
    <t>449/2023</t>
  </si>
  <si>
    <t>CONTRATAÇÃO DE EMPRESA PARA FORNECIMENTO DE PRODUTO QUIMICO DICLORO - ISOCIANURATO DE SÓDIO.</t>
  </si>
  <si>
    <t>006/2024</t>
  </si>
  <si>
    <t>01240037/2024</t>
  </si>
  <si>
    <t>P.Q.A PRODUTOS QUIMICOS ARACRUZ S/A</t>
  </si>
  <si>
    <t>03.391.001/0006-07</t>
  </si>
  <si>
    <t>01240029/2024</t>
  </si>
  <si>
    <t>MARTE CIENTÍFICA &amp; INSTRUMENTAÇÃO INDUSTRIAL LTDA</t>
  </si>
  <si>
    <t>CONTRATAÇÃO DE EMPRESA PARA AQUISIÇÃO DE EQUIPAMENTOS DE LABORATÓRIO DESTINADOS A ATENDER AS NECESSIDADES DO LABORATÓRIO DE ANÁLISES DO CONTROLE DE QUALIDADE DA ÁGUA,</t>
  </si>
  <si>
    <t>60.431.715/0001-20</t>
  </si>
  <si>
    <t>PREGÃO ELETRÔNICO POR REGISTRO DE PREÇOS Nº 108/2023</t>
  </si>
  <si>
    <t>108/2023</t>
  </si>
  <si>
    <t>1081/2023</t>
  </si>
  <si>
    <t>44.90.52.00</t>
  </si>
  <si>
    <t>9º</t>
  </si>
  <si>
    <t>13.197                                    13.199                                                             13.212</t>
  </si>
  <si>
    <t>01240068/2022</t>
  </si>
  <si>
    <t>3.3.90.30.11.00</t>
  </si>
  <si>
    <t>Nº DOE da Publicação do Edital</t>
  </si>
  <si>
    <t>PREGÃO ELETRÔNICO POR REGISTRO DE PREÇOS Nº 215/2023</t>
  </si>
  <si>
    <t>MATERIAIS ELETRICOS, CABOS E TERMINAIS, EQUIPAMENTOS DE ILUMINAÇÃO E TOMADAS, PORCAS PARAFUSOS, ARRUELAS E MATERIAS DIVERSOS.</t>
  </si>
  <si>
    <t>MATERIAIS DE CONSTRUÇÃO</t>
  </si>
  <si>
    <t xml:space="preserve">CONTRATAÇÃO DE PESSOA JURÍDICA PARA AQUISIÇÃO COM FORNECIMENTO CONTÍNUO DE CLORO GÁS LIQUEFEITO, COM INSTALAÇÃO DE EQUIPAMENTOS NAS ETAS I E II, EM REGIME DE COMODATO, AFIM DE ATENDER AS NECESSIDADES DO SERVIÇO DE AGUA E ESGOTO DE RIO BRANCO. </t>
  </si>
  <si>
    <t>SABARÁ QUÍMICOS E INGREDIENTES S/A</t>
  </si>
  <si>
    <t>01240038/2024</t>
  </si>
  <si>
    <t>01240039/2024</t>
  </si>
  <si>
    <t>01240040/2024</t>
  </si>
  <si>
    <t>05.472.292/0001-89</t>
  </si>
  <si>
    <t>IDENTIFICAÇÃO DO ÓRGÃO/ENTIDADE/FUNDO: SERVIÇO DE ÁGUA E ESGOTO DE RIO BRANCO - SAERB</t>
  </si>
  <si>
    <t>MANUAL DE REFERÊNCIA - 10ª EDIÇÃO -  Anexos IV, VI, VII, VIII e IX</t>
  </si>
  <si>
    <t>Data da emissão:03/05/2024</t>
  </si>
  <si>
    <t>Nome do responsável pela elaboração: Paula Maria Gonçalves de Araújo</t>
  </si>
  <si>
    <t>REALIZADO ATÉ O MÊS/ANO (ACUMULADO): JANEIRO A ABRIL/2024</t>
  </si>
  <si>
    <t>CONTRATAÇÃO DE EMPRESA PESSOA JURÍDICA ESPECIALIZADA EM SERVIÇO DE SEGURANÇA E MEDICINA DO TRABALHO E SAÚDE OCUPACIONAL E EXAMES LABORATORIAIS, POR SISTEMA DE REGISTRO DE PREÇOS, VISANDO ATENDER AS NECESSIDADES DA GERÊNCIA ADMINISTRATIVA DESTE SERVIÇO DE ÁGUA E ESGOTO DE RIO BRANCO, CONFORME AS ESPECIFICAÇÕES CONSTANTES NO TERMO DE REFERÊNCIA.</t>
  </si>
  <si>
    <t>Nº do Convênio/ Contrato</t>
  </si>
  <si>
    <t>Nome do responsável pelo Órgão: Enoque Pereira de 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</si>
</sst>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R$&quot;\ * #,##0.00_-;\-&quot;R$&quot;\ * #,##0.00_-;_-&quot;R$&quot;\ * &quot;-&quot;??_-;_-@_-"/>
    <numFmt numFmtId="43" formatCode="_-* #,##0.00_-;\-* #,##0.00_-;_-* &quot;-&quot;??_-;_-@_-"/>
    <numFmt numFmtId="164" formatCode="&quot;R$&quot;\ #,##0.00"/>
  </numFmts>
  <fonts count="5" x14ac:knownFonts="1">
    <font>
      <sz val="11"/>
      <color theme="1"/>
      <name val="Calibri"/>
      <family val="2"/>
      <scheme val="minor"/>
    </font>
    <font>
      <sz val="10"/>
      <name val="Arial"/>
      <family val="2"/>
    </font>
    <font>
      <sz val="8"/>
      <name val="Calibri"/>
      <family val="2"/>
      <scheme val="minor"/>
    </font>
    <font>
      <sz val="11"/>
      <color theme="1"/>
      <name val="Calibri"/>
      <family val="2"/>
      <scheme val="minor"/>
    </font>
    <font>
      <b/>
      <sz val="10"/>
      <name val="Arial"/>
      <family val="2"/>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101">
    <xf numFmtId="0" fontId="0" fillId="0" borderId="0" xfId="0"/>
    <xf numFmtId="44" fontId="1" fillId="0" borderId="1" xfId="1" applyNumberFormat="1" applyFont="1" applyFill="1" applyBorder="1" applyAlignment="1">
      <alignment horizontal="center" vertical="center" wrapText="1"/>
    </xf>
    <xf numFmtId="3" fontId="1" fillId="0" borderId="1" xfId="1" applyNumberFormat="1" applyFont="1" applyFill="1" applyBorder="1" applyAlignment="1">
      <alignment horizontal="center" vertical="center" wrapText="1"/>
    </xf>
    <xf numFmtId="3" fontId="1" fillId="0" borderId="1" xfId="1" applyNumberFormat="1" applyFont="1" applyFill="1" applyBorder="1" applyAlignment="1">
      <alignment horizontal="center" vertical="center" wrapText="1"/>
    </xf>
    <xf numFmtId="44" fontId="1" fillId="0" borderId="2" xfId="1" applyNumberFormat="1" applyFont="1" applyFill="1" applyBorder="1" applyAlignment="1">
      <alignment horizontal="center" vertical="center" wrapText="1"/>
    </xf>
    <xf numFmtId="0" fontId="1"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10" fontId="1" fillId="0" borderId="3" xfId="0" applyNumberFormat="1" applyFont="1" applyFill="1" applyBorder="1" applyAlignment="1">
      <alignment horizontal="center" vertical="center" wrapText="1"/>
    </xf>
    <xf numFmtId="44"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17"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right" vertical="center" wrapText="1"/>
    </xf>
    <xf numFmtId="14"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 fontId="1"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4" fontId="1"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0" xfId="0" applyFont="1" applyFill="1" applyAlignment="1">
      <alignment horizontal="left" vertical="center"/>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center" vertical="center"/>
    </xf>
    <xf numFmtId="0" fontId="1" fillId="0" borderId="3"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0" borderId="2" xfId="0" applyFont="1" applyFill="1" applyBorder="1" applyAlignment="1">
      <alignment horizontal="left" vertical="center"/>
    </xf>
    <xf numFmtId="44" fontId="1" fillId="0" borderId="0" xfId="2" applyFont="1" applyFill="1" applyAlignment="1">
      <alignment vertical="center"/>
    </xf>
    <xf numFmtId="44" fontId="4" fillId="0" borderId="0" xfId="2" applyFont="1" applyFill="1" applyAlignment="1">
      <alignment vertical="center"/>
    </xf>
    <xf numFmtId="44" fontId="4" fillId="0" borderId="0" xfId="2" applyFont="1" applyFill="1" applyAlignment="1">
      <alignment horizontal="left" vertical="center"/>
    </xf>
    <xf numFmtId="44" fontId="4" fillId="0" borderId="1" xfId="2" applyFont="1" applyFill="1" applyBorder="1" applyAlignment="1">
      <alignment horizontal="center" vertical="center" wrapText="1"/>
    </xf>
    <xf numFmtId="44" fontId="4" fillId="0" borderId="15" xfId="2" applyFont="1" applyFill="1" applyBorder="1" applyAlignment="1">
      <alignment horizontal="center" vertical="center" wrapText="1"/>
    </xf>
    <xf numFmtId="44" fontId="1" fillId="0" borderId="3" xfId="2" applyFont="1" applyFill="1" applyBorder="1" applyAlignment="1">
      <alignment horizontal="center" vertical="center" wrapText="1"/>
    </xf>
    <xf numFmtId="44" fontId="1" fillId="0" borderId="1" xfId="2" applyFont="1" applyFill="1" applyBorder="1" applyAlignment="1">
      <alignment horizontal="center" vertical="center" wrapText="1"/>
    </xf>
    <xf numFmtId="44" fontId="1" fillId="0" borderId="1" xfId="2" applyFont="1" applyFill="1" applyBorder="1" applyAlignment="1">
      <alignment horizontal="center" vertical="center" wrapText="1"/>
    </xf>
    <xf numFmtId="44" fontId="1" fillId="0" borderId="1" xfId="2" applyFont="1" applyFill="1" applyBorder="1" applyAlignment="1">
      <alignment horizontal="center" vertical="center"/>
    </xf>
    <xf numFmtId="44" fontId="1" fillId="0" borderId="2" xfId="2" applyFont="1" applyFill="1" applyBorder="1" applyAlignment="1">
      <alignment horizontal="center" vertical="center" wrapText="1"/>
    </xf>
    <xf numFmtId="44" fontId="4" fillId="0" borderId="7" xfId="2" applyFont="1" applyFill="1" applyBorder="1" applyAlignment="1">
      <alignment vertical="center" wrapText="1"/>
    </xf>
    <xf numFmtId="44" fontId="1" fillId="0" borderId="3" xfId="2" applyFont="1" applyFill="1" applyBorder="1" applyAlignment="1">
      <alignment horizontal="center" vertical="center" wrapText="1"/>
    </xf>
    <xf numFmtId="44" fontId="1" fillId="0" borderId="0" xfId="2" applyFont="1" applyFill="1" applyAlignment="1">
      <alignment horizontal="right" vertical="center"/>
    </xf>
    <xf numFmtId="44" fontId="4" fillId="0" borderId="0" xfId="2" applyFont="1" applyFill="1" applyAlignment="1">
      <alignment horizontal="right" vertical="center"/>
    </xf>
    <xf numFmtId="44" fontId="4" fillId="0" borderId="1" xfId="2" applyFont="1" applyFill="1" applyBorder="1" applyAlignment="1">
      <alignment horizontal="center" vertical="center" wrapText="1"/>
    </xf>
    <xf numFmtId="44" fontId="1" fillId="0" borderId="3" xfId="2" applyFont="1" applyFill="1" applyBorder="1" applyAlignment="1">
      <alignment horizontal="right" vertical="center" wrapText="1"/>
    </xf>
    <xf numFmtId="44" fontId="1" fillId="0" borderId="3" xfId="2" applyFont="1" applyFill="1" applyBorder="1" applyAlignment="1">
      <alignment vertical="center" wrapText="1"/>
    </xf>
    <xf numFmtId="44" fontId="1" fillId="0" borderId="1" xfId="2" applyFont="1" applyFill="1" applyBorder="1" applyAlignment="1">
      <alignment horizontal="right" vertical="center" wrapText="1"/>
    </xf>
    <xf numFmtId="44" fontId="1" fillId="0" borderId="1" xfId="2" applyFont="1" applyFill="1" applyBorder="1" applyAlignment="1">
      <alignment vertical="center" wrapText="1"/>
    </xf>
    <xf numFmtId="44" fontId="1" fillId="0" borderId="1" xfId="2" applyFont="1" applyFill="1" applyBorder="1" applyAlignment="1">
      <alignment horizontal="right" vertical="center" wrapText="1"/>
    </xf>
    <xf numFmtId="44" fontId="1" fillId="0" borderId="1" xfId="2" applyFont="1" applyFill="1" applyBorder="1" applyAlignment="1">
      <alignment vertical="center" wrapText="1"/>
    </xf>
    <xf numFmtId="44" fontId="1" fillId="0" borderId="2" xfId="2" applyFont="1" applyFill="1" applyBorder="1" applyAlignment="1">
      <alignment horizontal="right" vertical="center" wrapText="1"/>
    </xf>
    <xf numFmtId="44" fontId="1" fillId="0" borderId="2" xfId="2" applyFont="1" applyFill="1" applyBorder="1" applyAlignment="1">
      <alignment vertical="center" wrapText="1"/>
    </xf>
    <xf numFmtId="0" fontId="4" fillId="0" borderId="0" xfId="0" applyFont="1" applyFill="1" applyBorder="1" applyAlignment="1">
      <alignment horizontal="center" vertical="center" wrapText="1"/>
    </xf>
    <xf numFmtId="44" fontId="4" fillId="0" borderId="0" xfId="2" applyFont="1" applyFill="1" applyBorder="1" applyAlignment="1">
      <alignment vertical="center" wrapText="1"/>
    </xf>
    <xf numFmtId="0" fontId="1" fillId="0" borderId="0" xfId="0" applyFont="1" applyFill="1" applyAlignment="1">
      <alignment vertical="center" wrapText="1"/>
    </xf>
  </cellXfs>
  <cellStyles count="3">
    <cellStyle name="Moeda" xfId="2" builtinId="4"/>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186532</xdr:colOff>
      <xdr:row>0</xdr:row>
      <xdr:rowOff>11907</xdr:rowOff>
    </xdr:from>
    <xdr:to>
      <xdr:col>1</xdr:col>
      <xdr:colOff>857249</xdr:colOff>
      <xdr:row>4</xdr:row>
      <xdr:rowOff>11907</xdr:rowOff>
    </xdr:to>
    <xdr:pic>
      <xdr:nvPicPr>
        <xdr:cNvPr id="2" name="Imagem 1" descr="pmrb_evandro">
          <a:extLst>
            <a:ext uri="{FF2B5EF4-FFF2-40B4-BE49-F238E27FC236}">
              <a16:creationId xmlns:a16="http://schemas.microsoft.com/office/drawing/2014/main" id="{01EE1868-0882-4525-8918-2FE125D1500F}"/>
            </a:ext>
          </a:extLst>
        </xdr:cNvPr>
        <xdr:cNvPicPr/>
      </xdr:nvPicPr>
      <xdr:blipFill>
        <a:blip xmlns:r="http://schemas.openxmlformats.org/officeDocument/2006/relationships" r:embed="rId1" cstate="print"/>
        <a:srcRect/>
        <a:stretch>
          <a:fillRect/>
        </a:stretch>
      </xdr:blipFill>
      <xdr:spPr bwMode="auto">
        <a:xfrm>
          <a:off x="638970" y="11907"/>
          <a:ext cx="670717" cy="666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A133"/>
  <sheetViews>
    <sheetView tabSelected="1" zoomScale="80" zoomScaleNormal="80" workbookViewId="0">
      <selection activeCell="C4" sqref="C4"/>
    </sheetView>
  </sheetViews>
  <sheetFormatPr defaultRowHeight="12.75" x14ac:dyDescent="0.25"/>
  <cols>
    <col min="1" max="1" width="5.28515625" style="5" customWidth="1"/>
    <col min="2" max="2" width="18.5703125" style="5" customWidth="1"/>
    <col min="3" max="3" width="15.28515625" style="5" bestFit="1" customWidth="1"/>
    <col min="4" max="4" width="31.7109375" style="5" customWidth="1"/>
    <col min="5" max="5" width="15.140625" style="5" bestFit="1" customWidth="1"/>
    <col min="6" max="6" width="60.7109375" style="67" customWidth="1"/>
    <col min="7" max="7" width="19" style="5" customWidth="1"/>
    <col min="8" max="8" width="16.42578125" style="5" customWidth="1"/>
    <col min="9" max="10" width="10.85546875" style="5" bestFit="1" customWidth="1"/>
    <col min="11" max="11" width="14.85546875" style="5" bestFit="1" customWidth="1"/>
    <col min="12" max="12" width="72" style="62" bestFit="1" customWidth="1"/>
    <col min="13" max="13" width="19.5703125" style="5" customWidth="1"/>
    <col min="14" max="14" width="15.5703125" style="5" customWidth="1"/>
    <col min="15" max="15" width="18.7109375" style="75" bestFit="1" customWidth="1"/>
    <col min="16" max="16" width="15.140625" style="5" customWidth="1"/>
    <col min="17" max="17" width="14.42578125" style="5" customWidth="1"/>
    <col min="18" max="18" width="14" style="5" customWidth="1"/>
    <col min="19" max="19" width="14.28515625" style="5" customWidth="1"/>
    <col min="20" max="20" width="16.28515625" style="5" customWidth="1"/>
    <col min="21" max="21" width="19.28515625" style="5" bestFit="1" customWidth="1"/>
    <col min="22" max="22" width="14.85546875" style="5" bestFit="1" customWidth="1"/>
    <col min="23" max="23" width="18.7109375" style="5" customWidth="1"/>
    <col min="24" max="24" width="9.85546875" style="5" bestFit="1" customWidth="1"/>
    <col min="25" max="25" width="9.7109375" style="5" customWidth="1"/>
    <col min="26" max="26" width="13" style="5" customWidth="1"/>
    <col min="27" max="27" width="15.7109375" style="5" customWidth="1"/>
    <col min="28" max="28" width="39.5703125" style="5" bestFit="1" customWidth="1"/>
    <col min="29" max="29" width="14.42578125" style="5" customWidth="1"/>
    <col min="30" max="30" width="12.85546875" style="5" customWidth="1"/>
    <col min="31" max="31" width="17" style="5" bestFit="1" customWidth="1"/>
    <col min="32" max="32" width="17.28515625" style="5" bestFit="1" customWidth="1"/>
    <col min="33" max="33" width="16.5703125" style="75" bestFit="1" customWidth="1"/>
    <col min="34" max="34" width="12" style="75" bestFit="1" customWidth="1"/>
    <col min="35" max="35" width="19.85546875" style="5" bestFit="1" customWidth="1"/>
    <col min="36" max="36" width="14.85546875" style="5" bestFit="1" customWidth="1"/>
    <col min="37" max="37" width="24.85546875" style="5" bestFit="1" customWidth="1"/>
    <col min="38" max="38" width="38.7109375" style="5" bestFit="1" customWidth="1"/>
    <col min="39" max="39" width="27.140625" style="87" bestFit="1" customWidth="1"/>
    <col min="40" max="40" width="28.42578125" style="75" bestFit="1" customWidth="1"/>
    <col min="41" max="41" width="18.42578125" style="87" bestFit="1" customWidth="1"/>
    <col min="42" max="42" width="9.85546875" style="5" bestFit="1" customWidth="1"/>
    <col min="43" max="44" width="10.85546875" style="5" bestFit="1" customWidth="1"/>
    <col min="45" max="45" width="16.5703125" style="5" customWidth="1"/>
    <col min="46" max="46" width="31" style="5" customWidth="1"/>
    <col min="47" max="47" width="15.42578125" style="5" customWidth="1"/>
    <col min="48" max="48" width="27.28515625" style="5" bestFit="1" customWidth="1"/>
    <col min="49" max="49" width="17.28515625" style="5" customWidth="1"/>
    <col min="50" max="50" width="14.7109375" style="5" customWidth="1"/>
    <col min="51" max="51" width="12.7109375" style="5" bestFit="1" customWidth="1"/>
    <col min="52" max="52" width="17.85546875" style="5" customWidth="1"/>
    <col min="53" max="53" width="12.7109375" style="5" bestFit="1" customWidth="1"/>
    <col min="54" max="16384" width="9.140625" style="5"/>
  </cols>
  <sheetData>
    <row r="4" spans="1:53" x14ac:dyDescent="0.25">
      <c r="A4" s="6"/>
      <c r="B4" s="6"/>
      <c r="C4" s="6"/>
      <c r="D4" s="6"/>
      <c r="E4" s="6"/>
      <c r="F4" s="68"/>
      <c r="G4" s="6"/>
      <c r="H4" s="6"/>
      <c r="I4" s="6"/>
      <c r="J4" s="6"/>
      <c r="K4" s="6"/>
      <c r="L4" s="7"/>
      <c r="M4" s="6"/>
      <c r="N4" s="6"/>
      <c r="O4" s="76"/>
      <c r="P4" s="6"/>
      <c r="Q4" s="6"/>
      <c r="R4" s="6"/>
      <c r="S4" s="6"/>
      <c r="T4" s="6"/>
      <c r="U4" s="6"/>
      <c r="V4" s="6"/>
      <c r="W4" s="6"/>
      <c r="X4" s="6"/>
      <c r="Y4" s="6"/>
      <c r="Z4" s="6"/>
      <c r="AA4" s="6"/>
      <c r="AB4" s="6"/>
      <c r="AC4" s="6"/>
      <c r="AD4" s="6"/>
      <c r="AE4" s="6"/>
      <c r="AF4" s="6"/>
      <c r="AG4" s="76"/>
      <c r="AH4" s="76"/>
      <c r="AI4" s="6"/>
      <c r="AJ4" s="6"/>
      <c r="AK4" s="6"/>
      <c r="AL4" s="6"/>
      <c r="AM4" s="76"/>
      <c r="AN4" s="76"/>
      <c r="AO4" s="76"/>
      <c r="AP4" s="6"/>
      <c r="AQ4" s="6"/>
      <c r="AR4" s="6"/>
      <c r="AS4" s="6"/>
      <c r="AT4" s="6"/>
      <c r="AU4" s="6"/>
      <c r="AV4" s="6"/>
      <c r="AW4" s="6"/>
      <c r="AX4" s="6"/>
      <c r="AY4" s="6"/>
      <c r="AZ4" s="6"/>
      <c r="BA4" s="6"/>
    </row>
    <row r="5" spans="1:53" s="6" customFormat="1" x14ac:dyDescent="0.25">
      <c r="A5" s="6" t="s">
        <v>48</v>
      </c>
      <c r="F5" s="68"/>
      <c r="L5" s="7"/>
      <c r="O5" s="76"/>
      <c r="AG5" s="76"/>
      <c r="AH5" s="76"/>
      <c r="AM5" s="76"/>
      <c r="AN5" s="76"/>
      <c r="AO5" s="76"/>
    </row>
    <row r="6" spans="1:53" s="6" customFormat="1" x14ac:dyDescent="0.25">
      <c r="F6" s="68"/>
      <c r="L6" s="7"/>
      <c r="O6" s="76"/>
      <c r="AG6" s="76"/>
      <c r="AH6" s="76"/>
      <c r="AM6" s="76"/>
      <c r="AN6" s="76"/>
      <c r="AO6" s="76"/>
    </row>
    <row r="7" spans="1:53" s="6" customFormat="1" x14ac:dyDescent="0.25">
      <c r="A7" s="6" t="s">
        <v>381</v>
      </c>
      <c r="F7" s="68"/>
      <c r="L7" s="7"/>
      <c r="O7" s="76"/>
      <c r="AG7" s="76"/>
      <c r="AH7" s="76"/>
      <c r="AM7" s="88"/>
      <c r="AN7" s="76"/>
      <c r="AO7" s="88"/>
    </row>
    <row r="8" spans="1:53" s="6" customFormat="1" x14ac:dyDescent="0.25">
      <c r="A8" s="6" t="s">
        <v>88</v>
      </c>
      <c r="F8" s="68"/>
      <c r="L8" s="7"/>
      <c r="N8" s="7"/>
      <c r="O8" s="77"/>
      <c r="P8" s="7"/>
      <c r="Q8" s="7"/>
      <c r="R8" s="7"/>
      <c r="S8" s="7"/>
      <c r="T8" s="7"/>
      <c r="U8" s="7"/>
      <c r="V8" s="7"/>
      <c r="W8" s="7"/>
      <c r="X8" s="7"/>
      <c r="Y8" s="7"/>
      <c r="Z8" s="7"/>
      <c r="AA8" s="7"/>
      <c r="AB8" s="7"/>
      <c r="AC8" s="7"/>
      <c r="AD8" s="7"/>
      <c r="AE8" s="7"/>
      <c r="AF8" s="7"/>
      <c r="AG8" s="77"/>
      <c r="AH8" s="77"/>
      <c r="AI8" s="7"/>
      <c r="AJ8" s="7"/>
      <c r="AK8" s="7"/>
      <c r="AL8" s="7"/>
      <c r="AM8" s="88"/>
      <c r="AN8" s="76"/>
      <c r="AO8" s="88"/>
      <c r="AP8" s="7"/>
      <c r="AQ8" s="7"/>
      <c r="AR8" s="7"/>
      <c r="AS8" s="7"/>
      <c r="AT8" s="7"/>
      <c r="AU8" s="7"/>
      <c r="AV8" s="7"/>
      <c r="AW8" s="7"/>
      <c r="AX8" s="7"/>
      <c r="AY8" s="7"/>
      <c r="AZ8" s="7"/>
      <c r="BA8" s="7"/>
    </row>
    <row r="9" spans="1:53" s="6" customFormat="1" x14ac:dyDescent="0.25">
      <c r="A9" s="6" t="s">
        <v>596</v>
      </c>
      <c r="F9" s="68"/>
      <c r="G9" s="7"/>
      <c r="H9" s="7"/>
      <c r="I9" s="7"/>
      <c r="J9" s="7"/>
      <c r="K9" s="7"/>
      <c r="L9" s="7"/>
      <c r="M9" s="7"/>
      <c r="N9" s="7"/>
      <c r="O9" s="77"/>
      <c r="P9" s="7"/>
      <c r="Q9" s="7"/>
      <c r="R9" s="7"/>
      <c r="S9" s="7"/>
      <c r="T9" s="7"/>
      <c r="U9" s="7"/>
      <c r="V9" s="7"/>
      <c r="W9" s="7"/>
      <c r="X9" s="7"/>
      <c r="Y9" s="7"/>
      <c r="Z9" s="7"/>
      <c r="AA9" s="7"/>
      <c r="AB9" s="7"/>
      <c r="AC9" s="7"/>
      <c r="AD9" s="7"/>
      <c r="AE9" s="7"/>
      <c r="AF9" s="7"/>
      <c r="AG9" s="77"/>
      <c r="AH9" s="77"/>
      <c r="AI9" s="7"/>
      <c r="AJ9" s="7"/>
      <c r="AK9" s="7"/>
      <c r="AL9" s="7"/>
      <c r="AM9" s="88"/>
      <c r="AN9" s="76"/>
      <c r="AO9" s="88"/>
      <c r="AP9" s="7"/>
      <c r="AQ9" s="7"/>
      <c r="AR9" s="7"/>
      <c r="AS9" s="7"/>
      <c r="AT9" s="7"/>
      <c r="AU9" s="7"/>
      <c r="AV9" s="7"/>
      <c r="AW9" s="7"/>
      <c r="AX9" s="7"/>
      <c r="AY9" s="7"/>
      <c r="AZ9" s="7"/>
      <c r="BA9" s="7"/>
    </row>
    <row r="10" spans="1:53" s="6" customFormat="1" x14ac:dyDescent="0.25">
      <c r="F10" s="68"/>
      <c r="G10" s="7"/>
      <c r="H10" s="7"/>
      <c r="I10" s="7"/>
      <c r="J10" s="7"/>
      <c r="K10" s="7"/>
      <c r="L10" s="7"/>
      <c r="M10" s="7"/>
      <c r="N10" s="7"/>
      <c r="O10" s="77"/>
      <c r="P10" s="7"/>
      <c r="Q10" s="7"/>
      <c r="R10" s="7"/>
      <c r="S10" s="7"/>
      <c r="T10" s="7"/>
      <c r="U10" s="7"/>
      <c r="V10" s="7"/>
      <c r="W10" s="7"/>
      <c r="X10" s="7"/>
      <c r="Y10" s="7"/>
      <c r="Z10" s="7"/>
      <c r="AA10" s="7"/>
      <c r="AB10" s="7"/>
      <c r="AC10" s="7"/>
      <c r="AD10" s="7"/>
      <c r="AE10" s="7"/>
      <c r="AF10" s="7"/>
      <c r="AG10" s="77"/>
      <c r="AH10" s="77"/>
      <c r="AI10" s="7"/>
      <c r="AJ10" s="7"/>
      <c r="AK10" s="7"/>
      <c r="AL10" s="7"/>
      <c r="AM10" s="88"/>
      <c r="AN10" s="76"/>
      <c r="AO10" s="88"/>
      <c r="AP10" s="7"/>
      <c r="AQ10" s="7"/>
      <c r="AR10" s="7"/>
      <c r="AS10" s="7"/>
      <c r="AT10" s="7"/>
      <c r="AU10" s="7"/>
      <c r="AV10" s="7"/>
      <c r="AW10" s="7"/>
      <c r="AX10" s="7"/>
      <c r="AY10" s="7"/>
      <c r="AZ10" s="7"/>
      <c r="BA10" s="7"/>
    </row>
    <row r="11" spans="1:53" s="6" customFormat="1" x14ac:dyDescent="0.25">
      <c r="A11" s="6" t="s">
        <v>595</v>
      </c>
      <c r="F11" s="68"/>
      <c r="L11" s="7"/>
      <c r="O11" s="76"/>
      <c r="AG11" s="76"/>
      <c r="AH11" s="76"/>
      <c r="AM11" s="88"/>
      <c r="AN11" s="76"/>
      <c r="AO11" s="88"/>
    </row>
    <row r="12" spans="1:53" s="6" customFormat="1" x14ac:dyDescent="0.25">
      <c r="A12" s="8" t="s">
        <v>599</v>
      </c>
      <c r="B12" s="8"/>
      <c r="C12" s="8"/>
      <c r="D12" s="8"/>
      <c r="E12" s="8"/>
      <c r="F12" s="68"/>
      <c r="L12" s="7"/>
      <c r="O12" s="76"/>
      <c r="AG12" s="76"/>
      <c r="AH12" s="76"/>
      <c r="AM12" s="88"/>
      <c r="AN12" s="76"/>
      <c r="AO12" s="88"/>
    </row>
    <row r="13" spans="1:53" s="6" customFormat="1" ht="13.5" thickBot="1" x14ac:dyDescent="0.3">
      <c r="A13" s="7"/>
      <c r="B13" s="7"/>
      <c r="C13" s="7"/>
      <c r="D13" s="7"/>
      <c r="E13" s="7"/>
      <c r="F13" s="68"/>
      <c r="L13" s="7"/>
      <c r="O13" s="76"/>
      <c r="AG13" s="76"/>
      <c r="AH13" s="76"/>
      <c r="AM13" s="88"/>
      <c r="AN13" s="76"/>
      <c r="AO13" s="88"/>
    </row>
    <row r="14" spans="1:53" x14ac:dyDescent="0.25">
      <c r="A14" s="9" t="s">
        <v>67</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1"/>
    </row>
    <row r="15" spans="1:53" x14ac:dyDescent="0.25">
      <c r="A15" s="12" t="s">
        <v>51</v>
      </c>
      <c r="B15" s="13" t="s">
        <v>20</v>
      </c>
      <c r="C15" s="13"/>
      <c r="D15" s="13"/>
      <c r="E15" s="13"/>
      <c r="F15" s="13"/>
      <c r="G15" s="13"/>
      <c r="H15" s="13" t="s">
        <v>106</v>
      </c>
      <c r="I15" s="13"/>
      <c r="J15" s="13"/>
      <c r="K15" s="13" t="s">
        <v>68</v>
      </c>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t="s">
        <v>70</v>
      </c>
      <c r="AQ15" s="13"/>
      <c r="AR15" s="13"/>
      <c r="AS15" s="13"/>
      <c r="AT15" s="13"/>
      <c r="AU15" s="13"/>
      <c r="AV15" s="13" t="s">
        <v>87</v>
      </c>
      <c r="AW15" s="13"/>
      <c r="AX15" s="13"/>
      <c r="AY15" s="13"/>
      <c r="AZ15" s="13"/>
      <c r="BA15" s="14"/>
    </row>
    <row r="16" spans="1:53" x14ac:dyDescent="0.25">
      <c r="A16" s="12"/>
      <c r="B16" s="13"/>
      <c r="C16" s="13"/>
      <c r="D16" s="13"/>
      <c r="E16" s="13"/>
      <c r="F16" s="13"/>
      <c r="G16" s="13"/>
      <c r="H16" s="13"/>
      <c r="I16" s="13"/>
      <c r="J16" s="13"/>
      <c r="K16" s="13" t="s">
        <v>49</v>
      </c>
      <c r="L16" s="13"/>
      <c r="M16" s="13"/>
      <c r="N16" s="13"/>
      <c r="O16" s="13"/>
      <c r="P16" s="13"/>
      <c r="Q16" s="13"/>
      <c r="R16" s="13"/>
      <c r="S16" s="13"/>
      <c r="T16" s="13"/>
      <c r="U16" s="13"/>
      <c r="V16" s="13"/>
      <c r="W16" s="13"/>
      <c r="X16" s="13" t="s">
        <v>98</v>
      </c>
      <c r="Y16" s="13"/>
      <c r="Z16" s="13"/>
      <c r="AA16" s="13"/>
      <c r="AB16" s="13"/>
      <c r="AC16" s="13"/>
      <c r="AD16" s="13"/>
      <c r="AE16" s="13"/>
      <c r="AF16" s="13"/>
      <c r="AG16" s="13"/>
      <c r="AH16" s="13"/>
      <c r="AI16" s="13" t="s">
        <v>90</v>
      </c>
      <c r="AJ16" s="13"/>
      <c r="AK16" s="13"/>
      <c r="AL16" s="13" t="s">
        <v>50</v>
      </c>
      <c r="AM16" s="13"/>
      <c r="AN16" s="13"/>
      <c r="AO16" s="13"/>
      <c r="AP16" s="13" t="s">
        <v>72</v>
      </c>
      <c r="AQ16" s="13" t="s">
        <v>105</v>
      </c>
      <c r="AR16" s="13"/>
      <c r="AS16" s="13" t="s">
        <v>73</v>
      </c>
      <c r="AT16" s="13" t="s">
        <v>71</v>
      </c>
      <c r="AU16" s="13" t="s">
        <v>74</v>
      </c>
      <c r="AV16" s="13" t="s">
        <v>79</v>
      </c>
      <c r="AW16" s="13" t="s">
        <v>80</v>
      </c>
      <c r="AX16" s="13" t="s">
        <v>81</v>
      </c>
      <c r="AY16" s="13" t="s">
        <v>83</v>
      </c>
      <c r="AZ16" s="13" t="s">
        <v>82</v>
      </c>
      <c r="BA16" s="14" t="s">
        <v>83</v>
      </c>
    </row>
    <row r="17" spans="1:53" x14ac:dyDescent="0.25">
      <c r="A17" s="12"/>
      <c r="B17" s="13"/>
      <c r="C17" s="13"/>
      <c r="D17" s="13"/>
      <c r="E17" s="13"/>
      <c r="F17" s="13"/>
      <c r="G17" s="13"/>
      <c r="H17" s="13" t="s">
        <v>104</v>
      </c>
      <c r="I17" s="13" t="s">
        <v>105</v>
      </c>
      <c r="J17" s="13"/>
      <c r="K17" s="13"/>
      <c r="L17" s="13"/>
      <c r="M17" s="13"/>
      <c r="N17" s="13"/>
      <c r="O17" s="13"/>
      <c r="P17" s="13"/>
      <c r="Q17" s="13"/>
      <c r="R17" s="13"/>
      <c r="S17" s="13"/>
      <c r="T17" s="13"/>
      <c r="U17" s="13"/>
      <c r="V17" s="13"/>
      <c r="W17" s="13"/>
      <c r="X17" s="13"/>
      <c r="Y17" s="13"/>
      <c r="Z17" s="13"/>
      <c r="AA17" s="13"/>
      <c r="AB17" s="13"/>
      <c r="AC17" s="13" t="s">
        <v>89</v>
      </c>
      <c r="AD17" s="13"/>
      <c r="AE17" s="13" t="s">
        <v>92</v>
      </c>
      <c r="AF17" s="13"/>
      <c r="AG17" s="13"/>
      <c r="AH17" s="13"/>
      <c r="AI17" s="13" t="s">
        <v>91</v>
      </c>
      <c r="AJ17" s="13"/>
      <c r="AK17" s="13"/>
      <c r="AL17" s="15"/>
      <c r="AM17" s="89" t="s">
        <v>99</v>
      </c>
      <c r="AN17" s="89"/>
      <c r="AO17" s="89"/>
      <c r="AP17" s="13"/>
      <c r="AQ17" s="13"/>
      <c r="AR17" s="13"/>
      <c r="AS17" s="13"/>
      <c r="AT17" s="13"/>
      <c r="AU17" s="13"/>
      <c r="AV17" s="13"/>
      <c r="AW17" s="13"/>
      <c r="AX17" s="13"/>
      <c r="AY17" s="13"/>
      <c r="AZ17" s="13"/>
      <c r="BA17" s="14"/>
    </row>
    <row r="18" spans="1:53" ht="38.25" x14ac:dyDescent="0.25">
      <c r="A18" s="12"/>
      <c r="B18" s="15" t="s">
        <v>6</v>
      </c>
      <c r="C18" s="15" t="s">
        <v>7</v>
      </c>
      <c r="D18" s="15" t="s">
        <v>0</v>
      </c>
      <c r="E18" s="15" t="s">
        <v>1</v>
      </c>
      <c r="F18" s="15" t="s">
        <v>2</v>
      </c>
      <c r="G18" s="15" t="s">
        <v>585</v>
      </c>
      <c r="H18" s="13"/>
      <c r="I18" s="15" t="s">
        <v>56</v>
      </c>
      <c r="J18" s="15" t="s">
        <v>57</v>
      </c>
      <c r="K18" s="16" t="s">
        <v>8</v>
      </c>
      <c r="L18" s="69" t="s">
        <v>3</v>
      </c>
      <c r="M18" s="15" t="s">
        <v>18</v>
      </c>
      <c r="N18" s="15" t="s">
        <v>185</v>
      </c>
      <c r="O18" s="78" t="s">
        <v>184</v>
      </c>
      <c r="P18" s="15" t="s">
        <v>183</v>
      </c>
      <c r="Q18" s="15" t="s">
        <v>186</v>
      </c>
      <c r="R18" s="15" t="s">
        <v>11</v>
      </c>
      <c r="S18" s="15" t="s">
        <v>4</v>
      </c>
      <c r="T18" s="15" t="s">
        <v>601</v>
      </c>
      <c r="U18" s="15" t="s">
        <v>52</v>
      </c>
      <c r="V18" s="15" t="s">
        <v>53</v>
      </c>
      <c r="W18" s="15" t="s">
        <v>5</v>
      </c>
      <c r="X18" s="15" t="s">
        <v>1</v>
      </c>
      <c r="Y18" s="15" t="s">
        <v>101</v>
      </c>
      <c r="Z18" s="15" t="s">
        <v>9</v>
      </c>
      <c r="AA18" s="15" t="s">
        <v>13</v>
      </c>
      <c r="AB18" s="15" t="s">
        <v>10</v>
      </c>
      <c r="AC18" s="15" t="s">
        <v>12</v>
      </c>
      <c r="AD18" s="15" t="s">
        <v>11</v>
      </c>
      <c r="AE18" s="15" t="s">
        <v>14</v>
      </c>
      <c r="AF18" s="15" t="s">
        <v>15</v>
      </c>
      <c r="AG18" s="78" t="s">
        <v>16</v>
      </c>
      <c r="AH18" s="78" t="s">
        <v>17</v>
      </c>
      <c r="AI18" s="15" t="s">
        <v>97</v>
      </c>
      <c r="AJ18" s="15" t="s">
        <v>96</v>
      </c>
      <c r="AK18" s="15" t="s">
        <v>95</v>
      </c>
      <c r="AL18" s="15" t="s">
        <v>21</v>
      </c>
      <c r="AM18" s="78" t="s">
        <v>108</v>
      </c>
      <c r="AN18" s="78" t="s">
        <v>109</v>
      </c>
      <c r="AO18" s="78" t="s">
        <v>19</v>
      </c>
      <c r="AP18" s="13"/>
      <c r="AQ18" s="15" t="s">
        <v>56</v>
      </c>
      <c r="AR18" s="15" t="s">
        <v>57</v>
      </c>
      <c r="AS18" s="13"/>
      <c r="AT18" s="13"/>
      <c r="AU18" s="13"/>
      <c r="AV18" s="13"/>
      <c r="AW18" s="13"/>
      <c r="AX18" s="13"/>
      <c r="AY18" s="13"/>
      <c r="AZ18" s="13"/>
      <c r="BA18" s="14"/>
    </row>
    <row r="19" spans="1:53" ht="13.5" thickBot="1" x14ac:dyDescent="0.3">
      <c r="A19" s="17"/>
      <c r="B19" s="18" t="s">
        <v>22</v>
      </c>
      <c r="C19" s="18" t="s">
        <v>23</v>
      </c>
      <c r="D19" s="19" t="s">
        <v>46</v>
      </c>
      <c r="E19" s="18" t="s">
        <v>24</v>
      </c>
      <c r="F19" s="18" t="s">
        <v>25</v>
      </c>
      <c r="G19" s="18" t="s">
        <v>26</v>
      </c>
      <c r="H19" s="18" t="s">
        <v>27</v>
      </c>
      <c r="I19" s="18" t="s">
        <v>28</v>
      </c>
      <c r="J19" s="18" t="s">
        <v>29</v>
      </c>
      <c r="K19" s="19" t="s">
        <v>30</v>
      </c>
      <c r="L19" s="20" t="s">
        <v>31</v>
      </c>
      <c r="M19" s="18" t="s">
        <v>32</v>
      </c>
      <c r="N19" s="18" t="s">
        <v>33</v>
      </c>
      <c r="O19" s="79" t="s">
        <v>34</v>
      </c>
      <c r="P19" s="18" t="s">
        <v>35</v>
      </c>
      <c r="Q19" s="18" t="s">
        <v>36</v>
      </c>
      <c r="R19" s="18" t="s">
        <v>37</v>
      </c>
      <c r="S19" s="18" t="s">
        <v>47</v>
      </c>
      <c r="T19" s="18" t="s">
        <v>38</v>
      </c>
      <c r="U19" s="18" t="s">
        <v>100</v>
      </c>
      <c r="V19" s="18" t="s">
        <v>39</v>
      </c>
      <c r="W19" s="18" t="s">
        <v>40</v>
      </c>
      <c r="X19" s="18" t="s">
        <v>41</v>
      </c>
      <c r="Y19" s="18" t="s">
        <v>42</v>
      </c>
      <c r="Z19" s="18" t="s">
        <v>43</v>
      </c>
      <c r="AA19" s="18" t="s">
        <v>44</v>
      </c>
      <c r="AB19" s="18" t="s">
        <v>54</v>
      </c>
      <c r="AC19" s="18" t="s">
        <v>45</v>
      </c>
      <c r="AD19" s="18" t="s">
        <v>102</v>
      </c>
      <c r="AE19" s="18" t="s">
        <v>93</v>
      </c>
      <c r="AF19" s="18" t="s">
        <v>55</v>
      </c>
      <c r="AG19" s="79" t="s">
        <v>94</v>
      </c>
      <c r="AH19" s="79" t="s">
        <v>103</v>
      </c>
      <c r="AI19" s="18" t="s">
        <v>58</v>
      </c>
      <c r="AJ19" s="18" t="s">
        <v>59</v>
      </c>
      <c r="AK19" s="18" t="s">
        <v>60</v>
      </c>
      <c r="AL19" s="18" t="s">
        <v>110</v>
      </c>
      <c r="AM19" s="79" t="s">
        <v>61</v>
      </c>
      <c r="AN19" s="79" t="s">
        <v>62</v>
      </c>
      <c r="AO19" s="79" t="s">
        <v>107</v>
      </c>
      <c r="AP19" s="18" t="s">
        <v>63</v>
      </c>
      <c r="AQ19" s="18" t="s">
        <v>64</v>
      </c>
      <c r="AR19" s="18" t="s">
        <v>65</v>
      </c>
      <c r="AS19" s="18" t="s">
        <v>66</v>
      </c>
      <c r="AT19" s="18" t="s">
        <v>69</v>
      </c>
      <c r="AU19" s="20" t="s">
        <v>75</v>
      </c>
      <c r="AV19" s="20" t="s">
        <v>76</v>
      </c>
      <c r="AW19" s="20" t="s">
        <v>77</v>
      </c>
      <c r="AX19" s="20" t="s">
        <v>84</v>
      </c>
      <c r="AY19" s="20" t="s">
        <v>78</v>
      </c>
      <c r="AZ19" s="20" t="s">
        <v>85</v>
      </c>
      <c r="BA19" s="21" t="s">
        <v>86</v>
      </c>
    </row>
    <row r="20" spans="1:53" x14ac:dyDescent="0.25">
      <c r="A20" s="22">
        <v>1</v>
      </c>
      <c r="B20" s="23" t="s">
        <v>204</v>
      </c>
      <c r="C20" s="24" t="s">
        <v>231</v>
      </c>
      <c r="D20" s="24" t="s">
        <v>201</v>
      </c>
      <c r="E20" s="23" t="s">
        <v>188</v>
      </c>
      <c r="F20" s="63" t="s">
        <v>127</v>
      </c>
      <c r="G20" s="23" t="s">
        <v>172</v>
      </c>
      <c r="H20" s="23" t="s">
        <v>172</v>
      </c>
      <c r="I20" s="23" t="s">
        <v>172</v>
      </c>
      <c r="J20" s="23" t="s">
        <v>172</v>
      </c>
      <c r="K20" s="24" t="s">
        <v>111</v>
      </c>
      <c r="L20" s="70" t="s">
        <v>141</v>
      </c>
      <c r="M20" s="23" t="s">
        <v>326</v>
      </c>
      <c r="N20" s="25">
        <v>44565</v>
      </c>
      <c r="O20" s="80">
        <v>5315728.68</v>
      </c>
      <c r="P20" s="23" t="s">
        <v>171</v>
      </c>
      <c r="Q20" s="25">
        <v>44565</v>
      </c>
      <c r="R20" s="25">
        <v>45104</v>
      </c>
      <c r="S20" s="26" t="s">
        <v>561</v>
      </c>
      <c r="T20" s="23" t="s">
        <v>172</v>
      </c>
      <c r="U20" s="23" t="s">
        <v>172</v>
      </c>
      <c r="V20" s="23" t="s">
        <v>172</v>
      </c>
      <c r="W20" s="23" t="s">
        <v>179</v>
      </c>
      <c r="X20" s="27" t="s">
        <v>173</v>
      </c>
      <c r="Y20" s="27" t="s">
        <v>175</v>
      </c>
      <c r="Z20" s="28">
        <v>44630</v>
      </c>
      <c r="AA20" s="29">
        <v>13243</v>
      </c>
      <c r="AB20" s="27" t="s">
        <v>227</v>
      </c>
      <c r="AC20" s="27" t="s">
        <v>172</v>
      </c>
      <c r="AD20" s="27" t="s">
        <v>172</v>
      </c>
      <c r="AE20" s="30">
        <v>9.5000000000000001E-2</v>
      </c>
      <c r="AF20" s="27" t="s">
        <v>172</v>
      </c>
      <c r="AG20" s="86">
        <v>505895.6</v>
      </c>
      <c r="AH20" s="86"/>
      <c r="AI20" s="27"/>
      <c r="AJ20" s="27"/>
      <c r="AK20" s="31"/>
      <c r="AL20" s="31">
        <f>$O$20-AH20+AG20+AK20</f>
        <v>5821624.2799999993</v>
      </c>
      <c r="AM20" s="90">
        <v>23094445.640000001</v>
      </c>
      <c r="AN20" s="91">
        <v>977713.52</v>
      </c>
      <c r="AO20" s="80">
        <f>AN20+AM20</f>
        <v>24072159.16</v>
      </c>
      <c r="AP20" s="23" t="s">
        <v>189</v>
      </c>
      <c r="AQ20" s="25">
        <v>44549</v>
      </c>
      <c r="AR20" s="25">
        <v>44913</v>
      </c>
      <c r="AS20" s="26">
        <v>13171</v>
      </c>
      <c r="AT20" s="23" t="s">
        <v>190</v>
      </c>
      <c r="AU20" s="26" t="s">
        <v>582</v>
      </c>
      <c r="AV20" s="22" t="s">
        <v>172</v>
      </c>
      <c r="AW20" s="22" t="s">
        <v>172</v>
      </c>
      <c r="AX20" s="22" t="s">
        <v>172</v>
      </c>
      <c r="AY20" s="22" t="s">
        <v>172</v>
      </c>
      <c r="AZ20" s="22" t="s">
        <v>172</v>
      </c>
      <c r="BA20" s="22" t="s">
        <v>172</v>
      </c>
    </row>
    <row r="21" spans="1:53" x14ac:dyDescent="0.25">
      <c r="A21" s="32"/>
      <c r="B21" s="33"/>
      <c r="C21" s="34"/>
      <c r="D21" s="34"/>
      <c r="E21" s="33"/>
      <c r="F21" s="64"/>
      <c r="G21" s="33"/>
      <c r="H21" s="33"/>
      <c r="I21" s="33"/>
      <c r="J21" s="33"/>
      <c r="K21" s="34"/>
      <c r="L21" s="71"/>
      <c r="M21" s="33"/>
      <c r="N21" s="35"/>
      <c r="O21" s="81"/>
      <c r="P21" s="33"/>
      <c r="Q21" s="35"/>
      <c r="R21" s="35"/>
      <c r="S21" s="33"/>
      <c r="T21" s="33"/>
      <c r="U21" s="33"/>
      <c r="V21" s="33"/>
      <c r="W21" s="33"/>
      <c r="X21" s="36" t="s">
        <v>174</v>
      </c>
      <c r="Y21" s="36" t="s">
        <v>176</v>
      </c>
      <c r="Z21" s="37">
        <v>44743</v>
      </c>
      <c r="AA21" s="38">
        <v>13328</v>
      </c>
      <c r="AB21" s="36" t="s">
        <v>211</v>
      </c>
      <c r="AC21" s="37">
        <v>44745</v>
      </c>
      <c r="AD21" s="37">
        <v>44924</v>
      </c>
      <c r="AE21" s="36" t="s">
        <v>172</v>
      </c>
      <c r="AF21" s="36" t="s">
        <v>172</v>
      </c>
      <c r="AG21" s="82"/>
      <c r="AH21" s="82"/>
      <c r="AI21" s="36"/>
      <c r="AJ21" s="36"/>
      <c r="AK21" s="39"/>
      <c r="AL21" s="39">
        <f t="shared" ref="AL21:AL28" si="0">$O$20-AH21+AG21+AK21</f>
        <v>5315728.68</v>
      </c>
      <c r="AM21" s="92"/>
      <c r="AN21" s="93"/>
      <c r="AO21" s="81"/>
      <c r="AP21" s="33"/>
      <c r="AQ21" s="35"/>
      <c r="AR21" s="35"/>
      <c r="AS21" s="40"/>
      <c r="AT21" s="33"/>
      <c r="AU21" s="40"/>
      <c r="AV21" s="32"/>
      <c r="AW21" s="32"/>
      <c r="AX21" s="32"/>
      <c r="AY21" s="32"/>
      <c r="AZ21" s="32"/>
      <c r="BA21" s="32"/>
    </row>
    <row r="22" spans="1:53" x14ac:dyDescent="0.25">
      <c r="A22" s="32"/>
      <c r="B22" s="33"/>
      <c r="C22" s="34"/>
      <c r="D22" s="34"/>
      <c r="E22" s="33"/>
      <c r="F22" s="64"/>
      <c r="G22" s="33"/>
      <c r="H22" s="33"/>
      <c r="I22" s="33"/>
      <c r="J22" s="33"/>
      <c r="K22" s="34"/>
      <c r="L22" s="71"/>
      <c r="M22" s="33"/>
      <c r="N22" s="35"/>
      <c r="O22" s="81"/>
      <c r="P22" s="33"/>
      <c r="Q22" s="35"/>
      <c r="R22" s="35"/>
      <c r="S22" s="33"/>
      <c r="T22" s="33"/>
      <c r="U22" s="33"/>
      <c r="V22" s="33"/>
      <c r="W22" s="33"/>
      <c r="X22" s="36" t="s">
        <v>173</v>
      </c>
      <c r="Y22" s="36" t="s">
        <v>177</v>
      </c>
      <c r="Z22" s="37">
        <v>44802</v>
      </c>
      <c r="AA22" s="38">
        <v>13365</v>
      </c>
      <c r="AB22" s="36" t="s">
        <v>228</v>
      </c>
      <c r="AC22" s="36" t="s">
        <v>172</v>
      </c>
      <c r="AD22" s="36" t="s">
        <v>172</v>
      </c>
      <c r="AE22" s="36" t="s">
        <v>172</v>
      </c>
      <c r="AF22" s="36" t="s">
        <v>172</v>
      </c>
      <c r="AG22" s="82">
        <v>3112230.17</v>
      </c>
      <c r="AH22" s="82"/>
      <c r="AI22" s="36"/>
      <c r="AJ22" s="36"/>
      <c r="AK22" s="39"/>
      <c r="AL22" s="39">
        <f t="shared" si="0"/>
        <v>8427958.8499999996</v>
      </c>
      <c r="AM22" s="92"/>
      <c r="AN22" s="93"/>
      <c r="AO22" s="81"/>
      <c r="AP22" s="33"/>
      <c r="AQ22" s="35"/>
      <c r="AR22" s="35"/>
      <c r="AS22" s="40"/>
      <c r="AT22" s="33"/>
      <c r="AU22" s="40"/>
      <c r="AV22" s="32"/>
      <c r="AW22" s="32"/>
      <c r="AX22" s="32"/>
      <c r="AY22" s="32"/>
      <c r="AZ22" s="32"/>
      <c r="BA22" s="32"/>
    </row>
    <row r="23" spans="1:53" x14ac:dyDescent="0.25">
      <c r="A23" s="32"/>
      <c r="B23" s="33"/>
      <c r="C23" s="34"/>
      <c r="D23" s="34"/>
      <c r="E23" s="33"/>
      <c r="F23" s="64"/>
      <c r="G23" s="33"/>
      <c r="H23" s="33"/>
      <c r="I23" s="33"/>
      <c r="J23" s="33"/>
      <c r="K23" s="34"/>
      <c r="L23" s="71"/>
      <c r="M23" s="33"/>
      <c r="N23" s="35"/>
      <c r="O23" s="81"/>
      <c r="P23" s="33"/>
      <c r="Q23" s="35"/>
      <c r="R23" s="35"/>
      <c r="S23" s="33"/>
      <c r="T23" s="33"/>
      <c r="U23" s="33"/>
      <c r="V23" s="33"/>
      <c r="W23" s="33"/>
      <c r="X23" s="36" t="s">
        <v>174</v>
      </c>
      <c r="Y23" s="36" t="s">
        <v>178</v>
      </c>
      <c r="Z23" s="37">
        <v>44922</v>
      </c>
      <c r="AA23" s="38">
        <v>13443</v>
      </c>
      <c r="AB23" s="36" t="s">
        <v>211</v>
      </c>
      <c r="AC23" s="37">
        <v>44925</v>
      </c>
      <c r="AD23" s="37">
        <v>45104</v>
      </c>
      <c r="AE23" s="36" t="s">
        <v>172</v>
      </c>
      <c r="AF23" s="36" t="s">
        <v>172</v>
      </c>
      <c r="AG23" s="82"/>
      <c r="AH23" s="82"/>
      <c r="AI23" s="36"/>
      <c r="AJ23" s="36"/>
      <c r="AK23" s="39"/>
      <c r="AL23" s="39">
        <f t="shared" si="0"/>
        <v>5315728.68</v>
      </c>
      <c r="AM23" s="92"/>
      <c r="AN23" s="93"/>
      <c r="AO23" s="81"/>
      <c r="AP23" s="33"/>
      <c r="AQ23" s="35"/>
      <c r="AR23" s="35"/>
      <c r="AS23" s="40"/>
      <c r="AT23" s="33"/>
      <c r="AU23" s="40"/>
      <c r="AV23" s="32"/>
      <c r="AW23" s="32"/>
      <c r="AX23" s="32"/>
      <c r="AY23" s="32"/>
      <c r="AZ23" s="32"/>
      <c r="BA23" s="32"/>
    </row>
    <row r="24" spans="1:53" x14ac:dyDescent="0.25">
      <c r="A24" s="32"/>
      <c r="B24" s="33"/>
      <c r="C24" s="34"/>
      <c r="D24" s="34"/>
      <c r="E24" s="33"/>
      <c r="F24" s="64"/>
      <c r="G24" s="33"/>
      <c r="H24" s="33"/>
      <c r="I24" s="33"/>
      <c r="J24" s="33"/>
      <c r="K24" s="34"/>
      <c r="L24" s="71"/>
      <c r="M24" s="33"/>
      <c r="N24" s="35"/>
      <c r="O24" s="81"/>
      <c r="P24" s="33"/>
      <c r="Q24" s="35"/>
      <c r="R24" s="35"/>
      <c r="S24" s="33"/>
      <c r="T24" s="33"/>
      <c r="U24" s="33"/>
      <c r="V24" s="33"/>
      <c r="W24" s="33"/>
      <c r="X24" s="36" t="s">
        <v>173</v>
      </c>
      <c r="Y24" s="36" t="s">
        <v>187</v>
      </c>
      <c r="Z24" s="37">
        <v>44974</v>
      </c>
      <c r="AA24" s="38">
        <v>13843</v>
      </c>
      <c r="AB24" s="36" t="s">
        <v>227</v>
      </c>
      <c r="AC24" s="37" t="s">
        <v>172</v>
      </c>
      <c r="AD24" s="37" t="s">
        <v>172</v>
      </c>
      <c r="AE24" s="41">
        <v>0.1</v>
      </c>
      <c r="AF24" s="36" t="s">
        <v>172</v>
      </c>
      <c r="AG24" s="82">
        <v>190426.5</v>
      </c>
      <c r="AH24" s="82"/>
      <c r="AI24" s="36"/>
      <c r="AJ24" s="36"/>
      <c r="AK24" s="39"/>
      <c r="AL24" s="39">
        <f t="shared" si="0"/>
        <v>5506155.1799999997</v>
      </c>
      <c r="AM24" s="92"/>
      <c r="AN24" s="93"/>
      <c r="AO24" s="81"/>
      <c r="AP24" s="33"/>
      <c r="AQ24" s="35"/>
      <c r="AR24" s="35"/>
      <c r="AS24" s="40"/>
      <c r="AT24" s="33"/>
      <c r="AU24" s="40"/>
      <c r="AV24" s="32"/>
      <c r="AW24" s="32"/>
      <c r="AX24" s="32"/>
      <c r="AY24" s="32"/>
      <c r="AZ24" s="32"/>
      <c r="BA24" s="32"/>
    </row>
    <row r="25" spans="1:53" x14ac:dyDescent="0.25">
      <c r="A25" s="32"/>
      <c r="B25" s="33"/>
      <c r="C25" s="34"/>
      <c r="D25" s="34"/>
      <c r="E25" s="33"/>
      <c r="F25" s="64"/>
      <c r="G25" s="33"/>
      <c r="H25" s="33"/>
      <c r="I25" s="33"/>
      <c r="J25" s="33"/>
      <c r="K25" s="34"/>
      <c r="L25" s="71"/>
      <c r="M25" s="33"/>
      <c r="N25" s="35"/>
      <c r="O25" s="81"/>
      <c r="P25" s="33"/>
      <c r="Q25" s="35"/>
      <c r="R25" s="35"/>
      <c r="S25" s="33"/>
      <c r="T25" s="33"/>
      <c r="U25" s="33"/>
      <c r="V25" s="33"/>
      <c r="W25" s="33"/>
      <c r="X25" s="36" t="s">
        <v>173</v>
      </c>
      <c r="Y25" s="36" t="s">
        <v>212</v>
      </c>
      <c r="Z25" s="37">
        <v>45073</v>
      </c>
      <c r="AA25" s="38">
        <v>13672</v>
      </c>
      <c r="AB25" s="36" t="s">
        <v>304</v>
      </c>
      <c r="AC25" s="36" t="s">
        <v>172</v>
      </c>
      <c r="AD25" s="36" t="s">
        <v>172</v>
      </c>
      <c r="AE25" s="36" t="s">
        <v>172</v>
      </c>
      <c r="AF25" s="36" t="s">
        <v>172</v>
      </c>
      <c r="AG25" s="82">
        <v>439008.24</v>
      </c>
      <c r="AH25" s="82"/>
      <c r="AI25" s="36"/>
      <c r="AJ25" s="36"/>
      <c r="AK25" s="39"/>
      <c r="AL25" s="39">
        <f t="shared" si="0"/>
        <v>5754736.9199999999</v>
      </c>
      <c r="AM25" s="92"/>
      <c r="AN25" s="93"/>
      <c r="AO25" s="81"/>
      <c r="AP25" s="33"/>
      <c r="AQ25" s="35"/>
      <c r="AR25" s="35"/>
      <c r="AS25" s="40"/>
      <c r="AT25" s="33"/>
      <c r="AU25" s="40"/>
      <c r="AV25" s="32"/>
      <c r="AW25" s="32"/>
      <c r="AX25" s="32"/>
      <c r="AY25" s="32"/>
      <c r="AZ25" s="32"/>
      <c r="BA25" s="32"/>
    </row>
    <row r="26" spans="1:53" x14ac:dyDescent="0.25">
      <c r="A26" s="32"/>
      <c r="B26" s="33"/>
      <c r="C26" s="34"/>
      <c r="D26" s="34"/>
      <c r="E26" s="33"/>
      <c r="F26" s="64"/>
      <c r="G26" s="33"/>
      <c r="H26" s="33"/>
      <c r="I26" s="33"/>
      <c r="J26" s="33"/>
      <c r="K26" s="34"/>
      <c r="L26" s="71"/>
      <c r="M26" s="33"/>
      <c r="N26" s="35"/>
      <c r="O26" s="81"/>
      <c r="P26" s="33"/>
      <c r="Q26" s="35"/>
      <c r="R26" s="35"/>
      <c r="S26" s="33"/>
      <c r="T26" s="33"/>
      <c r="U26" s="33"/>
      <c r="V26" s="33"/>
      <c r="W26" s="33"/>
      <c r="X26" s="36" t="s">
        <v>174</v>
      </c>
      <c r="Y26" s="36" t="s">
        <v>294</v>
      </c>
      <c r="Z26" s="37">
        <v>45104</v>
      </c>
      <c r="AA26" s="38">
        <v>13562</v>
      </c>
      <c r="AB26" s="36" t="s">
        <v>211</v>
      </c>
      <c r="AC26" s="37">
        <v>45105</v>
      </c>
      <c r="AD26" s="37" t="s">
        <v>305</v>
      </c>
      <c r="AE26" s="36" t="s">
        <v>172</v>
      </c>
      <c r="AF26" s="36" t="s">
        <v>172</v>
      </c>
      <c r="AG26" s="82"/>
      <c r="AH26" s="82"/>
      <c r="AI26" s="36"/>
      <c r="AJ26" s="36"/>
      <c r="AK26" s="39"/>
      <c r="AL26" s="39">
        <f t="shared" si="0"/>
        <v>5315728.68</v>
      </c>
      <c r="AM26" s="92"/>
      <c r="AN26" s="93"/>
      <c r="AO26" s="81"/>
      <c r="AP26" s="33"/>
      <c r="AQ26" s="35"/>
      <c r="AR26" s="35"/>
      <c r="AS26" s="40"/>
      <c r="AT26" s="33"/>
      <c r="AU26" s="40"/>
      <c r="AV26" s="32"/>
      <c r="AW26" s="32"/>
      <c r="AX26" s="32"/>
      <c r="AY26" s="32"/>
      <c r="AZ26" s="32"/>
      <c r="BA26" s="32"/>
    </row>
    <row r="27" spans="1:53" x14ac:dyDescent="0.25">
      <c r="A27" s="32"/>
      <c r="B27" s="33"/>
      <c r="C27" s="34"/>
      <c r="D27" s="34"/>
      <c r="E27" s="33"/>
      <c r="F27" s="64"/>
      <c r="G27" s="33"/>
      <c r="H27" s="33"/>
      <c r="I27" s="33"/>
      <c r="J27" s="33"/>
      <c r="K27" s="34"/>
      <c r="L27" s="71"/>
      <c r="M27" s="33"/>
      <c r="N27" s="35"/>
      <c r="O27" s="81"/>
      <c r="P27" s="33"/>
      <c r="Q27" s="35"/>
      <c r="R27" s="35"/>
      <c r="S27" s="33"/>
      <c r="T27" s="33"/>
      <c r="U27" s="33"/>
      <c r="V27" s="33"/>
      <c r="W27" s="33"/>
      <c r="X27" s="36" t="s">
        <v>174</v>
      </c>
      <c r="Y27" s="36" t="s">
        <v>346</v>
      </c>
      <c r="Z27" s="37">
        <v>45216</v>
      </c>
      <c r="AA27" s="38">
        <v>13640</v>
      </c>
      <c r="AB27" s="36" t="s">
        <v>211</v>
      </c>
      <c r="AC27" s="37">
        <v>45225</v>
      </c>
      <c r="AD27" s="37">
        <v>45404</v>
      </c>
      <c r="AE27" s="36" t="s">
        <v>172</v>
      </c>
      <c r="AF27" s="36" t="s">
        <v>172</v>
      </c>
      <c r="AG27" s="82"/>
      <c r="AH27" s="82"/>
      <c r="AI27" s="36"/>
      <c r="AJ27" s="36"/>
      <c r="AK27" s="39"/>
      <c r="AL27" s="39">
        <f t="shared" si="0"/>
        <v>5315728.68</v>
      </c>
      <c r="AM27" s="92"/>
      <c r="AN27" s="93"/>
      <c r="AO27" s="81"/>
      <c r="AP27" s="33"/>
      <c r="AQ27" s="35"/>
      <c r="AR27" s="35"/>
      <c r="AS27" s="40"/>
      <c r="AT27" s="33"/>
      <c r="AU27" s="40"/>
      <c r="AV27" s="32"/>
      <c r="AW27" s="32"/>
      <c r="AX27" s="32"/>
      <c r="AY27" s="32"/>
      <c r="AZ27" s="32"/>
      <c r="BA27" s="32"/>
    </row>
    <row r="28" spans="1:53" x14ac:dyDescent="0.25">
      <c r="A28" s="32"/>
      <c r="B28" s="33"/>
      <c r="C28" s="34"/>
      <c r="D28" s="34"/>
      <c r="E28" s="33"/>
      <c r="F28" s="64"/>
      <c r="G28" s="33"/>
      <c r="H28" s="33"/>
      <c r="I28" s="33"/>
      <c r="J28" s="33"/>
      <c r="K28" s="34"/>
      <c r="L28" s="71"/>
      <c r="M28" s="33"/>
      <c r="N28" s="35"/>
      <c r="O28" s="81"/>
      <c r="P28" s="33"/>
      <c r="Q28" s="35"/>
      <c r="R28" s="35"/>
      <c r="S28" s="33"/>
      <c r="T28" s="33"/>
      <c r="U28" s="33"/>
      <c r="V28" s="33"/>
      <c r="W28" s="33"/>
      <c r="X28" s="36" t="s">
        <v>174</v>
      </c>
      <c r="Y28" s="36" t="s">
        <v>581</v>
      </c>
      <c r="Z28" s="37">
        <v>45356</v>
      </c>
      <c r="AA28" s="38">
        <v>13732</v>
      </c>
      <c r="AB28" s="36" t="s">
        <v>211</v>
      </c>
      <c r="AC28" s="37">
        <v>45405</v>
      </c>
      <c r="AD28" s="37">
        <v>45769</v>
      </c>
      <c r="AE28" s="36" t="s">
        <v>172</v>
      </c>
      <c r="AF28" s="36" t="s">
        <v>172</v>
      </c>
      <c r="AG28" s="82"/>
      <c r="AH28" s="82"/>
      <c r="AI28" s="36"/>
      <c r="AJ28" s="36"/>
      <c r="AK28" s="39"/>
      <c r="AL28" s="39">
        <f t="shared" si="0"/>
        <v>5315728.68</v>
      </c>
      <c r="AM28" s="92"/>
      <c r="AN28" s="93"/>
      <c r="AO28" s="81"/>
      <c r="AP28" s="33"/>
      <c r="AQ28" s="35"/>
      <c r="AR28" s="35"/>
      <c r="AS28" s="40"/>
      <c r="AT28" s="33"/>
      <c r="AU28" s="40"/>
      <c r="AV28" s="32"/>
      <c r="AW28" s="32"/>
      <c r="AX28" s="32"/>
      <c r="AY28" s="32"/>
      <c r="AZ28" s="32"/>
      <c r="BA28" s="32"/>
    </row>
    <row r="29" spans="1:53" x14ac:dyDescent="0.25">
      <c r="A29" s="32">
        <v>2</v>
      </c>
      <c r="B29" s="33" t="s">
        <v>205</v>
      </c>
      <c r="C29" s="33" t="s">
        <v>232</v>
      </c>
      <c r="D29" s="34" t="s">
        <v>201</v>
      </c>
      <c r="E29" s="33" t="s">
        <v>188</v>
      </c>
      <c r="F29" s="64" t="s">
        <v>128</v>
      </c>
      <c r="G29" s="33" t="s">
        <v>172</v>
      </c>
      <c r="H29" s="33" t="s">
        <v>172</v>
      </c>
      <c r="I29" s="33" t="s">
        <v>172</v>
      </c>
      <c r="J29" s="33" t="s">
        <v>172</v>
      </c>
      <c r="K29" s="34" t="s">
        <v>112</v>
      </c>
      <c r="L29" s="71" t="s">
        <v>142</v>
      </c>
      <c r="M29" s="33" t="s">
        <v>157</v>
      </c>
      <c r="N29" s="35">
        <v>44623</v>
      </c>
      <c r="O29" s="81">
        <v>312000</v>
      </c>
      <c r="P29" s="40">
        <v>13242</v>
      </c>
      <c r="Q29" s="35">
        <v>44623</v>
      </c>
      <c r="R29" s="35">
        <v>44987</v>
      </c>
      <c r="S29" s="40" t="s">
        <v>561</v>
      </c>
      <c r="T29" s="33" t="s">
        <v>172</v>
      </c>
      <c r="U29" s="33" t="s">
        <v>172</v>
      </c>
      <c r="V29" s="33" t="s">
        <v>172</v>
      </c>
      <c r="W29" s="33" t="s">
        <v>179</v>
      </c>
      <c r="X29" s="36" t="s">
        <v>174</v>
      </c>
      <c r="Y29" s="36" t="s">
        <v>175</v>
      </c>
      <c r="Z29" s="37">
        <v>44987</v>
      </c>
      <c r="AA29" s="38">
        <v>13511</v>
      </c>
      <c r="AB29" s="36" t="s">
        <v>211</v>
      </c>
      <c r="AC29" s="37">
        <v>44988</v>
      </c>
      <c r="AD29" s="37">
        <v>45140</v>
      </c>
      <c r="AE29" s="36" t="s">
        <v>172</v>
      </c>
      <c r="AF29" s="36" t="s">
        <v>172</v>
      </c>
      <c r="AG29" s="82"/>
      <c r="AH29" s="82"/>
      <c r="AI29" s="36"/>
      <c r="AJ29" s="36"/>
      <c r="AK29" s="39"/>
      <c r="AL29" s="39">
        <f>$O$29-AH29+AG29+AK29</f>
        <v>312000</v>
      </c>
      <c r="AM29" s="92">
        <v>362500</v>
      </c>
      <c r="AN29" s="93">
        <v>56000</v>
      </c>
      <c r="AO29" s="92">
        <f>AN29+AM29</f>
        <v>418500</v>
      </c>
      <c r="AP29" s="33" t="s">
        <v>192</v>
      </c>
      <c r="AQ29" s="35">
        <v>44573</v>
      </c>
      <c r="AR29" s="35">
        <v>44937</v>
      </c>
      <c r="AS29" s="40">
        <v>13206</v>
      </c>
      <c r="AT29" s="33" t="s">
        <v>193</v>
      </c>
      <c r="AU29" s="42">
        <v>13231</v>
      </c>
      <c r="AV29" s="32" t="s">
        <v>172</v>
      </c>
      <c r="AW29" s="32" t="s">
        <v>172</v>
      </c>
      <c r="AX29" s="32" t="s">
        <v>172</v>
      </c>
      <c r="AY29" s="32" t="s">
        <v>172</v>
      </c>
      <c r="AZ29" s="32" t="s">
        <v>172</v>
      </c>
      <c r="BA29" s="32" t="s">
        <v>172</v>
      </c>
    </row>
    <row r="30" spans="1:53" x14ac:dyDescent="0.25">
      <c r="A30" s="32"/>
      <c r="B30" s="33"/>
      <c r="C30" s="33"/>
      <c r="D30" s="34"/>
      <c r="E30" s="33"/>
      <c r="F30" s="64"/>
      <c r="G30" s="33"/>
      <c r="H30" s="33"/>
      <c r="I30" s="33"/>
      <c r="J30" s="33"/>
      <c r="K30" s="34"/>
      <c r="L30" s="71"/>
      <c r="M30" s="33"/>
      <c r="N30" s="35"/>
      <c r="O30" s="81"/>
      <c r="P30" s="40"/>
      <c r="Q30" s="35"/>
      <c r="R30" s="35"/>
      <c r="S30" s="33"/>
      <c r="T30" s="33"/>
      <c r="U30" s="33"/>
      <c r="V30" s="33"/>
      <c r="W30" s="33"/>
      <c r="X30" s="36" t="s">
        <v>174</v>
      </c>
      <c r="Y30" s="36" t="s">
        <v>176</v>
      </c>
      <c r="Z30" s="37">
        <v>45139</v>
      </c>
      <c r="AA30" s="38">
        <v>13590</v>
      </c>
      <c r="AB30" s="36" t="s">
        <v>211</v>
      </c>
      <c r="AC30" s="37">
        <v>45141</v>
      </c>
      <c r="AD30" s="37">
        <v>45290</v>
      </c>
      <c r="AE30" s="36" t="s">
        <v>172</v>
      </c>
      <c r="AF30" s="36" t="s">
        <v>172</v>
      </c>
      <c r="AG30" s="82"/>
      <c r="AH30" s="82"/>
      <c r="AI30" s="36"/>
      <c r="AJ30" s="36"/>
      <c r="AK30" s="39"/>
      <c r="AL30" s="39">
        <f t="shared" ref="AL30:AL31" si="1">$O$29-AH30+AG30+AK30</f>
        <v>312000</v>
      </c>
      <c r="AM30" s="92"/>
      <c r="AN30" s="93"/>
      <c r="AO30" s="92"/>
      <c r="AP30" s="33"/>
      <c r="AQ30" s="35"/>
      <c r="AR30" s="35"/>
      <c r="AS30" s="40"/>
      <c r="AT30" s="33"/>
      <c r="AU30" s="42"/>
      <c r="AV30" s="32"/>
      <c r="AW30" s="32"/>
      <c r="AX30" s="32"/>
      <c r="AY30" s="32"/>
      <c r="AZ30" s="32"/>
      <c r="BA30" s="32"/>
    </row>
    <row r="31" spans="1:53" x14ac:dyDescent="0.25">
      <c r="A31" s="32"/>
      <c r="B31" s="33"/>
      <c r="C31" s="33"/>
      <c r="D31" s="34"/>
      <c r="E31" s="33"/>
      <c r="F31" s="64"/>
      <c r="G31" s="33"/>
      <c r="H31" s="33"/>
      <c r="I31" s="33"/>
      <c r="J31" s="33"/>
      <c r="K31" s="34"/>
      <c r="L31" s="71"/>
      <c r="M31" s="33"/>
      <c r="N31" s="35"/>
      <c r="O31" s="81"/>
      <c r="P31" s="40"/>
      <c r="Q31" s="35"/>
      <c r="R31" s="35"/>
      <c r="S31" s="33"/>
      <c r="T31" s="33"/>
      <c r="U31" s="33"/>
      <c r="V31" s="33"/>
      <c r="W31" s="33"/>
      <c r="X31" s="36" t="s">
        <v>174</v>
      </c>
      <c r="Y31" s="36" t="s">
        <v>177</v>
      </c>
      <c r="Z31" s="37">
        <v>45280</v>
      </c>
      <c r="AA31" s="38">
        <v>13680</v>
      </c>
      <c r="AB31" s="36" t="s">
        <v>211</v>
      </c>
      <c r="AC31" s="37">
        <v>45291</v>
      </c>
      <c r="AD31" s="37">
        <v>45655</v>
      </c>
      <c r="AE31" s="36" t="s">
        <v>172</v>
      </c>
      <c r="AF31" s="36" t="s">
        <v>172</v>
      </c>
      <c r="AG31" s="82"/>
      <c r="AH31" s="82"/>
      <c r="AI31" s="36"/>
      <c r="AJ31" s="36"/>
      <c r="AK31" s="39"/>
      <c r="AL31" s="39">
        <f t="shared" si="1"/>
        <v>312000</v>
      </c>
      <c r="AM31" s="92"/>
      <c r="AN31" s="93"/>
      <c r="AO31" s="92"/>
      <c r="AP31" s="33"/>
      <c r="AQ31" s="35"/>
      <c r="AR31" s="35"/>
      <c r="AS31" s="40"/>
      <c r="AT31" s="33"/>
      <c r="AU31" s="42"/>
      <c r="AV31" s="32"/>
      <c r="AW31" s="32"/>
      <c r="AX31" s="32"/>
      <c r="AY31" s="32"/>
      <c r="AZ31" s="32"/>
      <c r="BA31" s="32"/>
    </row>
    <row r="32" spans="1:53" x14ac:dyDescent="0.25">
      <c r="A32" s="32">
        <v>3</v>
      </c>
      <c r="B32" s="33" t="s">
        <v>222</v>
      </c>
      <c r="C32" s="33" t="s">
        <v>233</v>
      </c>
      <c r="D32" s="34" t="s">
        <v>201</v>
      </c>
      <c r="E32" s="33" t="s">
        <v>188</v>
      </c>
      <c r="F32" s="64" t="s">
        <v>129</v>
      </c>
      <c r="G32" s="33" t="s">
        <v>172</v>
      </c>
      <c r="H32" s="33" t="s">
        <v>172</v>
      </c>
      <c r="I32" s="33" t="s">
        <v>172</v>
      </c>
      <c r="J32" s="33" t="s">
        <v>172</v>
      </c>
      <c r="K32" s="34" t="s">
        <v>113</v>
      </c>
      <c r="L32" s="71" t="s">
        <v>143</v>
      </c>
      <c r="M32" s="33" t="s">
        <v>158</v>
      </c>
      <c r="N32" s="35">
        <v>44623</v>
      </c>
      <c r="O32" s="81">
        <v>108559</v>
      </c>
      <c r="P32" s="40">
        <v>13242</v>
      </c>
      <c r="Q32" s="35">
        <v>44623</v>
      </c>
      <c r="R32" s="35">
        <v>44926</v>
      </c>
      <c r="S32" s="40" t="s">
        <v>561</v>
      </c>
      <c r="T32" s="33" t="s">
        <v>172</v>
      </c>
      <c r="U32" s="33" t="s">
        <v>172</v>
      </c>
      <c r="V32" s="33" t="s">
        <v>172</v>
      </c>
      <c r="W32" s="33" t="s">
        <v>179</v>
      </c>
      <c r="X32" s="36" t="s">
        <v>174</v>
      </c>
      <c r="Y32" s="36" t="s">
        <v>175</v>
      </c>
      <c r="Z32" s="37">
        <v>44924</v>
      </c>
      <c r="AA32" s="38">
        <v>13511</v>
      </c>
      <c r="AB32" s="36" t="s">
        <v>211</v>
      </c>
      <c r="AC32" s="37">
        <v>44927</v>
      </c>
      <c r="AD32" s="37">
        <v>45291</v>
      </c>
      <c r="AE32" s="36" t="s">
        <v>172</v>
      </c>
      <c r="AF32" s="36" t="s">
        <v>172</v>
      </c>
      <c r="AG32" s="82"/>
      <c r="AH32" s="82"/>
      <c r="AI32" s="36"/>
      <c r="AJ32" s="36"/>
      <c r="AK32" s="39"/>
      <c r="AL32" s="39">
        <f>$O$32-AH32+AG32+AK32</f>
        <v>108559</v>
      </c>
      <c r="AM32" s="92">
        <v>317583.5</v>
      </c>
      <c r="AN32" s="93">
        <v>29607</v>
      </c>
      <c r="AO32" s="92">
        <f>AN32+AM32</f>
        <v>347190.5</v>
      </c>
      <c r="AP32" s="33" t="s">
        <v>194</v>
      </c>
      <c r="AQ32" s="35">
        <v>44344</v>
      </c>
      <c r="AR32" s="35">
        <v>44708</v>
      </c>
      <c r="AS32" s="40">
        <v>13055</v>
      </c>
      <c r="AT32" s="33" t="s">
        <v>200</v>
      </c>
      <c r="AU32" s="42">
        <v>13231</v>
      </c>
      <c r="AV32" s="32" t="s">
        <v>172</v>
      </c>
      <c r="AW32" s="32" t="s">
        <v>172</v>
      </c>
      <c r="AX32" s="32" t="s">
        <v>172</v>
      </c>
      <c r="AY32" s="32" t="s">
        <v>172</v>
      </c>
      <c r="AZ32" s="32" t="s">
        <v>172</v>
      </c>
      <c r="BA32" s="32" t="s">
        <v>172</v>
      </c>
    </row>
    <row r="33" spans="1:53" x14ac:dyDescent="0.25">
      <c r="A33" s="32"/>
      <c r="B33" s="33"/>
      <c r="C33" s="33"/>
      <c r="D33" s="34"/>
      <c r="E33" s="33"/>
      <c r="F33" s="64"/>
      <c r="G33" s="33"/>
      <c r="H33" s="33"/>
      <c r="I33" s="33"/>
      <c r="J33" s="33"/>
      <c r="K33" s="34"/>
      <c r="L33" s="71"/>
      <c r="M33" s="33"/>
      <c r="N33" s="35"/>
      <c r="O33" s="81"/>
      <c r="P33" s="40"/>
      <c r="Q33" s="35"/>
      <c r="R33" s="35"/>
      <c r="S33" s="33"/>
      <c r="T33" s="33"/>
      <c r="U33" s="33"/>
      <c r="V33" s="33"/>
      <c r="W33" s="33"/>
      <c r="X33" s="36" t="s">
        <v>174</v>
      </c>
      <c r="Y33" s="36" t="s">
        <v>345</v>
      </c>
      <c r="Z33" s="37">
        <v>45259</v>
      </c>
      <c r="AA33" s="38">
        <v>13667</v>
      </c>
      <c r="AB33" s="36" t="s">
        <v>211</v>
      </c>
      <c r="AC33" s="37">
        <v>45292</v>
      </c>
      <c r="AD33" s="37">
        <v>45656</v>
      </c>
      <c r="AE33" s="36" t="s">
        <v>172</v>
      </c>
      <c r="AF33" s="36" t="s">
        <v>172</v>
      </c>
      <c r="AG33" s="82"/>
      <c r="AH33" s="82"/>
      <c r="AI33" s="36"/>
      <c r="AJ33" s="36"/>
      <c r="AK33" s="39"/>
      <c r="AL33" s="39">
        <f>$O$32-AH33+AG33+AK33</f>
        <v>108559</v>
      </c>
      <c r="AM33" s="92"/>
      <c r="AN33" s="93"/>
      <c r="AO33" s="92"/>
      <c r="AP33" s="33"/>
      <c r="AQ33" s="35"/>
      <c r="AR33" s="35"/>
      <c r="AS33" s="40"/>
      <c r="AT33" s="33"/>
      <c r="AU33" s="42"/>
      <c r="AV33" s="32"/>
      <c r="AW33" s="32"/>
      <c r="AX33" s="32"/>
      <c r="AY33" s="32"/>
      <c r="AZ33" s="32"/>
      <c r="BA33" s="32"/>
    </row>
    <row r="34" spans="1:53" x14ac:dyDescent="0.25">
      <c r="A34" s="32">
        <v>4</v>
      </c>
      <c r="B34" s="33" t="s">
        <v>206</v>
      </c>
      <c r="C34" s="33" t="s">
        <v>234</v>
      </c>
      <c r="D34" s="34" t="s">
        <v>201</v>
      </c>
      <c r="E34" s="33" t="s">
        <v>188</v>
      </c>
      <c r="F34" s="64" t="s">
        <v>130</v>
      </c>
      <c r="G34" s="33" t="s">
        <v>172</v>
      </c>
      <c r="H34" s="33" t="s">
        <v>172</v>
      </c>
      <c r="I34" s="33" t="s">
        <v>172</v>
      </c>
      <c r="J34" s="33" t="s">
        <v>172</v>
      </c>
      <c r="K34" s="34" t="s">
        <v>114</v>
      </c>
      <c r="L34" s="71" t="s">
        <v>144</v>
      </c>
      <c r="M34" s="33" t="s">
        <v>159</v>
      </c>
      <c r="N34" s="35">
        <v>44623</v>
      </c>
      <c r="O34" s="81">
        <v>501688.2</v>
      </c>
      <c r="P34" s="40">
        <v>13237</v>
      </c>
      <c r="Q34" s="35">
        <v>44623</v>
      </c>
      <c r="R34" s="35">
        <v>44987</v>
      </c>
      <c r="S34" s="40" t="s">
        <v>561</v>
      </c>
      <c r="T34" s="33" t="s">
        <v>172</v>
      </c>
      <c r="U34" s="33" t="s">
        <v>172</v>
      </c>
      <c r="V34" s="33" t="s">
        <v>172</v>
      </c>
      <c r="W34" s="33" t="s">
        <v>179</v>
      </c>
      <c r="X34" s="36" t="s">
        <v>174</v>
      </c>
      <c r="Y34" s="36" t="s">
        <v>175</v>
      </c>
      <c r="Z34" s="37">
        <v>44987</v>
      </c>
      <c r="AA34" s="38">
        <v>13511</v>
      </c>
      <c r="AB34" s="36" t="s">
        <v>211</v>
      </c>
      <c r="AC34" s="37">
        <v>44988</v>
      </c>
      <c r="AD34" s="37">
        <v>45141</v>
      </c>
      <c r="AE34" s="36" t="s">
        <v>172</v>
      </c>
      <c r="AF34" s="36" t="s">
        <v>172</v>
      </c>
      <c r="AG34" s="82"/>
      <c r="AH34" s="82"/>
      <c r="AI34" s="36"/>
      <c r="AJ34" s="36"/>
      <c r="AK34" s="39"/>
      <c r="AL34" s="39">
        <f>$O$34-AH34+AG34+AK34</f>
        <v>501688.2</v>
      </c>
      <c r="AM34" s="92">
        <v>698980.44</v>
      </c>
      <c r="AN34" s="93">
        <v>127544.22</v>
      </c>
      <c r="AO34" s="92">
        <f>AN34+AM34</f>
        <v>826524.65999999992</v>
      </c>
      <c r="AP34" s="33" t="s">
        <v>195</v>
      </c>
      <c r="AQ34" s="35">
        <v>44342</v>
      </c>
      <c r="AR34" s="35">
        <v>44706</v>
      </c>
      <c r="AS34" s="40">
        <v>13057</v>
      </c>
      <c r="AT34" s="33" t="s">
        <v>207</v>
      </c>
      <c r="AU34" s="42">
        <v>13231</v>
      </c>
      <c r="AV34" s="32" t="s">
        <v>172</v>
      </c>
      <c r="AW34" s="32" t="s">
        <v>172</v>
      </c>
      <c r="AX34" s="32" t="s">
        <v>172</v>
      </c>
      <c r="AY34" s="32" t="s">
        <v>172</v>
      </c>
      <c r="AZ34" s="32" t="s">
        <v>172</v>
      </c>
      <c r="BA34" s="32" t="s">
        <v>172</v>
      </c>
    </row>
    <row r="35" spans="1:53" x14ac:dyDescent="0.25">
      <c r="A35" s="32"/>
      <c r="B35" s="33"/>
      <c r="C35" s="33"/>
      <c r="D35" s="34"/>
      <c r="E35" s="33"/>
      <c r="F35" s="64"/>
      <c r="G35" s="33"/>
      <c r="H35" s="33"/>
      <c r="I35" s="33"/>
      <c r="J35" s="33"/>
      <c r="K35" s="34"/>
      <c r="L35" s="71"/>
      <c r="M35" s="33"/>
      <c r="N35" s="35"/>
      <c r="O35" s="81"/>
      <c r="P35" s="40"/>
      <c r="Q35" s="35"/>
      <c r="R35" s="35"/>
      <c r="S35" s="33"/>
      <c r="T35" s="33"/>
      <c r="U35" s="33"/>
      <c r="V35" s="33"/>
      <c r="W35" s="33"/>
      <c r="X35" s="36" t="s">
        <v>319</v>
      </c>
      <c r="Y35" s="36" t="s">
        <v>176</v>
      </c>
      <c r="Z35" s="37">
        <v>45138</v>
      </c>
      <c r="AA35" s="38">
        <v>13588</v>
      </c>
      <c r="AB35" s="36" t="s">
        <v>211</v>
      </c>
      <c r="AC35" s="37">
        <v>45142</v>
      </c>
      <c r="AD35" s="37">
        <v>45321</v>
      </c>
      <c r="AE35" s="36" t="s">
        <v>172</v>
      </c>
      <c r="AF35" s="36" t="s">
        <v>172</v>
      </c>
      <c r="AG35" s="82"/>
      <c r="AH35" s="82"/>
      <c r="AI35" s="36"/>
      <c r="AJ35" s="36"/>
      <c r="AK35" s="39"/>
      <c r="AL35" s="39">
        <f t="shared" ref="AL35:AL36" si="2">$O$34-AH35+AG35+AK35</f>
        <v>501688.2</v>
      </c>
      <c r="AM35" s="92"/>
      <c r="AN35" s="93"/>
      <c r="AO35" s="92"/>
      <c r="AP35" s="33"/>
      <c r="AQ35" s="35"/>
      <c r="AR35" s="35"/>
      <c r="AS35" s="40"/>
      <c r="AT35" s="33"/>
      <c r="AU35" s="42"/>
      <c r="AV35" s="32"/>
      <c r="AW35" s="32"/>
      <c r="AX35" s="32"/>
      <c r="AY35" s="32"/>
      <c r="AZ35" s="32"/>
      <c r="BA35" s="32"/>
    </row>
    <row r="36" spans="1:53" x14ac:dyDescent="0.25">
      <c r="A36" s="32"/>
      <c r="B36" s="33"/>
      <c r="C36" s="33"/>
      <c r="D36" s="34"/>
      <c r="E36" s="33"/>
      <c r="F36" s="64"/>
      <c r="G36" s="33"/>
      <c r="H36" s="33"/>
      <c r="I36" s="33"/>
      <c r="J36" s="33"/>
      <c r="K36" s="34"/>
      <c r="L36" s="71"/>
      <c r="M36" s="33"/>
      <c r="N36" s="35"/>
      <c r="O36" s="81"/>
      <c r="P36" s="40"/>
      <c r="Q36" s="35"/>
      <c r="R36" s="35"/>
      <c r="S36" s="33"/>
      <c r="T36" s="33"/>
      <c r="U36" s="33"/>
      <c r="V36" s="33"/>
      <c r="W36" s="33"/>
      <c r="X36" s="36" t="s">
        <v>174</v>
      </c>
      <c r="Y36" s="36" t="s">
        <v>420</v>
      </c>
      <c r="Z36" s="37">
        <v>45308</v>
      </c>
      <c r="AA36" s="38">
        <v>13698</v>
      </c>
      <c r="AB36" s="36" t="s">
        <v>211</v>
      </c>
      <c r="AC36" s="37">
        <v>45322</v>
      </c>
      <c r="AD36" s="37">
        <v>45686</v>
      </c>
      <c r="AE36" s="36" t="s">
        <v>172</v>
      </c>
      <c r="AF36" s="36" t="s">
        <v>172</v>
      </c>
      <c r="AG36" s="82"/>
      <c r="AH36" s="82"/>
      <c r="AI36" s="36"/>
      <c r="AJ36" s="36"/>
      <c r="AK36" s="39"/>
      <c r="AL36" s="39">
        <f t="shared" si="2"/>
        <v>501688.2</v>
      </c>
      <c r="AM36" s="92"/>
      <c r="AN36" s="93"/>
      <c r="AO36" s="92"/>
      <c r="AP36" s="33"/>
      <c r="AQ36" s="35"/>
      <c r="AR36" s="35"/>
      <c r="AS36" s="40"/>
      <c r="AT36" s="33"/>
      <c r="AU36" s="42"/>
      <c r="AV36" s="32"/>
      <c r="AW36" s="32"/>
      <c r="AX36" s="32"/>
      <c r="AY36" s="32"/>
      <c r="AZ36" s="32"/>
      <c r="BA36" s="32"/>
    </row>
    <row r="37" spans="1:53" x14ac:dyDescent="0.25">
      <c r="A37" s="32">
        <v>5</v>
      </c>
      <c r="B37" s="33" t="s">
        <v>208</v>
      </c>
      <c r="C37" s="33" t="s">
        <v>209</v>
      </c>
      <c r="D37" s="34" t="s">
        <v>210</v>
      </c>
      <c r="E37" s="33" t="s">
        <v>188</v>
      </c>
      <c r="F37" s="64" t="s">
        <v>131</v>
      </c>
      <c r="G37" s="40">
        <v>13140</v>
      </c>
      <c r="H37" s="33" t="s">
        <v>192</v>
      </c>
      <c r="I37" s="35">
        <v>44623</v>
      </c>
      <c r="J37" s="35">
        <v>44987</v>
      </c>
      <c r="K37" s="34" t="s">
        <v>115</v>
      </c>
      <c r="L37" s="71" t="s">
        <v>145</v>
      </c>
      <c r="M37" s="33" t="s">
        <v>160</v>
      </c>
      <c r="N37" s="35">
        <v>44657</v>
      </c>
      <c r="O37" s="81">
        <v>369984</v>
      </c>
      <c r="P37" s="40">
        <v>13266</v>
      </c>
      <c r="Q37" s="35">
        <v>44657</v>
      </c>
      <c r="R37" s="35">
        <v>45021</v>
      </c>
      <c r="S37" s="40" t="s">
        <v>561</v>
      </c>
      <c r="T37" s="33" t="s">
        <v>172</v>
      </c>
      <c r="U37" s="33" t="s">
        <v>172</v>
      </c>
      <c r="V37" s="33" t="s">
        <v>172</v>
      </c>
      <c r="W37" s="33" t="s">
        <v>179</v>
      </c>
      <c r="X37" s="36" t="s">
        <v>174</v>
      </c>
      <c r="Y37" s="36" t="s">
        <v>175</v>
      </c>
      <c r="Z37" s="37">
        <v>45022</v>
      </c>
      <c r="AA37" s="38">
        <v>13581</v>
      </c>
      <c r="AB37" s="36" t="s">
        <v>211</v>
      </c>
      <c r="AC37" s="37">
        <v>45023</v>
      </c>
      <c r="AD37" s="37">
        <v>45388</v>
      </c>
      <c r="AE37" s="36" t="s">
        <v>172</v>
      </c>
      <c r="AF37" s="36" t="s">
        <v>172</v>
      </c>
      <c r="AG37" s="82"/>
      <c r="AH37" s="82"/>
      <c r="AI37" s="36"/>
      <c r="AJ37" s="36"/>
      <c r="AK37" s="39"/>
      <c r="AL37" s="39">
        <f>$O$37-AH37+AG37+AK37</f>
        <v>369984</v>
      </c>
      <c r="AM37" s="81">
        <v>616640</v>
      </c>
      <c r="AN37" s="93">
        <v>92496</v>
      </c>
      <c r="AO37" s="92">
        <f>AN37+AM37</f>
        <v>709136</v>
      </c>
      <c r="AP37" s="33" t="s">
        <v>172</v>
      </c>
      <c r="AQ37" s="33" t="s">
        <v>172</v>
      </c>
      <c r="AR37" s="33" t="s">
        <v>172</v>
      </c>
      <c r="AS37" s="33" t="s">
        <v>172</v>
      </c>
      <c r="AT37" s="33" t="s">
        <v>172</v>
      </c>
      <c r="AU37" s="32" t="s">
        <v>172</v>
      </c>
      <c r="AV37" s="32" t="s">
        <v>172</v>
      </c>
      <c r="AW37" s="32" t="s">
        <v>172</v>
      </c>
      <c r="AX37" s="32" t="s">
        <v>172</v>
      </c>
      <c r="AY37" s="32" t="s">
        <v>172</v>
      </c>
      <c r="AZ37" s="32" t="s">
        <v>172</v>
      </c>
      <c r="BA37" s="32" t="s">
        <v>172</v>
      </c>
    </row>
    <row r="38" spans="1:53" x14ac:dyDescent="0.25">
      <c r="A38" s="32"/>
      <c r="B38" s="33"/>
      <c r="C38" s="33"/>
      <c r="D38" s="34"/>
      <c r="E38" s="33"/>
      <c r="F38" s="64"/>
      <c r="G38" s="40"/>
      <c r="H38" s="33"/>
      <c r="I38" s="35"/>
      <c r="J38" s="35"/>
      <c r="K38" s="34"/>
      <c r="L38" s="71"/>
      <c r="M38" s="33"/>
      <c r="N38" s="35"/>
      <c r="O38" s="81"/>
      <c r="P38" s="40"/>
      <c r="Q38" s="35"/>
      <c r="R38" s="35"/>
      <c r="S38" s="33"/>
      <c r="T38" s="33"/>
      <c r="U38" s="33"/>
      <c r="V38" s="33"/>
      <c r="W38" s="33"/>
      <c r="X38" s="36" t="s">
        <v>174</v>
      </c>
      <c r="Y38" s="36" t="s">
        <v>176</v>
      </c>
      <c r="Z38" s="37">
        <v>45355</v>
      </c>
      <c r="AA38" s="38">
        <v>13743</v>
      </c>
      <c r="AB38" s="36" t="s">
        <v>211</v>
      </c>
      <c r="AC38" s="37">
        <v>45389</v>
      </c>
      <c r="AD38" s="37">
        <v>45753</v>
      </c>
      <c r="AE38" s="36" t="s">
        <v>172</v>
      </c>
      <c r="AF38" s="36" t="s">
        <v>172</v>
      </c>
      <c r="AG38" s="82"/>
      <c r="AH38" s="82"/>
      <c r="AI38" s="36"/>
      <c r="AJ38" s="36"/>
      <c r="AK38" s="39"/>
      <c r="AL38" s="39">
        <f>$O$37-AH38+AG38+AK38</f>
        <v>369984</v>
      </c>
      <c r="AM38" s="81"/>
      <c r="AN38" s="93"/>
      <c r="AO38" s="92"/>
      <c r="AP38" s="33"/>
      <c r="AQ38" s="33"/>
      <c r="AR38" s="33"/>
      <c r="AS38" s="33"/>
      <c r="AT38" s="33"/>
      <c r="AU38" s="32"/>
      <c r="AV38" s="32"/>
      <c r="AW38" s="32"/>
      <c r="AX38" s="32"/>
      <c r="AY38" s="32"/>
      <c r="AZ38" s="32"/>
      <c r="BA38" s="32"/>
    </row>
    <row r="39" spans="1:53" x14ac:dyDescent="0.25">
      <c r="A39" s="32">
        <v>6</v>
      </c>
      <c r="B39" s="33" t="s">
        <v>223</v>
      </c>
      <c r="C39" s="33" t="s">
        <v>236</v>
      </c>
      <c r="D39" s="34" t="s">
        <v>202</v>
      </c>
      <c r="E39" s="33" t="s">
        <v>188</v>
      </c>
      <c r="F39" s="64" t="s">
        <v>132</v>
      </c>
      <c r="G39" s="33" t="s">
        <v>172</v>
      </c>
      <c r="H39" s="33" t="s">
        <v>172</v>
      </c>
      <c r="I39" s="33" t="s">
        <v>172</v>
      </c>
      <c r="J39" s="33" t="s">
        <v>172</v>
      </c>
      <c r="K39" s="34" t="s">
        <v>116</v>
      </c>
      <c r="L39" s="71" t="s">
        <v>147</v>
      </c>
      <c r="M39" s="33" t="s">
        <v>161</v>
      </c>
      <c r="N39" s="35">
        <v>44693</v>
      </c>
      <c r="O39" s="81">
        <v>273600</v>
      </c>
      <c r="P39" s="40">
        <v>13286</v>
      </c>
      <c r="Q39" s="35">
        <v>44693</v>
      </c>
      <c r="R39" s="35">
        <v>45057</v>
      </c>
      <c r="S39" s="40" t="s">
        <v>561</v>
      </c>
      <c r="T39" s="33" t="s">
        <v>172</v>
      </c>
      <c r="U39" s="33" t="s">
        <v>172</v>
      </c>
      <c r="V39" s="33" t="s">
        <v>172</v>
      </c>
      <c r="W39" s="33" t="s">
        <v>180</v>
      </c>
      <c r="X39" s="36" t="s">
        <v>174</v>
      </c>
      <c r="Y39" s="36" t="s">
        <v>175</v>
      </c>
      <c r="Z39" s="37">
        <v>45062</v>
      </c>
      <c r="AA39" s="38">
        <v>13541</v>
      </c>
      <c r="AB39" s="36" t="s">
        <v>211</v>
      </c>
      <c r="AC39" s="37">
        <v>45058</v>
      </c>
      <c r="AD39" s="37">
        <v>45423</v>
      </c>
      <c r="AE39" s="36" t="s">
        <v>172</v>
      </c>
      <c r="AF39" s="36" t="s">
        <v>172</v>
      </c>
      <c r="AG39" s="82"/>
      <c r="AH39" s="82"/>
      <c r="AI39" s="36"/>
      <c r="AJ39" s="36"/>
      <c r="AK39" s="39"/>
      <c r="AL39" s="39">
        <f>$O$39-AH39+AG39+AK39</f>
        <v>273600</v>
      </c>
      <c r="AM39" s="81">
        <v>444536.73</v>
      </c>
      <c r="AN39" s="93">
        <v>79198.149999999994</v>
      </c>
      <c r="AO39" s="81">
        <f>AN39+AM39</f>
        <v>523734.88</v>
      </c>
      <c r="AP39" s="33" t="s">
        <v>196</v>
      </c>
      <c r="AQ39" s="35">
        <v>44417</v>
      </c>
      <c r="AR39" s="35">
        <v>44781</v>
      </c>
      <c r="AS39" s="40">
        <v>13105</v>
      </c>
      <c r="AT39" s="33" t="s">
        <v>343</v>
      </c>
      <c r="AU39" s="42">
        <v>13285</v>
      </c>
      <c r="AV39" s="32" t="s">
        <v>172</v>
      </c>
      <c r="AW39" s="32" t="s">
        <v>172</v>
      </c>
      <c r="AX39" s="32" t="s">
        <v>172</v>
      </c>
      <c r="AY39" s="32" t="s">
        <v>172</v>
      </c>
      <c r="AZ39" s="32" t="s">
        <v>172</v>
      </c>
      <c r="BA39" s="32" t="s">
        <v>172</v>
      </c>
    </row>
    <row r="40" spans="1:53" x14ac:dyDescent="0.25">
      <c r="A40" s="32"/>
      <c r="B40" s="33"/>
      <c r="C40" s="33"/>
      <c r="D40" s="34"/>
      <c r="E40" s="33"/>
      <c r="F40" s="64"/>
      <c r="G40" s="33"/>
      <c r="H40" s="33"/>
      <c r="I40" s="33"/>
      <c r="J40" s="33"/>
      <c r="K40" s="34"/>
      <c r="L40" s="71"/>
      <c r="M40" s="33"/>
      <c r="N40" s="35"/>
      <c r="O40" s="81"/>
      <c r="P40" s="40"/>
      <c r="Q40" s="35"/>
      <c r="R40" s="35"/>
      <c r="S40" s="40"/>
      <c r="T40" s="33"/>
      <c r="U40" s="33"/>
      <c r="V40" s="33"/>
      <c r="W40" s="33"/>
      <c r="X40" s="36" t="s">
        <v>173</v>
      </c>
      <c r="Y40" s="36" t="s">
        <v>176</v>
      </c>
      <c r="Z40" s="37">
        <v>45181</v>
      </c>
      <c r="AA40" s="38">
        <v>13615</v>
      </c>
      <c r="AB40" s="36" t="s">
        <v>337</v>
      </c>
      <c r="AC40" s="37">
        <v>45058</v>
      </c>
      <c r="AD40" s="37">
        <v>45423</v>
      </c>
      <c r="AE40" s="36" t="s">
        <v>172</v>
      </c>
      <c r="AF40" s="36" t="s">
        <v>172</v>
      </c>
      <c r="AG40" s="82"/>
      <c r="AH40" s="82"/>
      <c r="AI40" s="36"/>
      <c r="AJ40" s="43">
        <v>4.7300000000000002E-2</v>
      </c>
      <c r="AK40" s="39">
        <v>12965.78</v>
      </c>
      <c r="AL40" s="39">
        <f t="shared" ref="AL40:AL41" si="3">$O$39-AH40+AG40+AK40</f>
        <v>286565.78000000003</v>
      </c>
      <c r="AM40" s="81"/>
      <c r="AN40" s="93"/>
      <c r="AO40" s="81"/>
      <c r="AP40" s="33"/>
      <c r="AQ40" s="35"/>
      <c r="AR40" s="35"/>
      <c r="AS40" s="40"/>
      <c r="AT40" s="33"/>
      <c r="AU40" s="42"/>
      <c r="AV40" s="32"/>
      <c r="AW40" s="32"/>
      <c r="AX40" s="32"/>
      <c r="AY40" s="32"/>
      <c r="AZ40" s="32"/>
      <c r="BA40" s="32"/>
    </row>
    <row r="41" spans="1:53" x14ac:dyDescent="0.25">
      <c r="A41" s="32"/>
      <c r="B41" s="33"/>
      <c r="C41" s="33"/>
      <c r="D41" s="34"/>
      <c r="E41" s="33"/>
      <c r="F41" s="64"/>
      <c r="G41" s="33"/>
      <c r="H41" s="33"/>
      <c r="I41" s="33"/>
      <c r="J41" s="33"/>
      <c r="K41" s="34"/>
      <c r="L41" s="71"/>
      <c r="M41" s="33"/>
      <c r="N41" s="35"/>
      <c r="O41" s="81"/>
      <c r="P41" s="40"/>
      <c r="Q41" s="35"/>
      <c r="R41" s="35"/>
      <c r="S41" s="40"/>
      <c r="T41" s="33"/>
      <c r="U41" s="33"/>
      <c r="V41" s="33"/>
      <c r="W41" s="33"/>
      <c r="X41" s="36" t="s">
        <v>174</v>
      </c>
      <c r="Y41" s="36" t="s">
        <v>420</v>
      </c>
      <c r="Z41" s="37">
        <v>45385</v>
      </c>
      <c r="AA41" s="38">
        <v>13748</v>
      </c>
      <c r="AB41" s="36" t="s">
        <v>211</v>
      </c>
      <c r="AC41" s="37">
        <v>45424</v>
      </c>
      <c r="AD41" s="37">
        <v>45788</v>
      </c>
      <c r="AE41" s="36" t="s">
        <v>172</v>
      </c>
      <c r="AF41" s="36" t="s">
        <v>172</v>
      </c>
      <c r="AG41" s="82"/>
      <c r="AH41" s="82"/>
      <c r="AI41" s="36"/>
      <c r="AJ41" s="36"/>
      <c r="AK41" s="39"/>
      <c r="AL41" s="39">
        <f t="shared" si="3"/>
        <v>273600</v>
      </c>
      <c r="AM41" s="81"/>
      <c r="AN41" s="93"/>
      <c r="AO41" s="81"/>
      <c r="AP41" s="33"/>
      <c r="AQ41" s="35"/>
      <c r="AR41" s="35"/>
      <c r="AS41" s="40"/>
      <c r="AT41" s="33"/>
      <c r="AU41" s="42"/>
      <c r="AV41" s="32"/>
      <c r="AW41" s="32"/>
      <c r="AX41" s="32"/>
      <c r="AY41" s="32"/>
      <c r="AZ41" s="32"/>
      <c r="BA41" s="32"/>
    </row>
    <row r="42" spans="1:53" x14ac:dyDescent="0.25">
      <c r="A42" s="32">
        <v>7</v>
      </c>
      <c r="B42" s="33" t="s">
        <v>224</v>
      </c>
      <c r="C42" s="33" t="s">
        <v>237</v>
      </c>
      <c r="D42" s="34" t="s">
        <v>202</v>
      </c>
      <c r="E42" s="33" t="s">
        <v>188</v>
      </c>
      <c r="F42" s="64" t="s">
        <v>133</v>
      </c>
      <c r="G42" s="33" t="s">
        <v>172</v>
      </c>
      <c r="H42" s="33" t="s">
        <v>172</v>
      </c>
      <c r="I42" s="33" t="s">
        <v>172</v>
      </c>
      <c r="J42" s="33" t="s">
        <v>172</v>
      </c>
      <c r="K42" s="34" t="s">
        <v>117</v>
      </c>
      <c r="L42" s="71" t="s">
        <v>147</v>
      </c>
      <c r="M42" s="33" t="s">
        <v>161</v>
      </c>
      <c r="N42" s="35">
        <v>44694</v>
      </c>
      <c r="O42" s="81">
        <v>370920</v>
      </c>
      <c r="P42" s="40">
        <v>13286</v>
      </c>
      <c r="Q42" s="35">
        <v>44694</v>
      </c>
      <c r="R42" s="35">
        <v>45058</v>
      </c>
      <c r="S42" s="33" t="s">
        <v>561</v>
      </c>
      <c r="T42" s="33" t="s">
        <v>172</v>
      </c>
      <c r="U42" s="33" t="s">
        <v>172</v>
      </c>
      <c r="V42" s="33" t="s">
        <v>172</v>
      </c>
      <c r="W42" s="33" t="s">
        <v>180</v>
      </c>
      <c r="X42" s="36" t="s">
        <v>174</v>
      </c>
      <c r="Y42" s="36" t="s">
        <v>175</v>
      </c>
      <c r="Z42" s="37">
        <v>45062</v>
      </c>
      <c r="AA42" s="38">
        <v>13541</v>
      </c>
      <c r="AB42" s="36" t="s">
        <v>211</v>
      </c>
      <c r="AC42" s="37">
        <v>45059</v>
      </c>
      <c r="AD42" s="37">
        <v>45424</v>
      </c>
      <c r="AE42" s="36" t="s">
        <v>172</v>
      </c>
      <c r="AF42" s="36" t="s">
        <v>172</v>
      </c>
      <c r="AG42" s="82"/>
      <c r="AH42" s="82"/>
      <c r="AI42" s="36"/>
      <c r="AJ42" s="36"/>
      <c r="AK42" s="39"/>
      <c r="AL42" s="39">
        <f>$O$42-AH42+AG42+AK42</f>
        <v>370920</v>
      </c>
      <c r="AM42" s="81">
        <v>600874.57999999996</v>
      </c>
      <c r="AN42" s="93">
        <v>99398.75</v>
      </c>
      <c r="AO42" s="81">
        <f>AN42+AM42</f>
        <v>700273.33</v>
      </c>
      <c r="AP42" s="33" t="s">
        <v>194</v>
      </c>
      <c r="AQ42" s="35">
        <v>44398</v>
      </c>
      <c r="AR42" s="35">
        <v>44762</v>
      </c>
      <c r="AS42" s="40">
        <v>13097</v>
      </c>
      <c r="AT42" s="33" t="s">
        <v>191</v>
      </c>
      <c r="AU42" s="42">
        <v>13284</v>
      </c>
      <c r="AV42" s="32" t="s">
        <v>172</v>
      </c>
      <c r="AW42" s="32" t="s">
        <v>172</v>
      </c>
      <c r="AX42" s="32" t="s">
        <v>172</v>
      </c>
      <c r="AY42" s="32" t="s">
        <v>172</v>
      </c>
      <c r="AZ42" s="32" t="s">
        <v>172</v>
      </c>
      <c r="BA42" s="32" t="s">
        <v>172</v>
      </c>
    </row>
    <row r="43" spans="1:53" x14ac:dyDescent="0.25">
      <c r="A43" s="32"/>
      <c r="B43" s="33"/>
      <c r="C43" s="33"/>
      <c r="D43" s="34"/>
      <c r="E43" s="33"/>
      <c r="F43" s="64"/>
      <c r="G43" s="33"/>
      <c r="H43" s="33"/>
      <c r="I43" s="33"/>
      <c r="J43" s="33"/>
      <c r="K43" s="34"/>
      <c r="L43" s="71"/>
      <c r="M43" s="33"/>
      <c r="N43" s="35"/>
      <c r="O43" s="81"/>
      <c r="P43" s="40"/>
      <c r="Q43" s="35"/>
      <c r="R43" s="35"/>
      <c r="S43" s="33"/>
      <c r="T43" s="33"/>
      <c r="U43" s="33"/>
      <c r="V43" s="33"/>
      <c r="W43" s="33"/>
      <c r="X43" s="36" t="s">
        <v>173</v>
      </c>
      <c r="Y43" s="36" t="s">
        <v>176</v>
      </c>
      <c r="Z43" s="37">
        <v>45217</v>
      </c>
      <c r="AA43" s="38">
        <v>13640</v>
      </c>
      <c r="AB43" s="36" t="s">
        <v>337</v>
      </c>
      <c r="AC43" s="36" t="s">
        <v>172</v>
      </c>
      <c r="AD43" s="36" t="s">
        <v>172</v>
      </c>
      <c r="AE43" s="36" t="s">
        <v>172</v>
      </c>
      <c r="AF43" s="36" t="s">
        <v>172</v>
      </c>
      <c r="AG43" s="82"/>
      <c r="AH43" s="82"/>
      <c r="AI43" s="36"/>
      <c r="AJ43" s="43">
        <v>4.2599999999999999E-2</v>
      </c>
      <c r="AK43" s="39">
        <v>15837</v>
      </c>
      <c r="AL43" s="39">
        <f t="shared" ref="AL43:AL44" si="4">$O$42-AH43+AG43+AK43</f>
        <v>386757</v>
      </c>
      <c r="AM43" s="81"/>
      <c r="AN43" s="93"/>
      <c r="AO43" s="81"/>
      <c r="AP43" s="33"/>
      <c r="AQ43" s="35"/>
      <c r="AR43" s="35"/>
      <c r="AS43" s="40"/>
      <c r="AT43" s="33"/>
      <c r="AU43" s="42"/>
      <c r="AV43" s="32"/>
      <c r="AW43" s="32"/>
      <c r="AX43" s="32"/>
      <c r="AY43" s="32"/>
      <c r="AZ43" s="32"/>
      <c r="BA43" s="32"/>
    </row>
    <row r="44" spans="1:53" x14ac:dyDescent="0.25">
      <c r="A44" s="32"/>
      <c r="B44" s="33"/>
      <c r="C44" s="33"/>
      <c r="D44" s="34"/>
      <c r="E44" s="33"/>
      <c r="F44" s="64"/>
      <c r="G44" s="33"/>
      <c r="H44" s="33"/>
      <c r="I44" s="33"/>
      <c r="J44" s="33"/>
      <c r="K44" s="34"/>
      <c r="L44" s="71"/>
      <c r="M44" s="33"/>
      <c r="N44" s="35"/>
      <c r="O44" s="81"/>
      <c r="P44" s="40"/>
      <c r="Q44" s="35"/>
      <c r="R44" s="35"/>
      <c r="S44" s="33"/>
      <c r="T44" s="33"/>
      <c r="U44" s="33"/>
      <c r="V44" s="33"/>
      <c r="W44" s="33"/>
      <c r="X44" s="36" t="s">
        <v>174</v>
      </c>
      <c r="Y44" s="36" t="s">
        <v>177</v>
      </c>
      <c r="Z44" s="37">
        <v>45385</v>
      </c>
      <c r="AA44" s="38">
        <v>13748</v>
      </c>
      <c r="AB44" s="36" t="s">
        <v>211</v>
      </c>
      <c r="AC44" s="37">
        <v>45425</v>
      </c>
      <c r="AD44" s="37">
        <v>45789</v>
      </c>
      <c r="AE44" s="36" t="s">
        <v>172</v>
      </c>
      <c r="AF44" s="36" t="s">
        <v>172</v>
      </c>
      <c r="AG44" s="82"/>
      <c r="AH44" s="82"/>
      <c r="AI44" s="36"/>
      <c r="AJ44" s="36"/>
      <c r="AK44" s="39"/>
      <c r="AL44" s="39">
        <f t="shared" si="4"/>
        <v>370920</v>
      </c>
      <c r="AM44" s="81"/>
      <c r="AN44" s="93"/>
      <c r="AO44" s="81"/>
      <c r="AP44" s="33"/>
      <c r="AQ44" s="35"/>
      <c r="AR44" s="35"/>
      <c r="AS44" s="40"/>
      <c r="AT44" s="33"/>
      <c r="AU44" s="42"/>
      <c r="AV44" s="32"/>
      <c r="AW44" s="32"/>
      <c r="AX44" s="32"/>
      <c r="AY44" s="32"/>
      <c r="AZ44" s="32"/>
      <c r="BA44" s="32"/>
    </row>
    <row r="45" spans="1:53" x14ac:dyDescent="0.25">
      <c r="A45" s="32">
        <v>8</v>
      </c>
      <c r="B45" s="33" t="s">
        <v>224</v>
      </c>
      <c r="C45" s="33" t="s">
        <v>238</v>
      </c>
      <c r="D45" s="34" t="s">
        <v>202</v>
      </c>
      <c r="E45" s="33" t="s">
        <v>188</v>
      </c>
      <c r="F45" s="64" t="s">
        <v>134</v>
      </c>
      <c r="G45" s="33" t="s">
        <v>172</v>
      </c>
      <c r="H45" s="33" t="s">
        <v>172</v>
      </c>
      <c r="I45" s="33" t="s">
        <v>172</v>
      </c>
      <c r="J45" s="33" t="s">
        <v>172</v>
      </c>
      <c r="K45" s="34" t="s">
        <v>118</v>
      </c>
      <c r="L45" s="71" t="s">
        <v>148</v>
      </c>
      <c r="M45" s="33" t="s">
        <v>162</v>
      </c>
      <c r="N45" s="35">
        <v>44694</v>
      </c>
      <c r="O45" s="81">
        <v>75589.2</v>
      </c>
      <c r="P45" s="33">
        <v>13286</v>
      </c>
      <c r="Q45" s="35">
        <v>44694</v>
      </c>
      <c r="R45" s="35">
        <v>45058</v>
      </c>
      <c r="S45" s="33" t="s">
        <v>561</v>
      </c>
      <c r="T45" s="33" t="s">
        <v>172</v>
      </c>
      <c r="U45" s="33" t="s">
        <v>172</v>
      </c>
      <c r="V45" s="33" t="s">
        <v>172</v>
      </c>
      <c r="W45" s="33" t="s">
        <v>180</v>
      </c>
      <c r="X45" s="36" t="s">
        <v>174</v>
      </c>
      <c r="Y45" s="36" t="s">
        <v>175</v>
      </c>
      <c r="Z45" s="37">
        <v>45062</v>
      </c>
      <c r="AA45" s="38">
        <v>13541</v>
      </c>
      <c r="AB45" s="36" t="s">
        <v>211</v>
      </c>
      <c r="AC45" s="37">
        <v>45059</v>
      </c>
      <c r="AD45" s="37">
        <v>45424</v>
      </c>
      <c r="AE45" s="36" t="s">
        <v>172</v>
      </c>
      <c r="AF45" s="36" t="s">
        <v>172</v>
      </c>
      <c r="AG45" s="82"/>
      <c r="AH45" s="82"/>
      <c r="AI45" s="36"/>
      <c r="AJ45" s="36"/>
      <c r="AK45" s="39"/>
      <c r="AL45" s="39">
        <f>$O$45-AH45+AG45+AK45</f>
        <v>75589.2</v>
      </c>
      <c r="AM45" s="81">
        <v>121292.69</v>
      </c>
      <c r="AN45" s="93">
        <v>18897.3</v>
      </c>
      <c r="AO45" s="81">
        <f>AN45+AM45</f>
        <v>140189.99</v>
      </c>
      <c r="AP45" s="33" t="s">
        <v>194</v>
      </c>
      <c r="AQ45" s="35">
        <v>44398</v>
      </c>
      <c r="AR45" s="35">
        <v>44762</v>
      </c>
      <c r="AS45" s="40">
        <v>13097</v>
      </c>
      <c r="AT45" s="33" t="s">
        <v>191</v>
      </c>
      <c r="AU45" s="42">
        <v>13284</v>
      </c>
      <c r="AV45" s="32" t="s">
        <v>172</v>
      </c>
      <c r="AW45" s="32" t="s">
        <v>172</v>
      </c>
      <c r="AX45" s="32" t="s">
        <v>172</v>
      </c>
      <c r="AY45" s="32" t="s">
        <v>172</v>
      </c>
      <c r="AZ45" s="32" t="s">
        <v>172</v>
      </c>
      <c r="BA45" s="32" t="s">
        <v>172</v>
      </c>
    </row>
    <row r="46" spans="1:53" x14ac:dyDescent="0.25">
      <c r="A46" s="32"/>
      <c r="B46" s="33"/>
      <c r="C46" s="33"/>
      <c r="D46" s="34"/>
      <c r="E46" s="33"/>
      <c r="F46" s="64"/>
      <c r="G46" s="33"/>
      <c r="H46" s="33"/>
      <c r="I46" s="33"/>
      <c r="J46" s="33"/>
      <c r="K46" s="34"/>
      <c r="L46" s="71"/>
      <c r="M46" s="33"/>
      <c r="N46" s="35"/>
      <c r="O46" s="81"/>
      <c r="P46" s="33"/>
      <c r="Q46" s="35"/>
      <c r="R46" s="35"/>
      <c r="S46" s="33"/>
      <c r="T46" s="33"/>
      <c r="U46" s="33"/>
      <c r="V46" s="33"/>
      <c r="W46" s="33"/>
      <c r="X46" s="36" t="s">
        <v>174</v>
      </c>
      <c r="Y46" s="36" t="s">
        <v>176</v>
      </c>
      <c r="Z46" s="37">
        <v>45384</v>
      </c>
      <c r="AA46" s="38">
        <v>13758</v>
      </c>
      <c r="AB46" s="36" t="s">
        <v>211</v>
      </c>
      <c r="AC46" s="37">
        <v>45425</v>
      </c>
      <c r="AD46" s="37">
        <v>45424</v>
      </c>
      <c r="AE46" s="36" t="s">
        <v>172</v>
      </c>
      <c r="AF46" s="36" t="s">
        <v>172</v>
      </c>
      <c r="AG46" s="82"/>
      <c r="AH46" s="82"/>
      <c r="AI46" s="36"/>
      <c r="AJ46" s="36"/>
      <c r="AK46" s="39"/>
      <c r="AL46" s="39">
        <f>$O$45-AH46+AG46+AK46</f>
        <v>75589.2</v>
      </c>
      <c r="AM46" s="81"/>
      <c r="AN46" s="93"/>
      <c r="AO46" s="81"/>
      <c r="AP46" s="33"/>
      <c r="AQ46" s="35"/>
      <c r="AR46" s="35"/>
      <c r="AS46" s="40"/>
      <c r="AT46" s="33"/>
      <c r="AU46" s="42"/>
      <c r="AV46" s="32"/>
      <c r="AW46" s="32"/>
      <c r="AX46" s="32"/>
      <c r="AY46" s="32"/>
      <c r="AZ46" s="32"/>
      <c r="BA46" s="32"/>
    </row>
    <row r="47" spans="1:53" x14ac:dyDescent="0.25">
      <c r="A47" s="32">
        <v>9</v>
      </c>
      <c r="B47" s="33" t="s">
        <v>226</v>
      </c>
      <c r="C47" s="33" t="s">
        <v>239</v>
      </c>
      <c r="D47" s="34" t="s">
        <v>202</v>
      </c>
      <c r="E47" s="33" t="s">
        <v>188</v>
      </c>
      <c r="F47" s="64" t="s">
        <v>135</v>
      </c>
      <c r="G47" s="33" t="s">
        <v>172</v>
      </c>
      <c r="H47" s="33" t="s">
        <v>172</v>
      </c>
      <c r="I47" s="33" t="s">
        <v>172</v>
      </c>
      <c r="J47" s="33" t="s">
        <v>172</v>
      </c>
      <c r="K47" s="34" t="s">
        <v>119</v>
      </c>
      <c r="L47" s="71" t="s">
        <v>149</v>
      </c>
      <c r="M47" s="33" t="s">
        <v>163</v>
      </c>
      <c r="N47" s="35">
        <v>44711</v>
      </c>
      <c r="O47" s="81">
        <v>457773.6</v>
      </c>
      <c r="P47" s="33">
        <v>13298</v>
      </c>
      <c r="Q47" s="35">
        <v>44711</v>
      </c>
      <c r="R47" s="35">
        <v>45076</v>
      </c>
      <c r="S47" s="33" t="s">
        <v>561</v>
      </c>
      <c r="T47" s="33" t="s">
        <v>172</v>
      </c>
      <c r="U47" s="33" t="s">
        <v>172</v>
      </c>
      <c r="V47" s="33" t="s">
        <v>172</v>
      </c>
      <c r="W47" s="33" t="s">
        <v>379</v>
      </c>
      <c r="X47" s="36" t="s">
        <v>174</v>
      </c>
      <c r="Y47" s="36" t="s">
        <v>175</v>
      </c>
      <c r="Z47" s="37">
        <v>45071</v>
      </c>
      <c r="AA47" s="38">
        <v>13672</v>
      </c>
      <c r="AB47" s="36" t="s">
        <v>211</v>
      </c>
      <c r="AC47" s="37">
        <v>45076</v>
      </c>
      <c r="AD47" s="37">
        <v>45441</v>
      </c>
      <c r="AE47" s="36" t="s">
        <v>172</v>
      </c>
      <c r="AF47" s="36" t="s">
        <v>172</v>
      </c>
      <c r="AG47" s="82"/>
      <c r="AH47" s="82"/>
      <c r="AI47" s="36"/>
      <c r="AJ47" s="36"/>
      <c r="AK47" s="39"/>
      <c r="AL47" s="39">
        <f>$O$47-AH47+AG47+AK47</f>
        <v>457773.6</v>
      </c>
      <c r="AM47" s="81">
        <v>485548.65</v>
      </c>
      <c r="AN47" s="93">
        <v>116780.85</v>
      </c>
      <c r="AO47" s="81">
        <f>AN47+AM47</f>
        <v>602329.5</v>
      </c>
      <c r="AP47" s="33" t="s">
        <v>197</v>
      </c>
      <c r="AQ47" s="35">
        <v>44641</v>
      </c>
      <c r="AR47" s="35">
        <v>45005</v>
      </c>
      <c r="AS47" s="40">
        <v>13250</v>
      </c>
      <c r="AT47" s="33" t="s">
        <v>198</v>
      </c>
      <c r="AU47" s="42">
        <v>13295</v>
      </c>
      <c r="AV47" s="32" t="s">
        <v>172</v>
      </c>
      <c r="AW47" s="32" t="s">
        <v>172</v>
      </c>
      <c r="AX47" s="32" t="s">
        <v>172</v>
      </c>
      <c r="AY47" s="32" t="s">
        <v>172</v>
      </c>
      <c r="AZ47" s="32" t="s">
        <v>172</v>
      </c>
      <c r="BA47" s="32" t="s">
        <v>172</v>
      </c>
    </row>
    <row r="48" spans="1:53" x14ac:dyDescent="0.25">
      <c r="A48" s="32"/>
      <c r="B48" s="33"/>
      <c r="C48" s="33"/>
      <c r="D48" s="34"/>
      <c r="E48" s="33"/>
      <c r="F48" s="64"/>
      <c r="G48" s="33"/>
      <c r="H48" s="33"/>
      <c r="I48" s="33"/>
      <c r="J48" s="33"/>
      <c r="K48" s="34"/>
      <c r="L48" s="71"/>
      <c r="M48" s="33"/>
      <c r="N48" s="35"/>
      <c r="O48" s="81"/>
      <c r="P48" s="33"/>
      <c r="Q48" s="35"/>
      <c r="R48" s="35"/>
      <c r="S48" s="33"/>
      <c r="T48" s="33"/>
      <c r="U48" s="33"/>
      <c r="V48" s="33"/>
      <c r="W48" s="33"/>
      <c r="X48" s="36" t="s">
        <v>173</v>
      </c>
      <c r="Y48" s="36" t="s">
        <v>345</v>
      </c>
      <c r="Z48" s="37">
        <v>45218</v>
      </c>
      <c r="AA48" s="38">
        <v>13641</v>
      </c>
      <c r="AB48" s="36" t="s">
        <v>337</v>
      </c>
      <c r="AC48" s="36" t="s">
        <v>172</v>
      </c>
      <c r="AD48" s="36" t="s">
        <v>172</v>
      </c>
      <c r="AE48" s="36" t="s">
        <v>172</v>
      </c>
      <c r="AF48" s="36" t="s">
        <v>172</v>
      </c>
      <c r="AG48" s="82"/>
      <c r="AH48" s="82"/>
      <c r="AI48" s="36"/>
      <c r="AJ48" s="43">
        <v>4.7300000000000002E-2</v>
      </c>
      <c r="AK48" s="39">
        <v>21699</v>
      </c>
      <c r="AL48" s="39">
        <f t="shared" ref="AL48:AL49" si="5">$O$47-AH48+AG48+AK48</f>
        <v>479472.6</v>
      </c>
      <c r="AM48" s="81"/>
      <c r="AN48" s="93"/>
      <c r="AO48" s="81"/>
      <c r="AP48" s="33"/>
      <c r="AQ48" s="35"/>
      <c r="AR48" s="35"/>
      <c r="AS48" s="40"/>
      <c r="AT48" s="33"/>
      <c r="AU48" s="42"/>
      <c r="AV48" s="32"/>
      <c r="AW48" s="32"/>
      <c r="AX48" s="32"/>
      <c r="AY48" s="32"/>
      <c r="AZ48" s="32"/>
      <c r="BA48" s="32"/>
    </row>
    <row r="49" spans="1:53" x14ac:dyDescent="0.25">
      <c r="A49" s="32"/>
      <c r="B49" s="33"/>
      <c r="C49" s="33"/>
      <c r="D49" s="34"/>
      <c r="E49" s="33"/>
      <c r="F49" s="64"/>
      <c r="G49" s="33"/>
      <c r="H49" s="33"/>
      <c r="I49" s="33"/>
      <c r="J49" s="33"/>
      <c r="K49" s="34"/>
      <c r="L49" s="71"/>
      <c r="M49" s="33"/>
      <c r="N49" s="35"/>
      <c r="O49" s="81"/>
      <c r="P49" s="33"/>
      <c r="Q49" s="35"/>
      <c r="R49" s="35"/>
      <c r="S49" s="33"/>
      <c r="T49" s="33"/>
      <c r="U49" s="33"/>
      <c r="V49" s="33"/>
      <c r="W49" s="33"/>
      <c r="X49" s="36" t="s">
        <v>174</v>
      </c>
      <c r="Y49" s="36" t="s">
        <v>177</v>
      </c>
      <c r="Z49" s="37">
        <v>45398</v>
      </c>
      <c r="AA49" s="38">
        <v>13761</v>
      </c>
      <c r="AB49" s="36" t="s">
        <v>211</v>
      </c>
      <c r="AC49" s="37">
        <v>45442</v>
      </c>
      <c r="AD49" s="37">
        <v>45806</v>
      </c>
      <c r="AE49" s="36" t="s">
        <v>172</v>
      </c>
      <c r="AF49" s="36" t="s">
        <v>172</v>
      </c>
      <c r="AG49" s="82"/>
      <c r="AH49" s="82"/>
      <c r="AI49" s="36"/>
      <c r="AJ49" s="43"/>
      <c r="AK49" s="39"/>
      <c r="AL49" s="39">
        <f t="shared" si="5"/>
        <v>457773.6</v>
      </c>
      <c r="AM49" s="81"/>
      <c r="AN49" s="93"/>
      <c r="AO49" s="81"/>
      <c r="AP49" s="33"/>
      <c r="AQ49" s="35"/>
      <c r="AR49" s="35"/>
      <c r="AS49" s="40"/>
      <c r="AT49" s="33"/>
      <c r="AU49" s="42"/>
      <c r="AV49" s="32"/>
      <c r="AW49" s="32"/>
      <c r="AX49" s="32"/>
      <c r="AY49" s="32"/>
      <c r="AZ49" s="32"/>
      <c r="BA49" s="32"/>
    </row>
    <row r="50" spans="1:53" x14ac:dyDescent="0.25">
      <c r="A50" s="32">
        <v>10</v>
      </c>
      <c r="B50" s="33" t="s">
        <v>225</v>
      </c>
      <c r="C50" s="33" t="s">
        <v>240</v>
      </c>
      <c r="D50" s="34" t="s">
        <v>201</v>
      </c>
      <c r="E50" s="33" t="s">
        <v>188</v>
      </c>
      <c r="F50" s="64" t="s">
        <v>136</v>
      </c>
      <c r="G50" s="33" t="s">
        <v>172</v>
      </c>
      <c r="H50" s="33" t="s">
        <v>172</v>
      </c>
      <c r="I50" s="33" t="s">
        <v>172</v>
      </c>
      <c r="J50" s="33" t="s">
        <v>172</v>
      </c>
      <c r="K50" s="34" t="s">
        <v>120</v>
      </c>
      <c r="L50" s="71" t="s">
        <v>150</v>
      </c>
      <c r="M50" s="33" t="s">
        <v>327</v>
      </c>
      <c r="N50" s="35">
        <v>44720</v>
      </c>
      <c r="O50" s="81">
        <v>95040</v>
      </c>
      <c r="P50" s="33">
        <v>13304</v>
      </c>
      <c r="Q50" s="35">
        <v>44720</v>
      </c>
      <c r="R50" s="35">
        <v>45084</v>
      </c>
      <c r="S50" s="33" t="s">
        <v>561</v>
      </c>
      <c r="T50" s="33" t="s">
        <v>172</v>
      </c>
      <c r="U50" s="33" t="s">
        <v>172</v>
      </c>
      <c r="V50" s="33" t="s">
        <v>172</v>
      </c>
      <c r="W50" s="33" t="s">
        <v>380</v>
      </c>
      <c r="X50" s="36" t="s">
        <v>174</v>
      </c>
      <c r="Y50" s="36" t="s">
        <v>175</v>
      </c>
      <c r="Z50" s="37">
        <v>45083</v>
      </c>
      <c r="AA50" s="38">
        <v>13566</v>
      </c>
      <c r="AB50" s="36" t="s">
        <v>211</v>
      </c>
      <c r="AC50" s="37">
        <v>45085</v>
      </c>
      <c r="AD50" s="37">
        <v>45384</v>
      </c>
      <c r="AE50" s="36" t="s">
        <v>172</v>
      </c>
      <c r="AF50" s="36" t="s">
        <v>172</v>
      </c>
      <c r="AG50" s="82"/>
      <c r="AH50" s="82"/>
      <c r="AI50" s="36"/>
      <c r="AJ50" s="36"/>
      <c r="AK50" s="39"/>
      <c r="AL50" s="39">
        <f>$O$50-AH50+AG50+AK50</f>
        <v>95040</v>
      </c>
      <c r="AM50" s="92">
        <v>143160</v>
      </c>
      <c r="AN50" s="93">
        <v>23760</v>
      </c>
      <c r="AO50" s="92">
        <f>AN50+AM50</f>
        <v>166920</v>
      </c>
      <c r="AP50" s="33" t="s">
        <v>203</v>
      </c>
      <c r="AQ50" s="35">
        <v>44635</v>
      </c>
      <c r="AR50" s="35">
        <v>44634</v>
      </c>
      <c r="AS50" s="40">
        <v>13246</v>
      </c>
      <c r="AT50" s="33" t="s">
        <v>229</v>
      </c>
      <c r="AU50" s="42">
        <v>13298</v>
      </c>
      <c r="AV50" s="32" t="s">
        <v>172</v>
      </c>
      <c r="AW50" s="32" t="s">
        <v>172</v>
      </c>
      <c r="AX50" s="32" t="s">
        <v>172</v>
      </c>
      <c r="AY50" s="32" t="s">
        <v>172</v>
      </c>
      <c r="AZ50" s="32" t="s">
        <v>172</v>
      </c>
      <c r="BA50" s="32" t="s">
        <v>172</v>
      </c>
    </row>
    <row r="51" spans="1:53" x14ac:dyDescent="0.25">
      <c r="A51" s="32"/>
      <c r="B51" s="33"/>
      <c r="C51" s="33"/>
      <c r="D51" s="34"/>
      <c r="E51" s="33"/>
      <c r="F51" s="64"/>
      <c r="G51" s="33"/>
      <c r="H51" s="33"/>
      <c r="I51" s="33"/>
      <c r="J51" s="33"/>
      <c r="K51" s="34"/>
      <c r="L51" s="71"/>
      <c r="M51" s="33"/>
      <c r="N51" s="35"/>
      <c r="O51" s="81"/>
      <c r="P51" s="33"/>
      <c r="Q51" s="35"/>
      <c r="R51" s="35"/>
      <c r="S51" s="33"/>
      <c r="T51" s="33"/>
      <c r="U51" s="33"/>
      <c r="V51" s="33"/>
      <c r="W51" s="33"/>
      <c r="X51" s="36" t="s">
        <v>174</v>
      </c>
      <c r="Y51" s="36" t="s">
        <v>176</v>
      </c>
      <c r="Z51" s="37">
        <v>45371</v>
      </c>
      <c r="AA51" s="38">
        <v>13743</v>
      </c>
      <c r="AB51" s="36" t="s">
        <v>211</v>
      </c>
      <c r="AC51" s="37">
        <v>45385</v>
      </c>
      <c r="AD51" s="37">
        <v>45749</v>
      </c>
      <c r="AE51" s="36" t="s">
        <v>172</v>
      </c>
      <c r="AF51" s="36" t="s">
        <v>172</v>
      </c>
      <c r="AG51" s="82"/>
      <c r="AH51" s="82"/>
      <c r="AI51" s="36"/>
      <c r="AJ51" s="36"/>
      <c r="AK51" s="39"/>
      <c r="AL51" s="39">
        <f>$O$50-AH51+AG51+AK51</f>
        <v>95040</v>
      </c>
      <c r="AM51" s="92"/>
      <c r="AN51" s="93"/>
      <c r="AO51" s="92"/>
      <c r="AP51" s="33"/>
      <c r="AQ51" s="35"/>
      <c r="AR51" s="35"/>
      <c r="AS51" s="40"/>
      <c r="AT51" s="33"/>
      <c r="AU51" s="42"/>
      <c r="AV51" s="32"/>
      <c r="AW51" s="32"/>
      <c r="AX51" s="32"/>
      <c r="AY51" s="32"/>
      <c r="AZ51" s="32"/>
      <c r="BA51" s="32"/>
    </row>
    <row r="52" spans="1:53" ht="63.75" x14ac:dyDescent="0.25">
      <c r="A52" s="44">
        <v>11</v>
      </c>
      <c r="B52" s="36" t="s">
        <v>230</v>
      </c>
      <c r="C52" s="36" t="s">
        <v>219</v>
      </c>
      <c r="D52" s="45" t="s">
        <v>201</v>
      </c>
      <c r="E52" s="36" t="s">
        <v>188</v>
      </c>
      <c r="F52" s="65" t="s">
        <v>137</v>
      </c>
      <c r="G52" s="36" t="s">
        <v>172</v>
      </c>
      <c r="H52" s="36" t="s">
        <v>172</v>
      </c>
      <c r="I52" s="36" t="s">
        <v>172</v>
      </c>
      <c r="J52" s="36" t="s">
        <v>172</v>
      </c>
      <c r="K52" s="45" t="s">
        <v>121</v>
      </c>
      <c r="L52" s="72" t="s">
        <v>151</v>
      </c>
      <c r="M52" s="36" t="s">
        <v>164</v>
      </c>
      <c r="N52" s="37">
        <v>44747</v>
      </c>
      <c r="O52" s="82">
        <v>720000</v>
      </c>
      <c r="P52" s="36">
        <v>13338</v>
      </c>
      <c r="Q52" s="37">
        <v>44747</v>
      </c>
      <c r="R52" s="37">
        <v>45111</v>
      </c>
      <c r="S52" s="36" t="s">
        <v>561</v>
      </c>
      <c r="T52" s="36" t="s">
        <v>172</v>
      </c>
      <c r="U52" s="36" t="s">
        <v>172</v>
      </c>
      <c r="V52" s="36" t="s">
        <v>172</v>
      </c>
      <c r="W52" s="36" t="s">
        <v>179</v>
      </c>
      <c r="X52" s="36" t="s">
        <v>174</v>
      </c>
      <c r="Y52" s="36" t="s">
        <v>175</v>
      </c>
      <c r="Z52" s="37">
        <v>45111</v>
      </c>
      <c r="AA52" s="38">
        <v>13575</v>
      </c>
      <c r="AB52" s="36" t="s">
        <v>211</v>
      </c>
      <c r="AC52" s="37">
        <v>45112</v>
      </c>
      <c r="AD52" s="37">
        <v>45477</v>
      </c>
      <c r="AE52" s="36" t="s">
        <v>172</v>
      </c>
      <c r="AF52" s="36" t="s">
        <v>172</v>
      </c>
      <c r="AG52" s="82"/>
      <c r="AH52" s="82"/>
      <c r="AI52" s="36"/>
      <c r="AJ52" s="36"/>
      <c r="AK52" s="39"/>
      <c r="AL52" s="39">
        <f>O52-AH52+AG52+AK52</f>
        <v>720000</v>
      </c>
      <c r="AM52" s="94">
        <v>1080000</v>
      </c>
      <c r="AN52" s="95">
        <v>180000</v>
      </c>
      <c r="AO52" s="94">
        <f t="shared" ref="AO52:AO87" si="6">AN52+AM52</f>
        <v>1260000</v>
      </c>
      <c r="AP52" s="36" t="s">
        <v>199</v>
      </c>
      <c r="AQ52" s="37">
        <v>44679</v>
      </c>
      <c r="AR52" s="37">
        <v>45043</v>
      </c>
      <c r="AS52" s="38">
        <v>13277</v>
      </c>
      <c r="AT52" s="36" t="s">
        <v>200</v>
      </c>
      <c r="AU52" s="46">
        <v>13309</v>
      </c>
      <c r="AV52" s="44" t="s">
        <v>172</v>
      </c>
      <c r="AW52" s="44" t="s">
        <v>172</v>
      </c>
      <c r="AX52" s="44" t="s">
        <v>172</v>
      </c>
      <c r="AY52" s="44" t="s">
        <v>172</v>
      </c>
      <c r="AZ52" s="44" t="s">
        <v>172</v>
      </c>
      <c r="BA52" s="44" t="s">
        <v>172</v>
      </c>
    </row>
    <row r="53" spans="1:53" ht="76.5" x14ac:dyDescent="0.25">
      <c r="A53" s="44">
        <v>12</v>
      </c>
      <c r="B53" s="36" t="s">
        <v>338</v>
      </c>
      <c r="C53" s="47" t="s">
        <v>334</v>
      </c>
      <c r="D53" s="45" t="s">
        <v>278</v>
      </c>
      <c r="E53" s="36" t="s">
        <v>188</v>
      </c>
      <c r="F53" s="65" t="s">
        <v>339</v>
      </c>
      <c r="G53" s="36" t="s">
        <v>172</v>
      </c>
      <c r="H53" s="36" t="s">
        <v>172</v>
      </c>
      <c r="I53" s="36" t="s">
        <v>172</v>
      </c>
      <c r="J53" s="36" t="s">
        <v>172</v>
      </c>
      <c r="K53" s="45" t="s">
        <v>340</v>
      </c>
      <c r="L53" s="72" t="s">
        <v>341</v>
      </c>
      <c r="M53" s="36" t="s">
        <v>342</v>
      </c>
      <c r="N53" s="37">
        <v>44820</v>
      </c>
      <c r="O53" s="82">
        <v>10865</v>
      </c>
      <c r="P53" s="38">
        <v>13374</v>
      </c>
      <c r="Q53" s="37">
        <v>44820</v>
      </c>
      <c r="R53" s="37">
        <v>45184</v>
      </c>
      <c r="S53" s="36" t="s">
        <v>561</v>
      </c>
      <c r="T53" s="36" t="s">
        <v>172</v>
      </c>
      <c r="U53" s="36" t="s">
        <v>172</v>
      </c>
      <c r="V53" s="36" t="s">
        <v>172</v>
      </c>
      <c r="W53" s="36" t="s">
        <v>179</v>
      </c>
      <c r="X53" s="36" t="s">
        <v>174</v>
      </c>
      <c r="Y53" s="36" t="s">
        <v>175</v>
      </c>
      <c r="Z53" s="37">
        <v>45184</v>
      </c>
      <c r="AA53" s="38">
        <v>13618</v>
      </c>
      <c r="AB53" s="36" t="s">
        <v>211</v>
      </c>
      <c r="AC53" s="37">
        <v>45185</v>
      </c>
      <c r="AD53" s="37">
        <v>45549</v>
      </c>
      <c r="AE53" s="36" t="s">
        <v>172</v>
      </c>
      <c r="AF53" s="36" t="s">
        <v>172</v>
      </c>
      <c r="AG53" s="82"/>
      <c r="AH53" s="82"/>
      <c r="AI53" s="36"/>
      <c r="AJ53" s="36"/>
      <c r="AK53" s="39"/>
      <c r="AL53" s="39">
        <f>O53-AH53+AG53+AK53</f>
        <v>10865</v>
      </c>
      <c r="AM53" s="94">
        <v>22445</v>
      </c>
      <c r="AN53" s="95">
        <v>0</v>
      </c>
      <c r="AO53" s="94">
        <f t="shared" si="6"/>
        <v>22445</v>
      </c>
      <c r="AP53" s="36" t="s">
        <v>172</v>
      </c>
      <c r="AQ53" s="36" t="s">
        <v>172</v>
      </c>
      <c r="AR53" s="36" t="s">
        <v>172</v>
      </c>
      <c r="AS53" s="36" t="s">
        <v>172</v>
      </c>
      <c r="AT53" s="36" t="s">
        <v>172</v>
      </c>
      <c r="AU53" s="44" t="s">
        <v>172</v>
      </c>
      <c r="AV53" s="44" t="s">
        <v>172</v>
      </c>
      <c r="AW53" s="44" t="s">
        <v>172</v>
      </c>
      <c r="AX53" s="44" t="s">
        <v>172</v>
      </c>
      <c r="AY53" s="44" t="s">
        <v>172</v>
      </c>
      <c r="AZ53" s="44" t="s">
        <v>172</v>
      </c>
      <c r="BA53" s="44" t="s">
        <v>172</v>
      </c>
    </row>
    <row r="54" spans="1:53" ht="114.75" x14ac:dyDescent="0.25">
      <c r="A54" s="44">
        <v>13</v>
      </c>
      <c r="B54" s="36" t="s">
        <v>218</v>
      </c>
      <c r="C54" s="36" t="s">
        <v>241</v>
      </c>
      <c r="D54" s="45" t="s">
        <v>214</v>
      </c>
      <c r="E54" s="36" t="s">
        <v>188</v>
      </c>
      <c r="F54" s="65" t="s">
        <v>138</v>
      </c>
      <c r="G54" s="38">
        <v>13230</v>
      </c>
      <c r="H54" s="36" t="s">
        <v>217</v>
      </c>
      <c r="I54" s="37">
        <v>44802</v>
      </c>
      <c r="J54" s="37">
        <v>45166</v>
      </c>
      <c r="K54" s="45" t="s">
        <v>122</v>
      </c>
      <c r="L54" s="72" t="s">
        <v>153</v>
      </c>
      <c r="M54" s="36" t="s">
        <v>270</v>
      </c>
      <c r="N54" s="37">
        <v>44830</v>
      </c>
      <c r="O54" s="82">
        <v>172800</v>
      </c>
      <c r="P54" s="36">
        <v>13411</v>
      </c>
      <c r="Q54" s="37">
        <v>44830</v>
      </c>
      <c r="R54" s="37">
        <v>45194</v>
      </c>
      <c r="S54" s="36" t="s">
        <v>561</v>
      </c>
      <c r="T54" s="36" t="s">
        <v>172</v>
      </c>
      <c r="U54" s="36" t="s">
        <v>172</v>
      </c>
      <c r="V54" s="36" t="s">
        <v>172</v>
      </c>
      <c r="W54" s="36" t="s">
        <v>179</v>
      </c>
      <c r="X54" s="36" t="s">
        <v>174</v>
      </c>
      <c r="Y54" s="36" t="s">
        <v>175</v>
      </c>
      <c r="Z54" s="37">
        <v>45194</v>
      </c>
      <c r="AA54" s="38">
        <v>13628</v>
      </c>
      <c r="AB54" s="36" t="s">
        <v>211</v>
      </c>
      <c r="AC54" s="37">
        <v>45195</v>
      </c>
      <c r="AD54" s="37">
        <v>45559</v>
      </c>
      <c r="AE54" s="36" t="s">
        <v>172</v>
      </c>
      <c r="AF54" s="36" t="s">
        <v>172</v>
      </c>
      <c r="AG54" s="82"/>
      <c r="AH54" s="82"/>
      <c r="AI54" s="36"/>
      <c r="AJ54" s="36"/>
      <c r="AK54" s="39"/>
      <c r="AL54" s="39">
        <f t="shared" ref="AL54:AL58" si="7">O54-AH54+AG54+AK54</f>
        <v>172800</v>
      </c>
      <c r="AM54" s="94">
        <v>216000</v>
      </c>
      <c r="AN54" s="95">
        <v>43200</v>
      </c>
      <c r="AO54" s="94">
        <f t="shared" si="6"/>
        <v>259200</v>
      </c>
      <c r="AP54" s="36" t="s">
        <v>172</v>
      </c>
      <c r="AQ54" s="36" t="s">
        <v>172</v>
      </c>
      <c r="AR54" s="36" t="s">
        <v>172</v>
      </c>
      <c r="AS54" s="36" t="s">
        <v>172</v>
      </c>
      <c r="AT54" s="36" t="s">
        <v>172</v>
      </c>
      <c r="AU54" s="44" t="s">
        <v>172</v>
      </c>
      <c r="AV54" s="44" t="s">
        <v>172</v>
      </c>
      <c r="AW54" s="44" t="s">
        <v>172</v>
      </c>
      <c r="AX54" s="44" t="s">
        <v>172</v>
      </c>
      <c r="AY54" s="44" t="s">
        <v>172</v>
      </c>
      <c r="AZ54" s="44" t="s">
        <v>172</v>
      </c>
      <c r="BA54" s="44" t="s">
        <v>172</v>
      </c>
    </row>
    <row r="55" spans="1:53" ht="114.75" x14ac:dyDescent="0.25">
      <c r="A55" s="44">
        <v>14</v>
      </c>
      <c r="B55" s="36" t="s">
        <v>218</v>
      </c>
      <c r="C55" s="36" t="s">
        <v>241</v>
      </c>
      <c r="D55" s="45" t="s">
        <v>215</v>
      </c>
      <c r="E55" s="36" t="s">
        <v>188</v>
      </c>
      <c r="F55" s="65" t="s">
        <v>138</v>
      </c>
      <c r="G55" s="38">
        <v>13230</v>
      </c>
      <c r="H55" s="36" t="s">
        <v>217</v>
      </c>
      <c r="I55" s="37">
        <v>44802</v>
      </c>
      <c r="J55" s="37">
        <v>45166</v>
      </c>
      <c r="K55" s="48" t="s">
        <v>583</v>
      </c>
      <c r="L55" s="72" t="s">
        <v>146</v>
      </c>
      <c r="M55" s="36" t="s">
        <v>167</v>
      </c>
      <c r="N55" s="37">
        <v>44830</v>
      </c>
      <c r="O55" s="82">
        <v>74566.679999999993</v>
      </c>
      <c r="P55" s="36">
        <v>13411</v>
      </c>
      <c r="Q55" s="37">
        <v>44830</v>
      </c>
      <c r="R55" s="37">
        <v>45194</v>
      </c>
      <c r="S55" s="36" t="s">
        <v>561</v>
      </c>
      <c r="T55" s="36" t="s">
        <v>172</v>
      </c>
      <c r="U55" s="36" t="s">
        <v>172</v>
      </c>
      <c r="V55" s="36" t="s">
        <v>172</v>
      </c>
      <c r="W55" s="36" t="s">
        <v>181</v>
      </c>
      <c r="X55" s="36" t="s">
        <v>174</v>
      </c>
      <c r="Y55" s="36" t="s">
        <v>175</v>
      </c>
      <c r="Z55" s="37">
        <v>45194</v>
      </c>
      <c r="AA55" s="38">
        <v>13633</v>
      </c>
      <c r="AB55" s="36" t="s">
        <v>211</v>
      </c>
      <c r="AC55" s="37">
        <v>45195</v>
      </c>
      <c r="AD55" s="37">
        <v>45559</v>
      </c>
      <c r="AE55" s="36" t="s">
        <v>172</v>
      </c>
      <c r="AF55" s="36" t="s">
        <v>172</v>
      </c>
      <c r="AG55" s="82"/>
      <c r="AH55" s="82"/>
      <c r="AI55" s="36"/>
      <c r="AJ55" s="36"/>
      <c r="AK55" s="39"/>
      <c r="AL55" s="39">
        <f t="shared" si="7"/>
        <v>74566.679999999993</v>
      </c>
      <c r="AM55" s="94">
        <v>90375.8</v>
      </c>
      <c r="AN55" s="95">
        <v>18641.669999999998</v>
      </c>
      <c r="AO55" s="94">
        <f t="shared" si="6"/>
        <v>109017.47</v>
      </c>
      <c r="AP55" s="36" t="s">
        <v>172</v>
      </c>
      <c r="AQ55" s="36" t="s">
        <v>172</v>
      </c>
      <c r="AR55" s="36" t="s">
        <v>172</v>
      </c>
      <c r="AS55" s="36" t="s">
        <v>172</v>
      </c>
      <c r="AT55" s="36" t="s">
        <v>172</v>
      </c>
      <c r="AU55" s="44" t="s">
        <v>172</v>
      </c>
      <c r="AV55" s="44" t="s">
        <v>172</v>
      </c>
      <c r="AW55" s="44" t="s">
        <v>172</v>
      </c>
      <c r="AX55" s="44" t="s">
        <v>172</v>
      </c>
      <c r="AY55" s="44" t="s">
        <v>172</v>
      </c>
      <c r="AZ55" s="44" t="s">
        <v>172</v>
      </c>
      <c r="BA55" s="44" t="s">
        <v>172</v>
      </c>
    </row>
    <row r="56" spans="1:53" ht="114.75" x14ac:dyDescent="0.25">
      <c r="A56" s="44">
        <v>15</v>
      </c>
      <c r="B56" s="36" t="s">
        <v>218</v>
      </c>
      <c r="C56" s="36" t="s">
        <v>241</v>
      </c>
      <c r="D56" s="45" t="s">
        <v>215</v>
      </c>
      <c r="E56" s="36" t="s">
        <v>188</v>
      </c>
      <c r="F56" s="65" t="s">
        <v>138</v>
      </c>
      <c r="G56" s="38">
        <v>13230</v>
      </c>
      <c r="H56" s="36" t="s">
        <v>217</v>
      </c>
      <c r="I56" s="37">
        <v>44802</v>
      </c>
      <c r="J56" s="37">
        <v>45166</v>
      </c>
      <c r="K56" s="45" t="s">
        <v>123</v>
      </c>
      <c r="L56" s="72" t="s">
        <v>154</v>
      </c>
      <c r="M56" s="36" t="s">
        <v>168</v>
      </c>
      <c r="N56" s="37">
        <v>44830</v>
      </c>
      <c r="O56" s="82">
        <v>26299.919999999998</v>
      </c>
      <c r="P56" s="36">
        <v>13411</v>
      </c>
      <c r="Q56" s="37">
        <v>44830</v>
      </c>
      <c r="R56" s="37">
        <v>45194</v>
      </c>
      <c r="S56" s="36" t="s">
        <v>561</v>
      </c>
      <c r="T56" s="36" t="s">
        <v>172</v>
      </c>
      <c r="U56" s="36" t="s">
        <v>172</v>
      </c>
      <c r="V56" s="36" t="s">
        <v>172</v>
      </c>
      <c r="W56" s="36" t="s">
        <v>181</v>
      </c>
      <c r="X56" s="36" t="s">
        <v>174</v>
      </c>
      <c r="Y56" s="36" t="s">
        <v>175</v>
      </c>
      <c r="Z56" s="37">
        <v>45194</v>
      </c>
      <c r="AA56" s="38">
        <v>13626</v>
      </c>
      <c r="AB56" s="36" t="s">
        <v>211</v>
      </c>
      <c r="AC56" s="37">
        <v>45195</v>
      </c>
      <c r="AD56" s="37">
        <v>45559</v>
      </c>
      <c r="AE56" s="36" t="s">
        <v>172</v>
      </c>
      <c r="AF56" s="36" t="s">
        <v>172</v>
      </c>
      <c r="AG56" s="82"/>
      <c r="AH56" s="82"/>
      <c r="AI56" s="36"/>
      <c r="AJ56" s="36"/>
      <c r="AK56" s="39"/>
      <c r="AL56" s="39">
        <f t="shared" si="7"/>
        <v>26299.919999999998</v>
      </c>
      <c r="AM56" s="94">
        <v>32874.9</v>
      </c>
      <c r="AN56" s="95">
        <v>6574.98</v>
      </c>
      <c r="AO56" s="94">
        <f t="shared" si="6"/>
        <v>39449.880000000005</v>
      </c>
      <c r="AP56" s="36" t="s">
        <v>172</v>
      </c>
      <c r="AQ56" s="36" t="s">
        <v>172</v>
      </c>
      <c r="AR56" s="36" t="s">
        <v>172</v>
      </c>
      <c r="AS56" s="36" t="s">
        <v>172</v>
      </c>
      <c r="AT56" s="36" t="s">
        <v>172</v>
      </c>
      <c r="AU56" s="44" t="s">
        <v>172</v>
      </c>
      <c r="AV56" s="44" t="s">
        <v>172</v>
      </c>
      <c r="AW56" s="44" t="s">
        <v>172</v>
      </c>
      <c r="AX56" s="44" t="s">
        <v>172</v>
      </c>
      <c r="AY56" s="44" t="s">
        <v>172</v>
      </c>
      <c r="AZ56" s="44" t="s">
        <v>172</v>
      </c>
      <c r="BA56" s="44" t="s">
        <v>172</v>
      </c>
    </row>
    <row r="57" spans="1:53" ht="102" x14ac:dyDescent="0.25">
      <c r="A57" s="44">
        <v>16</v>
      </c>
      <c r="B57" s="36" t="s">
        <v>221</v>
      </c>
      <c r="C57" s="36" t="s">
        <v>213</v>
      </c>
      <c r="D57" s="45" t="s">
        <v>215</v>
      </c>
      <c r="E57" s="36" t="s">
        <v>188</v>
      </c>
      <c r="F57" s="65" t="s">
        <v>139</v>
      </c>
      <c r="G57" s="38">
        <v>13227</v>
      </c>
      <c r="H57" s="36" t="s">
        <v>220</v>
      </c>
      <c r="I57" s="37">
        <v>44678</v>
      </c>
      <c r="J57" s="37">
        <v>44677</v>
      </c>
      <c r="K57" s="45" t="s">
        <v>124</v>
      </c>
      <c r="L57" s="72" t="s">
        <v>155</v>
      </c>
      <c r="M57" s="36" t="s">
        <v>169</v>
      </c>
      <c r="N57" s="37">
        <v>44832</v>
      </c>
      <c r="O57" s="82">
        <v>2324417.58</v>
      </c>
      <c r="P57" s="36">
        <v>13411</v>
      </c>
      <c r="Q57" s="37">
        <v>44832</v>
      </c>
      <c r="R57" s="37">
        <v>45197</v>
      </c>
      <c r="S57" s="36" t="s">
        <v>561</v>
      </c>
      <c r="T57" s="36" t="s">
        <v>172</v>
      </c>
      <c r="U57" s="36" t="s">
        <v>172</v>
      </c>
      <c r="V57" s="36" t="s">
        <v>172</v>
      </c>
      <c r="W57" s="36" t="s">
        <v>182</v>
      </c>
      <c r="X57" s="36" t="s">
        <v>174</v>
      </c>
      <c r="Y57" s="36" t="s">
        <v>175</v>
      </c>
      <c r="Z57" s="37">
        <v>45196</v>
      </c>
      <c r="AA57" s="38">
        <v>13628</v>
      </c>
      <c r="AB57" s="36" t="s">
        <v>211</v>
      </c>
      <c r="AC57" s="37">
        <v>45197</v>
      </c>
      <c r="AD57" s="37">
        <v>45561</v>
      </c>
      <c r="AE57" s="36" t="s">
        <v>172</v>
      </c>
      <c r="AF57" s="36" t="s">
        <v>172</v>
      </c>
      <c r="AG57" s="82"/>
      <c r="AH57" s="82"/>
      <c r="AI57" s="36"/>
      <c r="AJ57" s="36"/>
      <c r="AK57" s="39"/>
      <c r="AL57" s="39">
        <f t="shared" si="7"/>
        <v>2324417.58</v>
      </c>
      <c r="AM57" s="94">
        <v>1655523.08</v>
      </c>
      <c r="AN57" s="95">
        <v>559505.18000000005</v>
      </c>
      <c r="AO57" s="94">
        <f t="shared" si="6"/>
        <v>2215028.2600000002</v>
      </c>
      <c r="AP57" s="36" t="s">
        <v>172</v>
      </c>
      <c r="AQ57" s="36" t="s">
        <v>172</v>
      </c>
      <c r="AR57" s="36" t="s">
        <v>172</v>
      </c>
      <c r="AS57" s="36" t="s">
        <v>172</v>
      </c>
      <c r="AT57" s="36" t="s">
        <v>172</v>
      </c>
      <c r="AU57" s="44" t="s">
        <v>172</v>
      </c>
      <c r="AV57" s="44" t="s">
        <v>172</v>
      </c>
      <c r="AW57" s="44" t="s">
        <v>172</v>
      </c>
      <c r="AX57" s="44" t="s">
        <v>172</v>
      </c>
      <c r="AY57" s="44" t="s">
        <v>172</v>
      </c>
      <c r="AZ57" s="44" t="s">
        <v>172</v>
      </c>
      <c r="BA57" s="44" t="s">
        <v>172</v>
      </c>
    </row>
    <row r="58" spans="1:53" ht="114.75" x14ac:dyDescent="0.25">
      <c r="A58" s="44">
        <v>17</v>
      </c>
      <c r="B58" s="36" t="s">
        <v>218</v>
      </c>
      <c r="C58" s="36" t="s">
        <v>241</v>
      </c>
      <c r="D58" s="45" t="s">
        <v>216</v>
      </c>
      <c r="E58" s="36" t="s">
        <v>188</v>
      </c>
      <c r="F58" s="65" t="s">
        <v>140</v>
      </c>
      <c r="G58" s="38">
        <v>13230</v>
      </c>
      <c r="H58" s="36" t="s">
        <v>217</v>
      </c>
      <c r="I58" s="37">
        <v>44802</v>
      </c>
      <c r="J58" s="37">
        <v>45166</v>
      </c>
      <c r="K58" s="45" t="s">
        <v>125</v>
      </c>
      <c r="L58" s="72" t="s">
        <v>156</v>
      </c>
      <c r="M58" s="36" t="s">
        <v>170</v>
      </c>
      <c r="N58" s="37">
        <v>44832</v>
      </c>
      <c r="O58" s="82">
        <v>81648.73</v>
      </c>
      <c r="P58" s="36">
        <v>13411</v>
      </c>
      <c r="Q58" s="37">
        <v>44832</v>
      </c>
      <c r="R58" s="37">
        <v>45196</v>
      </c>
      <c r="S58" s="36" t="s">
        <v>561</v>
      </c>
      <c r="T58" s="36" t="s">
        <v>172</v>
      </c>
      <c r="U58" s="36" t="s">
        <v>172</v>
      </c>
      <c r="V58" s="36" t="s">
        <v>172</v>
      </c>
      <c r="W58" s="36" t="s">
        <v>182</v>
      </c>
      <c r="X58" s="36" t="s">
        <v>174</v>
      </c>
      <c r="Y58" s="36" t="s">
        <v>175</v>
      </c>
      <c r="Z58" s="37">
        <v>45195</v>
      </c>
      <c r="AA58" s="38">
        <v>13626</v>
      </c>
      <c r="AB58" s="36" t="s">
        <v>211</v>
      </c>
      <c r="AC58" s="37">
        <v>45197</v>
      </c>
      <c r="AD58" s="37">
        <v>45561</v>
      </c>
      <c r="AE58" s="36" t="s">
        <v>172</v>
      </c>
      <c r="AF58" s="36" t="s">
        <v>172</v>
      </c>
      <c r="AG58" s="82"/>
      <c r="AH58" s="82"/>
      <c r="AI58" s="36"/>
      <c r="AJ58" s="36"/>
      <c r="AK58" s="39"/>
      <c r="AL58" s="39">
        <f t="shared" si="7"/>
        <v>81648.73</v>
      </c>
      <c r="AM58" s="94">
        <v>105488.65</v>
      </c>
      <c r="AN58" s="95">
        <v>23839.919999999998</v>
      </c>
      <c r="AO58" s="94">
        <f t="shared" si="6"/>
        <v>129328.56999999999</v>
      </c>
      <c r="AP58" s="36" t="s">
        <v>172</v>
      </c>
      <c r="AQ58" s="36" t="s">
        <v>172</v>
      </c>
      <c r="AR58" s="36" t="s">
        <v>172</v>
      </c>
      <c r="AS58" s="36" t="s">
        <v>172</v>
      </c>
      <c r="AT58" s="36" t="s">
        <v>172</v>
      </c>
      <c r="AU58" s="44" t="s">
        <v>172</v>
      </c>
      <c r="AV58" s="44" t="s">
        <v>172</v>
      </c>
      <c r="AW58" s="44" t="s">
        <v>172</v>
      </c>
      <c r="AX58" s="44" t="s">
        <v>172</v>
      </c>
      <c r="AY58" s="44" t="s">
        <v>172</v>
      </c>
      <c r="AZ58" s="44" t="s">
        <v>172</v>
      </c>
      <c r="BA58" s="44" t="s">
        <v>172</v>
      </c>
    </row>
    <row r="59" spans="1:53" x14ac:dyDescent="0.25">
      <c r="A59" s="32">
        <v>18</v>
      </c>
      <c r="B59" s="33" t="s">
        <v>218</v>
      </c>
      <c r="C59" s="33" t="s">
        <v>241</v>
      </c>
      <c r="D59" s="34" t="s">
        <v>215</v>
      </c>
      <c r="E59" s="33" t="s">
        <v>188</v>
      </c>
      <c r="F59" s="64" t="s">
        <v>138</v>
      </c>
      <c r="G59" s="40">
        <v>13230</v>
      </c>
      <c r="H59" s="33" t="s">
        <v>217</v>
      </c>
      <c r="I59" s="35">
        <v>44802</v>
      </c>
      <c r="J59" s="35">
        <v>45166</v>
      </c>
      <c r="K59" s="34" t="s">
        <v>126</v>
      </c>
      <c r="L59" s="71" t="s">
        <v>153</v>
      </c>
      <c r="M59" s="33" t="s">
        <v>166</v>
      </c>
      <c r="N59" s="35">
        <v>44865</v>
      </c>
      <c r="O59" s="81">
        <v>14400</v>
      </c>
      <c r="P59" s="33">
        <v>13411</v>
      </c>
      <c r="Q59" s="35">
        <v>44865</v>
      </c>
      <c r="R59" s="35">
        <v>44926</v>
      </c>
      <c r="S59" s="33" t="s">
        <v>561</v>
      </c>
      <c r="T59" s="33" t="s">
        <v>172</v>
      </c>
      <c r="U59" s="33" t="s">
        <v>172</v>
      </c>
      <c r="V59" s="33" t="s">
        <v>172</v>
      </c>
      <c r="W59" s="33" t="s">
        <v>179</v>
      </c>
      <c r="X59" s="36" t="s">
        <v>174</v>
      </c>
      <c r="Y59" s="36" t="s">
        <v>175</v>
      </c>
      <c r="Z59" s="37">
        <v>44924</v>
      </c>
      <c r="AA59" s="38">
        <v>13511</v>
      </c>
      <c r="AB59" s="36" t="s">
        <v>211</v>
      </c>
      <c r="AC59" s="37">
        <v>44927</v>
      </c>
      <c r="AD59" s="37">
        <v>45291</v>
      </c>
      <c r="AE59" s="36" t="s">
        <v>172</v>
      </c>
      <c r="AF59" s="36" t="s">
        <v>172</v>
      </c>
      <c r="AG59" s="82"/>
      <c r="AH59" s="82"/>
      <c r="AI59" s="36"/>
      <c r="AJ59" s="36"/>
      <c r="AK59" s="39"/>
      <c r="AL59" s="39">
        <f>$O$59-AH59+AG59+AK59</f>
        <v>14400</v>
      </c>
      <c r="AM59" s="92">
        <v>115200</v>
      </c>
      <c r="AN59" s="93">
        <v>21600</v>
      </c>
      <c r="AO59" s="92">
        <f t="shared" si="6"/>
        <v>136800</v>
      </c>
      <c r="AP59" s="33" t="s">
        <v>172</v>
      </c>
      <c r="AQ59" s="33" t="s">
        <v>172</v>
      </c>
      <c r="AR59" s="33" t="s">
        <v>172</v>
      </c>
      <c r="AS59" s="33" t="s">
        <v>172</v>
      </c>
      <c r="AT59" s="33" t="s">
        <v>172</v>
      </c>
      <c r="AU59" s="32" t="s">
        <v>172</v>
      </c>
      <c r="AV59" s="32" t="s">
        <v>172</v>
      </c>
      <c r="AW59" s="32" t="s">
        <v>172</v>
      </c>
      <c r="AX59" s="32" t="s">
        <v>172</v>
      </c>
      <c r="AY59" s="32" t="s">
        <v>172</v>
      </c>
      <c r="AZ59" s="32" t="s">
        <v>172</v>
      </c>
      <c r="BA59" s="32" t="s">
        <v>172</v>
      </c>
    </row>
    <row r="60" spans="1:53" x14ac:dyDescent="0.25">
      <c r="A60" s="32"/>
      <c r="B60" s="33"/>
      <c r="C60" s="33"/>
      <c r="D60" s="34"/>
      <c r="E60" s="33"/>
      <c r="F60" s="64"/>
      <c r="G60" s="40"/>
      <c r="H60" s="33"/>
      <c r="I60" s="35"/>
      <c r="J60" s="35"/>
      <c r="K60" s="34"/>
      <c r="L60" s="71"/>
      <c r="M60" s="33"/>
      <c r="N60" s="35"/>
      <c r="O60" s="81"/>
      <c r="P60" s="33"/>
      <c r="Q60" s="35"/>
      <c r="R60" s="35"/>
      <c r="S60" s="33"/>
      <c r="T60" s="33"/>
      <c r="U60" s="33"/>
      <c r="V60" s="33"/>
      <c r="W60" s="33"/>
      <c r="X60" s="36" t="s">
        <v>319</v>
      </c>
      <c r="Y60" s="36" t="s">
        <v>176</v>
      </c>
      <c r="Z60" s="37">
        <v>45260</v>
      </c>
      <c r="AA60" s="38">
        <v>13687</v>
      </c>
      <c r="AB60" s="36" t="s">
        <v>211</v>
      </c>
      <c r="AC60" s="37">
        <v>45292</v>
      </c>
      <c r="AD60" s="37">
        <v>45656</v>
      </c>
      <c r="AE60" s="36" t="s">
        <v>172</v>
      </c>
      <c r="AF60" s="36" t="s">
        <v>172</v>
      </c>
      <c r="AG60" s="82"/>
      <c r="AH60" s="82"/>
      <c r="AI60" s="36"/>
      <c r="AJ60" s="36"/>
      <c r="AK60" s="39"/>
      <c r="AL60" s="39">
        <f>$O$59-AH60+AG60+AK60</f>
        <v>14400</v>
      </c>
      <c r="AM60" s="92"/>
      <c r="AN60" s="93"/>
      <c r="AO60" s="92"/>
      <c r="AP60" s="33"/>
      <c r="AQ60" s="33"/>
      <c r="AR60" s="33"/>
      <c r="AS60" s="33"/>
      <c r="AT60" s="33"/>
      <c r="AU60" s="32"/>
      <c r="AV60" s="32"/>
      <c r="AW60" s="32"/>
      <c r="AX60" s="32"/>
      <c r="AY60" s="32"/>
      <c r="AZ60" s="32"/>
      <c r="BA60" s="32"/>
    </row>
    <row r="61" spans="1:53" ht="51" x14ac:dyDescent="0.25">
      <c r="A61" s="44">
        <v>19</v>
      </c>
      <c r="B61" s="36" t="s">
        <v>235</v>
      </c>
      <c r="C61" s="36" t="s">
        <v>266</v>
      </c>
      <c r="D61" s="45" t="s">
        <v>215</v>
      </c>
      <c r="E61" s="36" t="s">
        <v>188</v>
      </c>
      <c r="F61" s="65" t="s">
        <v>265</v>
      </c>
      <c r="G61" s="38">
        <v>13296</v>
      </c>
      <c r="H61" s="36" t="s">
        <v>267</v>
      </c>
      <c r="I61" s="37">
        <v>44783</v>
      </c>
      <c r="J61" s="37">
        <v>45147</v>
      </c>
      <c r="K61" s="45" t="s">
        <v>242</v>
      </c>
      <c r="L61" s="72" t="s">
        <v>249</v>
      </c>
      <c r="M61" s="36" t="s">
        <v>252</v>
      </c>
      <c r="N61" s="37">
        <v>44951</v>
      </c>
      <c r="O61" s="82">
        <v>36000</v>
      </c>
      <c r="P61" s="2">
        <v>13472</v>
      </c>
      <c r="Q61" s="37">
        <v>44951</v>
      </c>
      <c r="R61" s="37">
        <v>45315</v>
      </c>
      <c r="S61" s="36" t="s">
        <v>561</v>
      </c>
      <c r="T61" s="36" t="s">
        <v>172</v>
      </c>
      <c r="U61" s="36" t="s">
        <v>172</v>
      </c>
      <c r="V61" s="36" t="s">
        <v>172</v>
      </c>
      <c r="W61" s="36" t="s">
        <v>179</v>
      </c>
      <c r="X61" s="36" t="s">
        <v>174</v>
      </c>
      <c r="Y61" s="36" t="s">
        <v>175</v>
      </c>
      <c r="Z61" s="37">
        <v>45303</v>
      </c>
      <c r="AA61" s="38">
        <v>13705</v>
      </c>
      <c r="AB61" s="36" t="s">
        <v>211</v>
      </c>
      <c r="AC61" s="37">
        <v>45316</v>
      </c>
      <c r="AD61" s="37">
        <v>45680</v>
      </c>
      <c r="AE61" s="36" t="s">
        <v>172</v>
      </c>
      <c r="AF61" s="36" t="s">
        <v>172</v>
      </c>
      <c r="AG61" s="82"/>
      <c r="AH61" s="82"/>
      <c r="AI61" s="36"/>
      <c r="AJ61" s="36"/>
      <c r="AK61" s="39"/>
      <c r="AL61" s="39">
        <f>O61-AH61+AG61+AK61</f>
        <v>36000</v>
      </c>
      <c r="AM61" s="94">
        <v>30600</v>
      </c>
      <c r="AN61" s="95">
        <v>9000</v>
      </c>
      <c r="AO61" s="94">
        <f t="shared" si="6"/>
        <v>39600</v>
      </c>
      <c r="AP61" s="36" t="s">
        <v>172</v>
      </c>
      <c r="AQ61" s="36" t="s">
        <v>172</v>
      </c>
      <c r="AR61" s="36" t="s">
        <v>172</v>
      </c>
      <c r="AS61" s="36" t="s">
        <v>172</v>
      </c>
      <c r="AT61" s="36" t="s">
        <v>172</v>
      </c>
      <c r="AU61" s="44" t="s">
        <v>172</v>
      </c>
      <c r="AV61" s="44" t="s">
        <v>172</v>
      </c>
      <c r="AW61" s="44" t="s">
        <v>172</v>
      </c>
      <c r="AX61" s="44" t="s">
        <v>172</v>
      </c>
      <c r="AY61" s="44" t="s">
        <v>172</v>
      </c>
      <c r="AZ61" s="44" t="s">
        <v>172</v>
      </c>
      <c r="BA61" s="44" t="s">
        <v>172</v>
      </c>
    </row>
    <row r="62" spans="1:53" x14ac:dyDescent="0.25">
      <c r="A62" s="32">
        <v>20</v>
      </c>
      <c r="B62" s="33" t="s">
        <v>218</v>
      </c>
      <c r="C62" s="33" t="s">
        <v>241</v>
      </c>
      <c r="D62" s="34" t="s">
        <v>215</v>
      </c>
      <c r="E62" s="33" t="s">
        <v>188</v>
      </c>
      <c r="F62" s="64" t="s">
        <v>138</v>
      </c>
      <c r="G62" s="40">
        <v>13230</v>
      </c>
      <c r="H62" s="33" t="s">
        <v>217</v>
      </c>
      <c r="I62" s="35">
        <v>44802</v>
      </c>
      <c r="J62" s="35">
        <v>45166</v>
      </c>
      <c r="K62" s="34" t="s">
        <v>243</v>
      </c>
      <c r="L62" s="71" t="s">
        <v>378</v>
      </c>
      <c r="M62" s="33" t="s">
        <v>253</v>
      </c>
      <c r="N62" s="35">
        <v>44928</v>
      </c>
      <c r="O62" s="81">
        <v>83249.94</v>
      </c>
      <c r="P62" s="3">
        <v>13472</v>
      </c>
      <c r="Q62" s="35">
        <v>44928</v>
      </c>
      <c r="R62" s="35">
        <v>45107</v>
      </c>
      <c r="S62" s="33" t="s">
        <v>561</v>
      </c>
      <c r="T62" s="33" t="s">
        <v>172</v>
      </c>
      <c r="U62" s="33" t="s">
        <v>172</v>
      </c>
      <c r="V62" s="33" t="s">
        <v>172</v>
      </c>
      <c r="W62" s="33" t="s">
        <v>179</v>
      </c>
      <c r="X62" s="36" t="s">
        <v>174</v>
      </c>
      <c r="Y62" s="36" t="s">
        <v>175</v>
      </c>
      <c r="Z62" s="37">
        <v>45106</v>
      </c>
      <c r="AA62" s="38">
        <v>13567</v>
      </c>
      <c r="AB62" s="36" t="s">
        <v>211</v>
      </c>
      <c r="AC62" s="37">
        <v>45108</v>
      </c>
      <c r="AD62" s="37">
        <v>45287</v>
      </c>
      <c r="AE62" s="36" t="s">
        <v>172</v>
      </c>
      <c r="AF62" s="36" t="s">
        <v>172</v>
      </c>
      <c r="AG62" s="82"/>
      <c r="AH62" s="82"/>
      <c r="AI62" s="36"/>
      <c r="AJ62" s="36"/>
      <c r="AK62" s="39"/>
      <c r="AL62" s="39">
        <f>$O$62-AH62+AG62+AK62</f>
        <v>83249.94</v>
      </c>
      <c r="AM62" s="92">
        <v>154095.01999999999</v>
      </c>
      <c r="AN62" s="93">
        <v>41624.97</v>
      </c>
      <c r="AO62" s="92">
        <f t="shared" si="6"/>
        <v>195719.99</v>
      </c>
      <c r="AP62" s="33" t="s">
        <v>172</v>
      </c>
      <c r="AQ62" s="33" t="s">
        <v>172</v>
      </c>
      <c r="AR62" s="33" t="s">
        <v>172</v>
      </c>
      <c r="AS62" s="33" t="s">
        <v>172</v>
      </c>
      <c r="AT62" s="33" t="s">
        <v>172</v>
      </c>
      <c r="AU62" s="32" t="s">
        <v>172</v>
      </c>
      <c r="AV62" s="32" t="s">
        <v>172</v>
      </c>
      <c r="AW62" s="32" t="s">
        <v>172</v>
      </c>
      <c r="AX62" s="32" t="s">
        <v>172</v>
      </c>
      <c r="AY62" s="32" t="s">
        <v>172</v>
      </c>
      <c r="AZ62" s="32" t="s">
        <v>172</v>
      </c>
      <c r="BA62" s="32" t="s">
        <v>172</v>
      </c>
    </row>
    <row r="63" spans="1:53" x14ac:dyDescent="0.25">
      <c r="A63" s="32"/>
      <c r="B63" s="33"/>
      <c r="C63" s="33"/>
      <c r="D63" s="34"/>
      <c r="E63" s="33"/>
      <c r="F63" s="64"/>
      <c r="G63" s="40"/>
      <c r="H63" s="33"/>
      <c r="I63" s="35"/>
      <c r="J63" s="35"/>
      <c r="K63" s="34"/>
      <c r="L63" s="71"/>
      <c r="M63" s="33"/>
      <c r="N63" s="35"/>
      <c r="O63" s="81"/>
      <c r="P63" s="3"/>
      <c r="Q63" s="35"/>
      <c r="R63" s="35"/>
      <c r="S63" s="33"/>
      <c r="T63" s="33"/>
      <c r="U63" s="33"/>
      <c r="V63" s="33"/>
      <c r="W63" s="33"/>
      <c r="X63" s="36" t="s">
        <v>174</v>
      </c>
      <c r="Y63" s="36" t="s">
        <v>345</v>
      </c>
      <c r="Z63" s="37">
        <v>45278</v>
      </c>
      <c r="AA63" s="38">
        <v>13678</v>
      </c>
      <c r="AB63" s="36" t="s">
        <v>211</v>
      </c>
      <c r="AC63" s="37">
        <v>45288</v>
      </c>
      <c r="AD63" s="37">
        <v>45652</v>
      </c>
      <c r="AE63" s="36" t="s">
        <v>172</v>
      </c>
      <c r="AF63" s="36" t="s">
        <v>172</v>
      </c>
      <c r="AG63" s="82"/>
      <c r="AH63" s="82"/>
      <c r="AI63" s="36"/>
      <c r="AJ63" s="36"/>
      <c r="AK63" s="39"/>
      <c r="AL63" s="39">
        <f>$O$62-AH63+AG63+AK63</f>
        <v>83249.94</v>
      </c>
      <c r="AM63" s="92"/>
      <c r="AN63" s="93"/>
      <c r="AO63" s="92"/>
      <c r="AP63" s="33"/>
      <c r="AQ63" s="33"/>
      <c r="AR63" s="33"/>
      <c r="AS63" s="33"/>
      <c r="AT63" s="33"/>
      <c r="AU63" s="32"/>
      <c r="AV63" s="32"/>
      <c r="AW63" s="32"/>
      <c r="AX63" s="32"/>
      <c r="AY63" s="32"/>
      <c r="AZ63" s="32"/>
      <c r="BA63" s="32"/>
    </row>
    <row r="64" spans="1:53" x14ac:dyDescent="0.25">
      <c r="A64" s="32">
        <v>21</v>
      </c>
      <c r="B64" s="33" t="s">
        <v>218</v>
      </c>
      <c r="C64" s="33" t="s">
        <v>241</v>
      </c>
      <c r="D64" s="34" t="s">
        <v>215</v>
      </c>
      <c r="E64" s="33" t="s">
        <v>188</v>
      </c>
      <c r="F64" s="64" t="s">
        <v>138</v>
      </c>
      <c r="G64" s="40">
        <v>13230</v>
      </c>
      <c r="H64" s="33" t="s">
        <v>217</v>
      </c>
      <c r="I64" s="35">
        <v>44802</v>
      </c>
      <c r="J64" s="35">
        <v>45166</v>
      </c>
      <c r="K64" s="34" t="s">
        <v>244</v>
      </c>
      <c r="L64" s="71" t="s">
        <v>250</v>
      </c>
      <c r="M64" s="33" t="s">
        <v>254</v>
      </c>
      <c r="N64" s="35">
        <v>44928</v>
      </c>
      <c r="O64" s="81">
        <v>77880</v>
      </c>
      <c r="P64" s="3">
        <v>13482</v>
      </c>
      <c r="Q64" s="35">
        <v>44928</v>
      </c>
      <c r="R64" s="35">
        <v>45107</v>
      </c>
      <c r="S64" s="33" t="s">
        <v>561</v>
      </c>
      <c r="T64" s="33" t="s">
        <v>172</v>
      </c>
      <c r="U64" s="33" t="s">
        <v>172</v>
      </c>
      <c r="V64" s="33" t="s">
        <v>172</v>
      </c>
      <c r="W64" s="33" t="s">
        <v>179</v>
      </c>
      <c r="X64" s="36" t="s">
        <v>174</v>
      </c>
      <c r="Y64" s="36" t="s">
        <v>175</v>
      </c>
      <c r="Z64" s="37">
        <v>45107</v>
      </c>
      <c r="AA64" s="38">
        <v>13567</v>
      </c>
      <c r="AB64" s="36" t="s">
        <v>211</v>
      </c>
      <c r="AC64" s="37">
        <v>45108</v>
      </c>
      <c r="AD64" s="37">
        <v>45287</v>
      </c>
      <c r="AE64" s="36" t="s">
        <v>172</v>
      </c>
      <c r="AF64" s="36" t="s">
        <v>172</v>
      </c>
      <c r="AG64" s="82"/>
      <c r="AH64" s="82"/>
      <c r="AI64" s="36"/>
      <c r="AJ64" s="36"/>
      <c r="AK64" s="39"/>
      <c r="AL64" s="39">
        <f>$O$64-AH64+AG64+AK64</f>
        <v>77880</v>
      </c>
      <c r="AM64" s="92">
        <v>155760</v>
      </c>
      <c r="AN64" s="93">
        <v>38940</v>
      </c>
      <c r="AO64" s="92">
        <f t="shared" si="6"/>
        <v>194700</v>
      </c>
      <c r="AP64" s="33" t="s">
        <v>172</v>
      </c>
      <c r="AQ64" s="33" t="s">
        <v>172</v>
      </c>
      <c r="AR64" s="33" t="s">
        <v>172</v>
      </c>
      <c r="AS64" s="33" t="s">
        <v>172</v>
      </c>
      <c r="AT64" s="33" t="s">
        <v>172</v>
      </c>
      <c r="AU64" s="32" t="s">
        <v>172</v>
      </c>
      <c r="AV64" s="32" t="s">
        <v>172</v>
      </c>
      <c r="AW64" s="32" t="s">
        <v>172</v>
      </c>
      <c r="AX64" s="32" t="s">
        <v>172</v>
      </c>
      <c r="AY64" s="32" t="s">
        <v>172</v>
      </c>
      <c r="AZ64" s="32" t="s">
        <v>172</v>
      </c>
      <c r="BA64" s="32" t="s">
        <v>172</v>
      </c>
    </row>
    <row r="65" spans="1:53" x14ac:dyDescent="0.25">
      <c r="A65" s="32"/>
      <c r="B65" s="33"/>
      <c r="C65" s="33"/>
      <c r="D65" s="34"/>
      <c r="E65" s="33"/>
      <c r="F65" s="64"/>
      <c r="G65" s="40"/>
      <c r="H65" s="33"/>
      <c r="I65" s="35"/>
      <c r="J65" s="35"/>
      <c r="K65" s="34"/>
      <c r="L65" s="71"/>
      <c r="M65" s="33"/>
      <c r="N65" s="35"/>
      <c r="O65" s="81"/>
      <c r="P65" s="3"/>
      <c r="Q65" s="35"/>
      <c r="R65" s="35"/>
      <c r="S65" s="33"/>
      <c r="T65" s="33"/>
      <c r="U65" s="33"/>
      <c r="V65" s="33"/>
      <c r="W65" s="33"/>
      <c r="X65" s="36" t="s">
        <v>174</v>
      </c>
      <c r="Y65" s="36" t="s">
        <v>176</v>
      </c>
      <c r="Z65" s="37">
        <v>45278</v>
      </c>
      <c r="AA65" s="38">
        <v>13680</v>
      </c>
      <c r="AB65" s="36" t="s">
        <v>211</v>
      </c>
      <c r="AC65" s="37">
        <v>45288</v>
      </c>
      <c r="AD65" s="37">
        <v>45652</v>
      </c>
      <c r="AE65" s="36" t="s">
        <v>172</v>
      </c>
      <c r="AF65" s="36" t="s">
        <v>172</v>
      </c>
      <c r="AG65" s="82"/>
      <c r="AH65" s="82"/>
      <c r="AI65" s="36"/>
      <c r="AJ65" s="36"/>
      <c r="AK65" s="39"/>
      <c r="AL65" s="39">
        <f>$O$64-AH65+AG65+AK65</f>
        <v>77880</v>
      </c>
      <c r="AM65" s="92"/>
      <c r="AN65" s="93"/>
      <c r="AO65" s="92"/>
      <c r="AP65" s="33"/>
      <c r="AQ65" s="33"/>
      <c r="AR65" s="33"/>
      <c r="AS65" s="33"/>
      <c r="AT65" s="33"/>
      <c r="AU65" s="32"/>
      <c r="AV65" s="32"/>
      <c r="AW65" s="32"/>
      <c r="AX65" s="32"/>
      <c r="AY65" s="32"/>
      <c r="AZ65" s="32"/>
      <c r="BA65" s="32"/>
    </row>
    <row r="66" spans="1:53" x14ac:dyDescent="0.25">
      <c r="A66" s="32">
        <v>22</v>
      </c>
      <c r="B66" s="33" t="s">
        <v>218</v>
      </c>
      <c r="C66" s="33" t="s">
        <v>241</v>
      </c>
      <c r="D66" s="34" t="s">
        <v>215</v>
      </c>
      <c r="E66" s="33" t="s">
        <v>188</v>
      </c>
      <c r="F66" s="64" t="s">
        <v>138</v>
      </c>
      <c r="G66" s="40">
        <v>13230</v>
      </c>
      <c r="H66" s="33" t="s">
        <v>217</v>
      </c>
      <c r="I66" s="35">
        <v>44802</v>
      </c>
      <c r="J66" s="35">
        <v>45166</v>
      </c>
      <c r="K66" s="34" t="s">
        <v>245</v>
      </c>
      <c r="L66" s="71" t="s">
        <v>153</v>
      </c>
      <c r="M66" s="33" t="s">
        <v>166</v>
      </c>
      <c r="N66" s="35">
        <v>44928</v>
      </c>
      <c r="O66" s="81">
        <v>128899.92</v>
      </c>
      <c r="P66" s="3" t="s">
        <v>256</v>
      </c>
      <c r="Q66" s="35">
        <v>44928</v>
      </c>
      <c r="R66" s="35">
        <v>45107</v>
      </c>
      <c r="S66" s="33" t="s">
        <v>561</v>
      </c>
      <c r="T66" s="33" t="s">
        <v>172</v>
      </c>
      <c r="U66" s="33" t="s">
        <v>172</v>
      </c>
      <c r="V66" s="33" t="s">
        <v>172</v>
      </c>
      <c r="W66" s="33" t="s">
        <v>179</v>
      </c>
      <c r="X66" s="36" t="s">
        <v>174</v>
      </c>
      <c r="Y66" s="36" t="s">
        <v>175</v>
      </c>
      <c r="Z66" s="37">
        <v>45107</v>
      </c>
      <c r="AA66" s="38">
        <v>13568</v>
      </c>
      <c r="AB66" s="36" t="s">
        <v>211</v>
      </c>
      <c r="AC66" s="37">
        <v>45108</v>
      </c>
      <c r="AD66" s="37">
        <v>45287</v>
      </c>
      <c r="AE66" s="36" t="s">
        <v>172</v>
      </c>
      <c r="AF66" s="36" t="s">
        <v>172</v>
      </c>
      <c r="AG66" s="82"/>
      <c r="AH66" s="82"/>
      <c r="AI66" s="36"/>
      <c r="AJ66" s="36"/>
      <c r="AK66" s="39"/>
      <c r="AL66" s="39">
        <f>$O$66-AH66+AG66+AK66</f>
        <v>128899.92</v>
      </c>
      <c r="AM66" s="92">
        <v>257784</v>
      </c>
      <c r="AN66" s="93">
        <v>64446</v>
      </c>
      <c r="AO66" s="92">
        <f t="shared" si="6"/>
        <v>322230</v>
      </c>
      <c r="AP66" s="33" t="s">
        <v>172</v>
      </c>
      <c r="AQ66" s="33" t="s">
        <v>172</v>
      </c>
      <c r="AR66" s="33" t="s">
        <v>172</v>
      </c>
      <c r="AS66" s="33" t="s">
        <v>172</v>
      </c>
      <c r="AT66" s="33" t="s">
        <v>172</v>
      </c>
      <c r="AU66" s="32" t="s">
        <v>172</v>
      </c>
      <c r="AV66" s="32" t="s">
        <v>172</v>
      </c>
      <c r="AW66" s="32" t="s">
        <v>172</v>
      </c>
      <c r="AX66" s="32" t="s">
        <v>172</v>
      </c>
      <c r="AY66" s="32" t="s">
        <v>172</v>
      </c>
      <c r="AZ66" s="32" t="s">
        <v>172</v>
      </c>
      <c r="BA66" s="32" t="s">
        <v>172</v>
      </c>
    </row>
    <row r="67" spans="1:53" x14ac:dyDescent="0.25">
      <c r="A67" s="32"/>
      <c r="B67" s="33"/>
      <c r="C67" s="33"/>
      <c r="D67" s="34"/>
      <c r="E67" s="33"/>
      <c r="F67" s="64"/>
      <c r="G67" s="40"/>
      <c r="H67" s="33"/>
      <c r="I67" s="35"/>
      <c r="J67" s="35"/>
      <c r="K67" s="34"/>
      <c r="L67" s="71"/>
      <c r="M67" s="33"/>
      <c r="N67" s="35"/>
      <c r="O67" s="81"/>
      <c r="P67" s="3"/>
      <c r="Q67" s="35"/>
      <c r="R67" s="35"/>
      <c r="S67" s="33"/>
      <c r="T67" s="33"/>
      <c r="U67" s="33"/>
      <c r="V67" s="33"/>
      <c r="W67" s="33"/>
      <c r="X67" s="36" t="s">
        <v>319</v>
      </c>
      <c r="Y67" s="36" t="s">
        <v>176</v>
      </c>
      <c r="Z67" s="37">
        <v>45278</v>
      </c>
      <c r="AA67" s="38">
        <v>13678</v>
      </c>
      <c r="AB67" s="36" t="s">
        <v>211</v>
      </c>
      <c r="AC67" s="37">
        <v>45288</v>
      </c>
      <c r="AD67" s="37">
        <v>45652</v>
      </c>
      <c r="AE67" s="36" t="s">
        <v>172</v>
      </c>
      <c r="AF67" s="36" t="s">
        <v>172</v>
      </c>
      <c r="AG67" s="82"/>
      <c r="AH67" s="82"/>
      <c r="AI67" s="36"/>
      <c r="AJ67" s="36"/>
      <c r="AK67" s="39"/>
      <c r="AL67" s="39">
        <f>$O$66-AH67+AG67+AK67</f>
        <v>128899.92</v>
      </c>
      <c r="AM67" s="92"/>
      <c r="AN67" s="93"/>
      <c r="AO67" s="92"/>
      <c r="AP67" s="33"/>
      <c r="AQ67" s="33"/>
      <c r="AR67" s="33"/>
      <c r="AS67" s="33"/>
      <c r="AT67" s="33"/>
      <c r="AU67" s="32"/>
      <c r="AV67" s="32"/>
      <c r="AW67" s="32"/>
      <c r="AX67" s="32"/>
      <c r="AY67" s="32"/>
      <c r="AZ67" s="32"/>
      <c r="BA67" s="32"/>
    </row>
    <row r="68" spans="1:53" x14ac:dyDescent="0.25">
      <c r="A68" s="32">
        <v>23</v>
      </c>
      <c r="B68" s="33" t="s">
        <v>218</v>
      </c>
      <c r="C68" s="33" t="s">
        <v>241</v>
      </c>
      <c r="D68" s="34" t="s">
        <v>215</v>
      </c>
      <c r="E68" s="33" t="s">
        <v>188</v>
      </c>
      <c r="F68" s="64" t="s">
        <v>138</v>
      </c>
      <c r="G68" s="40">
        <v>13230</v>
      </c>
      <c r="H68" s="33" t="s">
        <v>217</v>
      </c>
      <c r="I68" s="35">
        <v>44802</v>
      </c>
      <c r="J68" s="35">
        <v>45166</v>
      </c>
      <c r="K68" s="34" t="s">
        <v>344</v>
      </c>
      <c r="L68" s="71" t="s">
        <v>146</v>
      </c>
      <c r="M68" s="33" t="s">
        <v>167</v>
      </c>
      <c r="N68" s="35">
        <v>44928</v>
      </c>
      <c r="O68" s="81">
        <v>638236.5</v>
      </c>
      <c r="P68" s="3">
        <v>13482</v>
      </c>
      <c r="Q68" s="35">
        <v>44928</v>
      </c>
      <c r="R68" s="35">
        <v>45107</v>
      </c>
      <c r="S68" s="33" t="s">
        <v>561</v>
      </c>
      <c r="T68" s="33" t="s">
        <v>172</v>
      </c>
      <c r="U68" s="33" t="s">
        <v>172</v>
      </c>
      <c r="V68" s="33" t="s">
        <v>172</v>
      </c>
      <c r="W68" s="33" t="s">
        <v>179</v>
      </c>
      <c r="X68" s="36" t="s">
        <v>174</v>
      </c>
      <c r="Y68" s="36" t="s">
        <v>175</v>
      </c>
      <c r="Z68" s="37">
        <v>45106</v>
      </c>
      <c r="AA68" s="38">
        <v>13565</v>
      </c>
      <c r="AB68" s="36" t="s">
        <v>211</v>
      </c>
      <c r="AC68" s="37">
        <v>45108</v>
      </c>
      <c r="AD68" s="37">
        <v>45287</v>
      </c>
      <c r="AE68" s="36" t="s">
        <v>172</v>
      </c>
      <c r="AF68" s="36" t="s">
        <v>172</v>
      </c>
      <c r="AG68" s="82"/>
      <c r="AH68" s="82"/>
      <c r="AI68" s="36"/>
      <c r="AJ68" s="36"/>
      <c r="AK68" s="39"/>
      <c r="AL68" s="39">
        <f>$O$68-AH68+AG68+AK68</f>
        <v>638236.5</v>
      </c>
      <c r="AM68" s="92">
        <v>1276473</v>
      </c>
      <c r="AN68" s="93">
        <v>319118.25</v>
      </c>
      <c r="AO68" s="92">
        <f t="shared" si="6"/>
        <v>1595591.25</v>
      </c>
      <c r="AP68" s="33" t="s">
        <v>172</v>
      </c>
      <c r="AQ68" s="33" t="s">
        <v>172</v>
      </c>
      <c r="AR68" s="33" t="s">
        <v>172</v>
      </c>
      <c r="AS68" s="33" t="s">
        <v>172</v>
      </c>
      <c r="AT68" s="33" t="s">
        <v>172</v>
      </c>
      <c r="AU68" s="32" t="s">
        <v>172</v>
      </c>
      <c r="AV68" s="32" t="s">
        <v>172</v>
      </c>
      <c r="AW68" s="32" t="s">
        <v>172</v>
      </c>
      <c r="AX68" s="32" t="s">
        <v>172</v>
      </c>
      <c r="AY68" s="32" t="s">
        <v>172</v>
      </c>
      <c r="AZ68" s="32" t="s">
        <v>172</v>
      </c>
      <c r="BA68" s="32" t="s">
        <v>172</v>
      </c>
    </row>
    <row r="69" spans="1:53" x14ac:dyDescent="0.25">
      <c r="A69" s="32"/>
      <c r="B69" s="33"/>
      <c r="C69" s="33"/>
      <c r="D69" s="34"/>
      <c r="E69" s="33"/>
      <c r="F69" s="64"/>
      <c r="G69" s="40"/>
      <c r="H69" s="33"/>
      <c r="I69" s="35"/>
      <c r="J69" s="35"/>
      <c r="K69" s="34"/>
      <c r="L69" s="71"/>
      <c r="M69" s="33"/>
      <c r="N69" s="35"/>
      <c r="O69" s="81"/>
      <c r="P69" s="3"/>
      <c r="Q69" s="35"/>
      <c r="R69" s="35"/>
      <c r="S69" s="33"/>
      <c r="T69" s="33"/>
      <c r="U69" s="33"/>
      <c r="V69" s="33"/>
      <c r="W69" s="33"/>
      <c r="X69" s="36" t="s">
        <v>174</v>
      </c>
      <c r="Y69" s="36" t="s">
        <v>176</v>
      </c>
      <c r="Z69" s="37">
        <v>45279</v>
      </c>
      <c r="AA69" s="38">
        <v>13680</v>
      </c>
      <c r="AB69" s="36" t="s">
        <v>211</v>
      </c>
      <c r="AC69" s="37">
        <v>45288</v>
      </c>
      <c r="AD69" s="37">
        <v>45652</v>
      </c>
      <c r="AE69" s="36" t="s">
        <v>172</v>
      </c>
      <c r="AF69" s="36" t="s">
        <v>172</v>
      </c>
      <c r="AG69" s="82"/>
      <c r="AH69" s="82"/>
      <c r="AI69" s="36"/>
      <c r="AJ69" s="36"/>
      <c r="AK69" s="39"/>
      <c r="AL69" s="39">
        <f>$O$68-AH69+AG69+AK69</f>
        <v>638236.5</v>
      </c>
      <c r="AM69" s="92"/>
      <c r="AN69" s="93"/>
      <c r="AO69" s="92"/>
      <c r="AP69" s="33"/>
      <c r="AQ69" s="33"/>
      <c r="AR69" s="33"/>
      <c r="AS69" s="33"/>
      <c r="AT69" s="33"/>
      <c r="AU69" s="32"/>
      <c r="AV69" s="32"/>
      <c r="AW69" s="32"/>
      <c r="AX69" s="32"/>
      <c r="AY69" s="32"/>
      <c r="AZ69" s="32"/>
      <c r="BA69" s="32"/>
    </row>
    <row r="70" spans="1:53" x14ac:dyDescent="0.25">
      <c r="A70" s="32">
        <v>24</v>
      </c>
      <c r="B70" s="33" t="s">
        <v>218</v>
      </c>
      <c r="C70" s="33" t="s">
        <v>241</v>
      </c>
      <c r="D70" s="34" t="s">
        <v>215</v>
      </c>
      <c r="E70" s="33" t="s">
        <v>188</v>
      </c>
      <c r="F70" s="64" t="s">
        <v>138</v>
      </c>
      <c r="G70" s="40">
        <v>13230</v>
      </c>
      <c r="H70" s="33" t="s">
        <v>217</v>
      </c>
      <c r="I70" s="35">
        <v>44802</v>
      </c>
      <c r="J70" s="35">
        <v>45166</v>
      </c>
      <c r="K70" s="34" t="s">
        <v>246</v>
      </c>
      <c r="L70" s="71" t="s">
        <v>147</v>
      </c>
      <c r="M70" s="33" t="s">
        <v>161</v>
      </c>
      <c r="N70" s="35">
        <v>44928</v>
      </c>
      <c r="O70" s="81">
        <v>12000</v>
      </c>
      <c r="P70" s="3">
        <v>13482</v>
      </c>
      <c r="Q70" s="35">
        <v>44928</v>
      </c>
      <c r="R70" s="35">
        <v>45107</v>
      </c>
      <c r="S70" s="33" t="s">
        <v>561</v>
      </c>
      <c r="T70" s="36" t="s">
        <v>172</v>
      </c>
      <c r="U70" s="36" t="s">
        <v>172</v>
      </c>
      <c r="V70" s="36" t="s">
        <v>172</v>
      </c>
      <c r="W70" s="36" t="s">
        <v>179</v>
      </c>
      <c r="X70" s="36" t="s">
        <v>174</v>
      </c>
      <c r="Y70" s="36" t="s">
        <v>175</v>
      </c>
      <c r="Z70" s="37">
        <v>45107</v>
      </c>
      <c r="AA70" s="38">
        <v>13570</v>
      </c>
      <c r="AB70" s="36" t="s">
        <v>211</v>
      </c>
      <c r="AC70" s="37">
        <v>45138</v>
      </c>
      <c r="AD70" s="37">
        <v>45317</v>
      </c>
      <c r="AE70" s="36" t="s">
        <v>172</v>
      </c>
      <c r="AF70" s="36" t="s">
        <v>172</v>
      </c>
      <c r="AG70" s="82"/>
      <c r="AH70" s="82"/>
      <c r="AI70" s="36"/>
      <c r="AJ70" s="36"/>
      <c r="AK70" s="39"/>
      <c r="AL70" s="39">
        <f>$O$70-AH70+AG70+AK70</f>
        <v>12000</v>
      </c>
      <c r="AM70" s="92">
        <v>22000</v>
      </c>
      <c r="AN70" s="93">
        <v>6000</v>
      </c>
      <c r="AO70" s="92">
        <f t="shared" si="6"/>
        <v>28000</v>
      </c>
      <c r="AP70" s="33" t="s">
        <v>172</v>
      </c>
      <c r="AQ70" s="33" t="s">
        <v>172</v>
      </c>
      <c r="AR70" s="33" t="s">
        <v>172</v>
      </c>
      <c r="AS70" s="33" t="s">
        <v>172</v>
      </c>
      <c r="AT70" s="33" t="s">
        <v>172</v>
      </c>
      <c r="AU70" s="32" t="s">
        <v>172</v>
      </c>
      <c r="AV70" s="32" t="s">
        <v>172</v>
      </c>
      <c r="AW70" s="32" t="s">
        <v>172</v>
      </c>
      <c r="AX70" s="32" t="s">
        <v>172</v>
      </c>
      <c r="AY70" s="32" t="s">
        <v>172</v>
      </c>
      <c r="AZ70" s="32" t="s">
        <v>172</v>
      </c>
      <c r="BA70" s="32" t="s">
        <v>172</v>
      </c>
    </row>
    <row r="71" spans="1:53" x14ac:dyDescent="0.25">
      <c r="A71" s="32"/>
      <c r="B71" s="33"/>
      <c r="C71" s="33"/>
      <c r="D71" s="34"/>
      <c r="E71" s="33"/>
      <c r="F71" s="64"/>
      <c r="G71" s="40"/>
      <c r="H71" s="33"/>
      <c r="I71" s="35"/>
      <c r="J71" s="35"/>
      <c r="K71" s="34"/>
      <c r="L71" s="71"/>
      <c r="M71" s="33"/>
      <c r="N71" s="35"/>
      <c r="O71" s="81"/>
      <c r="P71" s="3"/>
      <c r="Q71" s="35"/>
      <c r="R71" s="35"/>
      <c r="S71" s="33"/>
      <c r="T71" s="36" t="s">
        <v>172</v>
      </c>
      <c r="U71" s="36" t="s">
        <v>172</v>
      </c>
      <c r="V71" s="36" t="s">
        <v>172</v>
      </c>
      <c r="W71" s="36" t="s">
        <v>179</v>
      </c>
      <c r="X71" s="36" t="s">
        <v>319</v>
      </c>
      <c r="Y71" s="36" t="s">
        <v>176</v>
      </c>
      <c r="Z71" s="37">
        <v>45282</v>
      </c>
      <c r="AA71" s="38">
        <v>13687</v>
      </c>
      <c r="AB71" s="36" t="s">
        <v>211</v>
      </c>
      <c r="AC71" s="37">
        <v>45318</v>
      </c>
      <c r="AD71" s="37">
        <v>45316</v>
      </c>
      <c r="AE71" s="36" t="s">
        <v>172</v>
      </c>
      <c r="AF71" s="36" t="s">
        <v>172</v>
      </c>
      <c r="AG71" s="82"/>
      <c r="AH71" s="82"/>
      <c r="AI71" s="36"/>
      <c r="AJ71" s="36"/>
      <c r="AK71" s="39"/>
      <c r="AL71" s="39">
        <f>$O$70-AH71+AG71+AK71</f>
        <v>12000</v>
      </c>
      <c r="AM71" s="92"/>
      <c r="AN71" s="93"/>
      <c r="AO71" s="92"/>
      <c r="AP71" s="33"/>
      <c r="AQ71" s="33"/>
      <c r="AR71" s="33"/>
      <c r="AS71" s="33"/>
      <c r="AT71" s="33"/>
      <c r="AU71" s="32"/>
      <c r="AV71" s="32"/>
      <c r="AW71" s="32"/>
      <c r="AX71" s="32"/>
      <c r="AY71" s="32"/>
      <c r="AZ71" s="32"/>
      <c r="BA71" s="32"/>
    </row>
    <row r="72" spans="1:53" x14ac:dyDescent="0.25">
      <c r="A72" s="32">
        <v>25</v>
      </c>
      <c r="B72" s="33" t="s">
        <v>257</v>
      </c>
      <c r="C72" s="33" t="s">
        <v>258</v>
      </c>
      <c r="D72" s="34" t="s">
        <v>215</v>
      </c>
      <c r="E72" s="33" t="s">
        <v>188</v>
      </c>
      <c r="F72" s="64" t="s">
        <v>259</v>
      </c>
      <c r="G72" s="40">
        <v>13455</v>
      </c>
      <c r="H72" s="33" t="s">
        <v>260</v>
      </c>
      <c r="I72" s="35">
        <v>44970</v>
      </c>
      <c r="J72" s="35">
        <v>45334</v>
      </c>
      <c r="K72" s="34" t="s">
        <v>247</v>
      </c>
      <c r="L72" s="71" t="s">
        <v>251</v>
      </c>
      <c r="M72" s="33" t="s">
        <v>255</v>
      </c>
      <c r="N72" s="35">
        <v>44998</v>
      </c>
      <c r="O72" s="81">
        <v>90999</v>
      </c>
      <c r="P72" s="3">
        <v>13492</v>
      </c>
      <c r="Q72" s="35">
        <v>44998</v>
      </c>
      <c r="R72" s="35">
        <v>45291</v>
      </c>
      <c r="S72" s="33" t="s">
        <v>561</v>
      </c>
      <c r="T72" s="33" t="s">
        <v>172</v>
      </c>
      <c r="U72" s="33" t="s">
        <v>172</v>
      </c>
      <c r="V72" s="33" t="s">
        <v>172</v>
      </c>
      <c r="W72" s="33" t="s">
        <v>419</v>
      </c>
      <c r="X72" s="36" t="s">
        <v>173</v>
      </c>
      <c r="Y72" s="36" t="s">
        <v>175</v>
      </c>
      <c r="Z72" s="37">
        <v>45237</v>
      </c>
      <c r="AA72" s="38">
        <v>13654</v>
      </c>
      <c r="AB72" s="36" t="s">
        <v>293</v>
      </c>
      <c r="AC72" s="37">
        <v>44998</v>
      </c>
      <c r="AD72" s="37">
        <v>45291</v>
      </c>
      <c r="AE72" s="36" t="s">
        <v>172</v>
      </c>
      <c r="AF72" s="36" t="s">
        <v>172</v>
      </c>
      <c r="AG72" s="82">
        <v>21812</v>
      </c>
      <c r="AH72" s="82"/>
      <c r="AI72" s="36"/>
      <c r="AJ72" s="36"/>
      <c r="AK72" s="39"/>
      <c r="AL72" s="39">
        <f>$O$72-AH72+AG72+AK72</f>
        <v>112811</v>
      </c>
      <c r="AM72" s="92">
        <v>102774</v>
      </c>
      <c r="AN72" s="93">
        <v>41840</v>
      </c>
      <c r="AO72" s="92">
        <f t="shared" si="6"/>
        <v>144614</v>
      </c>
      <c r="AP72" s="33" t="s">
        <v>172</v>
      </c>
      <c r="AQ72" s="33" t="s">
        <v>172</v>
      </c>
      <c r="AR72" s="33" t="s">
        <v>172</v>
      </c>
      <c r="AS72" s="33" t="s">
        <v>172</v>
      </c>
      <c r="AT72" s="33" t="s">
        <v>172</v>
      </c>
      <c r="AU72" s="32" t="s">
        <v>172</v>
      </c>
      <c r="AV72" s="32" t="s">
        <v>172</v>
      </c>
      <c r="AW72" s="32" t="s">
        <v>172</v>
      </c>
      <c r="AX72" s="32" t="s">
        <v>172</v>
      </c>
      <c r="AY72" s="32" t="s">
        <v>172</v>
      </c>
      <c r="AZ72" s="32" t="s">
        <v>172</v>
      </c>
      <c r="BA72" s="32" t="s">
        <v>172</v>
      </c>
    </row>
    <row r="73" spans="1:53" x14ac:dyDescent="0.25">
      <c r="A73" s="32"/>
      <c r="B73" s="33"/>
      <c r="C73" s="33"/>
      <c r="D73" s="34"/>
      <c r="E73" s="33"/>
      <c r="F73" s="64"/>
      <c r="G73" s="40"/>
      <c r="H73" s="33"/>
      <c r="I73" s="35"/>
      <c r="J73" s="35"/>
      <c r="K73" s="34"/>
      <c r="L73" s="71"/>
      <c r="M73" s="33"/>
      <c r="N73" s="35"/>
      <c r="O73" s="81"/>
      <c r="P73" s="3"/>
      <c r="Q73" s="35"/>
      <c r="R73" s="35"/>
      <c r="S73" s="33"/>
      <c r="T73" s="33"/>
      <c r="U73" s="33"/>
      <c r="V73" s="33"/>
      <c r="W73" s="33"/>
      <c r="X73" s="36" t="s">
        <v>174</v>
      </c>
      <c r="Y73" s="36" t="s">
        <v>176</v>
      </c>
      <c r="Z73" s="37">
        <v>45280</v>
      </c>
      <c r="AA73" s="38">
        <v>13680</v>
      </c>
      <c r="AB73" s="36" t="s">
        <v>211</v>
      </c>
      <c r="AC73" s="37">
        <v>45292</v>
      </c>
      <c r="AD73" s="37">
        <v>45657</v>
      </c>
      <c r="AE73" s="36" t="s">
        <v>172</v>
      </c>
      <c r="AF73" s="36" t="s">
        <v>172</v>
      </c>
      <c r="AG73" s="82"/>
      <c r="AH73" s="82"/>
      <c r="AI73" s="36"/>
      <c r="AJ73" s="36"/>
      <c r="AK73" s="39"/>
      <c r="AL73" s="39">
        <f>$O$72-AH73+AG73+AK73</f>
        <v>90999</v>
      </c>
      <c r="AM73" s="92"/>
      <c r="AN73" s="93"/>
      <c r="AO73" s="92"/>
      <c r="AP73" s="33"/>
      <c r="AQ73" s="33"/>
      <c r="AR73" s="33"/>
      <c r="AS73" s="33"/>
      <c r="AT73" s="33"/>
      <c r="AU73" s="32"/>
      <c r="AV73" s="32"/>
      <c r="AW73" s="32"/>
      <c r="AX73" s="32"/>
      <c r="AY73" s="32"/>
      <c r="AZ73" s="32"/>
      <c r="BA73" s="32"/>
    </row>
    <row r="74" spans="1:53" ht="76.5" x14ac:dyDescent="0.25">
      <c r="A74" s="44">
        <v>26</v>
      </c>
      <c r="B74" s="36" t="s">
        <v>261</v>
      </c>
      <c r="C74" s="47" t="s">
        <v>264</v>
      </c>
      <c r="D74" s="45" t="s">
        <v>215</v>
      </c>
      <c r="E74" s="36" t="s">
        <v>188</v>
      </c>
      <c r="F74" s="65" t="s">
        <v>262</v>
      </c>
      <c r="G74" s="38">
        <v>13448</v>
      </c>
      <c r="H74" s="36" t="s">
        <v>263</v>
      </c>
      <c r="I74" s="37">
        <v>44964</v>
      </c>
      <c r="J74" s="37">
        <v>45328</v>
      </c>
      <c r="K74" s="45" t="s">
        <v>248</v>
      </c>
      <c r="L74" s="72" t="s">
        <v>152</v>
      </c>
      <c r="M74" s="36" t="s">
        <v>165</v>
      </c>
      <c r="N74" s="37">
        <v>45000</v>
      </c>
      <c r="O74" s="82">
        <v>2437866.4700000002</v>
      </c>
      <c r="P74" s="2">
        <v>13496</v>
      </c>
      <c r="Q74" s="37">
        <v>45000</v>
      </c>
      <c r="R74" s="37">
        <v>45365</v>
      </c>
      <c r="S74" s="36" t="s">
        <v>561</v>
      </c>
      <c r="T74" s="36" t="s">
        <v>172</v>
      </c>
      <c r="U74" s="36" t="s">
        <v>172</v>
      </c>
      <c r="V74" s="36" t="s">
        <v>172</v>
      </c>
      <c r="W74" s="36" t="s">
        <v>179</v>
      </c>
      <c r="X74" s="36" t="s">
        <v>174</v>
      </c>
      <c r="Y74" s="36" t="s">
        <v>175</v>
      </c>
      <c r="Z74" s="37">
        <v>45358</v>
      </c>
      <c r="AA74" s="38">
        <v>13732</v>
      </c>
      <c r="AB74" s="36" t="s">
        <v>211</v>
      </c>
      <c r="AC74" s="37">
        <v>45366</v>
      </c>
      <c r="AD74" s="37">
        <v>45730</v>
      </c>
      <c r="AE74" s="36" t="s">
        <v>172</v>
      </c>
      <c r="AF74" s="36" t="s">
        <v>172</v>
      </c>
      <c r="AG74" s="82"/>
      <c r="AH74" s="82"/>
      <c r="AI74" s="36"/>
      <c r="AJ74" s="36"/>
      <c r="AK74" s="39"/>
      <c r="AL74" s="1">
        <f t="shared" ref="AL74:AL120" si="8">O74-AH74+AG74+AK74</f>
        <v>2437866.4700000002</v>
      </c>
      <c r="AM74" s="94">
        <v>1369823.7</v>
      </c>
      <c r="AN74" s="95">
        <v>676832.64</v>
      </c>
      <c r="AO74" s="94">
        <f t="shared" si="6"/>
        <v>2046656.3399999999</v>
      </c>
      <c r="AP74" s="36" t="s">
        <v>172</v>
      </c>
      <c r="AQ74" s="36" t="s">
        <v>172</v>
      </c>
      <c r="AR74" s="36" t="s">
        <v>172</v>
      </c>
      <c r="AS74" s="36" t="s">
        <v>172</v>
      </c>
      <c r="AT74" s="36" t="s">
        <v>172</v>
      </c>
      <c r="AU74" s="44" t="s">
        <v>172</v>
      </c>
      <c r="AV74" s="44" t="s">
        <v>172</v>
      </c>
      <c r="AW74" s="44" t="s">
        <v>172</v>
      </c>
      <c r="AX74" s="44" t="s">
        <v>172</v>
      </c>
      <c r="AY74" s="44" t="s">
        <v>172</v>
      </c>
      <c r="AZ74" s="44" t="s">
        <v>172</v>
      </c>
      <c r="BA74" s="44" t="s">
        <v>172</v>
      </c>
    </row>
    <row r="75" spans="1:53" ht="114.75" x14ac:dyDescent="0.25">
      <c r="A75" s="44">
        <v>27</v>
      </c>
      <c r="B75" s="36" t="s">
        <v>218</v>
      </c>
      <c r="C75" s="36" t="s">
        <v>241</v>
      </c>
      <c r="D75" s="45" t="s">
        <v>215</v>
      </c>
      <c r="E75" s="36" t="s">
        <v>188</v>
      </c>
      <c r="F75" s="65" t="s">
        <v>138</v>
      </c>
      <c r="G75" s="38">
        <v>13230</v>
      </c>
      <c r="H75" s="36" t="s">
        <v>217</v>
      </c>
      <c r="I75" s="37">
        <v>44802</v>
      </c>
      <c r="J75" s="37">
        <v>45166</v>
      </c>
      <c r="K75" s="45" t="s">
        <v>268</v>
      </c>
      <c r="L75" s="72" t="s">
        <v>378</v>
      </c>
      <c r="M75" s="36" t="s">
        <v>253</v>
      </c>
      <c r="N75" s="37">
        <v>45028</v>
      </c>
      <c r="O75" s="82">
        <v>98000</v>
      </c>
      <c r="P75" s="2">
        <v>13514</v>
      </c>
      <c r="Q75" s="37">
        <v>45028</v>
      </c>
      <c r="R75" s="37">
        <v>45267</v>
      </c>
      <c r="S75" s="36" t="s">
        <v>561</v>
      </c>
      <c r="T75" s="36" t="s">
        <v>172</v>
      </c>
      <c r="U75" s="36" t="s">
        <v>172</v>
      </c>
      <c r="V75" s="36" t="s">
        <v>172</v>
      </c>
      <c r="W75" s="36" t="s">
        <v>179</v>
      </c>
      <c r="X75" s="36" t="s">
        <v>174</v>
      </c>
      <c r="Y75" s="36" t="s">
        <v>175</v>
      </c>
      <c r="Z75" s="37">
        <v>45260</v>
      </c>
      <c r="AA75" s="38">
        <v>13664</v>
      </c>
      <c r="AB75" s="36" t="s">
        <v>211</v>
      </c>
      <c r="AC75" s="37">
        <v>45268</v>
      </c>
      <c r="AD75" s="37">
        <v>45632</v>
      </c>
      <c r="AE75" s="36" t="s">
        <v>172</v>
      </c>
      <c r="AF75" s="36" t="s">
        <v>172</v>
      </c>
      <c r="AG75" s="82"/>
      <c r="AH75" s="82"/>
      <c r="AI75" s="36"/>
      <c r="AJ75" s="36"/>
      <c r="AK75" s="39"/>
      <c r="AL75" s="1">
        <f t="shared" si="8"/>
        <v>98000</v>
      </c>
      <c r="AM75" s="94">
        <v>104533.12</v>
      </c>
      <c r="AN75" s="95">
        <v>36750</v>
      </c>
      <c r="AO75" s="94">
        <f t="shared" si="6"/>
        <v>141283.12</v>
      </c>
      <c r="AP75" s="36" t="s">
        <v>172</v>
      </c>
      <c r="AQ75" s="36" t="s">
        <v>172</v>
      </c>
      <c r="AR75" s="36" t="s">
        <v>172</v>
      </c>
      <c r="AS75" s="36" t="s">
        <v>172</v>
      </c>
      <c r="AT75" s="36" t="s">
        <v>172</v>
      </c>
      <c r="AU75" s="44" t="s">
        <v>172</v>
      </c>
      <c r="AV75" s="44" t="s">
        <v>172</v>
      </c>
      <c r="AW75" s="44" t="s">
        <v>172</v>
      </c>
      <c r="AX75" s="44" t="s">
        <v>172</v>
      </c>
      <c r="AY75" s="44" t="s">
        <v>172</v>
      </c>
      <c r="AZ75" s="44" t="s">
        <v>172</v>
      </c>
      <c r="BA75" s="44" t="s">
        <v>172</v>
      </c>
    </row>
    <row r="76" spans="1:53" ht="76.5" x14ac:dyDescent="0.25">
      <c r="A76" s="44">
        <v>28</v>
      </c>
      <c r="B76" s="36" t="s">
        <v>271</v>
      </c>
      <c r="C76" s="45" t="s">
        <v>277</v>
      </c>
      <c r="D76" s="45" t="s">
        <v>272</v>
      </c>
      <c r="E76" s="36" t="s">
        <v>188</v>
      </c>
      <c r="F76" s="65" t="s">
        <v>273</v>
      </c>
      <c r="G76" s="36" t="s">
        <v>172</v>
      </c>
      <c r="H76" s="36" t="s">
        <v>172</v>
      </c>
      <c r="I76" s="36" t="s">
        <v>172</v>
      </c>
      <c r="J76" s="36" t="s">
        <v>172</v>
      </c>
      <c r="K76" s="45" t="s">
        <v>274</v>
      </c>
      <c r="L76" s="72" t="s">
        <v>275</v>
      </c>
      <c r="M76" s="44" t="s">
        <v>276</v>
      </c>
      <c r="N76" s="37">
        <v>45062</v>
      </c>
      <c r="O76" s="82">
        <v>74400</v>
      </c>
      <c r="P76" s="2">
        <v>13541</v>
      </c>
      <c r="Q76" s="37">
        <v>45062</v>
      </c>
      <c r="R76" s="37">
        <v>45428</v>
      </c>
      <c r="S76" s="36" t="s">
        <v>561</v>
      </c>
      <c r="T76" s="36" t="s">
        <v>172</v>
      </c>
      <c r="U76" s="36" t="s">
        <v>172</v>
      </c>
      <c r="V76" s="36" t="s">
        <v>172</v>
      </c>
      <c r="W76" s="36" t="s">
        <v>181</v>
      </c>
      <c r="X76" s="36" t="s">
        <v>174</v>
      </c>
      <c r="Y76" s="36" t="s">
        <v>175</v>
      </c>
      <c r="Z76" s="37">
        <v>45392</v>
      </c>
      <c r="AA76" s="38">
        <v>13754</v>
      </c>
      <c r="AB76" s="36" t="s">
        <v>211</v>
      </c>
      <c r="AC76" s="37">
        <v>45428</v>
      </c>
      <c r="AD76" s="37">
        <v>45790</v>
      </c>
      <c r="AE76" s="36" t="s">
        <v>172</v>
      </c>
      <c r="AF76" s="36" t="s">
        <v>172</v>
      </c>
      <c r="AG76" s="82"/>
      <c r="AH76" s="82"/>
      <c r="AI76" s="36"/>
      <c r="AJ76" s="36"/>
      <c r="AK76" s="39"/>
      <c r="AL76" s="1">
        <f t="shared" si="8"/>
        <v>74400</v>
      </c>
      <c r="AM76" s="94">
        <v>43400</v>
      </c>
      <c r="AN76" s="95">
        <v>18600</v>
      </c>
      <c r="AO76" s="94">
        <f t="shared" si="6"/>
        <v>62000</v>
      </c>
      <c r="AP76" s="36" t="s">
        <v>172</v>
      </c>
      <c r="AQ76" s="36" t="s">
        <v>172</v>
      </c>
      <c r="AR76" s="36" t="s">
        <v>172</v>
      </c>
      <c r="AS76" s="36" t="s">
        <v>172</v>
      </c>
      <c r="AT76" s="36" t="s">
        <v>172</v>
      </c>
      <c r="AU76" s="36" t="s">
        <v>172</v>
      </c>
      <c r="AV76" s="36" t="s">
        <v>322</v>
      </c>
      <c r="AW76" s="36" t="s">
        <v>321</v>
      </c>
      <c r="AX76" s="38">
        <v>13532</v>
      </c>
      <c r="AY76" s="37">
        <v>45058</v>
      </c>
      <c r="AZ76" s="38">
        <v>13532</v>
      </c>
      <c r="BA76" s="37">
        <v>45058</v>
      </c>
    </row>
    <row r="77" spans="1:53" ht="114.75" x14ac:dyDescent="0.25">
      <c r="A77" s="44">
        <v>29</v>
      </c>
      <c r="B77" s="36" t="s">
        <v>281</v>
      </c>
      <c r="C77" s="36" t="s">
        <v>282</v>
      </c>
      <c r="D77" s="36" t="s">
        <v>283</v>
      </c>
      <c r="E77" s="36" t="s">
        <v>188</v>
      </c>
      <c r="F77" s="65" t="s">
        <v>284</v>
      </c>
      <c r="G77" s="36" t="s">
        <v>172</v>
      </c>
      <c r="H77" s="36" t="s">
        <v>172</v>
      </c>
      <c r="I77" s="36" t="s">
        <v>172</v>
      </c>
      <c r="J77" s="36" t="s">
        <v>172</v>
      </c>
      <c r="K77" s="45" t="s">
        <v>285</v>
      </c>
      <c r="L77" s="72" t="s">
        <v>287</v>
      </c>
      <c r="M77" s="44" t="s">
        <v>288</v>
      </c>
      <c r="N77" s="37">
        <v>45106</v>
      </c>
      <c r="O77" s="83">
        <v>80000</v>
      </c>
      <c r="P77" s="38">
        <v>13565</v>
      </c>
      <c r="Q77" s="37">
        <v>45106</v>
      </c>
      <c r="R77" s="37">
        <v>45471</v>
      </c>
      <c r="S77" s="36" t="s">
        <v>561</v>
      </c>
      <c r="T77" s="36" t="s">
        <v>172</v>
      </c>
      <c r="U77" s="36" t="s">
        <v>172</v>
      </c>
      <c r="V77" s="36" t="s">
        <v>172</v>
      </c>
      <c r="W77" s="36" t="s">
        <v>289</v>
      </c>
      <c r="X77" s="36" t="s">
        <v>172</v>
      </c>
      <c r="Y77" s="36" t="s">
        <v>172</v>
      </c>
      <c r="Z77" s="36" t="s">
        <v>172</v>
      </c>
      <c r="AA77" s="36" t="s">
        <v>172</v>
      </c>
      <c r="AB77" s="36" t="s">
        <v>172</v>
      </c>
      <c r="AC77" s="36" t="s">
        <v>172</v>
      </c>
      <c r="AD77" s="36" t="s">
        <v>172</v>
      </c>
      <c r="AE77" s="36" t="s">
        <v>172</v>
      </c>
      <c r="AF77" s="36" t="s">
        <v>172</v>
      </c>
      <c r="AG77" s="82"/>
      <c r="AH77" s="82"/>
      <c r="AI77" s="36"/>
      <c r="AJ77" s="36"/>
      <c r="AK77" s="39"/>
      <c r="AL77" s="1">
        <f t="shared" si="8"/>
        <v>80000</v>
      </c>
      <c r="AM77" s="94">
        <v>21398.26</v>
      </c>
      <c r="AN77" s="95">
        <v>16650.39</v>
      </c>
      <c r="AO77" s="94">
        <f t="shared" si="6"/>
        <v>38048.649999999994</v>
      </c>
      <c r="AP77" s="36" t="s">
        <v>282</v>
      </c>
      <c r="AQ77" s="37">
        <v>45013</v>
      </c>
      <c r="AR77" s="37">
        <v>45379</v>
      </c>
      <c r="AS77" s="38">
        <v>13504</v>
      </c>
      <c r="AT77" s="36" t="s">
        <v>323</v>
      </c>
      <c r="AU77" s="38">
        <v>13504</v>
      </c>
      <c r="AV77" s="36" t="s">
        <v>172</v>
      </c>
      <c r="AW77" s="36" t="s">
        <v>172</v>
      </c>
      <c r="AX77" s="36" t="s">
        <v>172</v>
      </c>
      <c r="AY77" s="36" t="s">
        <v>172</v>
      </c>
      <c r="AZ77" s="36" t="s">
        <v>172</v>
      </c>
      <c r="BA77" s="36" t="s">
        <v>172</v>
      </c>
    </row>
    <row r="78" spans="1:53" ht="51" x14ac:dyDescent="0.25">
      <c r="A78" s="44">
        <v>30</v>
      </c>
      <c r="B78" s="36" t="s">
        <v>290</v>
      </c>
      <c r="C78" s="36" t="s">
        <v>291</v>
      </c>
      <c r="D78" s="36" t="s">
        <v>283</v>
      </c>
      <c r="E78" s="36" t="s">
        <v>188</v>
      </c>
      <c r="F78" s="65" t="s">
        <v>292</v>
      </c>
      <c r="G78" s="36" t="s">
        <v>172</v>
      </c>
      <c r="H78" s="36" t="s">
        <v>172</v>
      </c>
      <c r="I78" s="36" t="s">
        <v>172</v>
      </c>
      <c r="J78" s="36" t="s">
        <v>172</v>
      </c>
      <c r="K78" s="45" t="s">
        <v>286</v>
      </c>
      <c r="L78" s="72" t="s">
        <v>378</v>
      </c>
      <c r="M78" s="44" t="s">
        <v>253</v>
      </c>
      <c r="N78" s="37">
        <v>45107</v>
      </c>
      <c r="O78" s="83">
        <v>153599.51999999999</v>
      </c>
      <c r="P78" s="38">
        <v>13567</v>
      </c>
      <c r="Q78" s="37">
        <v>45107</v>
      </c>
      <c r="R78" s="37">
        <v>45472</v>
      </c>
      <c r="S78" s="36" t="s">
        <v>561</v>
      </c>
      <c r="T78" s="36" t="s">
        <v>172</v>
      </c>
      <c r="U78" s="36" t="s">
        <v>172</v>
      </c>
      <c r="V78" s="36" t="s">
        <v>172</v>
      </c>
      <c r="W78" s="36" t="s">
        <v>179</v>
      </c>
      <c r="X78" s="36" t="s">
        <v>172</v>
      </c>
      <c r="Y78" s="36" t="s">
        <v>172</v>
      </c>
      <c r="Z78" s="36" t="s">
        <v>172</v>
      </c>
      <c r="AA78" s="36" t="s">
        <v>172</v>
      </c>
      <c r="AB78" s="36" t="s">
        <v>172</v>
      </c>
      <c r="AC78" s="36" t="s">
        <v>172</v>
      </c>
      <c r="AD78" s="36" t="s">
        <v>172</v>
      </c>
      <c r="AE78" s="36" t="s">
        <v>172</v>
      </c>
      <c r="AF78" s="36" t="s">
        <v>172</v>
      </c>
      <c r="AG78" s="82"/>
      <c r="AH78" s="82"/>
      <c r="AI78" s="36"/>
      <c r="AJ78" s="36"/>
      <c r="AK78" s="39"/>
      <c r="AL78" s="1">
        <f t="shared" si="8"/>
        <v>153599.51999999999</v>
      </c>
      <c r="AM78" s="94">
        <v>35716.01</v>
      </c>
      <c r="AN78" s="95">
        <v>19199.939999999999</v>
      </c>
      <c r="AO78" s="94">
        <f t="shared" si="6"/>
        <v>54915.95</v>
      </c>
      <c r="AP78" s="36" t="s">
        <v>324</v>
      </c>
      <c r="AQ78" s="37">
        <v>44987</v>
      </c>
      <c r="AR78" s="37">
        <v>45353</v>
      </c>
      <c r="AS78" s="38">
        <v>13514</v>
      </c>
      <c r="AT78" s="36" t="s">
        <v>325</v>
      </c>
      <c r="AU78" s="38">
        <v>13514</v>
      </c>
      <c r="AV78" s="36" t="s">
        <v>172</v>
      </c>
      <c r="AW78" s="36" t="s">
        <v>172</v>
      </c>
      <c r="AX78" s="36" t="s">
        <v>172</v>
      </c>
      <c r="AY78" s="36" t="s">
        <v>172</v>
      </c>
      <c r="AZ78" s="36" t="s">
        <v>172</v>
      </c>
      <c r="BA78" s="36" t="s">
        <v>172</v>
      </c>
    </row>
    <row r="79" spans="1:53" ht="76.5" x14ac:dyDescent="0.25">
      <c r="A79" s="44">
        <v>31</v>
      </c>
      <c r="B79" s="36" t="s">
        <v>295</v>
      </c>
      <c r="C79" s="36" t="s">
        <v>296</v>
      </c>
      <c r="D79" s="45" t="s">
        <v>215</v>
      </c>
      <c r="E79" s="36" t="s">
        <v>188</v>
      </c>
      <c r="F79" s="65" t="s">
        <v>297</v>
      </c>
      <c r="G79" s="36" t="s">
        <v>172</v>
      </c>
      <c r="H79" s="36" t="s">
        <v>300</v>
      </c>
      <c r="I79" s="37">
        <v>45103</v>
      </c>
      <c r="J79" s="37">
        <v>45468</v>
      </c>
      <c r="K79" s="45" t="s">
        <v>298</v>
      </c>
      <c r="L79" s="72" t="s">
        <v>301</v>
      </c>
      <c r="M79" s="44" t="s">
        <v>302</v>
      </c>
      <c r="N79" s="37">
        <v>45119</v>
      </c>
      <c r="O79" s="83">
        <v>101580</v>
      </c>
      <c r="P79" s="38">
        <v>13574</v>
      </c>
      <c r="Q79" s="37">
        <v>45119</v>
      </c>
      <c r="R79" s="37">
        <v>45484</v>
      </c>
      <c r="S79" s="36" t="s">
        <v>561</v>
      </c>
      <c r="T79" s="36" t="s">
        <v>172</v>
      </c>
      <c r="U79" s="36" t="s">
        <v>172</v>
      </c>
      <c r="V79" s="36" t="s">
        <v>172</v>
      </c>
      <c r="W79" s="36" t="s">
        <v>303</v>
      </c>
      <c r="X79" s="36" t="s">
        <v>172</v>
      </c>
      <c r="Y79" s="36" t="s">
        <v>172</v>
      </c>
      <c r="Z79" s="36" t="s">
        <v>172</v>
      </c>
      <c r="AA79" s="36" t="s">
        <v>172</v>
      </c>
      <c r="AB79" s="36" t="s">
        <v>172</v>
      </c>
      <c r="AC79" s="36" t="s">
        <v>172</v>
      </c>
      <c r="AD79" s="36" t="s">
        <v>172</v>
      </c>
      <c r="AE79" s="36" t="s">
        <v>172</v>
      </c>
      <c r="AF79" s="36" t="s">
        <v>172</v>
      </c>
      <c r="AG79" s="82"/>
      <c r="AH79" s="82"/>
      <c r="AI79" s="36"/>
      <c r="AJ79" s="36"/>
      <c r="AK79" s="39"/>
      <c r="AL79" s="1">
        <f t="shared" si="8"/>
        <v>101580</v>
      </c>
      <c r="AM79" s="94">
        <v>18284.2</v>
      </c>
      <c r="AN79" s="95">
        <v>0</v>
      </c>
      <c r="AO79" s="94">
        <f t="shared" si="6"/>
        <v>18284.2</v>
      </c>
      <c r="AP79" s="36" t="s">
        <v>172</v>
      </c>
      <c r="AQ79" s="36" t="s">
        <v>172</v>
      </c>
      <c r="AR79" s="36" t="s">
        <v>172</v>
      </c>
      <c r="AS79" s="36" t="s">
        <v>172</v>
      </c>
      <c r="AT79" s="36" t="s">
        <v>172</v>
      </c>
      <c r="AU79" s="36" t="s">
        <v>172</v>
      </c>
      <c r="AV79" s="36" t="s">
        <v>172</v>
      </c>
      <c r="AW79" s="36" t="s">
        <v>172</v>
      </c>
      <c r="AX79" s="36" t="s">
        <v>172</v>
      </c>
      <c r="AY79" s="36" t="s">
        <v>172</v>
      </c>
      <c r="AZ79" s="36" t="s">
        <v>172</v>
      </c>
      <c r="BA79" s="36" t="s">
        <v>172</v>
      </c>
    </row>
    <row r="80" spans="1:53" ht="76.5" x14ac:dyDescent="0.25">
      <c r="A80" s="44">
        <v>32</v>
      </c>
      <c r="B80" s="36" t="s">
        <v>295</v>
      </c>
      <c r="C80" s="36" t="s">
        <v>296</v>
      </c>
      <c r="D80" s="45" t="s">
        <v>215</v>
      </c>
      <c r="E80" s="36" t="s">
        <v>188</v>
      </c>
      <c r="F80" s="65" t="s">
        <v>297</v>
      </c>
      <c r="G80" s="36" t="s">
        <v>172</v>
      </c>
      <c r="H80" s="36" t="s">
        <v>300</v>
      </c>
      <c r="I80" s="37">
        <v>45103</v>
      </c>
      <c r="J80" s="37">
        <v>45468</v>
      </c>
      <c r="K80" s="45" t="s">
        <v>299</v>
      </c>
      <c r="L80" s="72" t="s">
        <v>279</v>
      </c>
      <c r="M80" s="44" t="s">
        <v>280</v>
      </c>
      <c r="N80" s="37">
        <v>45119</v>
      </c>
      <c r="O80" s="83">
        <v>68355</v>
      </c>
      <c r="P80" s="38">
        <v>13575</v>
      </c>
      <c r="Q80" s="37">
        <v>45119</v>
      </c>
      <c r="R80" s="37">
        <v>45484</v>
      </c>
      <c r="S80" s="36" t="s">
        <v>561</v>
      </c>
      <c r="T80" s="36" t="s">
        <v>172</v>
      </c>
      <c r="U80" s="36" t="s">
        <v>172</v>
      </c>
      <c r="V80" s="36" t="s">
        <v>172</v>
      </c>
      <c r="W80" s="36" t="s">
        <v>303</v>
      </c>
      <c r="X80" s="36" t="s">
        <v>172</v>
      </c>
      <c r="Y80" s="36" t="s">
        <v>172</v>
      </c>
      <c r="Z80" s="36" t="s">
        <v>172</v>
      </c>
      <c r="AA80" s="36" t="s">
        <v>172</v>
      </c>
      <c r="AB80" s="36" t="s">
        <v>172</v>
      </c>
      <c r="AC80" s="36" t="s">
        <v>172</v>
      </c>
      <c r="AD80" s="36" t="s">
        <v>172</v>
      </c>
      <c r="AE80" s="36" t="s">
        <v>172</v>
      </c>
      <c r="AF80" s="36" t="s">
        <v>172</v>
      </c>
      <c r="AG80" s="82"/>
      <c r="AH80" s="82"/>
      <c r="AI80" s="36"/>
      <c r="AJ80" s="36"/>
      <c r="AK80" s="39"/>
      <c r="AL80" s="1">
        <f t="shared" si="8"/>
        <v>68355</v>
      </c>
      <c r="AM80" s="94">
        <v>29820.42</v>
      </c>
      <c r="AN80" s="95">
        <v>0</v>
      </c>
      <c r="AO80" s="94">
        <f t="shared" si="6"/>
        <v>29820.42</v>
      </c>
      <c r="AP80" s="36" t="s">
        <v>172</v>
      </c>
      <c r="AQ80" s="36" t="s">
        <v>172</v>
      </c>
      <c r="AR80" s="36" t="s">
        <v>172</v>
      </c>
      <c r="AS80" s="36" t="s">
        <v>172</v>
      </c>
      <c r="AT80" s="36" t="s">
        <v>172</v>
      </c>
      <c r="AU80" s="36" t="s">
        <v>172</v>
      </c>
      <c r="AV80" s="36" t="s">
        <v>172</v>
      </c>
      <c r="AW80" s="36" t="s">
        <v>172</v>
      </c>
      <c r="AX80" s="36" t="s">
        <v>172</v>
      </c>
      <c r="AY80" s="36" t="s">
        <v>172</v>
      </c>
      <c r="AZ80" s="36" t="s">
        <v>172</v>
      </c>
      <c r="BA80" s="36" t="s">
        <v>172</v>
      </c>
    </row>
    <row r="81" spans="1:53" ht="51" x14ac:dyDescent="0.25">
      <c r="A81" s="44">
        <v>33</v>
      </c>
      <c r="B81" s="36" t="s">
        <v>309</v>
      </c>
      <c r="C81" s="36" t="s">
        <v>310</v>
      </c>
      <c r="D81" s="36" t="s">
        <v>269</v>
      </c>
      <c r="E81" s="36" t="s">
        <v>188</v>
      </c>
      <c r="F81" s="65" t="s">
        <v>311</v>
      </c>
      <c r="G81" s="36" t="s">
        <v>172</v>
      </c>
      <c r="H81" s="36" t="s">
        <v>312</v>
      </c>
      <c r="I81" s="37">
        <v>45071</v>
      </c>
      <c r="J81" s="37">
        <v>45437</v>
      </c>
      <c r="K81" s="45" t="s">
        <v>307</v>
      </c>
      <c r="L81" s="72" t="s">
        <v>313</v>
      </c>
      <c r="M81" s="44" t="s">
        <v>314</v>
      </c>
      <c r="N81" s="37">
        <v>45138</v>
      </c>
      <c r="O81" s="83">
        <v>1954253.92</v>
      </c>
      <c r="P81" s="38">
        <v>13586</v>
      </c>
      <c r="Q81" s="37">
        <v>45138</v>
      </c>
      <c r="R81" s="37">
        <v>45504</v>
      </c>
      <c r="S81" s="36" t="s">
        <v>561</v>
      </c>
      <c r="T81" s="36" t="s">
        <v>172</v>
      </c>
      <c r="U81" s="36" t="s">
        <v>172</v>
      </c>
      <c r="V81" s="36" t="s">
        <v>172</v>
      </c>
      <c r="W81" s="36" t="s">
        <v>179</v>
      </c>
      <c r="X81" s="36" t="s">
        <v>172</v>
      </c>
      <c r="Y81" s="36" t="s">
        <v>172</v>
      </c>
      <c r="Z81" s="36" t="s">
        <v>172</v>
      </c>
      <c r="AA81" s="36" t="s">
        <v>172</v>
      </c>
      <c r="AB81" s="36" t="s">
        <v>172</v>
      </c>
      <c r="AC81" s="36" t="s">
        <v>172</v>
      </c>
      <c r="AD81" s="36" t="s">
        <v>172</v>
      </c>
      <c r="AE81" s="36" t="s">
        <v>172</v>
      </c>
      <c r="AF81" s="36" t="s">
        <v>172</v>
      </c>
      <c r="AG81" s="82"/>
      <c r="AH81" s="82"/>
      <c r="AI81" s="36"/>
      <c r="AJ81" s="36"/>
      <c r="AK81" s="39"/>
      <c r="AL81" s="1">
        <f t="shared" si="8"/>
        <v>1954253.92</v>
      </c>
      <c r="AM81" s="94">
        <v>229290.12</v>
      </c>
      <c r="AN81" s="95">
        <v>200355.66</v>
      </c>
      <c r="AO81" s="94">
        <f t="shared" si="6"/>
        <v>429645.78</v>
      </c>
      <c r="AP81" s="36" t="s">
        <v>172</v>
      </c>
      <c r="AQ81" s="36" t="s">
        <v>172</v>
      </c>
      <c r="AR81" s="36" t="s">
        <v>172</v>
      </c>
      <c r="AS81" s="36" t="s">
        <v>172</v>
      </c>
      <c r="AT81" s="36" t="s">
        <v>172</v>
      </c>
      <c r="AU81" s="36" t="s">
        <v>172</v>
      </c>
      <c r="AV81" s="36" t="s">
        <v>172</v>
      </c>
      <c r="AW81" s="36" t="s">
        <v>172</v>
      </c>
      <c r="AX81" s="36" t="s">
        <v>172</v>
      </c>
      <c r="AY81" s="36" t="s">
        <v>172</v>
      </c>
      <c r="AZ81" s="36" t="s">
        <v>172</v>
      </c>
      <c r="BA81" s="36" t="s">
        <v>172</v>
      </c>
    </row>
    <row r="82" spans="1:53" ht="63.75" x14ac:dyDescent="0.25">
      <c r="A82" s="44">
        <v>34</v>
      </c>
      <c r="B82" s="36" t="s">
        <v>315</v>
      </c>
      <c r="C82" s="36" t="s">
        <v>316</v>
      </c>
      <c r="D82" s="36" t="s">
        <v>269</v>
      </c>
      <c r="E82" s="36" t="s">
        <v>188</v>
      </c>
      <c r="F82" s="65" t="s">
        <v>317</v>
      </c>
      <c r="G82" s="36" t="s">
        <v>172</v>
      </c>
      <c r="H82" s="36" t="s">
        <v>320</v>
      </c>
      <c r="I82" s="37">
        <v>45091</v>
      </c>
      <c r="J82" s="37">
        <v>45457</v>
      </c>
      <c r="K82" s="45" t="s">
        <v>308</v>
      </c>
      <c r="L82" s="72" t="s">
        <v>146</v>
      </c>
      <c r="M82" s="44" t="s">
        <v>318</v>
      </c>
      <c r="N82" s="37">
        <v>45146</v>
      </c>
      <c r="O82" s="83">
        <v>679999.92</v>
      </c>
      <c r="P82" s="38">
        <v>13593</v>
      </c>
      <c r="Q82" s="37">
        <v>45146</v>
      </c>
      <c r="R82" s="37">
        <v>45512</v>
      </c>
      <c r="S82" s="36" t="s">
        <v>561</v>
      </c>
      <c r="T82" s="36" t="s">
        <v>172</v>
      </c>
      <c r="U82" s="36" t="s">
        <v>172</v>
      </c>
      <c r="V82" s="36" t="s">
        <v>172</v>
      </c>
      <c r="W82" s="36" t="s">
        <v>179</v>
      </c>
      <c r="X82" s="36" t="s">
        <v>172</v>
      </c>
      <c r="Y82" s="36" t="s">
        <v>172</v>
      </c>
      <c r="Z82" s="36" t="s">
        <v>172</v>
      </c>
      <c r="AA82" s="36" t="s">
        <v>172</v>
      </c>
      <c r="AB82" s="36" t="s">
        <v>172</v>
      </c>
      <c r="AC82" s="36" t="s">
        <v>172</v>
      </c>
      <c r="AD82" s="36" t="s">
        <v>172</v>
      </c>
      <c r="AE82" s="36" t="s">
        <v>172</v>
      </c>
      <c r="AF82" s="36" t="s">
        <v>172</v>
      </c>
      <c r="AG82" s="82"/>
      <c r="AH82" s="82"/>
      <c r="AI82" s="36"/>
      <c r="AJ82" s="36"/>
      <c r="AK82" s="39"/>
      <c r="AL82" s="1">
        <f t="shared" si="8"/>
        <v>679999.92</v>
      </c>
      <c r="AM82" s="94">
        <v>127042.87</v>
      </c>
      <c r="AN82" s="95">
        <v>84999.99</v>
      </c>
      <c r="AO82" s="94">
        <f t="shared" si="6"/>
        <v>212042.86</v>
      </c>
      <c r="AP82" s="36" t="s">
        <v>172</v>
      </c>
      <c r="AQ82" s="36" t="s">
        <v>172</v>
      </c>
      <c r="AR82" s="36" t="s">
        <v>172</v>
      </c>
      <c r="AS82" s="36" t="s">
        <v>172</v>
      </c>
      <c r="AT82" s="36" t="s">
        <v>172</v>
      </c>
      <c r="AU82" s="36" t="s">
        <v>172</v>
      </c>
      <c r="AV82" s="36" t="s">
        <v>172</v>
      </c>
      <c r="AW82" s="36" t="s">
        <v>172</v>
      </c>
      <c r="AX82" s="36" t="s">
        <v>172</v>
      </c>
      <c r="AY82" s="36" t="s">
        <v>172</v>
      </c>
      <c r="AZ82" s="36" t="s">
        <v>172</v>
      </c>
      <c r="BA82" s="36" t="s">
        <v>172</v>
      </c>
    </row>
    <row r="83" spans="1:53" ht="114.75" x14ac:dyDescent="0.25">
      <c r="A83" s="44">
        <v>35</v>
      </c>
      <c r="B83" s="36" t="s">
        <v>328</v>
      </c>
      <c r="C83" s="36" t="s">
        <v>329</v>
      </c>
      <c r="D83" s="36" t="s">
        <v>215</v>
      </c>
      <c r="E83" s="36" t="s">
        <v>188</v>
      </c>
      <c r="F83" s="65" t="s">
        <v>330</v>
      </c>
      <c r="G83" s="36" t="s">
        <v>172</v>
      </c>
      <c r="H83" s="36" t="s">
        <v>331</v>
      </c>
      <c r="I83" s="37">
        <v>45141</v>
      </c>
      <c r="J83" s="37">
        <v>45507</v>
      </c>
      <c r="K83" s="45" t="s">
        <v>335</v>
      </c>
      <c r="L83" s="72" t="s">
        <v>332</v>
      </c>
      <c r="M83" s="44" t="s">
        <v>333</v>
      </c>
      <c r="N83" s="37">
        <v>45170</v>
      </c>
      <c r="O83" s="83">
        <v>600000</v>
      </c>
      <c r="P83" s="38">
        <v>13612</v>
      </c>
      <c r="Q83" s="37">
        <v>45170</v>
      </c>
      <c r="R83" s="37">
        <v>45536</v>
      </c>
      <c r="S83" s="36" t="s">
        <v>561</v>
      </c>
      <c r="T83" s="36" t="s">
        <v>172</v>
      </c>
      <c r="U83" s="36" t="s">
        <v>172</v>
      </c>
      <c r="V83" s="36" t="s">
        <v>172</v>
      </c>
      <c r="W83" s="36" t="s">
        <v>179</v>
      </c>
      <c r="X83" s="36" t="s">
        <v>172</v>
      </c>
      <c r="Y83" s="36" t="s">
        <v>172</v>
      </c>
      <c r="Z83" s="36" t="s">
        <v>172</v>
      </c>
      <c r="AA83" s="36" t="s">
        <v>172</v>
      </c>
      <c r="AB83" s="36" t="s">
        <v>172</v>
      </c>
      <c r="AC83" s="36" t="s">
        <v>172</v>
      </c>
      <c r="AD83" s="36" t="s">
        <v>172</v>
      </c>
      <c r="AE83" s="36" t="s">
        <v>172</v>
      </c>
      <c r="AF83" s="36" t="s">
        <v>172</v>
      </c>
      <c r="AG83" s="82"/>
      <c r="AH83" s="82"/>
      <c r="AI83" s="36"/>
      <c r="AJ83" s="36"/>
      <c r="AK83" s="39"/>
      <c r="AL83" s="1">
        <f t="shared" si="8"/>
        <v>600000</v>
      </c>
      <c r="AM83" s="94">
        <v>513568.13</v>
      </c>
      <c r="AN83" s="95">
        <v>0</v>
      </c>
      <c r="AO83" s="94">
        <f t="shared" si="6"/>
        <v>513568.13</v>
      </c>
      <c r="AP83" s="36" t="s">
        <v>172</v>
      </c>
      <c r="AQ83" s="36" t="s">
        <v>172</v>
      </c>
      <c r="AR83" s="36" t="s">
        <v>172</v>
      </c>
      <c r="AS83" s="36" t="s">
        <v>172</v>
      </c>
      <c r="AT83" s="36" t="s">
        <v>172</v>
      </c>
      <c r="AU83" s="36" t="s">
        <v>172</v>
      </c>
      <c r="AV83" s="36" t="s">
        <v>172</v>
      </c>
      <c r="AW83" s="36" t="s">
        <v>172</v>
      </c>
      <c r="AX83" s="36" t="s">
        <v>172</v>
      </c>
      <c r="AY83" s="36" t="s">
        <v>172</v>
      </c>
      <c r="AZ83" s="36" t="s">
        <v>172</v>
      </c>
      <c r="BA83" s="36" t="s">
        <v>172</v>
      </c>
    </row>
    <row r="84" spans="1:53" ht="102" x14ac:dyDescent="0.25">
      <c r="A84" s="44">
        <v>36</v>
      </c>
      <c r="B84" s="36" t="s">
        <v>347</v>
      </c>
      <c r="C84" s="36" t="s">
        <v>348</v>
      </c>
      <c r="D84" s="36" t="s">
        <v>215</v>
      </c>
      <c r="E84" s="36" t="s">
        <v>188</v>
      </c>
      <c r="F84" s="65" t="s">
        <v>349</v>
      </c>
      <c r="G84" s="36" t="s">
        <v>172</v>
      </c>
      <c r="H84" s="36" t="s">
        <v>350</v>
      </c>
      <c r="I84" s="37">
        <v>45040</v>
      </c>
      <c r="J84" s="37">
        <v>45406</v>
      </c>
      <c r="K84" s="45" t="s">
        <v>351</v>
      </c>
      <c r="L84" s="72" t="s">
        <v>352</v>
      </c>
      <c r="M84" s="44" t="s">
        <v>353</v>
      </c>
      <c r="N84" s="37">
        <v>45205</v>
      </c>
      <c r="O84" s="83">
        <v>1288980</v>
      </c>
      <c r="P84" s="38">
        <v>13633</v>
      </c>
      <c r="Q84" s="37">
        <v>45205</v>
      </c>
      <c r="R84" s="37">
        <v>45571</v>
      </c>
      <c r="S84" s="36" t="s">
        <v>561</v>
      </c>
      <c r="T84" s="36" t="s">
        <v>172</v>
      </c>
      <c r="U84" s="36" t="s">
        <v>172</v>
      </c>
      <c r="V84" s="36" t="s">
        <v>172</v>
      </c>
      <c r="W84" s="36" t="s">
        <v>179</v>
      </c>
      <c r="X84" s="36" t="s">
        <v>172</v>
      </c>
      <c r="Y84" s="36" t="s">
        <v>172</v>
      </c>
      <c r="Z84" s="36" t="s">
        <v>172</v>
      </c>
      <c r="AA84" s="36" t="s">
        <v>172</v>
      </c>
      <c r="AB84" s="36" t="s">
        <v>172</v>
      </c>
      <c r="AC84" s="36" t="s">
        <v>172</v>
      </c>
      <c r="AD84" s="36" t="s">
        <v>172</v>
      </c>
      <c r="AE84" s="36" t="s">
        <v>172</v>
      </c>
      <c r="AF84" s="36" t="s">
        <v>172</v>
      </c>
      <c r="AG84" s="82"/>
      <c r="AH84" s="82"/>
      <c r="AI84" s="36"/>
      <c r="AJ84" s="36"/>
      <c r="AK84" s="39"/>
      <c r="AL84" s="1">
        <f t="shared" si="8"/>
        <v>1288980</v>
      </c>
      <c r="AM84" s="94">
        <v>200601</v>
      </c>
      <c r="AN84" s="95">
        <v>0</v>
      </c>
      <c r="AO84" s="94">
        <f t="shared" si="6"/>
        <v>200601</v>
      </c>
      <c r="AP84" s="36" t="s">
        <v>172</v>
      </c>
      <c r="AQ84" s="36" t="s">
        <v>172</v>
      </c>
      <c r="AR84" s="36" t="s">
        <v>172</v>
      </c>
      <c r="AS84" s="36" t="s">
        <v>172</v>
      </c>
      <c r="AT84" s="36" t="s">
        <v>172</v>
      </c>
      <c r="AU84" s="36" t="s">
        <v>172</v>
      </c>
      <c r="AV84" s="36" t="s">
        <v>172</v>
      </c>
      <c r="AW84" s="36" t="s">
        <v>172</v>
      </c>
      <c r="AX84" s="36" t="s">
        <v>172</v>
      </c>
      <c r="AY84" s="36" t="s">
        <v>172</v>
      </c>
      <c r="AZ84" s="36" t="s">
        <v>172</v>
      </c>
      <c r="BA84" s="44" t="s">
        <v>172</v>
      </c>
    </row>
    <row r="85" spans="1:53" ht="89.25" x14ac:dyDescent="0.25">
      <c r="A85" s="44">
        <v>37</v>
      </c>
      <c r="B85" s="36" t="s">
        <v>354</v>
      </c>
      <c r="C85" s="36" t="s">
        <v>355</v>
      </c>
      <c r="D85" s="36" t="s">
        <v>272</v>
      </c>
      <c r="E85" s="36" t="s">
        <v>188</v>
      </c>
      <c r="F85" s="65" t="s">
        <v>356</v>
      </c>
      <c r="G85" s="36" t="s">
        <v>172</v>
      </c>
      <c r="H85" s="36" t="s">
        <v>172</v>
      </c>
      <c r="I85" s="36" t="s">
        <v>172</v>
      </c>
      <c r="J85" s="36" t="s">
        <v>172</v>
      </c>
      <c r="K85" s="45" t="s">
        <v>357</v>
      </c>
      <c r="L85" s="72" t="s">
        <v>358</v>
      </c>
      <c r="M85" s="44" t="s">
        <v>359</v>
      </c>
      <c r="N85" s="37">
        <v>45218</v>
      </c>
      <c r="O85" s="83">
        <v>201317.39</v>
      </c>
      <c r="P85" s="38">
        <v>13643</v>
      </c>
      <c r="Q85" s="37">
        <v>45218</v>
      </c>
      <c r="R85" s="37">
        <v>45584</v>
      </c>
      <c r="S85" s="36" t="s">
        <v>561</v>
      </c>
      <c r="T85" s="36" t="s">
        <v>172</v>
      </c>
      <c r="U85" s="36" t="s">
        <v>172</v>
      </c>
      <c r="V85" s="36" t="s">
        <v>172</v>
      </c>
      <c r="W85" s="36" t="s">
        <v>360</v>
      </c>
      <c r="X85" s="36" t="s">
        <v>172</v>
      </c>
      <c r="Y85" s="36" t="s">
        <v>172</v>
      </c>
      <c r="Z85" s="36" t="s">
        <v>172</v>
      </c>
      <c r="AA85" s="36" t="s">
        <v>172</v>
      </c>
      <c r="AB85" s="36" t="s">
        <v>172</v>
      </c>
      <c r="AC85" s="36" t="s">
        <v>172</v>
      </c>
      <c r="AD85" s="36" t="s">
        <v>172</v>
      </c>
      <c r="AE85" s="36" t="s">
        <v>172</v>
      </c>
      <c r="AF85" s="36" t="s">
        <v>172</v>
      </c>
      <c r="AG85" s="82"/>
      <c r="AH85" s="82"/>
      <c r="AI85" s="36"/>
      <c r="AJ85" s="36"/>
      <c r="AK85" s="39"/>
      <c r="AL85" s="1">
        <f t="shared" si="8"/>
        <v>201317.39</v>
      </c>
      <c r="AM85" s="94">
        <v>0</v>
      </c>
      <c r="AN85" s="95">
        <v>0</v>
      </c>
      <c r="AO85" s="94">
        <f t="shared" si="6"/>
        <v>0</v>
      </c>
      <c r="AP85" s="36" t="s">
        <v>172</v>
      </c>
      <c r="AQ85" s="36" t="s">
        <v>172</v>
      </c>
      <c r="AR85" s="36" t="s">
        <v>172</v>
      </c>
      <c r="AS85" s="36" t="s">
        <v>172</v>
      </c>
      <c r="AT85" s="36" t="s">
        <v>172</v>
      </c>
      <c r="AU85" s="36" t="s">
        <v>172</v>
      </c>
      <c r="AV85" s="36" t="s">
        <v>362</v>
      </c>
      <c r="AW85" s="36" t="s">
        <v>361</v>
      </c>
      <c r="AX85" s="38">
        <v>13612</v>
      </c>
      <c r="AY85" s="37">
        <v>45180</v>
      </c>
      <c r="AZ85" s="36">
        <v>13620</v>
      </c>
      <c r="BA85" s="49">
        <v>45190</v>
      </c>
    </row>
    <row r="86" spans="1:53" ht="89.25" x14ac:dyDescent="0.25">
      <c r="A86" s="44">
        <v>39</v>
      </c>
      <c r="B86" s="36" t="s">
        <v>363</v>
      </c>
      <c r="C86" s="36" t="s">
        <v>364</v>
      </c>
      <c r="D86" s="36" t="s">
        <v>215</v>
      </c>
      <c r="E86" s="36" t="s">
        <v>188</v>
      </c>
      <c r="F86" s="65" t="s">
        <v>365</v>
      </c>
      <c r="G86" s="36" t="s">
        <v>172</v>
      </c>
      <c r="H86" s="36" t="s">
        <v>366</v>
      </c>
      <c r="I86" s="37">
        <v>45224</v>
      </c>
      <c r="J86" s="37">
        <v>45590</v>
      </c>
      <c r="K86" s="45" t="s">
        <v>367</v>
      </c>
      <c r="L86" s="72" t="s">
        <v>368</v>
      </c>
      <c r="M86" s="44" t="s">
        <v>369</v>
      </c>
      <c r="N86" s="37">
        <v>45240</v>
      </c>
      <c r="O86" s="83">
        <v>105199.92</v>
      </c>
      <c r="P86" s="38">
        <v>13655</v>
      </c>
      <c r="Q86" s="37">
        <v>45240</v>
      </c>
      <c r="R86" s="37">
        <v>45606</v>
      </c>
      <c r="S86" s="36" t="s">
        <v>561</v>
      </c>
      <c r="T86" s="36" t="s">
        <v>172</v>
      </c>
      <c r="U86" s="36" t="s">
        <v>172</v>
      </c>
      <c r="V86" s="36" t="s">
        <v>172</v>
      </c>
      <c r="W86" s="36" t="s">
        <v>179</v>
      </c>
      <c r="X86" s="36" t="s">
        <v>172</v>
      </c>
      <c r="Y86" s="36" t="s">
        <v>172</v>
      </c>
      <c r="Z86" s="36" t="s">
        <v>172</v>
      </c>
      <c r="AA86" s="36" t="s">
        <v>172</v>
      </c>
      <c r="AB86" s="36" t="s">
        <v>172</v>
      </c>
      <c r="AC86" s="36" t="s">
        <v>172</v>
      </c>
      <c r="AD86" s="36" t="s">
        <v>172</v>
      </c>
      <c r="AE86" s="36" t="s">
        <v>172</v>
      </c>
      <c r="AF86" s="36" t="s">
        <v>172</v>
      </c>
      <c r="AG86" s="82"/>
      <c r="AH86" s="82"/>
      <c r="AI86" s="36"/>
      <c r="AJ86" s="36"/>
      <c r="AK86" s="39"/>
      <c r="AL86" s="1">
        <f t="shared" si="8"/>
        <v>105199.92</v>
      </c>
      <c r="AM86" s="94">
        <v>8766.66</v>
      </c>
      <c r="AN86" s="95">
        <v>66801.94</v>
      </c>
      <c r="AO86" s="94">
        <f t="shared" si="6"/>
        <v>75568.600000000006</v>
      </c>
      <c r="AP86" s="36" t="s">
        <v>172</v>
      </c>
      <c r="AQ86" s="36" t="s">
        <v>172</v>
      </c>
      <c r="AR86" s="36" t="s">
        <v>172</v>
      </c>
      <c r="AS86" s="36" t="s">
        <v>172</v>
      </c>
      <c r="AT86" s="36" t="s">
        <v>172</v>
      </c>
      <c r="AU86" s="36" t="s">
        <v>172</v>
      </c>
      <c r="AV86" s="36" t="s">
        <v>172</v>
      </c>
      <c r="AW86" s="36" t="s">
        <v>172</v>
      </c>
      <c r="AX86" s="36" t="s">
        <v>172</v>
      </c>
      <c r="AY86" s="36" t="s">
        <v>172</v>
      </c>
      <c r="AZ86" s="36" t="s">
        <v>172</v>
      </c>
      <c r="BA86" s="44" t="s">
        <v>172</v>
      </c>
    </row>
    <row r="87" spans="1:53" ht="63.75" x14ac:dyDescent="0.25">
      <c r="A87" s="44">
        <v>40</v>
      </c>
      <c r="B87" s="36" t="s">
        <v>370</v>
      </c>
      <c r="C87" s="36" t="s">
        <v>371</v>
      </c>
      <c r="D87" s="36" t="s">
        <v>336</v>
      </c>
      <c r="E87" s="36" t="s">
        <v>188</v>
      </c>
      <c r="F87" s="65" t="s">
        <v>372</v>
      </c>
      <c r="G87" s="36" t="s">
        <v>172</v>
      </c>
      <c r="H87" s="36" t="s">
        <v>172</v>
      </c>
      <c r="I87" s="36" t="s">
        <v>172</v>
      </c>
      <c r="J87" s="36" t="s">
        <v>172</v>
      </c>
      <c r="K87" s="45" t="s">
        <v>373</v>
      </c>
      <c r="L87" s="72" t="s">
        <v>374</v>
      </c>
      <c r="M87" s="44" t="s">
        <v>375</v>
      </c>
      <c r="N87" s="37">
        <v>45267</v>
      </c>
      <c r="O87" s="83">
        <v>44955</v>
      </c>
      <c r="P87" s="38">
        <v>13672</v>
      </c>
      <c r="Q87" s="37">
        <v>45267</v>
      </c>
      <c r="R87" s="37">
        <v>46363</v>
      </c>
      <c r="S87" s="36" t="s">
        <v>561</v>
      </c>
      <c r="T87" s="36" t="s">
        <v>172</v>
      </c>
      <c r="U87" s="36" t="s">
        <v>172</v>
      </c>
      <c r="V87" s="36" t="s">
        <v>172</v>
      </c>
      <c r="W87" s="36" t="s">
        <v>179</v>
      </c>
      <c r="X87" s="36" t="s">
        <v>172</v>
      </c>
      <c r="Y87" s="36" t="s">
        <v>172</v>
      </c>
      <c r="Z87" s="36" t="s">
        <v>172</v>
      </c>
      <c r="AA87" s="36" t="s">
        <v>172</v>
      </c>
      <c r="AB87" s="36" t="s">
        <v>172</v>
      </c>
      <c r="AC87" s="36" t="s">
        <v>172</v>
      </c>
      <c r="AD87" s="36" t="s">
        <v>172</v>
      </c>
      <c r="AE87" s="36" t="s">
        <v>172</v>
      </c>
      <c r="AF87" s="36" t="s">
        <v>172</v>
      </c>
      <c r="AG87" s="82"/>
      <c r="AH87" s="82"/>
      <c r="AI87" s="36"/>
      <c r="AJ87" s="36"/>
      <c r="AK87" s="39"/>
      <c r="AL87" s="1">
        <f t="shared" si="8"/>
        <v>44955</v>
      </c>
      <c r="AM87" s="94">
        <v>0</v>
      </c>
      <c r="AN87" s="95">
        <v>44955</v>
      </c>
      <c r="AO87" s="94">
        <f t="shared" si="6"/>
        <v>44955</v>
      </c>
      <c r="AP87" s="36" t="s">
        <v>172</v>
      </c>
      <c r="AQ87" s="36" t="s">
        <v>172</v>
      </c>
      <c r="AR87" s="36" t="s">
        <v>172</v>
      </c>
      <c r="AS87" s="36" t="s">
        <v>172</v>
      </c>
      <c r="AT87" s="36" t="s">
        <v>172</v>
      </c>
      <c r="AU87" s="36" t="s">
        <v>172</v>
      </c>
      <c r="AV87" s="36" t="s">
        <v>376</v>
      </c>
      <c r="AW87" s="36" t="s">
        <v>377</v>
      </c>
      <c r="AX87" s="38">
        <v>13647</v>
      </c>
      <c r="AY87" s="37">
        <v>45231</v>
      </c>
      <c r="AZ87" s="38">
        <v>13647</v>
      </c>
      <c r="BA87" s="37">
        <v>45231</v>
      </c>
    </row>
    <row r="88" spans="1:53" ht="51" x14ac:dyDescent="0.25">
      <c r="A88" s="44">
        <v>41</v>
      </c>
      <c r="B88" s="36" t="s">
        <v>382</v>
      </c>
      <c r="C88" s="36" t="s">
        <v>383</v>
      </c>
      <c r="D88" s="36" t="s">
        <v>215</v>
      </c>
      <c r="E88" s="36" t="s">
        <v>188</v>
      </c>
      <c r="F88" s="65" t="s">
        <v>384</v>
      </c>
      <c r="G88" s="38">
        <v>13641</v>
      </c>
      <c r="H88" s="36" t="s">
        <v>415</v>
      </c>
      <c r="I88" s="37">
        <v>45272</v>
      </c>
      <c r="J88" s="37">
        <v>45638</v>
      </c>
      <c r="K88" s="45" t="s">
        <v>385</v>
      </c>
      <c r="L88" s="72" t="s">
        <v>386</v>
      </c>
      <c r="M88" s="44" t="s">
        <v>387</v>
      </c>
      <c r="N88" s="37">
        <v>45293</v>
      </c>
      <c r="O88" s="83">
        <v>15770000</v>
      </c>
      <c r="P88" s="38">
        <v>13698</v>
      </c>
      <c r="Q88" s="37">
        <v>45293</v>
      </c>
      <c r="R88" s="37">
        <v>45291</v>
      </c>
      <c r="S88" s="36" t="s">
        <v>561</v>
      </c>
      <c r="T88" s="36" t="s">
        <v>172</v>
      </c>
      <c r="U88" s="36" t="s">
        <v>172</v>
      </c>
      <c r="V88" s="36" t="s">
        <v>172</v>
      </c>
      <c r="W88" s="36" t="s">
        <v>388</v>
      </c>
      <c r="X88" s="36" t="s">
        <v>172</v>
      </c>
      <c r="Y88" s="36" t="s">
        <v>172</v>
      </c>
      <c r="Z88" s="36" t="s">
        <v>172</v>
      </c>
      <c r="AA88" s="36" t="s">
        <v>172</v>
      </c>
      <c r="AB88" s="36" t="s">
        <v>172</v>
      </c>
      <c r="AC88" s="36" t="s">
        <v>172</v>
      </c>
      <c r="AD88" s="36" t="s">
        <v>172</v>
      </c>
      <c r="AE88" s="36" t="s">
        <v>172</v>
      </c>
      <c r="AF88" s="36" t="s">
        <v>172</v>
      </c>
      <c r="AG88" s="82"/>
      <c r="AH88" s="82"/>
      <c r="AI88" s="36"/>
      <c r="AJ88" s="36"/>
      <c r="AK88" s="39"/>
      <c r="AL88" s="1">
        <f t="shared" si="8"/>
        <v>15770000</v>
      </c>
      <c r="AM88" s="94">
        <v>0</v>
      </c>
      <c r="AN88" s="95">
        <v>4566602.5</v>
      </c>
      <c r="AO88" s="94">
        <f t="shared" ref="AO88" si="9">AN88+AM88</f>
        <v>4566602.5</v>
      </c>
      <c r="AP88" s="36" t="s">
        <v>172</v>
      </c>
      <c r="AQ88" s="36" t="s">
        <v>172</v>
      </c>
      <c r="AR88" s="36" t="s">
        <v>172</v>
      </c>
      <c r="AS88" s="36" t="s">
        <v>172</v>
      </c>
      <c r="AT88" s="36" t="s">
        <v>172</v>
      </c>
      <c r="AU88" s="36" t="s">
        <v>172</v>
      </c>
      <c r="AV88" s="36" t="s">
        <v>172</v>
      </c>
      <c r="AW88" s="36" t="s">
        <v>172</v>
      </c>
      <c r="AX88" s="36" t="s">
        <v>172</v>
      </c>
      <c r="AY88" s="36" t="s">
        <v>172</v>
      </c>
      <c r="AZ88" s="36" t="s">
        <v>172</v>
      </c>
      <c r="BA88" s="36" t="s">
        <v>172</v>
      </c>
    </row>
    <row r="89" spans="1:53" ht="63.75" x14ac:dyDescent="0.25">
      <c r="A89" s="44">
        <v>42</v>
      </c>
      <c r="B89" s="36" t="s">
        <v>389</v>
      </c>
      <c r="C89" s="36" t="s">
        <v>390</v>
      </c>
      <c r="D89" s="36" t="s">
        <v>215</v>
      </c>
      <c r="E89" s="36" t="s">
        <v>188</v>
      </c>
      <c r="F89" s="65" t="s">
        <v>391</v>
      </c>
      <c r="G89" s="38">
        <v>13659</v>
      </c>
      <c r="H89" s="36" t="s">
        <v>416</v>
      </c>
      <c r="I89" s="37">
        <v>45279</v>
      </c>
      <c r="J89" s="37">
        <v>45645</v>
      </c>
      <c r="K89" s="45" t="s">
        <v>392</v>
      </c>
      <c r="L89" s="72" t="s">
        <v>393</v>
      </c>
      <c r="M89" s="44" t="s">
        <v>394</v>
      </c>
      <c r="N89" s="37">
        <v>45295</v>
      </c>
      <c r="O89" s="83">
        <v>6821100</v>
      </c>
      <c r="P89" s="38">
        <v>13697</v>
      </c>
      <c r="Q89" s="37">
        <v>45295</v>
      </c>
      <c r="R89" s="37">
        <v>45660</v>
      </c>
      <c r="S89" s="36" t="s">
        <v>561</v>
      </c>
      <c r="T89" s="36" t="s">
        <v>172</v>
      </c>
      <c r="U89" s="36" t="s">
        <v>172</v>
      </c>
      <c r="V89" s="36" t="s">
        <v>172</v>
      </c>
      <c r="W89" s="36" t="s">
        <v>388</v>
      </c>
      <c r="X89" s="36" t="s">
        <v>172</v>
      </c>
      <c r="Y89" s="36" t="s">
        <v>172</v>
      </c>
      <c r="Z89" s="36" t="s">
        <v>172</v>
      </c>
      <c r="AA89" s="36" t="s">
        <v>172</v>
      </c>
      <c r="AB89" s="36" t="s">
        <v>172</v>
      </c>
      <c r="AC89" s="36" t="s">
        <v>172</v>
      </c>
      <c r="AD89" s="36" t="s">
        <v>172</v>
      </c>
      <c r="AE89" s="36" t="s">
        <v>172</v>
      </c>
      <c r="AF89" s="36" t="s">
        <v>172</v>
      </c>
      <c r="AG89" s="82"/>
      <c r="AH89" s="82"/>
      <c r="AI89" s="36"/>
      <c r="AJ89" s="36"/>
      <c r="AK89" s="39"/>
      <c r="AL89" s="1">
        <f t="shared" si="8"/>
        <v>6821100</v>
      </c>
      <c r="AM89" s="94">
        <v>0</v>
      </c>
      <c r="AN89" s="95">
        <v>1101870</v>
      </c>
      <c r="AO89" s="94">
        <f t="shared" ref="AO89" si="10">AN89+AM89</f>
        <v>1101870</v>
      </c>
      <c r="AP89" s="36" t="s">
        <v>172</v>
      </c>
      <c r="AQ89" s="36" t="s">
        <v>172</v>
      </c>
      <c r="AR89" s="36" t="s">
        <v>172</v>
      </c>
      <c r="AS89" s="36" t="s">
        <v>172</v>
      </c>
      <c r="AT89" s="36" t="s">
        <v>172</v>
      </c>
      <c r="AU89" s="36" t="s">
        <v>172</v>
      </c>
      <c r="AV89" s="36" t="s">
        <v>172</v>
      </c>
      <c r="AW89" s="36" t="s">
        <v>172</v>
      </c>
      <c r="AX89" s="36" t="s">
        <v>172</v>
      </c>
      <c r="AY89" s="36" t="s">
        <v>172</v>
      </c>
      <c r="AZ89" s="36" t="s">
        <v>172</v>
      </c>
      <c r="BA89" s="36" t="s">
        <v>172</v>
      </c>
    </row>
    <row r="90" spans="1:53" ht="38.25" x14ac:dyDescent="0.25">
      <c r="A90" s="44">
        <v>43</v>
      </c>
      <c r="B90" s="36" t="s">
        <v>395</v>
      </c>
      <c r="C90" s="36" t="s">
        <v>396</v>
      </c>
      <c r="D90" s="36" t="s">
        <v>215</v>
      </c>
      <c r="E90" s="36" t="s">
        <v>188</v>
      </c>
      <c r="F90" s="65" t="s">
        <v>397</v>
      </c>
      <c r="G90" s="38">
        <v>13671</v>
      </c>
      <c r="H90" s="36" t="s">
        <v>417</v>
      </c>
      <c r="I90" s="37">
        <v>45268</v>
      </c>
      <c r="J90" s="37">
        <v>45634</v>
      </c>
      <c r="K90" s="45" t="s">
        <v>398</v>
      </c>
      <c r="L90" s="72" t="s">
        <v>399</v>
      </c>
      <c r="M90" s="44" t="s">
        <v>400</v>
      </c>
      <c r="N90" s="37">
        <v>45296</v>
      </c>
      <c r="O90" s="83">
        <v>290000</v>
      </c>
      <c r="P90" s="38">
        <v>13698</v>
      </c>
      <c r="Q90" s="37">
        <v>45296</v>
      </c>
      <c r="R90" s="37">
        <v>45657</v>
      </c>
      <c r="S90" s="36" t="s">
        <v>561</v>
      </c>
      <c r="T90" s="36" t="s">
        <v>172</v>
      </c>
      <c r="U90" s="36" t="s">
        <v>172</v>
      </c>
      <c r="V90" s="36" t="s">
        <v>172</v>
      </c>
      <c r="W90" s="36" t="s">
        <v>388</v>
      </c>
      <c r="X90" s="36" t="s">
        <v>172</v>
      </c>
      <c r="Y90" s="36" t="s">
        <v>172</v>
      </c>
      <c r="Z90" s="36" t="s">
        <v>172</v>
      </c>
      <c r="AA90" s="36" t="s">
        <v>172</v>
      </c>
      <c r="AB90" s="36" t="s">
        <v>172</v>
      </c>
      <c r="AC90" s="36" t="s">
        <v>172</v>
      </c>
      <c r="AD90" s="36" t="s">
        <v>172</v>
      </c>
      <c r="AE90" s="36" t="s">
        <v>172</v>
      </c>
      <c r="AF90" s="36" t="s">
        <v>172</v>
      </c>
      <c r="AG90" s="82"/>
      <c r="AH90" s="82"/>
      <c r="AI90" s="36"/>
      <c r="AJ90" s="36"/>
      <c r="AK90" s="39"/>
      <c r="AL90" s="1">
        <f t="shared" si="8"/>
        <v>290000</v>
      </c>
      <c r="AM90" s="94">
        <v>0</v>
      </c>
      <c r="AN90" s="95">
        <v>236640</v>
      </c>
      <c r="AO90" s="94">
        <f t="shared" ref="AO90" si="11">AN90+AM90</f>
        <v>236640</v>
      </c>
      <c r="AP90" s="36" t="s">
        <v>172</v>
      </c>
      <c r="AQ90" s="36" t="s">
        <v>172</v>
      </c>
      <c r="AR90" s="36" t="s">
        <v>172</v>
      </c>
      <c r="AS90" s="36" t="s">
        <v>172</v>
      </c>
      <c r="AT90" s="36" t="s">
        <v>172</v>
      </c>
      <c r="AU90" s="36" t="s">
        <v>172</v>
      </c>
      <c r="AV90" s="36" t="s">
        <v>172</v>
      </c>
      <c r="AW90" s="36" t="s">
        <v>172</v>
      </c>
      <c r="AX90" s="36" t="s">
        <v>172</v>
      </c>
      <c r="AY90" s="36" t="s">
        <v>172</v>
      </c>
      <c r="AZ90" s="36" t="s">
        <v>172</v>
      </c>
      <c r="BA90" s="36" t="s">
        <v>172</v>
      </c>
    </row>
    <row r="91" spans="1:53" ht="63.75" x14ac:dyDescent="0.25">
      <c r="A91" s="44">
        <v>44</v>
      </c>
      <c r="B91" s="36" t="s">
        <v>401</v>
      </c>
      <c r="C91" s="36" t="s">
        <v>402</v>
      </c>
      <c r="D91" s="36" t="s">
        <v>215</v>
      </c>
      <c r="E91" s="36" t="s">
        <v>188</v>
      </c>
      <c r="F91" s="65" t="s">
        <v>403</v>
      </c>
      <c r="G91" s="38">
        <v>13662</v>
      </c>
      <c r="H91" s="36" t="s">
        <v>418</v>
      </c>
      <c r="I91" s="37">
        <v>45253</v>
      </c>
      <c r="J91" s="37">
        <v>45619</v>
      </c>
      <c r="K91" s="45" t="s">
        <v>404</v>
      </c>
      <c r="L91" s="72" t="s">
        <v>405</v>
      </c>
      <c r="M91" s="44" t="s">
        <v>406</v>
      </c>
      <c r="N91" s="37">
        <v>45300</v>
      </c>
      <c r="O91" s="83">
        <v>100632</v>
      </c>
      <c r="P91" s="38">
        <v>13698</v>
      </c>
      <c r="Q91" s="37">
        <v>45300</v>
      </c>
      <c r="R91" s="37">
        <v>45665</v>
      </c>
      <c r="S91" s="36" t="s">
        <v>561</v>
      </c>
      <c r="T91" s="36" t="s">
        <v>172</v>
      </c>
      <c r="U91" s="36" t="s">
        <v>172</v>
      </c>
      <c r="V91" s="36" t="s">
        <v>172</v>
      </c>
      <c r="W91" s="36" t="s">
        <v>388</v>
      </c>
      <c r="X91" s="36" t="s">
        <v>172</v>
      </c>
      <c r="Y91" s="36" t="s">
        <v>172</v>
      </c>
      <c r="Z91" s="36" t="s">
        <v>172</v>
      </c>
      <c r="AA91" s="36" t="s">
        <v>172</v>
      </c>
      <c r="AB91" s="36" t="s">
        <v>172</v>
      </c>
      <c r="AC91" s="36" t="s">
        <v>172</v>
      </c>
      <c r="AD91" s="36" t="s">
        <v>172</v>
      </c>
      <c r="AE91" s="36" t="s">
        <v>172</v>
      </c>
      <c r="AF91" s="36" t="s">
        <v>172</v>
      </c>
      <c r="AG91" s="82"/>
      <c r="AH91" s="82"/>
      <c r="AI91" s="36"/>
      <c r="AJ91" s="36"/>
      <c r="AK91" s="39"/>
      <c r="AL91" s="1">
        <f t="shared" si="8"/>
        <v>100632</v>
      </c>
      <c r="AM91" s="94">
        <v>0</v>
      </c>
      <c r="AN91" s="95">
        <v>0</v>
      </c>
      <c r="AO91" s="94">
        <f t="shared" ref="AO91" si="12">AN91+AM91</f>
        <v>0</v>
      </c>
      <c r="AP91" s="36" t="s">
        <v>172</v>
      </c>
      <c r="AQ91" s="36" t="s">
        <v>172</v>
      </c>
      <c r="AR91" s="36" t="s">
        <v>172</v>
      </c>
      <c r="AS91" s="36" t="s">
        <v>172</v>
      </c>
      <c r="AT91" s="36" t="s">
        <v>172</v>
      </c>
      <c r="AU91" s="36" t="s">
        <v>172</v>
      </c>
      <c r="AV91" s="36" t="s">
        <v>172</v>
      </c>
      <c r="AW91" s="36" t="s">
        <v>172</v>
      </c>
      <c r="AX91" s="36" t="s">
        <v>172</v>
      </c>
      <c r="AY91" s="36" t="s">
        <v>172</v>
      </c>
      <c r="AZ91" s="36" t="s">
        <v>172</v>
      </c>
      <c r="BA91" s="36" t="s">
        <v>172</v>
      </c>
    </row>
    <row r="92" spans="1:53" ht="89.25" x14ac:dyDescent="0.25">
      <c r="A92" s="44">
        <v>45</v>
      </c>
      <c r="B92" s="36" t="s">
        <v>407</v>
      </c>
      <c r="C92" s="36" t="s">
        <v>408</v>
      </c>
      <c r="D92" s="36" t="s">
        <v>215</v>
      </c>
      <c r="E92" s="36" t="s">
        <v>188</v>
      </c>
      <c r="F92" s="65" t="s">
        <v>409</v>
      </c>
      <c r="G92" s="38">
        <v>13461</v>
      </c>
      <c r="H92" s="36" t="s">
        <v>413</v>
      </c>
      <c r="I92" s="37">
        <v>44945</v>
      </c>
      <c r="J92" s="37">
        <v>45310</v>
      </c>
      <c r="K92" s="45" t="s">
        <v>410</v>
      </c>
      <c r="L92" s="72" t="s">
        <v>411</v>
      </c>
      <c r="M92" s="44" t="s">
        <v>412</v>
      </c>
      <c r="N92" s="37">
        <v>45308</v>
      </c>
      <c r="O92" s="83">
        <v>410439.76</v>
      </c>
      <c r="P92" s="38">
        <v>13697</v>
      </c>
      <c r="Q92" s="37">
        <v>45308</v>
      </c>
      <c r="R92" s="37">
        <v>45657</v>
      </c>
      <c r="S92" s="36" t="s">
        <v>561</v>
      </c>
      <c r="T92" s="36" t="s">
        <v>172</v>
      </c>
      <c r="U92" s="36" t="s">
        <v>172</v>
      </c>
      <c r="V92" s="36" t="s">
        <v>172</v>
      </c>
      <c r="W92" s="36" t="s">
        <v>414</v>
      </c>
      <c r="X92" s="36" t="s">
        <v>172</v>
      </c>
      <c r="Y92" s="36" t="s">
        <v>172</v>
      </c>
      <c r="Z92" s="36" t="s">
        <v>172</v>
      </c>
      <c r="AA92" s="36" t="s">
        <v>172</v>
      </c>
      <c r="AB92" s="36" t="s">
        <v>172</v>
      </c>
      <c r="AC92" s="36" t="s">
        <v>172</v>
      </c>
      <c r="AD92" s="36" t="s">
        <v>172</v>
      </c>
      <c r="AE92" s="36" t="s">
        <v>172</v>
      </c>
      <c r="AF92" s="36" t="s">
        <v>172</v>
      </c>
      <c r="AG92" s="82"/>
      <c r="AH92" s="82"/>
      <c r="AI92" s="36"/>
      <c r="AJ92" s="36"/>
      <c r="AK92" s="39"/>
      <c r="AL92" s="1">
        <f t="shared" si="8"/>
        <v>410439.76</v>
      </c>
      <c r="AM92" s="94">
        <v>0</v>
      </c>
      <c r="AN92" s="95">
        <v>410439.76</v>
      </c>
      <c r="AO92" s="94">
        <f t="shared" ref="AO92" si="13">AN92+AM92</f>
        <v>410439.76</v>
      </c>
      <c r="AP92" s="36" t="s">
        <v>172</v>
      </c>
      <c r="AQ92" s="36" t="s">
        <v>172</v>
      </c>
      <c r="AR92" s="36" t="s">
        <v>172</v>
      </c>
      <c r="AS92" s="36" t="s">
        <v>172</v>
      </c>
      <c r="AT92" s="36" t="s">
        <v>172</v>
      </c>
      <c r="AU92" s="36" t="s">
        <v>172</v>
      </c>
      <c r="AV92" s="36" t="s">
        <v>172</v>
      </c>
      <c r="AW92" s="36" t="s">
        <v>172</v>
      </c>
      <c r="AX92" s="36" t="s">
        <v>172</v>
      </c>
      <c r="AY92" s="36" t="s">
        <v>172</v>
      </c>
      <c r="AZ92" s="36" t="s">
        <v>172</v>
      </c>
      <c r="BA92" s="36" t="s">
        <v>172</v>
      </c>
    </row>
    <row r="93" spans="1:53" ht="89.25" x14ac:dyDescent="0.25">
      <c r="A93" s="44">
        <v>46</v>
      </c>
      <c r="B93" s="36" t="s">
        <v>477</v>
      </c>
      <c r="C93" s="47" t="s">
        <v>475</v>
      </c>
      <c r="D93" s="45" t="s">
        <v>453</v>
      </c>
      <c r="E93" s="36" t="s">
        <v>188</v>
      </c>
      <c r="F93" s="65" t="s">
        <v>450</v>
      </c>
      <c r="G93" s="38" t="s">
        <v>172</v>
      </c>
      <c r="H93" s="36" t="s">
        <v>172</v>
      </c>
      <c r="I93" s="37">
        <v>45323</v>
      </c>
      <c r="J93" s="37">
        <v>45387</v>
      </c>
      <c r="K93" s="45" t="s">
        <v>421</v>
      </c>
      <c r="L93" s="72" t="s">
        <v>437</v>
      </c>
      <c r="M93" s="36" t="s">
        <v>460</v>
      </c>
      <c r="N93" s="37">
        <v>45323</v>
      </c>
      <c r="O93" s="82">
        <v>698524.3</v>
      </c>
      <c r="P93" s="2">
        <v>13708</v>
      </c>
      <c r="Q93" s="37">
        <v>45323</v>
      </c>
      <c r="R93" s="37">
        <v>45382</v>
      </c>
      <c r="S93" s="36" t="s">
        <v>561</v>
      </c>
      <c r="T93" s="36" t="s">
        <v>172</v>
      </c>
      <c r="U93" s="36" t="s">
        <v>172</v>
      </c>
      <c r="V93" s="36" t="s">
        <v>172</v>
      </c>
      <c r="W93" s="36" t="s">
        <v>182</v>
      </c>
      <c r="X93" s="36" t="s">
        <v>172</v>
      </c>
      <c r="Y93" s="36" t="s">
        <v>172</v>
      </c>
      <c r="Z93" s="36" t="s">
        <v>172</v>
      </c>
      <c r="AA93" s="36" t="s">
        <v>172</v>
      </c>
      <c r="AB93" s="36" t="s">
        <v>172</v>
      </c>
      <c r="AC93" s="36" t="s">
        <v>172</v>
      </c>
      <c r="AD93" s="36" t="s">
        <v>172</v>
      </c>
      <c r="AE93" s="36" t="s">
        <v>172</v>
      </c>
      <c r="AF93" s="36" t="s">
        <v>172</v>
      </c>
      <c r="AG93" s="82"/>
      <c r="AH93" s="82"/>
      <c r="AI93" s="36"/>
      <c r="AJ93" s="36"/>
      <c r="AK93" s="39"/>
      <c r="AL93" s="1">
        <f t="shared" si="8"/>
        <v>698524.3</v>
      </c>
      <c r="AM93" s="94">
        <v>0</v>
      </c>
      <c r="AN93" s="95">
        <v>698524.3</v>
      </c>
      <c r="AO93" s="94">
        <f t="shared" ref="AO93:AO107" si="14">AN93+AM93</f>
        <v>698524.3</v>
      </c>
      <c r="AP93" s="36" t="s">
        <v>172</v>
      </c>
      <c r="AQ93" s="36" t="s">
        <v>172</v>
      </c>
      <c r="AR93" s="36" t="s">
        <v>172</v>
      </c>
      <c r="AS93" s="36" t="s">
        <v>172</v>
      </c>
      <c r="AT93" s="36" t="s">
        <v>172</v>
      </c>
      <c r="AU93" s="36" t="s">
        <v>172</v>
      </c>
      <c r="AV93" s="36" t="s">
        <v>503</v>
      </c>
      <c r="AW93" s="36" t="s">
        <v>504</v>
      </c>
      <c r="AX93" s="38">
        <v>13696</v>
      </c>
      <c r="AY93" s="37">
        <v>45310</v>
      </c>
      <c r="AZ93" s="38">
        <v>13967</v>
      </c>
      <c r="BA93" s="37">
        <v>45313</v>
      </c>
    </row>
    <row r="94" spans="1:53" ht="63.75" x14ac:dyDescent="0.25">
      <c r="A94" s="44">
        <v>47</v>
      </c>
      <c r="B94" s="36" t="s">
        <v>478</v>
      </c>
      <c r="C94" s="36" t="s">
        <v>476</v>
      </c>
      <c r="D94" s="45" t="s">
        <v>454</v>
      </c>
      <c r="E94" s="36" t="s">
        <v>188</v>
      </c>
      <c r="F94" s="65" t="s">
        <v>451</v>
      </c>
      <c r="G94" s="38" t="s">
        <v>172</v>
      </c>
      <c r="H94" s="36" t="s">
        <v>172</v>
      </c>
      <c r="I94" s="37">
        <v>45327</v>
      </c>
      <c r="J94" s="37">
        <v>45692</v>
      </c>
      <c r="K94" s="45" t="s">
        <v>422</v>
      </c>
      <c r="L94" s="72" t="s">
        <v>501</v>
      </c>
      <c r="M94" s="36" t="s">
        <v>461</v>
      </c>
      <c r="N94" s="37">
        <v>45327</v>
      </c>
      <c r="O94" s="82">
        <v>94860</v>
      </c>
      <c r="P94" s="2">
        <v>13708</v>
      </c>
      <c r="Q94" s="37">
        <v>45327</v>
      </c>
      <c r="R94" s="37">
        <v>45692</v>
      </c>
      <c r="S94" s="36" t="s">
        <v>561</v>
      </c>
      <c r="T94" s="36" t="s">
        <v>172</v>
      </c>
      <c r="U94" s="36" t="s">
        <v>172</v>
      </c>
      <c r="V94" s="36" t="s">
        <v>172</v>
      </c>
      <c r="W94" s="36" t="s">
        <v>179</v>
      </c>
      <c r="X94" s="36" t="s">
        <v>172</v>
      </c>
      <c r="Y94" s="36" t="s">
        <v>172</v>
      </c>
      <c r="Z94" s="36" t="s">
        <v>172</v>
      </c>
      <c r="AA94" s="36" t="s">
        <v>172</v>
      </c>
      <c r="AB94" s="36" t="s">
        <v>172</v>
      </c>
      <c r="AC94" s="36" t="s">
        <v>172</v>
      </c>
      <c r="AD94" s="36" t="s">
        <v>172</v>
      </c>
      <c r="AE94" s="36" t="s">
        <v>172</v>
      </c>
      <c r="AF94" s="36" t="s">
        <v>172</v>
      </c>
      <c r="AG94" s="82"/>
      <c r="AH94" s="82"/>
      <c r="AI94" s="36"/>
      <c r="AJ94" s="36"/>
      <c r="AK94" s="39"/>
      <c r="AL94" s="1">
        <f t="shared" si="8"/>
        <v>94860</v>
      </c>
      <c r="AM94" s="94">
        <v>0</v>
      </c>
      <c r="AN94" s="95">
        <v>0</v>
      </c>
      <c r="AO94" s="94">
        <f t="shared" si="14"/>
        <v>0</v>
      </c>
      <c r="AP94" s="36" t="s">
        <v>172</v>
      </c>
      <c r="AQ94" s="36" t="s">
        <v>172</v>
      </c>
      <c r="AR94" s="36" t="s">
        <v>172</v>
      </c>
      <c r="AS94" s="36" t="s">
        <v>172</v>
      </c>
      <c r="AT94" s="36" t="s">
        <v>172</v>
      </c>
      <c r="AU94" s="36" t="s">
        <v>172</v>
      </c>
      <c r="AV94" s="36" t="s">
        <v>505</v>
      </c>
      <c r="AW94" s="36" t="s">
        <v>504</v>
      </c>
      <c r="AX94" s="38">
        <v>13690</v>
      </c>
      <c r="AY94" s="37">
        <v>45302</v>
      </c>
      <c r="AZ94" s="38">
        <v>13690</v>
      </c>
      <c r="BA94" s="37">
        <v>45302</v>
      </c>
    </row>
    <row r="95" spans="1:53" ht="51" x14ac:dyDescent="0.25">
      <c r="A95" s="44">
        <v>48</v>
      </c>
      <c r="B95" s="36" t="s">
        <v>472</v>
      </c>
      <c r="C95" s="45" t="s">
        <v>473</v>
      </c>
      <c r="D95" s="36" t="s">
        <v>283</v>
      </c>
      <c r="E95" s="36" t="s">
        <v>188</v>
      </c>
      <c r="F95" s="65" t="s">
        <v>452</v>
      </c>
      <c r="G95" s="38">
        <v>13669</v>
      </c>
      <c r="H95" s="36" t="s">
        <v>474</v>
      </c>
      <c r="I95" s="37">
        <v>45145</v>
      </c>
      <c r="J95" s="37">
        <v>45510</v>
      </c>
      <c r="K95" s="45" t="s">
        <v>423</v>
      </c>
      <c r="L95" s="72" t="s">
        <v>438</v>
      </c>
      <c r="M95" s="44" t="s">
        <v>462</v>
      </c>
      <c r="N95" s="37">
        <v>45330</v>
      </c>
      <c r="O95" s="82">
        <v>570</v>
      </c>
      <c r="P95" s="2">
        <v>13713</v>
      </c>
      <c r="Q95" s="37">
        <v>45330</v>
      </c>
      <c r="R95" s="37">
        <v>45657</v>
      </c>
      <c r="S95" s="36" t="s">
        <v>561</v>
      </c>
      <c r="T95" s="36" t="s">
        <v>172</v>
      </c>
      <c r="U95" s="36" t="s">
        <v>172</v>
      </c>
      <c r="V95" s="36" t="s">
        <v>172</v>
      </c>
      <c r="W95" s="36" t="s">
        <v>388</v>
      </c>
      <c r="X95" s="36" t="s">
        <v>172</v>
      </c>
      <c r="Y95" s="36" t="s">
        <v>172</v>
      </c>
      <c r="Z95" s="36" t="s">
        <v>172</v>
      </c>
      <c r="AA95" s="36" t="s">
        <v>172</v>
      </c>
      <c r="AB95" s="36" t="s">
        <v>172</v>
      </c>
      <c r="AC95" s="36" t="s">
        <v>172</v>
      </c>
      <c r="AD95" s="36" t="s">
        <v>172</v>
      </c>
      <c r="AE95" s="36" t="s">
        <v>172</v>
      </c>
      <c r="AF95" s="36" t="s">
        <v>172</v>
      </c>
      <c r="AG95" s="82"/>
      <c r="AH95" s="82"/>
      <c r="AI95" s="36"/>
      <c r="AJ95" s="36"/>
      <c r="AK95" s="39"/>
      <c r="AL95" s="1">
        <f t="shared" si="8"/>
        <v>570</v>
      </c>
      <c r="AM95" s="94">
        <v>0</v>
      </c>
      <c r="AN95" s="95">
        <v>0</v>
      </c>
      <c r="AO95" s="94">
        <f t="shared" si="14"/>
        <v>0</v>
      </c>
      <c r="AP95" s="36" t="s">
        <v>474</v>
      </c>
      <c r="AQ95" s="37">
        <v>45135</v>
      </c>
      <c r="AR95" s="37">
        <v>45501</v>
      </c>
      <c r="AS95" s="36" t="s">
        <v>172</v>
      </c>
      <c r="AT95" s="36" t="s">
        <v>506</v>
      </c>
      <c r="AU95" s="36" t="s">
        <v>172</v>
      </c>
      <c r="AV95" s="36" t="s">
        <v>172</v>
      </c>
      <c r="AW95" s="36" t="s">
        <v>172</v>
      </c>
      <c r="AX95" s="36" t="s">
        <v>172</v>
      </c>
      <c r="AY95" s="36" t="s">
        <v>172</v>
      </c>
      <c r="AZ95" s="36" t="s">
        <v>172</v>
      </c>
      <c r="BA95" s="36" t="s">
        <v>172</v>
      </c>
    </row>
    <row r="96" spans="1:53" ht="51" x14ac:dyDescent="0.25">
      <c r="A96" s="44">
        <v>49</v>
      </c>
      <c r="B96" s="36" t="s">
        <v>472</v>
      </c>
      <c r="C96" s="47" t="s">
        <v>473</v>
      </c>
      <c r="D96" s="36" t="s">
        <v>283</v>
      </c>
      <c r="E96" s="36" t="s">
        <v>188</v>
      </c>
      <c r="F96" s="65" t="s">
        <v>452</v>
      </c>
      <c r="G96" s="38">
        <v>13669</v>
      </c>
      <c r="H96" s="36" t="s">
        <v>474</v>
      </c>
      <c r="I96" s="37">
        <v>45145</v>
      </c>
      <c r="J96" s="37">
        <v>45510</v>
      </c>
      <c r="K96" s="45" t="s">
        <v>424</v>
      </c>
      <c r="L96" s="72" t="s">
        <v>502</v>
      </c>
      <c r="M96" s="36" t="s">
        <v>463</v>
      </c>
      <c r="N96" s="37">
        <v>45330</v>
      </c>
      <c r="O96" s="82">
        <v>2134</v>
      </c>
      <c r="P96" s="2">
        <v>13713</v>
      </c>
      <c r="Q96" s="37">
        <v>45330</v>
      </c>
      <c r="R96" s="37">
        <v>45657</v>
      </c>
      <c r="S96" s="36" t="s">
        <v>561</v>
      </c>
      <c r="T96" s="36" t="s">
        <v>172</v>
      </c>
      <c r="U96" s="36" t="s">
        <v>172</v>
      </c>
      <c r="V96" s="36" t="s">
        <v>172</v>
      </c>
      <c r="W96" s="36" t="s">
        <v>388</v>
      </c>
      <c r="X96" s="36" t="s">
        <v>172</v>
      </c>
      <c r="Y96" s="36" t="s">
        <v>172</v>
      </c>
      <c r="Z96" s="36" t="s">
        <v>172</v>
      </c>
      <c r="AA96" s="36" t="s">
        <v>172</v>
      </c>
      <c r="AB96" s="36" t="s">
        <v>172</v>
      </c>
      <c r="AC96" s="36" t="s">
        <v>172</v>
      </c>
      <c r="AD96" s="36" t="s">
        <v>172</v>
      </c>
      <c r="AE96" s="36" t="s">
        <v>172</v>
      </c>
      <c r="AF96" s="36" t="s">
        <v>172</v>
      </c>
      <c r="AG96" s="82"/>
      <c r="AH96" s="82"/>
      <c r="AI96" s="36"/>
      <c r="AJ96" s="36"/>
      <c r="AK96" s="39"/>
      <c r="AL96" s="1">
        <f t="shared" si="8"/>
        <v>2134</v>
      </c>
      <c r="AM96" s="94">
        <v>0</v>
      </c>
      <c r="AN96" s="95">
        <v>2134</v>
      </c>
      <c r="AO96" s="94">
        <f t="shared" si="14"/>
        <v>2134</v>
      </c>
      <c r="AP96" s="36" t="s">
        <v>474</v>
      </c>
      <c r="AQ96" s="37">
        <v>45135</v>
      </c>
      <c r="AR96" s="37">
        <v>45501</v>
      </c>
      <c r="AS96" s="36" t="s">
        <v>172</v>
      </c>
      <c r="AT96" s="36" t="s">
        <v>506</v>
      </c>
      <c r="AU96" s="36" t="s">
        <v>172</v>
      </c>
      <c r="AV96" s="36" t="s">
        <v>172</v>
      </c>
      <c r="AW96" s="36" t="s">
        <v>172</v>
      </c>
      <c r="AX96" s="36" t="s">
        <v>172</v>
      </c>
      <c r="AY96" s="36" t="s">
        <v>172</v>
      </c>
      <c r="AZ96" s="36" t="s">
        <v>172</v>
      </c>
      <c r="BA96" s="36" t="s">
        <v>172</v>
      </c>
    </row>
    <row r="97" spans="1:53" ht="51" x14ac:dyDescent="0.25">
      <c r="A97" s="44">
        <v>50</v>
      </c>
      <c r="B97" s="36" t="s">
        <v>472</v>
      </c>
      <c r="C97" s="36" t="s">
        <v>473</v>
      </c>
      <c r="D97" s="36" t="s">
        <v>283</v>
      </c>
      <c r="E97" s="36" t="s">
        <v>188</v>
      </c>
      <c r="F97" s="65" t="s">
        <v>452</v>
      </c>
      <c r="G97" s="38">
        <v>13669</v>
      </c>
      <c r="H97" s="36" t="s">
        <v>474</v>
      </c>
      <c r="I97" s="37">
        <v>45145</v>
      </c>
      <c r="J97" s="37">
        <v>45510</v>
      </c>
      <c r="K97" s="45" t="s">
        <v>425</v>
      </c>
      <c r="L97" s="72" t="s">
        <v>439</v>
      </c>
      <c r="M97" s="36" t="s">
        <v>464</v>
      </c>
      <c r="N97" s="37">
        <v>45330</v>
      </c>
      <c r="O97" s="82">
        <v>3672</v>
      </c>
      <c r="P97" s="2">
        <v>13713</v>
      </c>
      <c r="Q97" s="37">
        <v>45330</v>
      </c>
      <c r="R97" s="37">
        <v>45657</v>
      </c>
      <c r="S97" s="36" t="s">
        <v>561</v>
      </c>
      <c r="T97" s="36" t="s">
        <v>172</v>
      </c>
      <c r="U97" s="36" t="s">
        <v>172</v>
      </c>
      <c r="V97" s="36" t="s">
        <v>172</v>
      </c>
      <c r="W97" s="36" t="s">
        <v>388</v>
      </c>
      <c r="X97" s="36" t="s">
        <v>172</v>
      </c>
      <c r="Y97" s="36" t="s">
        <v>172</v>
      </c>
      <c r="Z97" s="36" t="s">
        <v>172</v>
      </c>
      <c r="AA97" s="36" t="s">
        <v>172</v>
      </c>
      <c r="AB97" s="36" t="s">
        <v>172</v>
      </c>
      <c r="AC97" s="36" t="s">
        <v>172</v>
      </c>
      <c r="AD97" s="36" t="s">
        <v>172</v>
      </c>
      <c r="AE97" s="36" t="s">
        <v>172</v>
      </c>
      <c r="AF97" s="36" t="s">
        <v>172</v>
      </c>
      <c r="AG97" s="82"/>
      <c r="AH97" s="82"/>
      <c r="AI97" s="36"/>
      <c r="AJ97" s="36"/>
      <c r="AK97" s="39"/>
      <c r="AL97" s="1">
        <f t="shared" si="8"/>
        <v>3672</v>
      </c>
      <c r="AM97" s="94">
        <v>0</v>
      </c>
      <c r="AN97" s="95">
        <v>3672</v>
      </c>
      <c r="AO97" s="94">
        <f t="shared" si="14"/>
        <v>3672</v>
      </c>
      <c r="AP97" s="36" t="s">
        <v>474</v>
      </c>
      <c r="AQ97" s="37">
        <v>45135</v>
      </c>
      <c r="AR97" s="37">
        <v>45501</v>
      </c>
      <c r="AS97" s="36" t="s">
        <v>172</v>
      </c>
      <c r="AT97" s="36" t="s">
        <v>506</v>
      </c>
      <c r="AU97" s="36" t="s">
        <v>172</v>
      </c>
      <c r="AV97" s="36" t="s">
        <v>172</v>
      </c>
      <c r="AW97" s="36" t="s">
        <v>172</v>
      </c>
      <c r="AX97" s="36" t="s">
        <v>172</v>
      </c>
      <c r="AY97" s="36" t="s">
        <v>172</v>
      </c>
      <c r="AZ97" s="36" t="s">
        <v>172</v>
      </c>
      <c r="BA97" s="36" t="s">
        <v>172</v>
      </c>
    </row>
    <row r="98" spans="1:53" ht="51" x14ac:dyDescent="0.25">
      <c r="A98" s="44">
        <v>51</v>
      </c>
      <c r="B98" s="36" t="s">
        <v>472</v>
      </c>
      <c r="C98" s="45" t="s">
        <v>473</v>
      </c>
      <c r="D98" s="36" t="s">
        <v>283</v>
      </c>
      <c r="E98" s="36" t="s">
        <v>188</v>
      </c>
      <c r="F98" s="65" t="s">
        <v>452</v>
      </c>
      <c r="G98" s="38">
        <v>13669</v>
      </c>
      <c r="H98" s="36" t="s">
        <v>474</v>
      </c>
      <c r="I98" s="37">
        <v>45145</v>
      </c>
      <c r="J98" s="37">
        <v>45510</v>
      </c>
      <c r="K98" s="45" t="s">
        <v>426</v>
      </c>
      <c r="L98" s="72" t="s">
        <v>440</v>
      </c>
      <c r="M98" s="44" t="s">
        <v>465</v>
      </c>
      <c r="N98" s="37">
        <v>45330</v>
      </c>
      <c r="O98" s="82">
        <v>1601.36</v>
      </c>
      <c r="P98" s="2">
        <v>13713</v>
      </c>
      <c r="Q98" s="37">
        <v>45330</v>
      </c>
      <c r="R98" s="37">
        <v>45657</v>
      </c>
      <c r="S98" s="36" t="s">
        <v>561</v>
      </c>
      <c r="T98" s="36" t="s">
        <v>172</v>
      </c>
      <c r="U98" s="36" t="s">
        <v>172</v>
      </c>
      <c r="V98" s="36" t="s">
        <v>172</v>
      </c>
      <c r="W98" s="36" t="s">
        <v>388</v>
      </c>
      <c r="X98" s="36" t="s">
        <v>172</v>
      </c>
      <c r="Y98" s="36" t="s">
        <v>172</v>
      </c>
      <c r="Z98" s="36" t="s">
        <v>172</v>
      </c>
      <c r="AA98" s="36" t="s">
        <v>172</v>
      </c>
      <c r="AB98" s="36" t="s">
        <v>172</v>
      </c>
      <c r="AC98" s="36" t="s">
        <v>172</v>
      </c>
      <c r="AD98" s="36" t="s">
        <v>172</v>
      </c>
      <c r="AE98" s="36" t="s">
        <v>172</v>
      </c>
      <c r="AF98" s="36" t="s">
        <v>172</v>
      </c>
      <c r="AG98" s="82"/>
      <c r="AH98" s="82"/>
      <c r="AI98" s="36"/>
      <c r="AJ98" s="36"/>
      <c r="AK98" s="39"/>
      <c r="AL98" s="1">
        <f t="shared" si="8"/>
        <v>1601.36</v>
      </c>
      <c r="AM98" s="94">
        <v>0</v>
      </c>
      <c r="AN98" s="95">
        <v>0</v>
      </c>
      <c r="AO98" s="94">
        <f t="shared" si="14"/>
        <v>0</v>
      </c>
      <c r="AP98" s="36" t="s">
        <v>474</v>
      </c>
      <c r="AQ98" s="37">
        <v>45135</v>
      </c>
      <c r="AR98" s="37">
        <v>45501</v>
      </c>
      <c r="AS98" s="36" t="s">
        <v>172</v>
      </c>
      <c r="AT98" s="36" t="s">
        <v>506</v>
      </c>
      <c r="AU98" s="36" t="s">
        <v>172</v>
      </c>
      <c r="AV98" s="36" t="s">
        <v>172</v>
      </c>
      <c r="AW98" s="36" t="s">
        <v>172</v>
      </c>
      <c r="AX98" s="36" t="s">
        <v>172</v>
      </c>
      <c r="AY98" s="36" t="s">
        <v>172</v>
      </c>
      <c r="AZ98" s="36" t="s">
        <v>172</v>
      </c>
      <c r="BA98" s="36" t="s">
        <v>172</v>
      </c>
    </row>
    <row r="99" spans="1:53" ht="51" x14ac:dyDescent="0.25">
      <c r="A99" s="44">
        <v>52</v>
      </c>
      <c r="B99" s="36" t="s">
        <v>472</v>
      </c>
      <c r="C99" s="47" t="s">
        <v>473</v>
      </c>
      <c r="D99" s="36" t="s">
        <v>283</v>
      </c>
      <c r="E99" s="36" t="s">
        <v>188</v>
      </c>
      <c r="F99" s="65" t="s">
        <v>452</v>
      </c>
      <c r="G99" s="38">
        <v>13669</v>
      </c>
      <c r="H99" s="36" t="s">
        <v>474</v>
      </c>
      <c r="I99" s="37">
        <v>45145</v>
      </c>
      <c r="J99" s="37">
        <v>45510</v>
      </c>
      <c r="K99" s="45" t="s">
        <v>427</v>
      </c>
      <c r="L99" s="72" t="s">
        <v>441</v>
      </c>
      <c r="M99" s="36" t="s">
        <v>466</v>
      </c>
      <c r="N99" s="37">
        <v>45330</v>
      </c>
      <c r="O99" s="82">
        <v>640.65</v>
      </c>
      <c r="P99" s="2">
        <v>13713</v>
      </c>
      <c r="Q99" s="37">
        <v>45330</v>
      </c>
      <c r="R99" s="37">
        <v>45657</v>
      </c>
      <c r="S99" s="36" t="s">
        <v>561</v>
      </c>
      <c r="T99" s="36" t="s">
        <v>172</v>
      </c>
      <c r="U99" s="36" t="s">
        <v>172</v>
      </c>
      <c r="V99" s="36" t="s">
        <v>172</v>
      </c>
      <c r="W99" s="36" t="s">
        <v>388</v>
      </c>
      <c r="X99" s="36" t="s">
        <v>172</v>
      </c>
      <c r="Y99" s="36" t="s">
        <v>172</v>
      </c>
      <c r="Z99" s="36" t="s">
        <v>172</v>
      </c>
      <c r="AA99" s="36" t="s">
        <v>172</v>
      </c>
      <c r="AB99" s="36" t="s">
        <v>172</v>
      </c>
      <c r="AC99" s="36" t="s">
        <v>172</v>
      </c>
      <c r="AD99" s="36" t="s">
        <v>172</v>
      </c>
      <c r="AE99" s="36" t="s">
        <v>172</v>
      </c>
      <c r="AF99" s="36" t="s">
        <v>172</v>
      </c>
      <c r="AG99" s="82"/>
      <c r="AH99" s="82"/>
      <c r="AI99" s="36"/>
      <c r="AJ99" s="36"/>
      <c r="AK99" s="39"/>
      <c r="AL99" s="1">
        <f t="shared" si="8"/>
        <v>640.65</v>
      </c>
      <c r="AM99" s="94">
        <v>0</v>
      </c>
      <c r="AN99" s="95">
        <v>0</v>
      </c>
      <c r="AO99" s="94">
        <f t="shared" si="14"/>
        <v>0</v>
      </c>
      <c r="AP99" s="36" t="s">
        <v>474</v>
      </c>
      <c r="AQ99" s="37">
        <v>45135</v>
      </c>
      <c r="AR99" s="37">
        <v>45501</v>
      </c>
      <c r="AS99" s="36" t="s">
        <v>172</v>
      </c>
      <c r="AT99" s="36" t="s">
        <v>506</v>
      </c>
      <c r="AU99" s="36" t="s">
        <v>172</v>
      </c>
      <c r="AV99" s="36" t="s">
        <v>172</v>
      </c>
      <c r="AW99" s="36" t="s">
        <v>172</v>
      </c>
      <c r="AX99" s="36" t="s">
        <v>172</v>
      </c>
      <c r="AY99" s="36" t="s">
        <v>172</v>
      </c>
      <c r="AZ99" s="36" t="s">
        <v>172</v>
      </c>
      <c r="BA99" s="36" t="s">
        <v>172</v>
      </c>
    </row>
    <row r="100" spans="1:53" ht="76.5" x14ac:dyDescent="0.25">
      <c r="A100" s="44">
        <v>53</v>
      </c>
      <c r="B100" s="36" t="s">
        <v>480</v>
      </c>
      <c r="C100" s="36" t="s">
        <v>479</v>
      </c>
      <c r="D100" s="45" t="s">
        <v>455</v>
      </c>
      <c r="E100" s="36" t="s">
        <v>188</v>
      </c>
      <c r="F100" s="65" t="s">
        <v>497</v>
      </c>
      <c r="G100" s="38">
        <v>13476</v>
      </c>
      <c r="H100" s="36" t="s">
        <v>481</v>
      </c>
      <c r="I100" s="37">
        <v>44997</v>
      </c>
      <c r="J100" s="37">
        <v>45362</v>
      </c>
      <c r="K100" s="45" t="s">
        <v>428</v>
      </c>
      <c r="L100" s="72" t="s">
        <v>442</v>
      </c>
      <c r="M100" s="36" t="s">
        <v>467</v>
      </c>
      <c r="N100" s="37">
        <v>45338</v>
      </c>
      <c r="O100" s="82">
        <v>30245</v>
      </c>
      <c r="P100" s="2">
        <v>13716</v>
      </c>
      <c r="Q100" s="37">
        <v>45338</v>
      </c>
      <c r="R100" s="37">
        <v>45657</v>
      </c>
      <c r="S100" s="36" t="s">
        <v>561</v>
      </c>
      <c r="T100" s="36" t="s">
        <v>172</v>
      </c>
      <c r="U100" s="36" t="s">
        <v>172</v>
      </c>
      <c r="V100" s="36" t="s">
        <v>172</v>
      </c>
      <c r="W100" s="36" t="s">
        <v>388</v>
      </c>
      <c r="X100" s="36" t="s">
        <v>172</v>
      </c>
      <c r="Y100" s="36" t="s">
        <v>172</v>
      </c>
      <c r="Z100" s="36" t="s">
        <v>172</v>
      </c>
      <c r="AA100" s="36" t="s">
        <v>172</v>
      </c>
      <c r="AB100" s="36" t="s">
        <v>172</v>
      </c>
      <c r="AC100" s="36" t="s">
        <v>172</v>
      </c>
      <c r="AD100" s="36" t="s">
        <v>172</v>
      </c>
      <c r="AE100" s="36" t="s">
        <v>172</v>
      </c>
      <c r="AF100" s="36" t="s">
        <v>172</v>
      </c>
      <c r="AG100" s="82"/>
      <c r="AH100" s="82"/>
      <c r="AI100" s="36"/>
      <c r="AJ100" s="36"/>
      <c r="AK100" s="39"/>
      <c r="AL100" s="1">
        <f t="shared" si="8"/>
        <v>30245</v>
      </c>
      <c r="AM100" s="94">
        <v>0</v>
      </c>
      <c r="AN100" s="95">
        <v>6085.5</v>
      </c>
      <c r="AO100" s="94">
        <f t="shared" si="14"/>
        <v>6085.5</v>
      </c>
      <c r="AP100" s="36" t="s">
        <v>172</v>
      </c>
      <c r="AQ100" s="36" t="s">
        <v>172</v>
      </c>
      <c r="AR100" s="36" t="s">
        <v>172</v>
      </c>
      <c r="AS100" s="36" t="s">
        <v>172</v>
      </c>
      <c r="AT100" s="36" t="s">
        <v>172</v>
      </c>
      <c r="AU100" s="36" t="s">
        <v>172</v>
      </c>
      <c r="AV100" s="36" t="s">
        <v>172</v>
      </c>
      <c r="AW100" s="36" t="s">
        <v>172</v>
      </c>
      <c r="AX100" s="36" t="s">
        <v>172</v>
      </c>
      <c r="AY100" s="36" t="s">
        <v>172</v>
      </c>
      <c r="AZ100" s="36" t="s">
        <v>172</v>
      </c>
      <c r="BA100" s="36" t="s">
        <v>172</v>
      </c>
    </row>
    <row r="101" spans="1:53" ht="51" x14ac:dyDescent="0.25">
      <c r="A101" s="44">
        <v>54</v>
      </c>
      <c r="B101" s="36" t="s">
        <v>480</v>
      </c>
      <c r="C101" s="45" t="s">
        <v>479</v>
      </c>
      <c r="D101" s="45" t="s">
        <v>455</v>
      </c>
      <c r="E101" s="36" t="s">
        <v>188</v>
      </c>
      <c r="F101" s="65" t="s">
        <v>498</v>
      </c>
      <c r="G101" s="38">
        <v>13476</v>
      </c>
      <c r="H101" s="36" t="s">
        <v>481</v>
      </c>
      <c r="I101" s="37">
        <v>44997</v>
      </c>
      <c r="J101" s="37">
        <v>45362</v>
      </c>
      <c r="K101" s="45" t="s">
        <v>429</v>
      </c>
      <c r="L101" s="72" t="s">
        <v>443</v>
      </c>
      <c r="M101" s="44" t="s">
        <v>468</v>
      </c>
      <c r="N101" s="37">
        <v>45338</v>
      </c>
      <c r="O101" s="82">
        <v>4381.58</v>
      </c>
      <c r="P101" s="2">
        <v>13716</v>
      </c>
      <c r="Q101" s="37">
        <v>45338</v>
      </c>
      <c r="R101" s="37">
        <v>45657</v>
      </c>
      <c r="S101" s="36" t="s">
        <v>561</v>
      </c>
      <c r="T101" s="36" t="s">
        <v>172</v>
      </c>
      <c r="U101" s="36" t="s">
        <v>172</v>
      </c>
      <c r="V101" s="36" t="s">
        <v>172</v>
      </c>
      <c r="W101" s="36" t="s">
        <v>388</v>
      </c>
      <c r="X101" s="36" t="s">
        <v>172</v>
      </c>
      <c r="Y101" s="36" t="s">
        <v>172</v>
      </c>
      <c r="Z101" s="36" t="s">
        <v>172</v>
      </c>
      <c r="AA101" s="36" t="s">
        <v>172</v>
      </c>
      <c r="AB101" s="36" t="s">
        <v>172</v>
      </c>
      <c r="AC101" s="36" t="s">
        <v>172</v>
      </c>
      <c r="AD101" s="36" t="s">
        <v>172</v>
      </c>
      <c r="AE101" s="36" t="s">
        <v>172</v>
      </c>
      <c r="AF101" s="36" t="s">
        <v>172</v>
      </c>
      <c r="AG101" s="82"/>
      <c r="AH101" s="82"/>
      <c r="AI101" s="36"/>
      <c r="AJ101" s="36"/>
      <c r="AK101" s="39"/>
      <c r="AL101" s="1">
        <f t="shared" si="8"/>
        <v>4381.58</v>
      </c>
      <c r="AM101" s="94">
        <v>0</v>
      </c>
      <c r="AN101" s="95">
        <v>982.94</v>
      </c>
      <c r="AO101" s="94">
        <f t="shared" si="14"/>
        <v>982.94</v>
      </c>
      <c r="AP101" s="36" t="s">
        <v>172</v>
      </c>
      <c r="AQ101" s="36" t="s">
        <v>172</v>
      </c>
      <c r="AR101" s="36" t="s">
        <v>172</v>
      </c>
      <c r="AS101" s="36" t="s">
        <v>172</v>
      </c>
      <c r="AT101" s="36" t="s">
        <v>172</v>
      </c>
      <c r="AU101" s="36" t="s">
        <v>172</v>
      </c>
      <c r="AV101" s="36" t="s">
        <v>172</v>
      </c>
      <c r="AW101" s="36" t="s">
        <v>172</v>
      </c>
      <c r="AX101" s="36" t="s">
        <v>172</v>
      </c>
      <c r="AY101" s="36" t="s">
        <v>172</v>
      </c>
      <c r="AZ101" s="36" t="s">
        <v>172</v>
      </c>
      <c r="BA101" s="36" t="s">
        <v>172</v>
      </c>
    </row>
    <row r="102" spans="1:53" ht="51" x14ac:dyDescent="0.25">
      <c r="A102" s="44">
        <v>55</v>
      </c>
      <c r="B102" s="36" t="s">
        <v>480</v>
      </c>
      <c r="C102" s="47" t="s">
        <v>479</v>
      </c>
      <c r="D102" s="45" t="s">
        <v>455</v>
      </c>
      <c r="E102" s="36" t="s">
        <v>188</v>
      </c>
      <c r="F102" s="65" t="s">
        <v>499</v>
      </c>
      <c r="G102" s="38">
        <v>13476</v>
      </c>
      <c r="H102" s="36" t="s">
        <v>481</v>
      </c>
      <c r="I102" s="37">
        <v>44997</v>
      </c>
      <c r="J102" s="37">
        <v>45362</v>
      </c>
      <c r="K102" s="45" t="s">
        <v>430</v>
      </c>
      <c r="L102" s="72" t="s">
        <v>444</v>
      </c>
      <c r="M102" s="36" t="s">
        <v>462</v>
      </c>
      <c r="N102" s="37">
        <v>45341</v>
      </c>
      <c r="O102" s="82">
        <v>1899.2</v>
      </c>
      <c r="P102" s="2">
        <v>13716</v>
      </c>
      <c r="Q102" s="37">
        <v>45341</v>
      </c>
      <c r="R102" s="37">
        <v>45657</v>
      </c>
      <c r="S102" s="36" t="s">
        <v>561</v>
      </c>
      <c r="T102" s="36" t="s">
        <v>172</v>
      </c>
      <c r="U102" s="36" t="s">
        <v>172</v>
      </c>
      <c r="V102" s="36" t="s">
        <v>172</v>
      </c>
      <c r="W102" s="36" t="s">
        <v>388</v>
      </c>
      <c r="X102" s="36" t="s">
        <v>172</v>
      </c>
      <c r="Y102" s="36" t="s">
        <v>172</v>
      </c>
      <c r="Z102" s="36" t="s">
        <v>172</v>
      </c>
      <c r="AA102" s="36" t="s">
        <v>172</v>
      </c>
      <c r="AB102" s="36" t="s">
        <v>172</v>
      </c>
      <c r="AC102" s="36" t="s">
        <v>172</v>
      </c>
      <c r="AD102" s="36" t="s">
        <v>172</v>
      </c>
      <c r="AE102" s="36" t="s">
        <v>172</v>
      </c>
      <c r="AF102" s="36" t="s">
        <v>172</v>
      </c>
      <c r="AG102" s="82"/>
      <c r="AH102" s="82"/>
      <c r="AI102" s="36"/>
      <c r="AJ102" s="36"/>
      <c r="AK102" s="39"/>
      <c r="AL102" s="1">
        <f t="shared" si="8"/>
        <v>1899.2</v>
      </c>
      <c r="AM102" s="94">
        <v>0</v>
      </c>
      <c r="AN102" s="95">
        <v>0</v>
      </c>
      <c r="AO102" s="94">
        <f t="shared" si="14"/>
        <v>0</v>
      </c>
      <c r="AP102" s="36" t="s">
        <v>172</v>
      </c>
      <c r="AQ102" s="36" t="s">
        <v>172</v>
      </c>
      <c r="AR102" s="36" t="s">
        <v>172</v>
      </c>
      <c r="AS102" s="36" t="s">
        <v>172</v>
      </c>
      <c r="AT102" s="36" t="s">
        <v>172</v>
      </c>
      <c r="AU102" s="36" t="s">
        <v>172</v>
      </c>
      <c r="AV102" s="36" t="s">
        <v>172</v>
      </c>
      <c r="AW102" s="36" t="s">
        <v>172</v>
      </c>
      <c r="AX102" s="36" t="s">
        <v>172</v>
      </c>
      <c r="AY102" s="36" t="s">
        <v>172</v>
      </c>
      <c r="AZ102" s="36" t="s">
        <v>172</v>
      </c>
      <c r="BA102" s="36" t="s">
        <v>172</v>
      </c>
    </row>
    <row r="103" spans="1:53" ht="63.75" x14ac:dyDescent="0.25">
      <c r="A103" s="44">
        <v>56</v>
      </c>
      <c r="B103" s="36" t="s">
        <v>482</v>
      </c>
      <c r="C103" s="36" t="s">
        <v>334</v>
      </c>
      <c r="D103" s="45" t="s">
        <v>456</v>
      </c>
      <c r="E103" s="36" t="s">
        <v>188</v>
      </c>
      <c r="F103" s="65" t="s">
        <v>494</v>
      </c>
      <c r="G103" s="38">
        <v>13476</v>
      </c>
      <c r="H103" s="36" t="s">
        <v>483</v>
      </c>
      <c r="I103" s="37">
        <v>45002</v>
      </c>
      <c r="J103" s="37">
        <v>45367</v>
      </c>
      <c r="K103" s="45" t="s">
        <v>431</v>
      </c>
      <c r="L103" s="72" t="s">
        <v>445</v>
      </c>
      <c r="M103" s="36" t="s">
        <v>469</v>
      </c>
      <c r="N103" s="37">
        <v>45343</v>
      </c>
      <c r="O103" s="82">
        <v>4116</v>
      </c>
      <c r="P103" s="2">
        <v>13722</v>
      </c>
      <c r="Q103" s="37">
        <v>45343</v>
      </c>
      <c r="R103" s="37">
        <v>45657</v>
      </c>
      <c r="S103" s="36" t="s">
        <v>561</v>
      </c>
      <c r="T103" s="36" t="s">
        <v>172</v>
      </c>
      <c r="U103" s="36" t="s">
        <v>172</v>
      </c>
      <c r="V103" s="36" t="s">
        <v>172</v>
      </c>
      <c r="W103" s="36" t="s">
        <v>388</v>
      </c>
      <c r="X103" s="36" t="s">
        <v>172</v>
      </c>
      <c r="Y103" s="36" t="s">
        <v>172</v>
      </c>
      <c r="Z103" s="36" t="s">
        <v>172</v>
      </c>
      <c r="AA103" s="36" t="s">
        <v>172</v>
      </c>
      <c r="AB103" s="36" t="s">
        <v>172</v>
      </c>
      <c r="AC103" s="36" t="s">
        <v>172</v>
      </c>
      <c r="AD103" s="36" t="s">
        <v>172</v>
      </c>
      <c r="AE103" s="36" t="s">
        <v>172</v>
      </c>
      <c r="AF103" s="36" t="s">
        <v>172</v>
      </c>
      <c r="AG103" s="82"/>
      <c r="AH103" s="82"/>
      <c r="AI103" s="36"/>
      <c r="AJ103" s="36"/>
      <c r="AK103" s="39"/>
      <c r="AL103" s="1">
        <f t="shared" si="8"/>
        <v>4116</v>
      </c>
      <c r="AM103" s="94">
        <v>0</v>
      </c>
      <c r="AN103" s="95">
        <v>3925</v>
      </c>
      <c r="AO103" s="94">
        <f t="shared" si="14"/>
        <v>3925</v>
      </c>
      <c r="AP103" s="36" t="s">
        <v>172</v>
      </c>
      <c r="AQ103" s="36" t="s">
        <v>172</v>
      </c>
      <c r="AR103" s="36" t="s">
        <v>172</v>
      </c>
      <c r="AS103" s="36" t="s">
        <v>172</v>
      </c>
      <c r="AT103" s="36" t="s">
        <v>172</v>
      </c>
      <c r="AU103" s="36" t="s">
        <v>172</v>
      </c>
      <c r="AV103" s="36" t="s">
        <v>172</v>
      </c>
      <c r="AW103" s="36" t="s">
        <v>172</v>
      </c>
      <c r="AX103" s="36" t="s">
        <v>172</v>
      </c>
      <c r="AY103" s="36" t="s">
        <v>172</v>
      </c>
      <c r="AZ103" s="36" t="s">
        <v>172</v>
      </c>
      <c r="BA103" s="36" t="s">
        <v>172</v>
      </c>
    </row>
    <row r="104" spans="1:53" ht="63.75" x14ac:dyDescent="0.25">
      <c r="A104" s="44">
        <v>57</v>
      </c>
      <c r="B104" s="36" t="s">
        <v>482</v>
      </c>
      <c r="C104" s="36" t="s">
        <v>334</v>
      </c>
      <c r="D104" s="45" t="s">
        <v>456</v>
      </c>
      <c r="E104" s="36" t="s">
        <v>188</v>
      </c>
      <c r="F104" s="65" t="s">
        <v>494</v>
      </c>
      <c r="G104" s="38">
        <v>13476</v>
      </c>
      <c r="H104" s="36" t="s">
        <v>483</v>
      </c>
      <c r="I104" s="37">
        <v>45002</v>
      </c>
      <c r="J104" s="37">
        <v>45367</v>
      </c>
      <c r="K104" s="45" t="s">
        <v>432</v>
      </c>
      <c r="L104" s="72" t="s">
        <v>446</v>
      </c>
      <c r="M104" s="36" t="s">
        <v>412</v>
      </c>
      <c r="N104" s="37">
        <v>45343</v>
      </c>
      <c r="O104" s="82">
        <v>1049.68</v>
      </c>
      <c r="P104" s="2">
        <v>13722</v>
      </c>
      <c r="Q104" s="37">
        <v>45343</v>
      </c>
      <c r="R104" s="37">
        <v>45657</v>
      </c>
      <c r="S104" s="36" t="s">
        <v>561</v>
      </c>
      <c r="T104" s="36" t="s">
        <v>172</v>
      </c>
      <c r="U104" s="36" t="s">
        <v>172</v>
      </c>
      <c r="V104" s="36" t="s">
        <v>172</v>
      </c>
      <c r="W104" s="36" t="s">
        <v>388</v>
      </c>
      <c r="X104" s="36" t="s">
        <v>172</v>
      </c>
      <c r="Y104" s="36" t="s">
        <v>172</v>
      </c>
      <c r="Z104" s="36" t="s">
        <v>172</v>
      </c>
      <c r="AA104" s="36" t="s">
        <v>172</v>
      </c>
      <c r="AB104" s="36" t="s">
        <v>172</v>
      </c>
      <c r="AC104" s="36" t="s">
        <v>172</v>
      </c>
      <c r="AD104" s="36" t="s">
        <v>172</v>
      </c>
      <c r="AE104" s="36" t="s">
        <v>172</v>
      </c>
      <c r="AF104" s="36" t="s">
        <v>172</v>
      </c>
      <c r="AG104" s="82"/>
      <c r="AH104" s="82"/>
      <c r="AI104" s="36"/>
      <c r="AJ104" s="36"/>
      <c r="AK104" s="39"/>
      <c r="AL104" s="1">
        <f t="shared" si="8"/>
        <v>1049.68</v>
      </c>
      <c r="AM104" s="94">
        <v>0</v>
      </c>
      <c r="AN104" s="95">
        <v>0</v>
      </c>
      <c r="AO104" s="94">
        <f t="shared" si="14"/>
        <v>0</v>
      </c>
      <c r="AP104" s="36" t="s">
        <v>172</v>
      </c>
      <c r="AQ104" s="36" t="s">
        <v>172</v>
      </c>
      <c r="AR104" s="36" t="s">
        <v>172</v>
      </c>
      <c r="AS104" s="36" t="s">
        <v>172</v>
      </c>
      <c r="AT104" s="36" t="s">
        <v>172</v>
      </c>
      <c r="AU104" s="36" t="s">
        <v>172</v>
      </c>
      <c r="AV104" s="36" t="s">
        <v>172</v>
      </c>
      <c r="AW104" s="36" t="s">
        <v>172</v>
      </c>
      <c r="AX104" s="36" t="s">
        <v>172</v>
      </c>
      <c r="AY104" s="36" t="s">
        <v>172</v>
      </c>
      <c r="AZ104" s="36" t="s">
        <v>172</v>
      </c>
      <c r="BA104" s="36" t="s">
        <v>172</v>
      </c>
    </row>
    <row r="105" spans="1:53" ht="89.25" x14ac:dyDescent="0.25">
      <c r="A105" s="44">
        <v>58</v>
      </c>
      <c r="B105" s="36" t="s">
        <v>484</v>
      </c>
      <c r="C105" s="45" t="s">
        <v>485</v>
      </c>
      <c r="D105" s="45" t="s">
        <v>457</v>
      </c>
      <c r="E105" s="36" t="s">
        <v>188</v>
      </c>
      <c r="F105" s="65" t="s">
        <v>495</v>
      </c>
      <c r="G105" s="38">
        <v>13497</v>
      </c>
      <c r="H105" s="36" t="s">
        <v>493</v>
      </c>
      <c r="I105" s="37">
        <v>45002</v>
      </c>
      <c r="J105" s="37">
        <v>45367</v>
      </c>
      <c r="K105" s="45" t="s">
        <v>433</v>
      </c>
      <c r="L105" s="72" t="s">
        <v>507</v>
      </c>
      <c r="M105" s="44" t="s">
        <v>465</v>
      </c>
      <c r="N105" s="37">
        <v>45344</v>
      </c>
      <c r="O105" s="82">
        <v>190300.7</v>
      </c>
      <c r="P105" s="2">
        <v>13721</v>
      </c>
      <c r="Q105" s="37">
        <v>45344</v>
      </c>
      <c r="R105" s="37">
        <v>45657</v>
      </c>
      <c r="S105" s="36" t="s">
        <v>561</v>
      </c>
      <c r="T105" s="36" t="s">
        <v>172</v>
      </c>
      <c r="U105" s="36" t="s">
        <v>172</v>
      </c>
      <c r="V105" s="36" t="s">
        <v>172</v>
      </c>
      <c r="W105" s="36" t="s">
        <v>486</v>
      </c>
      <c r="X105" s="36" t="s">
        <v>172</v>
      </c>
      <c r="Y105" s="36" t="s">
        <v>172</v>
      </c>
      <c r="Z105" s="36" t="s">
        <v>172</v>
      </c>
      <c r="AA105" s="36" t="s">
        <v>172</v>
      </c>
      <c r="AB105" s="36" t="s">
        <v>172</v>
      </c>
      <c r="AC105" s="36" t="s">
        <v>172</v>
      </c>
      <c r="AD105" s="36" t="s">
        <v>172</v>
      </c>
      <c r="AE105" s="36" t="s">
        <v>172</v>
      </c>
      <c r="AF105" s="36" t="s">
        <v>172</v>
      </c>
      <c r="AG105" s="82"/>
      <c r="AH105" s="82"/>
      <c r="AI105" s="36"/>
      <c r="AJ105" s="36"/>
      <c r="AK105" s="39"/>
      <c r="AL105" s="1">
        <f t="shared" si="8"/>
        <v>190300.7</v>
      </c>
      <c r="AM105" s="94">
        <v>0</v>
      </c>
      <c r="AN105" s="95">
        <v>190300.7</v>
      </c>
      <c r="AO105" s="94">
        <f t="shared" si="14"/>
        <v>190300.7</v>
      </c>
      <c r="AP105" s="36" t="s">
        <v>172</v>
      </c>
      <c r="AQ105" s="36" t="s">
        <v>172</v>
      </c>
      <c r="AR105" s="36" t="s">
        <v>172</v>
      </c>
      <c r="AS105" s="36" t="s">
        <v>172</v>
      </c>
      <c r="AT105" s="36" t="s">
        <v>172</v>
      </c>
      <c r="AU105" s="36" t="s">
        <v>172</v>
      </c>
      <c r="AV105" s="36" t="s">
        <v>172</v>
      </c>
      <c r="AW105" s="36" t="s">
        <v>172</v>
      </c>
      <c r="AX105" s="36" t="s">
        <v>172</v>
      </c>
      <c r="AY105" s="36" t="s">
        <v>172</v>
      </c>
      <c r="AZ105" s="36" t="s">
        <v>172</v>
      </c>
      <c r="BA105" s="36" t="s">
        <v>172</v>
      </c>
    </row>
    <row r="106" spans="1:53" ht="51" x14ac:dyDescent="0.25">
      <c r="A106" s="44">
        <v>59</v>
      </c>
      <c r="B106" s="36" t="s">
        <v>487</v>
      </c>
      <c r="C106" s="47" t="s">
        <v>488</v>
      </c>
      <c r="D106" s="45" t="s">
        <v>458</v>
      </c>
      <c r="E106" s="36" t="s">
        <v>188</v>
      </c>
      <c r="F106" s="65" t="s">
        <v>496</v>
      </c>
      <c r="G106" s="38">
        <v>13497</v>
      </c>
      <c r="H106" s="36" t="s">
        <v>489</v>
      </c>
      <c r="I106" s="37">
        <v>45048</v>
      </c>
      <c r="J106" s="37">
        <v>45413</v>
      </c>
      <c r="K106" s="45" t="s">
        <v>434</v>
      </c>
      <c r="L106" s="72" t="s">
        <v>447</v>
      </c>
      <c r="M106" s="36" t="s">
        <v>465</v>
      </c>
      <c r="N106" s="37">
        <v>45344</v>
      </c>
      <c r="O106" s="82">
        <v>146457.79999999999</v>
      </c>
      <c r="P106" s="2">
        <v>13722</v>
      </c>
      <c r="Q106" s="37">
        <v>45344</v>
      </c>
      <c r="R106" s="37">
        <v>45657</v>
      </c>
      <c r="S106" s="36" t="s">
        <v>561</v>
      </c>
      <c r="T106" s="36" t="s">
        <v>172</v>
      </c>
      <c r="U106" s="36" t="s">
        <v>172</v>
      </c>
      <c r="V106" s="36" t="s">
        <v>172</v>
      </c>
      <c r="W106" s="36" t="s">
        <v>486</v>
      </c>
      <c r="X106" s="36" t="s">
        <v>172</v>
      </c>
      <c r="Y106" s="36" t="s">
        <v>172</v>
      </c>
      <c r="Z106" s="36" t="s">
        <v>172</v>
      </c>
      <c r="AA106" s="36" t="s">
        <v>172</v>
      </c>
      <c r="AB106" s="36" t="s">
        <v>172</v>
      </c>
      <c r="AC106" s="36" t="s">
        <v>172</v>
      </c>
      <c r="AD106" s="36" t="s">
        <v>172</v>
      </c>
      <c r="AE106" s="36" t="s">
        <v>172</v>
      </c>
      <c r="AF106" s="36" t="s">
        <v>172</v>
      </c>
      <c r="AG106" s="82"/>
      <c r="AH106" s="82"/>
      <c r="AI106" s="36"/>
      <c r="AJ106" s="36"/>
      <c r="AK106" s="39"/>
      <c r="AL106" s="1">
        <f t="shared" si="8"/>
        <v>146457.79999999999</v>
      </c>
      <c r="AM106" s="94">
        <v>0</v>
      </c>
      <c r="AN106" s="95">
        <v>146457.79999999999</v>
      </c>
      <c r="AO106" s="94">
        <f t="shared" si="14"/>
        <v>146457.79999999999</v>
      </c>
      <c r="AP106" s="36" t="s">
        <v>172</v>
      </c>
      <c r="AQ106" s="36" t="s">
        <v>172</v>
      </c>
      <c r="AR106" s="36" t="s">
        <v>172</v>
      </c>
      <c r="AS106" s="36" t="s">
        <v>172</v>
      </c>
      <c r="AT106" s="36" t="s">
        <v>172</v>
      </c>
      <c r="AU106" s="36" t="s">
        <v>172</v>
      </c>
      <c r="AV106" s="36" t="s">
        <v>172</v>
      </c>
      <c r="AW106" s="36" t="s">
        <v>172</v>
      </c>
      <c r="AX106" s="36" t="s">
        <v>172</v>
      </c>
      <c r="AY106" s="36" t="s">
        <v>172</v>
      </c>
      <c r="AZ106" s="36" t="s">
        <v>172</v>
      </c>
      <c r="BA106" s="36" t="s">
        <v>172</v>
      </c>
    </row>
    <row r="107" spans="1:53" ht="102" x14ac:dyDescent="0.25">
      <c r="A107" s="44">
        <v>60</v>
      </c>
      <c r="B107" s="36" t="s">
        <v>490</v>
      </c>
      <c r="C107" s="36" t="s">
        <v>491</v>
      </c>
      <c r="D107" s="45" t="s">
        <v>459</v>
      </c>
      <c r="E107" s="36" t="s">
        <v>188</v>
      </c>
      <c r="F107" s="65" t="s">
        <v>600</v>
      </c>
      <c r="G107" s="38">
        <v>13608</v>
      </c>
      <c r="H107" s="36" t="s">
        <v>492</v>
      </c>
      <c r="I107" s="37">
        <v>45331</v>
      </c>
      <c r="J107" s="37">
        <v>45696</v>
      </c>
      <c r="K107" s="45" t="s">
        <v>435</v>
      </c>
      <c r="L107" s="72" t="s">
        <v>448</v>
      </c>
      <c r="M107" s="36" t="s">
        <v>470</v>
      </c>
      <c r="N107" s="37">
        <v>45344</v>
      </c>
      <c r="O107" s="82">
        <v>424998.7</v>
      </c>
      <c r="P107" s="2">
        <v>13722</v>
      </c>
      <c r="Q107" s="37">
        <v>45344</v>
      </c>
      <c r="R107" s="37">
        <v>45709</v>
      </c>
      <c r="S107" s="36" t="s">
        <v>561</v>
      </c>
      <c r="T107" s="36" t="s">
        <v>172</v>
      </c>
      <c r="U107" s="36" t="s">
        <v>172</v>
      </c>
      <c r="V107" s="36" t="s">
        <v>172</v>
      </c>
      <c r="W107" s="36" t="s">
        <v>182</v>
      </c>
      <c r="X107" s="36" t="s">
        <v>172</v>
      </c>
      <c r="Y107" s="36" t="s">
        <v>172</v>
      </c>
      <c r="Z107" s="36" t="s">
        <v>172</v>
      </c>
      <c r="AA107" s="36" t="s">
        <v>172</v>
      </c>
      <c r="AB107" s="36" t="s">
        <v>172</v>
      </c>
      <c r="AC107" s="36" t="s">
        <v>172</v>
      </c>
      <c r="AD107" s="36" t="s">
        <v>172</v>
      </c>
      <c r="AE107" s="36" t="s">
        <v>172</v>
      </c>
      <c r="AF107" s="36" t="s">
        <v>172</v>
      </c>
      <c r="AG107" s="82"/>
      <c r="AH107" s="82"/>
      <c r="AI107" s="36"/>
      <c r="AJ107" s="36"/>
      <c r="AK107" s="39"/>
      <c r="AL107" s="1">
        <f t="shared" si="8"/>
        <v>424998.7</v>
      </c>
      <c r="AM107" s="94">
        <v>0</v>
      </c>
      <c r="AN107" s="95">
        <v>0</v>
      </c>
      <c r="AO107" s="94">
        <f t="shared" si="14"/>
        <v>0</v>
      </c>
      <c r="AP107" s="36" t="s">
        <v>172</v>
      </c>
      <c r="AQ107" s="36" t="s">
        <v>172</v>
      </c>
      <c r="AR107" s="36" t="s">
        <v>172</v>
      </c>
      <c r="AS107" s="36" t="s">
        <v>172</v>
      </c>
      <c r="AT107" s="36" t="s">
        <v>172</v>
      </c>
      <c r="AU107" s="36" t="s">
        <v>172</v>
      </c>
      <c r="AV107" s="36" t="s">
        <v>172</v>
      </c>
      <c r="AW107" s="36" t="s">
        <v>172</v>
      </c>
      <c r="AX107" s="36" t="s">
        <v>172</v>
      </c>
      <c r="AY107" s="36" t="s">
        <v>172</v>
      </c>
      <c r="AZ107" s="36" t="s">
        <v>172</v>
      </c>
      <c r="BA107" s="36" t="s">
        <v>172</v>
      </c>
    </row>
    <row r="108" spans="1:53" ht="51" x14ac:dyDescent="0.25">
      <c r="A108" s="44">
        <v>61</v>
      </c>
      <c r="B108" s="36" t="s">
        <v>480</v>
      </c>
      <c r="C108" s="36" t="s">
        <v>479</v>
      </c>
      <c r="D108" s="45" t="s">
        <v>455</v>
      </c>
      <c r="E108" s="36" t="s">
        <v>188</v>
      </c>
      <c r="F108" s="65" t="s">
        <v>500</v>
      </c>
      <c r="G108" s="38">
        <v>13476</v>
      </c>
      <c r="H108" s="36" t="s">
        <v>481</v>
      </c>
      <c r="I108" s="37">
        <v>44997</v>
      </c>
      <c r="J108" s="37">
        <v>45362</v>
      </c>
      <c r="K108" s="45" t="s">
        <v>436</v>
      </c>
      <c r="L108" s="72" t="s">
        <v>449</v>
      </c>
      <c r="M108" s="36" t="s">
        <v>471</v>
      </c>
      <c r="N108" s="37">
        <v>45345</v>
      </c>
      <c r="O108" s="82">
        <v>6264</v>
      </c>
      <c r="P108" s="2">
        <v>13722</v>
      </c>
      <c r="Q108" s="37">
        <v>45345</v>
      </c>
      <c r="R108" s="37">
        <v>45657</v>
      </c>
      <c r="S108" s="36" t="s">
        <v>561</v>
      </c>
      <c r="T108" s="36" t="s">
        <v>172</v>
      </c>
      <c r="U108" s="36" t="s">
        <v>172</v>
      </c>
      <c r="V108" s="36" t="s">
        <v>172</v>
      </c>
      <c r="W108" s="36" t="s">
        <v>388</v>
      </c>
      <c r="X108" s="36" t="s">
        <v>172</v>
      </c>
      <c r="Y108" s="36" t="s">
        <v>172</v>
      </c>
      <c r="Z108" s="36" t="s">
        <v>172</v>
      </c>
      <c r="AA108" s="36" t="s">
        <v>172</v>
      </c>
      <c r="AB108" s="36" t="s">
        <v>172</v>
      </c>
      <c r="AC108" s="36" t="s">
        <v>172</v>
      </c>
      <c r="AD108" s="36" t="s">
        <v>172</v>
      </c>
      <c r="AE108" s="36" t="s">
        <v>172</v>
      </c>
      <c r="AF108" s="36" t="s">
        <v>172</v>
      </c>
      <c r="AG108" s="82"/>
      <c r="AH108" s="82"/>
      <c r="AI108" s="36"/>
      <c r="AJ108" s="36"/>
      <c r="AK108" s="39"/>
      <c r="AL108" s="1">
        <f t="shared" si="8"/>
        <v>6264</v>
      </c>
      <c r="AM108" s="94">
        <v>0</v>
      </c>
      <c r="AN108" s="95">
        <v>536</v>
      </c>
      <c r="AO108" s="94">
        <f t="shared" ref="AO108" si="15">AN108+AM108</f>
        <v>536</v>
      </c>
      <c r="AP108" s="36" t="s">
        <v>172</v>
      </c>
      <c r="AQ108" s="36" t="s">
        <v>172</v>
      </c>
      <c r="AR108" s="36" t="s">
        <v>172</v>
      </c>
      <c r="AS108" s="36" t="s">
        <v>172</v>
      </c>
      <c r="AT108" s="36" t="s">
        <v>172</v>
      </c>
      <c r="AU108" s="36" t="s">
        <v>172</v>
      </c>
      <c r="AV108" s="36" t="s">
        <v>172</v>
      </c>
      <c r="AW108" s="36" t="s">
        <v>172</v>
      </c>
      <c r="AX108" s="36" t="s">
        <v>172</v>
      </c>
      <c r="AY108" s="36" t="s">
        <v>172</v>
      </c>
      <c r="AZ108" s="36" t="s">
        <v>172</v>
      </c>
      <c r="BA108" s="36" t="s">
        <v>172</v>
      </c>
    </row>
    <row r="109" spans="1:53" ht="38.25" x14ac:dyDescent="0.25">
      <c r="A109" s="44">
        <v>62</v>
      </c>
      <c r="B109" s="36" t="s">
        <v>554</v>
      </c>
      <c r="C109" s="45" t="s">
        <v>555</v>
      </c>
      <c r="D109" s="45" t="s">
        <v>551</v>
      </c>
      <c r="E109" s="36" t="s">
        <v>188</v>
      </c>
      <c r="F109" s="65" t="s">
        <v>547</v>
      </c>
      <c r="G109" s="38">
        <v>13552</v>
      </c>
      <c r="H109" s="36" t="s">
        <v>556</v>
      </c>
      <c r="I109" s="37">
        <v>45089</v>
      </c>
      <c r="J109" s="37">
        <v>45455</v>
      </c>
      <c r="K109" s="45" t="s">
        <v>508</v>
      </c>
      <c r="L109" s="72" t="s">
        <v>522</v>
      </c>
      <c r="M109" s="44" t="s">
        <v>536</v>
      </c>
      <c r="N109" s="37">
        <v>45349</v>
      </c>
      <c r="O109" s="82">
        <v>149996.84</v>
      </c>
      <c r="P109" s="2">
        <v>13732</v>
      </c>
      <c r="Q109" s="37">
        <v>45349</v>
      </c>
      <c r="R109" s="37">
        <v>45657</v>
      </c>
      <c r="S109" s="36" t="s">
        <v>561</v>
      </c>
      <c r="T109" s="36" t="s">
        <v>172</v>
      </c>
      <c r="U109" s="36" t="s">
        <v>172</v>
      </c>
      <c r="V109" s="36" t="s">
        <v>172</v>
      </c>
      <c r="W109" s="36" t="s">
        <v>388</v>
      </c>
      <c r="X109" s="36" t="s">
        <v>172</v>
      </c>
      <c r="Y109" s="36" t="s">
        <v>172</v>
      </c>
      <c r="Z109" s="36" t="s">
        <v>172</v>
      </c>
      <c r="AA109" s="36" t="s">
        <v>172</v>
      </c>
      <c r="AB109" s="36" t="s">
        <v>172</v>
      </c>
      <c r="AC109" s="36" t="s">
        <v>172</v>
      </c>
      <c r="AD109" s="36" t="s">
        <v>172</v>
      </c>
      <c r="AE109" s="36" t="s">
        <v>172</v>
      </c>
      <c r="AF109" s="36" t="s">
        <v>172</v>
      </c>
      <c r="AG109" s="82"/>
      <c r="AH109" s="82"/>
      <c r="AI109" s="36"/>
      <c r="AJ109" s="36"/>
      <c r="AK109" s="39"/>
      <c r="AL109" s="1">
        <f t="shared" si="8"/>
        <v>149996.84</v>
      </c>
      <c r="AM109" s="94">
        <v>0</v>
      </c>
      <c r="AN109" s="95">
        <v>0</v>
      </c>
      <c r="AO109" s="94">
        <f t="shared" ref="AO109:AO124" si="16">AN109+AM109</f>
        <v>0</v>
      </c>
      <c r="AP109" s="36" t="s">
        <v>172</v>
      </c>
      <c r="AQ109" s="36" t="s">
        <v>172</v>
      </c>
      <c r="AR109" s="36" t="s">
        <v>172</v>
      </c>
      <c r="AS109" s="36" t="s">
        <v>172</v>
      </c>
      <c r="AT109" s="36" t="s">
        <v>172</v>
      </c>
      <c r="AU109" s="36" t="s">
        <v>172</v>
      </c>
      <c r="AV109" s="36" t="s">
        <v>172</v>
      </c>
      <c r="AW109" s="36" t="s">
        <v>172</v>
      </c>
      <c r="AX109" s="36" t="s">
        <v>172</v>
      </c>
      <c r="AY109" s="36" t="s">
        <v>172</v>
      </c>
      <c r="AZ109" s="36" t="s">
        <v>172</v>
      </c>
      <c r="BA109" s="36" t="s">
        <v>172</v>
      </c>
    </row>
    <row r="110" spans="1:53" ht="63.75" x14ac:dyDescent="0.25">
      <c r="A110" s="44">
        <v>63</v>
      </c>
      <c r="B110" s="36" t="s">
        <v>482</v>
      </c>
      <c r="C110" s="47" t="s">
        <v>334</v>
      </c>
      <c r="D110" s="45" t="s">
        <v>456</v>
      </c>
      <c r="E110" s="36" t="s">
        <v>188</v>
      </c>
      <c r="F110" s="65" t="s">
        <v>494</v>
      </c>
      <c r="G110" s="38">
        <v>13476</v>
      </c>
      <c r="H110" s="36" t="s">
        <v>483</v>
      </c>
      <c r="I110" s="37">
        <v>45002</v>
      </c>
      <c r="J110" s="37">
        <v>45367</v>
      </c>
      <c r="K110" s="45" t="s">
        <v>509</v>
      </c>
      <c r="L110" s="72" t="s">
        <v>523</v>
      </c>
      <c r="M110" s="36" t="s">
        <v>412</v>
      </c>
      <c r="N110" s="37">
        <v>45352</v>
      </c>
      <c r="O110" s="82">
        <v>36439.980000000003</v>
      </c>
      <c r="P110" s="38">
        <v>13739</v>
      </c>
      <c r="Q110" s="37">
        <v>45352</v>
      </c>
      <c r="R110" s="37">
        <v>45657</v>
      </c>
      <c r="S110" s="36" t="s">
        <v>561</v>
      </c>
      <c r="T110" s="36" t="s">
        <v>172</v>
      </c>
      <c r="U110" s="36" t="s">
        <v>172</v>
      </c>
      <c r="V110" s="36" t="s">
        <v>172</v>
      </c>
      <c r="W110" s="36" t="s">
        <v>388</v>
      </c>
      <c r="X110" s="36" t="s">
        <v>172</v>
      </c>
      <c r="Y110" s="36" t="s">
        <v>172</v>
      </c>
      <c r="Z110" s="36" t="s">
        <v>172</v>
      </c>
      <c r="AA110" s="36" t="s">
        <v>172</v>
      </c>
      <c r="AB110" s="36" t="s">
        <v>172</v>
      </c>
      <c r="AC110" s="36" t="s">
        <v>172</v>
      </c>
      <c r="AD110" s="36" t="s">
        <v>172</v>
      </c>
      <c r="AE110" s="36" t="s">
        <v>172</v>
      </c>
      <c r="AF110" s="36" t="s">
        <v>172</v>
      </c>
      <c r="AG110" s="82"/>
      <c r="AH110" s="82"/>
      <c r="AI110" s="36"/>
      <c r="AJ110" s="36"/>
      <c r="AK110" s="39"/>
      <c r="AL110" s="1">
        <f t="shared" si="8"/>
        <v>36439.980000000003</v>
      </c>
      <c r="AM110" s="94">
        <v>0</v>
      </c>
      <c r="AN110" s="95">
        <v>273.89999999999998</v>
      </c>
      <c r="AO110" s="94">
        <f t="shared" si="16"/>
        <v>273.89999999999998</v>
      </c>
      <c r="AP110" s="36" t="s">
        <v>172</v>
      </c>
      <c r="AQ110" s="36" t="s">
        <v>172</v>
      </c>
      <c r="AR110" s="36" t="s">
        <v>172</v>
      </c>
      <c r="AS110" s="36" t="s">
        <v>172</v>
      </c>
      <c r="AT110" s="36" t="s">
        <v>172</v>
      </c>
      <c r="AU110" s="36" t="s">
        <v>172</v>
      </c>
      <c r="AV110" s="36" t="s">
        <v>172</v>
      </c>
      <c r="AW110" s="36" t="s">
        <v>172</v>
      </c>
      <c r="AX110" s="36" t="s">
        <v>172</v>
      </c>
      <c r="AY110" s="36" t="s">
        <v>172</v>
      </c>
      <c r="AZ110" s="36" t="s">
        <v>172</v>
      </c>
      <c r="BA110" s="36" t="s">
        <v>172</v>
      </c>
    </row>
    <row r="111" spans="1:53" ht="63.75" x14ac:dyDescent="0.25">
      <c r="A111" s="44">
        <v>64</v>
      </c>
      <c r="B111" s="36" t="s">
        <v>482</v>
      </c>
      <c r="C111" s="36" t="s">
        <v>334</v>
      </c>
      <c r="D111" s="45" t="s">
        <v>456</v>
      </c>
      <c r="E111" s="36" t="s">
        <v>188</v>
      </c>
      <c r="F111" s="65" t="s">
        <v>494</v>
      </c>
      <c r="G111" s="38">
        <v>13476</v>
      </c>
      <c r="H111" s="36" t="s">
        <v>483</v>
      </c>
      <c r="I111" s="37">
        <v>45002</v>
      </c>
      <c r="J111" s="37">
        <v>45367</v>
      </c>
      <c r="K111" s="45" t="s">
        <v>510</v>
      </c>
      <c r="L111" s="72" t="s">
        <v>524</v>
      </c>
      <c r="M111" s="36" t="s">
        <v>537</v>
      </c>
      <c r="N111" s="37">
        <v>45352</v>
      </c>
      <c r="O111" s="82">
        <v>12800</v>
      </c>
      <c r="P111" s="38">
        <v>13739</v>
      </c>
      <c r="Q111" s="37">
        <v>45352</v>
      </c>
      <c r="R111" s="37">
        <v>45657</v>
      </c>
      <c r="S111" s="36" t="s">
        <v>561</v>
      </c>
      <c r="T111" s="36" t="s">
        <v>172</v>
      </c>
      <c r="U111" s="36" t="s">
        <v>172</v>
      </c>
      <c r="V111" s="36" t="s">
        <v>172</v>
      </c>
      <c r="W111" s="36" t="s">
        <v>388</v>
      </c>
      <c r="X111" s="36" t="s">
        <v>172</v>
      </c>
      <c r="Y111" s="36" t="s">
        <v>172</v>
      </c>
      <c r="Z111" s="36" t="s">
        <v>172</v>
      </c>
      <c r="AA111" s="36" t="s">
        <v>172</v>
      </c>
      <c r="AB111" s="36" t="s">
        <v>172</v>
      </c>
      <c r="AC111" s="36" t="s">
        <v>172</v>
      </c>
      <c r="AD111" s="36" t="s">
        <v>172</v>
      </c>
      <c r="AE111" s="36" t="s">
        <v>172</v>
      </c>
      <c r="AF111" s="36" t="s">
        <v>172</v>
      </c>
      <c r="AG111" s="82"/>
      <c r="AH111" s="82"/>
      <c r="AI111" s="36"/>
      <c r="AJ111" s="36"/>
      <c r="AK111" s="39"/>
      <c r="AL111" s="1">
        <f t="shared" si="8"/>
        <v>12800</v>
      </c>
      <c r="AM111" s="94">
        <v>0</v>
      </c>
      <c r="AN111" s="95">
        <v>0</v>
      </c>
      <c r="AO111" s="94">
        <f t="shared" si="16"/>
        <v>0</v>
      </c>
      <c r="AP111" s="36" t="s">
        <v>172</v>
      </c>
      <c r="AQ111" s="36" t="s">
        <v>172</v>
      </c>
      <c r="AR111" s="36" t="s">
        <v>172</v>
      </c>
      <c r="AS111" s="36" t="s">
        <v>172</v>
      </c>
      <c r="AT111" s="36" t="s">
        <v>172</v>
      </c>
      <c r="AU111" s="36" t="s">
        <v>172</v>
      </c>
      <c r="AV111" s="36" t="s">
        <v>172</v>
      </c>
      <c r="AW111" s="36" t="s">
        <v>172</v>
      </c>
      <c r="AX111" s="36" t="s">
        <v>172</v>
      </c>
      <c r="AY111" s="36" t="s">
        <v>172</v>
      </c>
      <c r="AZ111" s="36" t="s">
        <v>172</v>
      </c>
      <c r="BA111" s="36" t="s">
        <v>172</v>
      </c>
    </row>
    <row r="112" spans="1:53" ht="63.75" x14ac:dyDescent="0.25">
      <c r="A112" s="44">
        <v>65</v>
      </c>
      <c r="B112" s="36" t="s">
        <v>482</v>
      </c>
      <c r="C112" s="36" t="s">
        <v>334</v>
      </c>
      <c r="D112" s="45" t="s">
        <v>456</v>
      </c>
      <c r="E112" s="36" t="s">
        <v>188</v>
      </c>
      <c r="F112" s="65" t="s">
        <v>494</v>
      </c>
      <c r="G112" s="38">
        <v>13476</v>
      </c>
      <c r="H112" s="36" t="s">
        <v>483</v>
      </c>
      <c r="I112" s="37">
        <v>45002</v>
      </c>
      <c r="J112" s="37">
        <v>45367</v>
      </c>
      <c r="K112" s="45" t="s">
        <v>511</v>
      </c>
      <c r="L112" s="72" t="s">
        <v>525</v>
      </c>
      <c r="M112" s="36" t="s">
        <v>538</v>
      </c>
      <c r="N112" s="37">
        <v>45352</v>
      </c>
      <c r="O112" s="82">
        <v>98737.5</v>
      </c>
      <c r="P112" s="38">
        <v>13739</v>
      </c>
      <c r="Q112" s="37">
        <v>45352</v>
      </c>
      <c r="R112" s="37">
        <v>45657</v>
      </c>
      <c r="S112" s="36" t="s">
        <v>561</v>
      </c>
      <c r="T112" s="36" t="s">
        <v>172</v>
      </c>
      <c r="U112" s="36" t="s">
        <v>172</v>
      </c>
      <c r="V112" s="36" t="s">
        <v>172</v>
      </c>
      <c r="W112" s="36" t="s">
        <v>388</v>
      </c>
      <c r="X112" s="36" t="s">
        <v>172</v>
      </c>
      <c r="Y112" s="36" t="s">
        <v>172</v>
      </c>
      <c r="Z112" s="36" t="s">
        <v>172</v>
      </c>
      <c r="AA112" s="36" t="s">
        <v>172</v>
      </c>
      <c r="AB112" s="36" t="s">
        <v>172</v>
      </c>
      <c r="AC112" s="36" t="s">
        <v>172</v>
      </c>
      <c r="AD112" s="36" t="s">
        <v>172</v>
      </c>
      <c r="AE112" s="36" t="s">
        <v>172</v>
      </c>
      <c r="AF112" s="36" t="s">
        <v>172</v>
      </c>
      <c r="AG112" s="82"/>
      <c r="AH112" s="82"/>
      <c r="AI112" s="36"/>
      <c r="AJ112" s="36"/>
      <c r="AK112" s="39"/>
      <c r="AL112" s="1">
        <f t="shared" si="8"/>
        <v>98737.5</v>
      </c>
      <c r="AM112" s="94">
        <v>0</v>
      </c>
      <c r="AN112" s="95">
        <v>0</v>
      </c>
      <c r="AO112" s="94">
        <f t="shared" si="16"/>
        <v>0</v>
      </c>
      <c r="AP112" s="36" t="s">
        <v>172</v>
      </c>
      <c r="AQ112" s="36" t="s">
        <v>172</v>
      </c>
      <c r="AR112" s="36" t="s">
        <v>172</v>
      </c>
      <c r="AS112" s="36" t="s">
        <v>172</v>
      </c>
      <c r="AT112" s="36" t="s">
        <v>172</v>
      </c>
      <c r="AU112" s="36" t="s">
        <v>172</v>
      </c>
      <c r="AV112" s="36" t="s">
        <v>172</v>
      </c>
      <c r="AW112" s="36" t="s">
        <v>172</v>
      </c>
      <c r="AX112" s="36" t="s">
        <v>172</v>
      </c>
      <c r="AY112" s="36" t="s">
        <v>172</v>
      </c>
      <c r="AZ112" s="36" t="s">
        <v>172</v>
      </c>
      <c r="BA112" s="36" t="s">
        <v>172</v>
      </c>
    </row>
    <row r="113" spans="1:53" ht="63.75" x14ac:dyDescent="0.25">
      <c r="A113" s="44">
        <v>66</v>
      </c>
      <c r="B113" s="36" t="s">
        <v>482</v>
      </c>
      <c r="C113" s="45" t="s">
        <v>334</v>
      </c>
      <c r="D113" s="45" t="s">
        <v>456</v>
      </c>
      <c r="E113" s="36" t="s">
        <v>188</v>
      </c>
      <c r="F113" s="65" t="s">
        <v>494</v>
      </c>
      <c r="G113" s="38">
        <v>13476</v>
      </c>
      <c r="H113" s="36" t="s">
        <v>483</v>
      </c>
      <c r="I113" s="37">
        <v>45002</v>
      </c>
      <c r="J113" s="37">
        <v>45367</v>
      </c>
      <c r="K113" s="45" t="s">
        <v>512</v>
      </c>
      <c r="L113" s="72" t="s">
        <v>526</v>
      </c>
      <c r="M113" s="44" t="s">
        <v>469</v>
      </c>
      <c r="N113" s="37">
        <v>45352</v>
      </c>
      <c r="O113" s="82">
        <v>43716.85</v>
      </c>
      <c r="P113" s="38">
        <v>13739</v>
      </c>
      <c r="Q113" s="37">
        <v>45352</v>
      </c>
      <c r="R113" s="37">
        <v>45657</v>
      </c>
      <c r="S113" s="36" t="s">
        <v>561</v>
      </c>
      <c r="T113" s="36" t="s">
        <v>172</v>
      </c>
      <c r="U113" s="36" t="s">
        <v>172</v>
      </c>
      <c r="V113" s="36" t="s">
        <v>172</v>
      </c>
      <c r="W113" s="36" t="s">
        <v>388</v>
      </c>
      <c r="X113" s="36" t="s">
        <v>172</v>
      </c>
      <c r="Y113" s="36" t="s">
        <v>172</v>
      </c>
      <c r="Z113" s="36" t="s">
        <v>172</v>
      </c>
      <c r="AA113" s="36" t="s">
        <v>172</v>
      </c>
      <c r="AB113" s="36" t="s">
        <v>172</v>
      </c>
      <c r="AC113" s="36" t="s">
        <v>172</v>
      </c>
      <c r="AD113" s="36" t="s">
        <v>172</v>
      </c>
      <c r="AE113" s="36" t="s">
        <v>172</v>
      </c>
      <c r="AF113" s="36" t="s">
        <v>172</v>
      </c>
      <c r="AG113" s="82"/>
      <c r="AH113" s="82"/>
      <c r="AI113" s="36"/>
      <c r="AJ113" s="36"/>
      <c r="AK113" s="39"/>
      <c r="AL113" s="1">
        <f t="shared" si="8"/>
        <v>43716.85</v>
      </c>
      <c r="AM113" s="94">
        <v>0</v>
      </c>
      <c r="AN113" s="95">
        <v>0</v>
      </c>
      <c r="AO113" s="94">
        <f t="shared" si="16"/>
        <v>0</v>
      </c>
      <c r="AP113" s="36" t="s">
        <v>172</v>
      </c>
      <c r="AQ113" s="36" t="s">
        <v>172</v>
      </c>
      <c r="AR113" s="36" t="s">
        <v>172</v>
      </c>
      <c r="AS113" s="36" t="s">
        <v>172</v>
      </c>
      <c r="AT113" s="36" t="s">
        <v>172</v>
      </c>
      <c r="AU113" s="36" t="s">
        <v>172</v>
      </c>
      <c r="AV113" s="36" t="s">
        <v>172</v>
      </c>
      <c r="AW113" s="36" t="s">
        <v>172</v>
      </c>
      <c r="AX113" s="36" t="s">
        <v>172</v>
      </c>
      <c r="AY113" s="36" t="s">
        <v>172</v>
      </c>
      <c r="AZ113" s="36" t="s">
        <v>172</v>
      </c>
      <c r="BA113" s="36" t="s">
        <v>172</v>
      </c>
    </row>
    <row r="114" spans="1:53" ht="63.75" x14ac:dyDescent="0.25">
      <c r="A114" s="44">
        <v>67</v>
      </c>
      <c r="B114" s="36" t="s">
        <v>482</v>
      </c>
      <c r="C114" s="47" t="s">
        <v>334</v>
      </c>
      <c r="D114" s="45" t="s">
        <v>456</v>
      </c>
      <c r="E114" s="36" t="s">
        <v>188</v>
      </c>
      <c r="F114" s="65" t="s">
        <v>494</v>
      </c>
      <c r="G114" s="38">
        <v>13476</v>
      </c>
      <c r="H114" s="36" t="s">
        <v>483</v>
      </c>
      <c r="I114" s="37">
        <v>45002</v>
      </c>
      <c r="J114" s="37">
        <v>45367</v>
      </c>
      <c r="K114" s="45" t="s">
        <v>513</v>
      </c>
      <c r="L114" s="72" t="s">
        <v>527</v>
      </c>
      <c r="M114" s="36" t="s">
        <v>594</v>
      </c>
      <c r="N114" s="37">
        <v>45352</v>
      </c>
      <c r="O114" s="82">
        <v>10299.5</v>
      </c>
      <c r="P114" s="38">
        <v>13739</v>
      </c>
      <c r="Q114" s="37">
        <v>45352</v>
      </c>
      <c r="R114" s="37">
        <v>45657</v>
      </c>
      <c r="S114" s="36" t="s">
        <v>561</v>
      </c>
      <c r="T114" s="36" t="s">
        <v>172</v>
      </c>
      <c r="U114" s="36" t="s">
        <v>172</v>
      </c>
      <c r="V114" s="36" t="s">
        <v>172</v>
      </c>
      <c r="W114" s="36" t="s">
        <v>388</v>
      </c>
      <c r="X114" s="36" t="s">
        <v>172</v>
      </c>
      <c r="Y114" s="36" t="s">
        <v>172</v>
      </c>
      <c r="Z114" s="36" t="s">
        <v>172</v>
      </c>
      <c r="AA114" s="36" t="s">
        <v>172</v>
      </c>
      <c r="AB114" s="36" t="s">
        <v>172</v>
      </c>
      <c r="AC114" s="36" t="s">
        <v>172</v>
      </c>
      <c r="AD114" s="36" t="s">
        <v>172</v>
      </c>
      <c r="AE114" s="36" t="s">
        <v>172</v>
      </c>
      <c r="AF114" s="36" t="s">
        <v>172</v>
      </c>
      <c r="AG114" s="82"/>
      <c r="AH114" s="82"/>
      <c r="AI114" s="36"/>
      <c r="AJ114" s="36"/>
      <c r="AK114" s="39"/>
      <c r="AL114" s="1">
        <f t="shared" si="8"/>
        <v>10299.5</v>
      </c>
      <c r="AM114" s="94">
        <v>0</v>
      </c>
      <c r="AN114" s="95">
        <v>0</v>
      </c>
      <c r="AO114" s="94">
        <f t="shared" si="16"/>
        <v>0</v>
      </c>
      <c r="AP114" s="36" t="s">
        <v>172</v>
      </c>
      <c r="AQ114" s="36" t="s">
        <v>172</v>
      </c>
      <c r="AR114" s="36" t="s">
        <v>172</v>
      </c>
      <c r="AS114" s="36" t="s">
        <v>172</v>
      </c>
      <c r="AT114" s="36" t="s">
        <v>172</v>
      </c>
      <c r="AU114" s="36" t="s">
        <v>172</v>
      </c>
      <c r="AV114" s="36" t="s">
        <v>172</v>
      </c>
      <c r="AW114" s="36" t="s">
        <v>172</v>
      </c>
      <c r="AX114" s="36" t="s">
        <v>172</v>
      </c>
      <c r="AY114" s="36" t="s">
        <v>172</v>
      </c>
      <c r="AZ114" s="36" t="s">
        <v>172</v>
      </c>
      <c r="BA114" s="36" t="s">
        <v>172</v>
      </c>
    </row>
    <row r="115" spans="1:53" ht="51" x14ac:dyDescent="0.25">
      <c r="A115" s="44">
        <v>68</v>
      </c>
      <c r="B115" s="36" t="s">
        <v>559</v>
      </c>
      <c r="C115" s="36" t="s">
        <v>557</v>
      </c>
      <c r="D115" s="45" t="s">
        <v>552</v>
      </c>
      <c r="E115" s="36" t="s">
        <v>188</v>
      </c>
      <c r="F115" s="65" t="s">
        <v>548</v>
      </c>
      <c r="G115" s="38">
        <v>13677</v>
      </c>
      <c r="H115" s="36" t="s">
        <v>560</v>
      </c>
      <c r="I115" s="37">
        <v>45314</v>
      </c>
      <c r="J115" s="37">
        <v>45679</v>
      </c>
      <c r="K115" s="45" t="s">
        <v>514</v>
      </c>
      <c r="L115" s="72" t="s">
        <v>528</v>
      </c>
      <c r="M115" s="36" t="s">
        <v>539</v>
      </c>
      <c r="N115" s="37">
        <v>45372</v>
      </c>
      <c r="O115" s="82">
        <v>227750</v>
      </c>
      <c r="P115" s="36" t="s">
        <v>172</v>
      </c>
      <c r="Q115" s="37">
        <v>45372</v>
      </c>
      <c r="R115" s="37">
        <v>45371</v>
      </c>
      <c r="S115" s="36" t="s">
        <v>561</v>
      </c>
      <c r="T115" s="36" t="s">
        <v>172</v>
      </c>
      <c r="U115" s="36" t="s">
        <v>172</v>
      </c>
      <c r="V115" s="36" t="s">
        <v>172</v>
      </c>
      <c r="W115" s="36" t="s">
        <v>486</v>
      </c>
      <c r="X115" s="36" t="s">
        <v>172</v>
      </c>
      <c r="Y115" s="36" t="s">
        <v>172</v>
      </c>
      <c r="Z115" s="36" t="s">
        <v>172</v>
      </c>
      <c r="AA115" s="36" t="s">
        <v>172</v>
      </c>
      <c r="AB115" s="36" t="s">
        <v>172</v>
      </c>
      <c r="AC115" s="36" t="s">
        <v>172</v>
      </c>
      <c r="AD115" s="36" t="s">
        <v>172</v>
      </c>
      <c r="AE115" s="36" t="s">
        <v>172</v>
      </c>
      <c r="AF115" s="36" t="s">
        <v>172</v>
      </c>
      <c r="AG115" s="82"/>
      <c r="AH115" s="82"/>
      <c r="AI115" s="36"/>
      <c r="AJ115" s="36"/>
      <c r="AK115" s="39"/>
      <c r="AL115" s="1">
        <f t="shared" si="8"/>
        <v>227750</v>
      </c>
      <c r="AM115" s="94">
        <v>0</v>
      </c>
      <c r="AN115" s="95">
        <v>0</v>
      </c>
      <c r="AO115" s="94">
        <f t="shared" si="16"/>
        <v>0</v>
      </c>
      <c r="AP115" s="36" t="s">
        <v>172</v>
      </c>
      <c r="AQ115" s="36" t="s">
        <v>172</v>
      </c>
      <c r="AR115" s="36" t="s">
        <v>172</v>
      </c>
      <c r="AS115" s="36" t="s">
        <v>172</v>
      </c>
      <c r="AT115" s="36" t="s">
        <v>172</v>
      </c>
      <c r="AU115" s="36" t="s">
        <v>172</v>
      </c>
      <c r="AV115" s="36" t="s">
        <v>172</v>
      </c>
      <c r="AW115" s="36" t="s">
        <v>172</v>
      </c>
      <c r="AX115" s="36" t="s">
        <v>172</v>
      </c>
      <c r="AY115" s="36" t="s">
        <v>172</v>
      </c>
      <c r="AZ115" s="36" t="s">
        <v>172</v>
      </c>
      <c r="BA115" s="36" t="s">
        <v>172</v>
      </c>
    </row>
    <row r="116" spans="1:53" ht="51" x14ac:dyDescent="0.25">
      <c r="A116" s="44">
        <v>69</v>
      </c>
      <c r="B116" s="44" t="s">
        <v>296</v>
      </c>
      <c r="C116" s="36" t="s">
        <v>578</v>
      </c>
      <c r="D116" s="47" t="s">
        <v>577</v>
      </c>
      <c r="E116" s="45" t="s">
        <v>188</v>
      </c>
      <c r="F116" s="65" t="s">
        <v>575</v>
      </c>
      <c r="G116" s="38">
        <v>13545</v>
      </c>
      <c r="H116" s="38" t="s">
        <v>579</v>
      </c>
      <c r="I116" s="37">
        <v>45113</v>
      </c>
      <c r="J116" s="37">
        <v>45478</v>
      </c>
      <c r="K116" s="37" t="s">
        <v>573</v>
      </c>
      <c r="L116" s="73" t="s">
        <v>574</v>
      </c>
      <c r="M116" s="36" t="s">
        <v>576</v>
      </c>
      <c r="N116" s="37">
        <v>45372</v>
      </c>
      <c r="O116" s="82">
        <v>10357.280000000001</v>
      </c>
      <c r="P116" s="38">
        <v>13743</v>
      </c>
      <c r="Q116" s="36">
        <v>45372</v>
      </c>
      <c r="R116" s="37">
        <v>45657</v>
      </c>
      <c r="S116" s="36" t="s">
        <v>561</v>
      </c>
      <c r="T116" s="36" t="s">
        <v>172</v>
      </c>
      <c r="U116" s="36" t="s">
        <v>172</v>
      </c>
      <c r="V116" s="36" t="s">
        <v>172</v>
      </c>
      <c r="W116" s="36" t="s">
        <v>580</v>
      </c>
      <c r="X116" s="36" t="s">
        <v>172</v>
      </c>
      <c r="Y116" s="36" t="s">
        <v>172</v>
      </c>
      <c r="Z116" s="36" t="s">
        <v>172</v>
      </c>
      <c r="AA116" s="36" t="s">
        <v>172</v>
      </c>
      <c r="AB116" s="36" t="s">
        <v>172</v>
      </c>
      <c r="AC116" s="36" t="s">
        <v>172</v>
      </c>
      <c r="AD116" s="36" t="s">
        <v>172</v>
      </c>
      <c r="AE116" s="36" t="s">
        <v>172</v>
      </c>
      <c r="AF116" s="36" t="s">
        <v>172</v>
      </c>
      <c r="AG116" s="82"/>
      <c r="AH116" s="82"/>
      <c r="AI116" s="36"/>
      <c r="AJ116" s="36"/>
      <c r="AK116" s="39"/>
      <c r="AL116" s="1">
        <f t="shared" si="8"/>
        <v>10357.280000000001</v>
      </c>
      <c r="AM116" s="94">
        <v>0</v>
      </c>
      <c r="AN116" s="95">
        <v>0</v>
      </c>
      <c r="AO116" s="94">
        <f t="shared" si="16"/>
        <v>0</v>
      </c>
      <c r="AP116" s="36" t="s">
        <v>172</v>
      </c>
      <c r="AQ116" s="36" t="s">
        <v>172</v>
      </c>
      <c r="AR116" s="36" t="s">
        <v>172</v>
      </c>
      <c r="AS116" s="36" t="s">
        <v>172</v>
      </c>
      <c r="AT116" s="36" t="s">
        <v>172</v>
      </c>
      <c r="AU116" s="36" t="s">
        <v>172</v>
      </c>
      <c r="AV116" s="36" t="s">
        <v>172</v>
      </c>
      <c r="AW116" s="36" t="s">
        <v>172</v>
      </c>
      <c r="AX116" s="36" t="s">
        <v>172</v>
      </c>
      <c r="AY116" s="36" t="s">
        <v>172</v>
      </c>
      <c r="AZ116" s="36" t="s">
        <v>172</v>
      </c>
      <c r="BA116" s="36" t="s">
        <v>172</v>
      </c>
    </row>
    <row r="117" spans="1:53" ht="63.75" x14ac:dyDescent="0.25">
      <c r="A117" s="44">
        <v>70</v>
      </c>
      <c r="B117" s="36" t="s">
        <v>562</v>
      </c>
      <c r="C117" s="45" t="s">
        <v>558</v>
      </c>
      <c r="D117" s="36" t="s">
        <v>283</v>
      </c>
      <c r="E117" s="36" t="s">
        <v>188</v>
      </c>
      <c r="F117" s="65" t="s">
        <v>549</v>
      </c>
      <c r="G117" s="38">
        <v>13511</v>
      </c>
      <c r="H117" s="36" t="s">
        <v>309</v>
      </c>
      <c r="I117" s="37">
        <v>45068</v>
      </c>
      <c r="J117" s="37">
        <v>45433</v>
      </c>
      <c r="K117" s="45" t="s">
        <v>515</v>
      </c>
      <c r="L117" s="72" t="s">
        <v>529</v>
      </c>
      <c r="M117" s="44" t="s">
        <v>540</v>
      </c>
      <c r="N117" s="37">
        <v>45373</v>
      </c>
      <c r="O117" s="82">
        <v>449067</v>
      </c>
      <c r="P117" s="38">
        <v>13743</v>
      </c>
      <c r="Q117" s="36">
        <v>45373</v>
      </c>
      <c r="R117" s="37">
        <v>45737</v>
      </c>
      <c r="S117" s="37" t="s">
        <v>561</v>
      </c>
      <c r="T117" s="36" t="s">
        <v>172</v>
      </c>
      <c r="U117" s="36" t="s">
        <v>172</v>
      </c>
      <c r="V117" s="36" t="s">
        <v>172</v>
      </c>
      <c r="W117" s="36" t="s">
        <v>182</v>
      </c>
      <c r="X117" s="36" t="s">
        <v>172</v>
      </c>
      <c r="Y117" s="36" t="s">
        <v>172</v>
      </c>
      <c r="Z117" s="36" t="s">
        <v>172</v>
      </c>
      <c r="AA117" s="36" t="s">
        <v>172</v>
      </c>
      <c r="AB117" s="36" t="s">
        <v>172</v>
      </c>
      <c r="AC117" s="36" t="s">
        <v>172</v>
      </c>
      <c r="AD117" s="36" t="s">
        <v>172</v>
      </c>
      <c r="AE117" s="36" t="s">
        <v>172</v>
      </c>
      <c r="AF117" s="36" t="s">
        <v>172</v>
      </c>
      <c r="AG117" s="82"/>
      <c r="AH117" s="82"/>
      <c r="AI117" s="36"/>
      <c r="AJ117" s="36"/>
      <c r="AK117" s="39"/>
      <c r="AL117" s="1">
        <f t="shared" si="8"/>
        <v>449067</v>
      </c>
      <c r="AM117" s="94">
        <v>0</v>
      </c>
      <c r="AN117" s="95">
        <v>0</v>
      </c>
      <c r="AO117" s="94">
        <f t="shared" si="16"/>
        <v>0</v>
      </c>
      <c r="AP117" s="36" t="s">
        <v>309</v>
      </c>
      <c r="AQ117" s="37">
        <v>45068</v>
      </c>
      <c r="AR117" s="37">
        <v>45433</v>
      </c>
      <c r="AS117" s="36">
        <v>13511</v>
      </c>
      <c r="AT117" s="36" t="s">
        <v>200</v>
      </c>
      <c r="AU117" s="36">
        <v>13544</v>
      </c>
      <c r="AV117" s="36" t="s">
        <v>172</v>
      </c>
      <c r="AW117" s="36" t="s">
        <v>172</v>
      </c>
      <c r="AX117" s="36" t="s">
        <v>172</v>
      </c>
      <c r="AY117" s="36" t="s">
        <v>172</v>
      </c>
      <c r="AZ117" s="36" t="s">
        <v>172</v>
      </c>
      <c r="BA117" s="36" t="s">
        <v>172</v>
      </c>
    </row>
    <row r="118" spans="1:53" ht="51" x14ac:dyDescent="0.25">
      <c r="A118" s="44">
        <v>71</v>
      </c>
      <c r="B118" s="36" t="s">
        <v>563</v>
      </c>
      <c r="C118" s="45" t="s">
        <v>564</v>
      </c>
      <c r="D118" s="45" t="s">
        <v>553</v>
      </c>
      <c r="E118" s="36" t="s">
        <v>188</v>
      </c>
      <c r="F118" s="65" t="s">
        <v>550</v>
      </c>
      <c r="G118" s="38">
        <v>13606</v>
      </c>
      <c r="H118" s="36" t="s">
        <v>565</v>
      </c>
      <c r="I118" s="37">
        <v>45295</v>
      </c>
      <c r="J118" s="37">
        <v>45660</v>
      </c>
      <c r="K118" s="45" t="s">
        <v>516</v>
      </c>
      <c r="L118" s="72" t="s">
        <v>530</v>
      </c>
      <c r="M118" s="36" t="s">
        <v>541</v>
      </c>
      <c r="N118" s="37">
        <v>45376</v>
      </c>
      <c r="O118" s="82">
        <v>80274.94</v>
      </c>
      <c r="P118" s="38">
        <v>13743</v>
      </c>
      <c r="Q118" s="37">
        <v>45376</v>
      </c>
      <c r="R118" s="37">
        <v>45657</v>
      </c>
      <c r="S118" s="36" t="s">
        <v>561</v>
      </c>
      <c r="T118" s="36" t="s">
        <v>172</v>
      </c>
      <c r="U118" s="36" t="s">
        <v>172</v>
      </c>
      <c r="V118" s="36" t="s">
        <v>172</v>
      </c>
      <c r="W118" s="36" t="s">
        <v>486</v>
      </c>
      <c r="X118" s="36" t="s">
        <v>172</v>
      </c>
      <c r="Y118" s="36" t="s">
        <v>172</v>
      </c>
      <c r="Z118" s="36" t="s">
        <v>172</v>
      </c>
      <c r="AA118" s="36" t="s">
        <v>172</v>
      </c>
      <c r="AB118" s="36" t="s">
        <v>172</v>
      </c>
      <c r="AC118" s="36" t="s">
        <v>172</v>
      </c>
      <c r="AD118" s="36" t="s">
        <v>172</v>
      </c>
      <c r="AE118" s="36" t="s">
        <v>172</v>
      </c>
      <c r="AF118" s="36" t="s">
        <v>172</v>
      </c>
      <c r="AG118" s="82"/>
      <c r="AH118" s="82"/>
      <c r="AI118" s="36"/>
      <c r="AJ118" s="36"/>
      <c r="AK118" s="39"/>
      <c r="AL118" s="1">
        <f t="shared" si="8"/>
        <v>80274.94</v>
      </c>
      <c r="AM118" s="94">
        <v>0</v>
      </c>
      <c r="AN118" s="95">
        <v>0</v>
      </c>
      <c r="AO118" s="94">
        <f t="shared" si="16"/>
        <v>0</v>
      </c>
      <c r="AP118" s="36" t="s">
        <v>172</v>
      </c>
      <c r="AQ118" s="36" t="s">
        <v>172</v>
      </c>
      <c r="AR118" s="36" t="s">
        <v>172</v>
      </c>
      <c r="AS118" s="36" t="s">
        <v>172</v>
      </c>
      <c r="AT118" s="36" t="s">
        <v>172</v>
      </c>
      <c r="AU118" s="36" t="s">
        <v>172</v>
      </c>
      <c r="AV118" s="36" t="s">
        <v>172</v>
      </c>
      <c r="AW118" s="36" t="s">
        <v>172</v>
      </c>
      <c r="AX118" s="36" t="s">
        <v>172</v>
      </c>
      <c r="AY118" s="36" t="s">
        <v>172</v>
      </c>
      <c r="AZ118" s="36" t="s">
        <v>172</v>
      </c>
      <c r="BA118" s="36" t="s">
        <v>172</v>
      </c>
    </row>
    <row r="119" spans="1:53" ht="51" x14ac:dyDescent="0.25">
      <c r="A119" s="44">
        <v>72</v>
      </c>
      <c r="B119" s="36" t="s">
        <v>563</v>
      </c>
      <c r="C119" s="45" t="s">
        <v>564</v>
      </c>
      <c r="D119" s="45" t="s">
        <v>553</v>
      </c>
      <c r="E119" s="36" t="s">
        <v>188</v>
      </c>
      <c r="F119" s="65" t="s">
        <v>550</v>
      </c>
      <c r="G119" s="38">
        <v>13606</v>
      </c>
      <c r="H119" s="36" t="s">
        <v>565</v>
      </c>
      <c r="I119" s="37">
        <v>45295</v>
      </c>
      <c r="J119" s="37">
        <v>45660</v>
      </c>
      <c r="K119" s="45" t="s">
        <v>517</v>
      </c>
      <c r="L119" s="72" t="s">
        <v>531</v>
      </c>
      <c r="M119" s="36" t="s">
        <v>542</v>
      </c>
      <c r="N119" s="37">
        <v>45376</v>
      </c>
      <c r="O119" s="82">
        <v>69667.899999999994</v>
      </c>
      <c r="P119" s="38">
        <v>13747</v>
      </c>
      <c r="Q119" s="37">
        <v>45376</v>
      </c>
      <c r="R119" s="37">
        <v>45657</v>
      </c>
      <c r="S119" s="36" t="s">
        <v>561</v>
      </c>
      <c r="T119" s="36" t="s">
        <v>172</v>
      </c>
      <c r="U119" s="36" t="s">
        <v>172</v>
      </c>
      <c r="V119" s="36" t="s">
        <v>172</v>
      </c>
      <c r="W119" s="36" t="s">
        <v>486</v>
      </c>
      <c r="X119" s="36" t="s">
        <v>172</v>
      </c>
      <c r="Y119" s="36" t="s">
        <v>172</v>
      </c>
      <c r="Z119" s="36" t="s">
        <v>172</v>
      </c>
      <c r="AA119" s="36" t="s">
        <v>172</v>
      </c>
      <c r="AB119" s="36" t="s">
        <v>172</v>
      </c>
      <c r="AC119" s="36" t="s">
        <v>172</v>
      </c>
      <c r="AD119" s="36" t="s">
        <v>172</v>
      </c>
      <c r="AE119" s="36" t="s">
        <v>172</v>
      </c>
      <c r="AF119" s="36" t="s">
        <v>172</v>
      </c>
      <c r="AG119" s="82"/>
      <c r="AH119" s="82"/>
      <c r="AI119" s="36"/>
      <c r="AJ119" s="36"/>
      <c r="AK119" s="39"/>
      <c r="AL119" s="1">
        <f t="shared" si="8"/>
        <v>69667.899999999994</v>
      </c>
      <c r="AM119" s="94">
        <v>0</v>
      </c>
      <c r="AN119" s="95">
        <v>0</v>
      </c>
      <c r="AO119" s="94">
        <f t="shared" si="16"/>
        <v>0</v>
      </c>
      <c r="AP119" s="36" t="s">
        <v>172</v>
      </c>
      <c r="AQ119" s="36" t="s">
        <v>172</v>
      </c>
      <c r="AR119" s="36" t="s">
        <v>172</v>
      </c>
      <c r="AS119" s="36" t="s">
        <v>172</v>
      </c>
      <c r="AT119" s="36" t="s">
        <v>172</v>
      </c>
      <c r="AU119" s="36" t="s">
        <v>172</v>
      </c>
      <c r="AV119" s="36" t="s">
        <v>172</v>
      </c>
      <c r="AW119" s="36" t="s">
        <v>172</v>
      </c>
      <c r="AX119" s="36" t="s">
        <v>172</v>
      </c>
      <c r="AY119" s="36" t="s">
        <v>172</v>
      </c>
      <c r="AZ119" s="36" t="s">
        <v>172</v>
      </c>
      <c r="BA119" s="36" t="s">
        <v>172</v>
      </c>
    </row>
    <row r="120" spans="1:53" ht="51" x14ac:dyDescent="0.25">
      <c r="A120" s="44">
        <v>73</v>
      </c>
      <c r="B120" s="36" t="s">
        <v>563</v>
      </c>
      <c r="C120" s="45" t="s">
        <v>564</v>
      </c>
      <c r="D120" s="45" t="s">
        <v>553</v>
      </c>
      <c r="E120" s="36" t="s">
        <v>188</v>
      </c>
      <c r="F120" s="65" t="s">
        <v>550</v>
      </c>
      <c r="G120" s="38">
        <v>13606</v>
      </c>
      <c r="H120" s="36" t="s">
        <v>565</v>
      </c>
      <c r="I120" s="37">
        <v>45295</v>
      </c>
      <c r="J120" s="37">
        <v>45660</v>
      </c>
      <c r="K120" s="45" t="s">
        <v>518</v>
      </c>
      <c r="L120" s="72" t="s">
        <v>532</v>
      </c>
      <c r="M120" s="44" t="s">
        <v>543</v>
      </c>
      <c r="N120" s="37">
        <v>45376</v>
      </c>
      <c r="O120" s="82">
        <v>396006.58</v>
      </c>
      <c r="P120" s="38">
        <v>13743</v>
      </c>
      <c r="Q120" s="37">
        <v>45376</v>
      </c>
      <c r="R120" s="37">
        <v>45657</v>
      </c>
      <c r="S120" s="36" t="s">
        <v>561</v>
      </c>
      <c r="T120" s="36" t="s">
        <v>172</v>
      </c>
      <c r="U120" s="36" t="s">
        <v>172</v>
      </c>
      <c r="V120" s="36" t="s">
        <v>172</v>
      </c>
      <c r="W120" s="36" t="s">
        <v>486</v>
      </c>
      <c r="X120" s="36" t="s">
        <v>172</v>
      </c>
      <c r="Y120" s="36" t="s">
        <v>172</v>
      </c>
      <c r="Z120" s="36" t="s">
        <v>172</v>
      </c>
      <c r="AA120" s="36" t="s">
        <v>172</v>
      </c>
      <c r="AB120" s="36" t="s">
        <v>172</v>
      </c>
      <c r="AC120" s="36" t="s">
        <v>172</v>
      </c>
      <c r="AD120" s="36" t="s">
        <v>172</v>
      </c>
      <c r="AE120" s="36" t="s">
        <v>172</v>
      </c>
      <c r="AF120" s="36" t="s">
        <v>172</v>
      </c>
      <c r="AG120" s="82"/>
      <c r="AH120" s="82"/>
      <c r="AI120" s="36"/>
      <c r="AJ120" s="36"/>
      <c r="AK120" s="39"/>
      <c r="AL120" s="1">
        <f t="shared" si="8"/>
        <v>396006.58</v>
      </c>
      <c r="AM120" s="94">
        <v>0</v>
      </c>
      <c r="AN120" s="95">
        <v>0</v>
      </c>
      <c r="AO120" s="94">
        <f t="shared" si="16"/>
        <v>0</v>
      </c>
      <c r="AP120" s="36" t="s">
        <v>172</v>
      </c>
      <c r="AQ120" s="36" t="s">
        <v>172</v>
      </c>
      <c r="AR120" s="36" t="s">
        <v>172</v>
      </c>
      <c r="AS120" s="36" t="s">
        <v>172</v>
      </c>
      <c r="AT120" s="36" t="s">
        <v>172</v>
      </c>
      <c r="AU120" s="36" t="s">
        <v>172</v>
      </c>
      <c r="AV120" s="36" t="s">
        <v>172</v>
      </c>
      <c r="AW120" s="36" t="s">
        <v>172</v>
      </c>
      <c r="AX120" s="36" t="s">
        <v>172</v>
      </c>
      <c r="AY120" s="36" t="s">
        <v>172</v>
      </c>
      <c r="AZ120" s="36" t="s">
        <v>172</v>
      </c>
      <c r="BA120" s="36" t="s">
        <v>172</v>
      </c>
    </row>
    <row r="121" spans="1:53" ht="51" x14ac:dyDescent="0.25">
      <c r="A121" s="44">
        <v>74</v>
      </c>
      <c r="B121" s="36" t="s">
        <v>563</v>
      </c>
      <c r="C121" s="45" t="s">
        <v>564</v>
      </c>
      <c r="D121" s="45" t="s">
        <v>553</v>
      </c>
      <c r="E121" s="36" t="s">
        <v>188</v>
      </c>
      <c r="F121" s="65" t="s">
        <v>550</v>
      </c>
      <c r="G121" s="38">
        <v>13606</v>
      </c>
      <c r="H121" s="36" t="s">
        <v>565</v>
      </c>
      <c r="I121" s="37">
        <v>45295</v>
      </c>
      <c r="J121" s="37">
        <v>45660</v>
      </c>
      <c r="K121" s="45" t="s">
        <v>519</v>
      </c>
      <c r="L121" s="72" t="s">
        <v>533</v>
      </c>
      <c r="M121" s="36" t="s">
        <v>544</v>
      </c>
      <c r="N121" s="37">
        <v>45376</v>
      </c>
      <c r="O121" s="82">
        <v>137376</v>
      </c>
      <c r="P121" s="38">
        <v>13743</v>
      </c>
      <c r="Q121" s="37">
        <v>45376</v>
      </c>
      <c r="R121" s="37">
        <v>45657</v>
      </c>
      <c r="S121" s="36" t="s">
        <v>561</v>
      </c>
      <c r="T121" s="36" t="s">
        <v>172</v>
      </c>
      <c r="U121" s="36" t="s">
        <v>172</v>
      </c>
      <c r="V121" s="36" t="s">
        <v>172</v>
      </c>
      <c r="W121" s="36" t="s">
        <v>486</v>
      </c>
      <c r="X121" s="36" t="s">
        <v>172</v>
      </c>
      <c r="Y121" s="36" t="s">
        <v>172</v>
      </c>
      <c r="Z121" s="36" t="s">
        <v>172</v>
      </c>
      <c r="AA121" s="36" t="s">
        <v>172</v>
      </c>
      <c r="AB121" s="36" t="s">
        <v>172</v>
      </c>
      <c r="AC121" s="36" t="s">
        <v>172</v>
      </c>
      <c r="AD121" s="36" t="s">
        <v>172</v>
      </c>
      <c r="AE121" s="36" t="s">
        <v>172</v>
      </c>
      <c r="AF121" s="36" t="s">
        <v>172</v>
      </c>
      <c r="AG121" s="82"/>
      <c r="AH121" s="82"/>
      <c r="AI121" s="36"/>
      <c r="AJ121" s="36"/>
      <c r="AK121" s="39"/>
      <c r="AL121" s="1">
        <f t="shared" ref="AL121:AL126" si="17">O121-AH121+AG121+AK121</f>
        <v>137376</v>
      </c>
      <c r="AM121" s="94">
        <v>0</v>
      </c>
      <c r="AN121" s="95">
        <v>0</v>
      </c>
      <c r="AO121" s="94">
        <f t="shared" si="16"/>
        <v>0</v>
      </c>
      <c r="AP121" s="36" t="s">
        <v>172</v>
      </c>
      <c r="AQ121" s="36" t="s">
        <v>172</v>
      </c>
      <c r="AR121" s="36" t="s">
        <v>172</v>
      </c>
      <c r="AS121" s="36" t="s">
        <v>172</v>
      </c>
      <c r="AT121" s="36" t="s">
        <v>172</v>
      </c>
      <c r="AU121" s="36" t="s">
        <v>172</v>
      </c>
      <c r="AV121" s="36" t="s">
        <v>172</v>
      </c>
      <c r="AW121" s="36" t="s">
        <v>172</v>
      </c>
      <c r="AX121" s="36" t="s">
        <v>172</v>
      </c>
      <c r="AY121" s="36" t="s">
        <v>172</v>
      </c>
      <c r="AZ121" s="36" t="s">
        <v>172</v>
      </c>
      <c r="BA121" s="36" t="s">
        <v>172</v>
      </c>
    </row>
    <row r="122" spans="1:53" ht="51" x14ac:dyDescent="0.25">
      <c r="A122" s="44">
        <v>75</v>
      </c>
      <c r="B122" s="36" t="s">
        <v>563</v>
      </c>
      <c r="C122" s="45" t="s">
        <v>564</v>
      </c>
      <c r="D122" s="45" t="s">
        <v>553</v>
      </c>
      <c r="E122" s="36" t="s">
        <v>188</v>
      </c>
      <c r="F122" s="65" t="s">
        <v>550</v>
      </c>
      <c r="G122" s="38">
        <v>13606</v>
      </c>
      <c r="H122" s="36" t="s">
        <v>565</v>
      </c>
      <c r="I122" s="37">
        <v>45295</v>
      </c>
      <c r="J122" s="37">
        <v>45660</v>
      </c>
      <c r="K122" s="45" t="s">
        <v>520</v>
      </c>
      <c r="L122" s="72" t="s">
        <v>534</v>
      </c>
      <c r="M122" s="36" t="s">
        <v>545</v>
      </c>
      <c r="N122" s="37">
        <v>45376</v>
      </c>
      <c r="O122" s="82">
        <v>333699.75</v>
      </c>
      <c r="P122" s="38">
        <v>13743</v>
      </c>
      <c r="Q122" s="37">
        <v>45376</v>
      </c>
      <c r="R122" s="37">
        <v>45657</v>
      </c>
      <c r="S122" s="36" t="s">
        <v>561</v>
      </c>
      <c r="T122" s="36" t="s">
        <v>172</v>
      </c>
      <c r="U122" s="36" t="s">
        <v>172</v>
      </c>
      <c r="V122" s="36" t="s">
        <v>172</v>
      </c>
      <c r="W122" s="36" t="s">
        <v>486</v>
      </c>
      <c r="X122" s="36" t="s">
        <v>172</v>
      </c>
      <c r="Y122" s="36" t="s">
        <v>172</v>
      </c>
      <c r="Z122" s="36" t="s">
        <v>172</v>
      </c>
      <c r="AA122" s="36" t="s">
        <v>172</v>
      </c>
      <c r="AB122" s="36" t="s">
        <v>172</v>
      </c>
      <c r="AC122" s="36" t="s">
        <v>172</v>
      </c>
      <c r="AD122" s="36" t="s">
        <v>172</v>
      </c>
      <c r="AE122" s="36" t="s">
        <v>172</v>
      </c>
      <c r="AF122" s="36" t="s">
        <v>172</v>
      </c>
      <c r="AG122" s="82"/>
      <c r="AH122" s="82"/>
      <c r="AI122" s="36"/>
      <c r="AJ122" s="36"/>
      <c r="AK122" s="39"/>
      <c r="AL122" s="1">
        <f t="shared" si="17"/>
        <v>333699.75</v>
      </c>
      <c r="AM122" s="94">
        <v>0</v>
      </c>
      <c r="AN122" s="95">
        <v>0</v>
      </c>
      <c r="AO122" s="94">
        <f t="shared" si="16"/>
        <v>0</v>
      </c>
      <c r="AP122" s="36" t="s">
        <v>172</v>
      </c>
      <c r="AQ122" s="36" t="s">
        <v>172</v>
      </c>
      <c r="AR122" s="36" t="s">
        <v>172</v>
      </c>
      <c r="AS122" s="36" t="s">
        <v>172</v>
      </c>
      <c r="AT122" s="36" t="s">
        <v>172</v>
      </c>
      <c r="AU122" s="36" t="s">
        <v>172</v>
      </c>
      <c r="AV122" s="36" t="s">
        <v>172</v>
      </c>
      <c r="AW122" s="36" t="s">
        <v>172</v>
      </c>
      <c r="AX122" s="36" t="s">
        <v>172</v>
      </c>
      <c r="AY122" s="36" t="s">
        <v>172</v>
      </c>
      <c r="AZ122" s="36" t="s">
        <v>172</v>
      </c>
      <c r="BA122" s="36" t="s">
        <v>172</v>
      </c>
    </row>
    <row r="123" spans="1:53" ht="51" x14ac:dyDescent="0.25">
      <c r="A123" s="44">
        <v>76</v>
      </c>
      <c r="B123" s="36" t="s">
        <v>563</v>
      </c>
      <c r="C123" s="45" t="s">
        <v>564</v>
      </c>
      <c r="D123" s="45" t="s">
        <v>553</v>
      </c>
      <c r="E123" s="36" t="s">
        <v>188</v>
      </c>
      <c r="F123" s="65" t="s">
        <v>550</v>
      </c>
      <c r="G123" s="38">
        <v>13606</v>
      </c>
      <c r="H123" s="36" t="s">
        <v>565</v>
      </c>
      <c r="I123" s="37">
        <v>45295</v>
      </c>
      <c r="J123" s="37">
        <v>45660</v>
      </c>
      <c r="K123" s="45" t="s">
        <v>521</v>
      </c>
      <c r="L123" s="72" t="s">
        <v>535</v>
      </c>
      <c r="M123" s="44" t="s">
        <v>546</v>
      </c>
      <c r="N123" s="37">
        <v>45376</v>
      </c>
      <c r="O123" s="82">
        <v>356198.61</v>
      </c>
      <c r="P123" s="38">
        <v>13743</v>
      </c>
      <c r="Q123" s="37">
        <v>45376</v>
      </c>
      <c r="R123" s="37">
        <v>45657</v>
      </c>
      <c r="S123" s="36" t="s">
        <v>561</v>
      </c>
      <c r="T123" s="36" t="s">
        <v>172</v>
      </c>
      <c r="U123" s="36" t="s">
        <v>172</v>
      </c>
      <c r="V123" s="36" t="s">
        <v>172</v>
      </c>
      <c r="W123" s="36" t="s">
        <v>486</v>
      </c>
      <c r="X123" s="36" t="s">
        <v>172</v>
      </c>
      <c r="Y123" s="36" t="s">
        <v>172</v>
      </c>
      <c r="Z123" s="36" t="s">
        <v>172</v>
      </c>
      <c r="AA123" s="36" t="s">
        <v>172</v>
      </c>
      <c r="AB123" s="36" t="s">
        <v>172</v>
      </c>
      <c r="AC123" s="36" t="s">
        <v>172</v>
      </c>
      <c r="AD123" s="36" t="s">
        <v>172</v>
      </c>
      <c r="AE123" s="36" t="s">
        <v>172</v>
      </c>
      <c r="AF123" s="36" t="s">
        <v>172</v>
      </c>
      <c r="AG123" s="82"/>
      <c r="AH123" s="82"/>
      <c r="AI123" s="36"/>
      <c r="AJ123" s="36"/>
      <c r="AK123" s="39"/>
      <c r="AL123" s="1">
        <f t="shared" si="17"/>
        <v>356198.61</v>
      </c>
      <c r="AM123" s="94">
        <v>0</v>
      </c>
      <c r="AN123" s="95">
        <v>0</v>
      </c>
      <c r="AO123" s="94">
        <f t="shared" si="16"/>
        <v>0</v>
      </c>
      <c r="AP123" s="36" t="s">
        <v>172</v>
      </c>
      <c r="AQ123" s="36" t="s">
        <v>172</v>
      </c>
      <c r="AR123" s="36" t="s">
        <v>172</v>
      </c>
      <c r="AS123" s="36" t="s">
        <v>172</v>
      </c>
      <c r="AT123" s="36" t="s">
        <v>172</v>
      </c>
      <c r="AU123" s="36" t="s">
        <v>172</v>
      </c>
      <c r="AV123" s="36" t="s">
        <v>172</v>
      </c>
      <c r="AW123" s="36" t="s">
        <v>172</v>
      </c>
      <c r="AX123" s="36" t="s">
        <v>172</v>
      </c>
      <c r="AY123" s="36" t="s">
        <v>172</v>
      </c>
      <c r="AZ123" s="36" t="s">
        <v>172</v>
      </c>
      <c r="BA123" s="36" t="s">
        <v>172</v>
      </c>
    </row>
    <row r="124" spans="1:53" ht="25.5" x14ac:dyDescent="0.25">
      <c r="A124" s="44">
        <v>77</v>
      </c>
      <c r="B124" s="36" t="s">
        <v>566</v>
      </c>
      <c r="C124" s="47" t="s">
        <v>567</v>
      </c>
      <c r="D124" s="45" t="s">
        <v>283</v>
      </c>
      <c r="E124" s="36" t="s">
        <v>188</v>
      </c>
      <c r="F124" s="65" t="s">
        <v>568</v>
      </c>
      <c r="G124" s="38">
        <v>13654</v>
      </c>
      <c r="H124" s="36" t="s">
        <v>569</v>
      </c>
      <c r="I124" s="37">
        <v>45315</v>
      </c>
      <c r="J124" s="37">
        <v>45314</v>
      </c>
      <c r="K124" s="45" t="s">
        <v>570</v>
      </c>
      <c r="L124" s="72" t="s">
        <v>571</v>
      </c>
      <c r="M124" s="36" t="s">
        <v>572</v>
      </c>
      <c r="N124" s="37">
        <v>45376</v>
      </c>
      <c r="O124" s="82">
        <v>1492250</v>
      </c>
      <c r="P124" s="38">
        <v>13743</v>
      </c>
      <c r="Q124" s="37">
        <v>45376</v>
      </c>
      <c r="R124" s="37">
        <v>45740</v>
      </c>
      <c r="S124" s="36" t="s">
        <v>561</v>
      </c>
      <c r="T124" s="36" t="s">
        <v>172</v>
      </c>
      <c r="U124" s="36" t="s">
        <v>172</v>
      </c>
      <c r="V124" s="36" t="s">
        <v>172</v>
      </c>
      <c r="W124" s="36" t="s">
        <v>584</v>
      </c>
      <c r="X124" s="36" t="s">
        <v>172</v>
      </c>
      <c r="Y124" s="36" t="s">
        <v>172</v>
      </c>
      <c r="Z124" s="36" t="s">
        <v>172</v>
      </c>
      <c r="AA124" s="36" t="s">
        <v>172</v>
      </c>
      <c r="AB124" s="36" t="s">
        <v>172</v>
      </c>
      <c r="AC124" s="36" t="s">
        <v>172</v>
      </c>
      <c r="AD124" s="36" t="s">
        <v>172</v>
      </c>
      <c r="AE124" s="36" t="s">
        <v>172</v>
      </c>
      <c r="AF124" s="36" t="s">
        <v>172</v>
      </c>
      <c r="AG124" s="82"/>
      <c r="AH124" s="82"/>
      <c r="AI124" s="36"/>
      <c r="AJ124" s="36"/>
      <c r="AK124" s="39"/>
      <c r="AL124" s="1">
        <f t="shared" si="17"/>
        <v>1492250</v>
      </c>
      <c r="AM124" s="94">
        <v>0</v>
      </c>
      <c r="AN124" s="95">
        <v>358140</v>
      </c>
      <c r="AO124" s="94">
        <f t="shared" si="16"/>
        <v>358140</v>
      </c>
      <c r="AP124" s="36" t="s">
        <v>569</v>
      </c>
      <c r="AQ124" s="37">
        <v>45315</v>
      </c>
      <c r="AR124" s="37">
        <v>45680</v>
      </c>
      <c r="AS124" s="36">
        <v>13654</v>
      </c>
      <c r="AT124" s="36" t="s">
        <v>200</v>
      </c>
      <c r="AU124" s="38">
        <v>13702</v>
      </c>
      <c r="AV124" s="36" t="s">
        <v>172</v>
      </c>
      <c r="AW124" s="36" t="s">
        <v>172</v>
      </c>
      <c r="AX124" s="36" t="s">
        <v>172</v>
      </c>
      <c r="AY124" s="36" t="s">
        <v>172</v>
      </c>
      <c r="AZ124" s="36" t="s">
        <v>172</v>
      </c>
      <c r="BA124" s="36" t="s">
        <v>172</v>
      </c>
    </row>
    <row r="125" spans="1:53" ht="38.25" x14ac:dyDescent="0.25">
      <c r="A125" s="44">
        <v>78</v>
      </c>
      <c r="B125" s="36" t="s">
        <v>484</v>
      </c>
      <c r="C125" s="47" t="s">
        <v>485</v>
      </c>
      <c r="D125" s="36" t="s">
        <v>457</v>
      </c>
      <c r="E125" s="36" t="s">
        <v>188</v>
      </c>
      <c r="F125" s="65" t="s">
        <v>587</v>
      </c>
      <c r="G125" s="38">
        <v>13497</v>
      </c>
      <c r="H125" s="36" t="s">
        <v>493</v>
      </c>
      <c r="I125" s="37">
        <v>45002</v>
      </c>
      <c r="J125" s="37">
        <v>45367</v>
      </c>
      <c r="K125" s="45" t="s">
        <v>591</v>
      </c>
      <c r="L125" s="72" t="s">
        <v>440</v>
      </c>
      <c r="M125" s="36" t="s">
        <v>465</v>
      </c>
      <c r="N125" s="37">
        <v>45365</v>
      </c>
      <c r="O125" s="82">
        <v>759400</v>
      </c>
      <c r="P125" s="38">
        <v>13750</v>
      </c>
      <c r="Q125" s="37">
        <v>45365</v>
      </c>
      <c r="R125" s="37">
        <v>45657</v>
      </c>
      <c r="S125" s="36" t="s">
        <v>561</v>
      </c>
      <c r="T125" s="36" t="s">
        <v>172</v>
      </c>
      <c r="U125" s="36" t="s">
        <v>172</v>
      </c>
      <c r="V125" s="36" t="s">
        <v>172</v>
      </c>
      <c r="W125" s="36" t="s">
        <v>388</v>
      </c>
      <c r="X125" s="36" t="s">
        <v>172</v>
      </c>
      <c r="Y125" s="36" t="s">
        <v>172</v>
      </c>
      <c r="Z125" s="36" t="s">
        <v>172</v>
      </c>
      <c r="AA125" s="36" t="s">
        <v>172</v>
      </c>
      <c r="AB125" s="36" t="s">
        <v>172</v>
      </c>
      <c r="AC125" s="36" t="s">
        <v>172</v>
      </c>
      <c r="AD125" s="36" t="s">
        <v>172</v>
      </c>
      <c r="AE125" s="36" t="s">
        <v>172</v>
      </c>
      <c r="AF125" s="36" t="s">
        <v>172</v>
      </c>
      <c r="AG125" s="82"/>
      <c r="AH125" s="82"/>
      <c r="AI125" s="36"/>
      <c r="AJ125" s="36"/>
      <c r="AK125" s="39"/>
      <c r="AL125" s="1">
        <f t="shared" si="17"/>
        <v>759400</v>
      </c>
      <c r="AM125" s="94">
        <v>0</v>
      </c>
      <c r="AN125" s="95">
        <v>0</v>
      </c>
      <c r="AO125" s="94">
        <f t="shared" ref="AO125:AO127" si="18">AN125+AM125</f>
        <v>0</v>
      </c>
      <c r="AP125" s="36" t="s">
        <v>172</v>
      </c>
      <c r="AQ125" s="36" t="s">
        <v>172</v>
      </c>
      <c r="AR125" s="36" t="s">
        <v>172</v>
      </c>
      <c r="AS125" s="36" t="s">
        <v>172</v>
      </c>
      <c r="AT125" s="36" t="s">
        <v>172</v>
      </c>
      <c r="AU125" s="36" t="s">
        <v>172</v>
      </c>
      <c r="AV125" s="36" t="s">
        <v>172</v>
      </c>
      <c r="AW125" s="36" t="s">
        <v>172</v>
      </c>
      <c r="AX125" s="36" t="s">
        <v>172</v>
      </c>
      <c r="AY125" s="36" t="s">
        <v>172</v>
      </c>
      <c r="AZ125" s="36" t="s">
        <v>172</v>
      </c>
      <c r="BA125" s="36" t="s">
        <v>172</v>
      </c>
    </row>
    <row r="126" spans="1:53" ht="38.25" x14ac:dyDescent="0.25">
      <c r="A126" s="44">
        <v>79</v>
      </c>
      <c r="B126" s="36" t="s">
        <v>487</v>
      </c>
      <c r="C126" s="47" t="s">
        <v>488</v>
      </c>
      <c r="D126" s="36" t="s">
        <v>458</v>
      </c>
      <c r="E126" s="36" t="s">
        <v>188</v>
      </c>
      <c r="F126" s="65" t="s">
        <v>588</v>
      </c>
      <c r="G126" s="38">
        <v>13497</v>
      </c>
      <c r="H126" s="36" t="s">
        <v>489</v>
      </c>
      <c r="I126" s="37">
        <v>45048</v>
      </c>
      <c r="J126" s="37">
        <v>45413</v>
      </c>
      <c r="K126" s="45" t="s">
        <v>592</v>
      </c>
      <c r="L126" s="72" t="s">
        <v>447</v>
      </c>
      <c r="M126" s="36" t="s">
        <v>465</v>
      </c>
      <c r="N126" s="37">
        <v>45392</v>
      </c>
      <c r="O126" s="82">
        <v>266909.90999999997</v>
      </c>
      <c r="P126" s="38">
        <v>13754</v>
      </c>
      <c r="Q126" s="37">
        <v>45392</v>
      </c>
      <c r="R126" s="37">
        <v>45657</v>
      </c>
      <c r="S126" s="36" t="s">
        <v>561</v>
      </c>
      <c r="T126" s="36" t="s">
        <v>172</v>
      </c>
      <c r="U126" s="36" t="s">
        <v>172</v>
      </c>
      <c r="V126" s="36" t="s">
        <v>172</v>
      </c>
      <c r="W126" s="36" t="s">
        <v>486</v>
      </c>
      <c r="X126" s="36" t="s">
        <v>172</v>
      </c>
      <c r="Y126" s="36" t="s">
        <v>172</v>
      </c>
      <c r="Z126" s="36" t="s">
        <v>172</v>
      </c>
      <c r="AA126" s="36" t="s">
        <v>172</v>
      </c>
      <c r="AB126" s="36" t="s">
        <v>172</v>
      </c>
      <c r="AC126" s="36" t="s">
        <v>172</v>
      </c>
      <c r="AD126" s="36" t="s">
        <v>172</v>
      </c>
      <c r="AE126" s="36" t="s">
        <v>172</v>
      </c>
      <c r="AF126" s="36" t="s">
        <v>172</v>
      </c>
      <c r="AG126" s="82"/>
      <c r="AH126" s="82"/>
      <c r="AI126" s="36"/>
      <c r="AJ126" s="36"/>
      <c r="AK126" s="39"/>
      <c r="AL126" s="1">
        <f t="shared" si="17"/>
        <v>266909.90999999997</v>
      </c>
      <c r="AM126" s="94">
        <v>0</v>
      </c>
      <c r="AN126" s="95">
        <v>0</v>
      </c>
      <c r="AO126" s="94">
        <f t="shared" si="18"/>
        <v>0</v>
      </c>
      <c r="AP126" s="36" t="s">
        <v>172</v>
      </c>
      <c r="AQ126" s="36" t="s">
        <v>172</v>
      </c>
      <c r="AR126" s="36" t="s">
        <v>172</v>
      </c>
      <c r="AS126" s="36" t="s">
        <v>172</v>
      </c>
      <c r="AT126" s="36" t="s">
        <v>172</v>
      </c>
      <c r="AU126" s="36" t="s">
        <v>172</v>
      </c>
      <c r="AV126" s="36" t="s">
        <v>172</v>
      </c>
      <c r="AW126" s="36" t="s">
        <v>172</v>
      </c>
      <c r="AX126" s="36" t="s">
        <v>172</v>
      </c>
      <c r="AY126" s="36" t="s">
        <v>172</v>
      </c>
      <c r="AZ126" s="36" t="s">
        <v>172</v>
      </c>
      <c r="BA126" s="36" t="s">
        <v>172</v>
      </c>
    </row>
    <row r="127" spans="1:53" ht="64.5" thickBot="1" x14ac:dyDescent="0.3">
      <c r="A127" s="50">
        <v>80</v>
      </c>
      <c r="B127" s="51" t="s">
        <v>389</v>
      </c>
      <c r="C127" s="52" t="s">
        <v>390</v>
      </c>
      <c r="D127" s="51" t="s">
        <v>586</v>
      </c>
      <c r="E127" s="51" t="s">
        <v>188</v>
      </c>
      <c r="F127" s="66" t="s">
        <v>589</v>
      </c>
      <c r="G127" s="53">
        <v>13659</v>
      </c>
      <c r="H127" s="51" t="s">
        <v>416</v>
      </c>
      <c r="I127" s="54">
        <v>45279</v>
      </c>
      <c r="J127" s="54">
        <v>45645</v>
      </c>
      <c r="K127" s="55" t="s">
        <v>593</v>
      </c>
      <c r="L127" s="74" t="s">
        <v>590</v>
      </c>
      <c r="M127" s="51" t="s">
        <v>394</v>
      </c>
      <c r="N127" s="54">
        <v>45398</v>
      </c>
      <c r="O127" s="84">
        <v>1101870</v>
      </c>
      <c r="P127" s="53">
        <v>13758</v>
      </c>
      <c r="Q127" s="54">
        <v>45398</v>
      </c>
      <c r="R127" s="54">
        <v>45762</v>
      </c>
      <c r="S127" s="51" t="s">
        <v>561</v>
      </c>
      <c r="T127" s="51" t="s">
        <v>172</v>
      </c>
      <c r="U127" s="51" t="s">
        <v>172</v>
      </c>
      <c r="V127" s="51" t="s">
        <v>172</v>
      </c>
      <c r="W127" s="51" t="s">
        <v>388</v>
      </c>
      <c r="X127" s="51" t="s">
        <v>172</v>
      </c>
      <c r="Y127" s="51" t="s">
        <v>172</v>
      </c>
      <c r="Z127" s="51" t="s">
        <v>172</v>
      </c>
      <c r="AA127" s="51" t="s">
        <v>172</v>
      </c>
      <c r="AB127" s="51" t="s">
        <v>172</v>
      </c>
      <c r="AC127" s="51" t="s">
        <v>172</v>
      </c>
      <c r="AD127" s="51" t="s">
        <v>172</v>
      </c>
      <c r="AE127" s="51" t="s">
        <v>172</v>
      </c>
      <c r="AF127" s="51" t="s">
        <v>172</v>
      </c>
      <c r="AG127" s="84"/>
      <c r="AH127" s="84"/>
      <c r="AI127" s="51"/>
      <c r="AJ127" s="51"/>
      <c r="AK127" s="56"/>
      <c r="AL127" s="4">
        <f>O127-AH127+AG127+AK127</f>
        <v>1101870</v>
      </c>
      <c r="AM127" s="96">
        <v>0</v>
      </c>
      <c r="AN127" s="97">
        <v>0</v>
      </c>
      <c r="AO127" s="96">
        <f t="shared" si="18"/>
        <v>0</v>
      </c>
      <c r="AP127" s="51" t="s">
        <v>172</v>
      </c>
      <c r="AQ127" s="51" t="s">
        <v>172</v>
      </c>
      <c r="AR127" s="51" t="s">
        <v>172</v>
      </c>
      <c r="AS127" s="51" t="s">
        <v>172</v>
      </c>
      <c r="AT127" s="51" t="s">
        <v>172</v>
      </c>
      <c r="AU127" s="51" t="s">
        <v>172</v>
      </c>
      <c r="AV127" s="51" t="s">
        <v>172</v>
      </c>
      <c r="AW127" s="51" t="s">
        <v>172</v>
      </c>
      <c r="AX127" s="51" t="s">
        <v>172</v>
      </c>
      <c r="AY127" s="51" t="s">
        <v>172</v>
      </c>
      <c r="AZ127" s="51" t="s">
        <v>172</v>
      </c>
      <c r="BA127" s="51" t="s">
        <v>172</v>
      </c>
    </row>
    <row r="128" spans="1:53" ht="13.5" thickBot="1" x14ac:dyDescent="0.3">
      <c r="A128" s="57" t="s">
        <v>306</v>
      </c>
      <c r="B128" s="58"/>
      <c r="C128" s="58"/>
      <c r="D128" s="58"/>
      <c r="E128" s="58"/>
      <c r="F128" s="58"/>
      <c r="G128" s="58"/>
      <c r="H128" s="58"/>
      <c r="I128" s="58"/>
      <c r="J128" s="58"/>
      <c r="K128" s="58"/>
      <c r="L128" s="58"/>
      <c r="M128" s="58"/>
      <c r="N128" s="59"/>
      <c r="O128" s="85">
        <f>SUM(O20:O127)</f>
        <v>51298358.459999993</v>
      </c>
      <c r="P128" s="60" t="s">
        <v>172</v>
      </c>
      <c r="Q128" s="60" t="s">
        <v>172</v>
      </c>
      <c r="R128" s="60" t="s">
        <v>172</v>
      </c>
      <c r="S128" s="60" t="s">
        <v>172</v>
      </c>
      <c r="T128" s="60" t="s">
        <v>172</v>
      </c>
      <c r="U128" s="60" t="s">
        <v>172</v>
      </c>
      <c r="V128" s="60" t="s">
        <v>172</v>
      </c>
      <c r="W128" s="60" t="s">
        <v>172</v>
      </c>
      <c r="X128" s="60" t="s">
        <v>172</v>
      </c>
      <c r="Y128" s="60" t="s">
        <v>172</v>
      </c>
      <c r="Z128" s="60" t="s">
        <v>172</v>
      </c>
      <c r="AA128" s="60" t="s">
        <v>172</v>
      </c>
      <c r="AB128" s="60" t="s">
        <v>172</v>
      </c>
      <c r="AC128" s="60" t="s">
        <v>172</v>
      </c>
      <c r="AD128" s="60" t="s">
        <v>172</v>
      </c>
      <c r="AE128" s="60" t="s">
        <v>172</v>
      </c>
      <c r="AF128" s="85"/>
      <c r="AG128" s="85">
        <f>SUM(AG20:AG127)</f>
        <v>4269372.51</v>
      </c>
      <c r="AH128" s="85">
        <f>SUM(AH20:AH127)</f>
        <v>0</v>
      </c>
      <c r="AI128" s="85"/>
      <c r="AJ128" s="85"/>
      <c r="AK128" s="85">
        <f>SUM(AK20:AK127)</f>
        <v>50501.78</v>
      </c>
      <c r="AL128" s="85">
        <f>SUM(AL20:AL127)</f>
        <v>103670863.35000004</v>
      </c>
      <c r="AM128" s="85">
        <f>SUM(AM20:AM127)</f>
        <v>34905200.169999987</v>
      </c>
      <c r="AN128" s="85">
        <f>SUM(AN20:AN127)</f>
        <v>11887456.720000001</v>
      </c>
      <c r="AO128" s="85">
        <f>SUM(AO20:AO127)</f>
        <v>46792656.890000001</v>
      </c>
      <c r="AP128" s="60" t="s">
        <v>172</v>
      </c>
      <c r="AQ128" s="60" t="s">
        <v>172</v>
      </c>
      <c r="AR128" s="60" t="s">
        <v>172</v>
      </c>
      <c r="AS128" s="60" t="s">
        <v>172</v>
      </c>
      <c r="AT128" s="60" t="s">
        <v>172</v>
      </c>
      <c r="AU128" s="60" t="s">
        <v>172</v>
      </c>
      <c r="AV128" s="60" t="s">
        <v>172</v>
      </c>
      <c r="AW128" s="60" t="s">
        <v>172</v>
      </c>
      <c r="AX128" s="60" t="s">
        <v>172</v>
      </c>
      <c r="AY128" s="60" t="s">
        <v>172</v>
      </c>
      <c r="AZ128" s="60" t="s">
        <v>172</v>
      </c>
      <c r="BA128" s="61" t="s">
        <v>172</v>
      </c>
    </row>
    <row r="129" spans="1:53" x14ac:dyDescent="0.25">
      <c r="A129" s="98"/>
      <c r="B129" s="98"/>
      <c r="C129" s="98"/>
      <c r="D129" s="98"/>
      <c r="E129" s="98"/>
      <c r="F129" s="98"/>
      <c r="G129" s="98"/>
      <c r="H129" s="98"/>
      <c r="I129" s="98"/>
      <c r="J129" s="98"/>
      <c r="K129" s="98"/>
      <c r="L129" s="98"/>
      <c r="M129" s="98"/>
      <c r="N129" s="98"/>
      <c r="O129" s="99"/>
      <c r="P129" s="98"/>
      <c r="Q129" s="98"/>
      <c r="R129" s="98"/>
      <c r="S129" s="98"/>
      <c r="T129" s="98"/>
      <c r="U129" s="98"/>
      <c r="V129" s="98"/>
      <c r="W129" s="98"/>
      <c r="X129" s="98"/>
      <c r="Y129" s="98"/>
      <c r="Z129" s="98"/>
      <c r="AA129" s="98"/>
      <c r="AB129" s="98"/>
      <c r="AC129" s="98"/>
      <c r="AD129" s="98"/>
      <c r="AE129" s="98"/>
      <c r="AF129" s="99"/>
      <c r="AG129" s="99"/>
      <c r="AH129" s="99"/>
      <c r="AI129" s="99"/>
      <c r="AJ129" s="99"/>
      <c r="AK129" s="99"/>
      <c r="AL129" s="99"/>
      <c r="AM129" s="99"/>
      <c r="AN129" s="99"/>
      <c r="AO129" s="99"/>
      <c r="AP129" s="98"/>
      <c r="AQ129" s="98"/>
      <c r="AR129" s="98"/>
      <c r="AS129" s="98"/>
      <c r="AT129" s="98"/>
      <c r="AU129" s="98"/>
      <c r="AV129" s="98"/>
      <c r="AW129" s="98"/>
      <c r="AX129" s="98"/>
      <c r="AY129" s="98"/>
      <c r="AZ129" s="98"/>
      <c r="BA129" s="98"/>
    </row>
    <row r="130" spans="1:53" s="6" customFormat="1" x14ac:dyDescent="0.25">
      <c r="A130" s="6" t="s">
        <v>597</v>
      </c>
      <c r="O130" s="76"/>
      <c r="AG130" s="76"/>
      <c r="AH130" s="76"/>
      <c r="AM130" s="76"/>
      <c r="AN130" s="76"/>
      <c r="AO130" s="76"/>
    </row>
    <row r="131" spans="1:53" s="6" customFormat="1" x14ac:dyDescent="0.25">
      <c r="A131" s="6" t="s">
        <v>598</v>
      </c>
      <c r="O131" s="76"/>
      <c r="AG131" s="76"/>
      <c r="AH131" s="76"/>
      <c r="AM131" s="76"/>
      <c r="AN131" s="76"/>
      <c r="AO131" s="76"/>
    </row>
    <row r="132" spans="1:53" x14ac:dyDescent="0.25">
      <c r="A132" s="6" t="s">
        <v>602</v>
      </c>
      <c r="F132" s="5"/>
      <c r="L132" s="5"/>
      <c r="O132" s="5"/>
      <c r="AM132" s="75"/>
      <c r="AO132" s="75"/>
    </row>
    <row r="133" spans="1:53" x14ac:dyDescent="0.25">
      <c r="A133" s="100"/>
      <c r="B133" s="100"/>
      <c r="C133" s="100"/>
      <c r="D133" s="100"/>
      <c r="E133" s="100"/>
      <c r="F133" s="100"/>
      <c r="G133" s="100"/>
      <c r="H133" s="100"/>
      <c r="I133" s="100"/>
      <c r="J133" s="100"/>
      <c r="K133" s="100"/>
      <c r="L133" s="100"/>
      <c r="M133" s="100"/>
      <c r="N133" s="100"/>
      <c r="O133" s="100"/>
      <c r="P133" s="100"/>
      <c r="AM133" s="75"/>
      <c r="AO133" s="75"/>
    </row>
  </sheetData>
  <mergeCells count="673">
    <mergeCell ref="AV47:AV49"/>
    <mergeCell ref="AW47:AW49"/>
    <mergeCell ref="AX47:AX49"/>
    <mergeCell ref="AY47:AY49"/>
    <mergeCell ref="AZ47:AZ49"/>
    <mergeCell ref="BA47:BA49"/>
    <mergeCell ref="AM47:AM49"/>
    <mergeCell ref="AN47:AN49"/>
    <mergeCell ref="AO47:AO49"/>
    <mergeCell ref="AP47:AP49"/>
    <mergeCell ref="AQ47:AQ49"/>
    <mergeCell ref="AR47:AR49"/>
    <mergeCell ref="AS47:AS49"/>
    <mergeCell ref="AT47:AT49"/>
    <mergeCell ref="AU47:AU49"/>
    <mergeCell ref="BA39:BA41"/>
    <mergeCell ref="BA42:BA44"/>
    <mergeCell ref="AM45:AM46"/>
    <mergeCell ref="AN45:AN46"/>
    <mergeCell ref="AO45:AO46"/>
    <mergeCell ref="AP45:AP46"/>
    <mergeCell ref="AQ45:AQ46"/>
    <mergeCell ref="AR45:AR46"/>
    <mergeCell ref="AS45:AS46"/>
    <mergeCell ref="AT45:AT46"/>
    <mergeCell ref="AU45:AU46"/>
    <mergeCell ref="AV45:AV46"/>
    <mergeCell ref="AW45:AW46"/>
    <mergeCell ref="AX45:AX46"/>
    <mergeCell ref="AY45:AY46"/>
    <mergeCell ref="AZ45:AZ46"/>
    <mergeCell ref="BA45:BA46"/>
    <mergeCell ref="AV39:AV41"/>
    <mergeCell ref="AV42:AV44"/>
    <mergeCell ref="AW39:AW41"/>
    <mergeCell ref="AW42:AW44"/>
    <mergeCell ref="AX39:AX41"/>
    <mergeCell ref="AX42:AX44"/>
    <mergeCell ref="AY39:AY41"/>
    <mergeCell ref="AY42:AY44"/>
    <mergeCell ref="AZ39:AZ41"/>
    <mergeCell ref="AZ42:AZ44"/>
    <mergeCell ref="AO39:AO41"/>
    <mergeCell ref="AP39:AP41"/>
    <mergeCell ref="AQ39:AQ41"/>
    <mergeCell ref="AR39:AR41"/>
    <mergeCell ref="AS39:AS41"/>
    <mergeCell ref="AT39:AT41"/>
    <mergeCell ref="AU39:AU41"/>
    <mergeCell ref="AM42:AM44"/>
    <mergeCell ref="AN42:AN44"/>
    <mergeCell ref="AO42:AO44"/>
    <mergeCell ref="AP42:AP44"/>
    <mergeCell ref="AQ42:AQ44"/>
    <mergeCell ref="AR42:AR44"/>
    <mergeCell ref="AS42:AS44"/>
    <mergeCell ref="AT42:AT44"/>
    <mergeCell ref="AU42:AU44"/>
    <mergeCell ref="C42:C44"/>
    <mergeCell ref="B42:B44"/>
    <mergeCell ref="A42:A44"/>
    <mergeCell ref="A47:A49"/>
    <mergeCell ref="B47:B49"/>
    <mergeCell ref="C47:C49"/>
    <mergeCell ref="D47:D49"/>
    <mergeCell ref="E47:E49"/>
    <mergeCell ref="A45:A46"/>
    <mergeCell ref="B45:B46"/>
    <mergeCell ref="C45:C46"/>
    <mergeCell ref="D45:D46"/>
    <mergeCell ref="E45:E46"/>
    <mergeCell ref="W42:W44"/>
    <mergeCell ref="V42:V44"/>
    <mergeCell ref="U42:U44"/>
    <mergeCell ref="T42:T44"/>
    <mergeCell ref="S42:S44"/>
    <mergeCell ref="S47:S49"/>
    <mergeCell ref="T47:T49"/>
    <mergeCell ref="U47:U49"/>
    <mergeCell ref="V47:V49"/>
    <mergeCell ref="W47:W49"/>
    <mergeCell ref="S45:S46"/>
    <mergeCell ref="T45:T46"/>
    <mergeCell ref="U45:U46"/>
    <mergeCell ref="V45:V46"/>
    <mergeCell ref="W45:W46"/>
    <mergeCell ref="I39:I41"/>
    <mergeCell ref="J39:J41"/>
    <mergeCell ref="K39:K41"/>
    <mergeCell ref="L39:L41"/>
    <mergeCell ref="M39:M41"/>
    <mergeCell ref="N39:N41"/>
    <mergeCell ref="J45:J46"/>
    <mergeCell ref="K45:K46"/>
    <mergeCell ref="L45:L46"/>
    <mergeCell ref="M45:M46"/>
    <mergeCell ref="N45:N46"/>
    <mergeCell ref="M42:M44"/>
    <mergeCell ref="L42:L44"/>
    <mergeCell ref="K42:K44"/>
    <mergeCell ref="J42:J44"/>
    <mergeCell ref="V50:V51"/>
    <mergeCell ref="W50:W51"/>
    <mergeCell ref="U37:U38"/>
    <mergeCell ref="V37:V38"/>
    <mergeCell ref="W37:W38"/>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O50:O51"/>
    <mergeCell ref="P50:P51"/>
    <mergeCell ref="Q50:Q51"/>
    <mergeCell ref="R50:R51"/>
    <mergeCell ref="S50:S51"/>
    <mergeCell ref="U20:U28"/>
    <mergeCell ref="V20:V28"/>
    <mergeCell ref="W20:W28"/>
    <mergeCell ref="A37:A38"/>
    <mergeCell ref="B37:B38"/>
    <mergeCell ref="C37:C38"/>
    <mergeCell ref="D37:D38"/>
    <mergeCell ref="E37:E38"/>
    <mergeCell ref="F37:F38"/>
    <mergeCell ref="G37:G38"/>
    <mergeCell ref="H37:H38"/>
    <mergeCell ref="I37:I38"/>
    <mergeCell ref="J37:J38"/>
    <mergeCell ref="K37:K38"/>
    <mergeCell ref="L37:L38"/>
    <mergeCell ref="M37:M38"/>
    <mergeCell ref="N37:N38"/>
    <mergeCell ref="O37:O38"/>
    <mergeCell ref="P37:P38"/>
    <mergeCell ref="Q37:Q38"/>
    <mergeCell ref="R37:R38"/>
    <mergeCell ref="L20:L28"/>
    <mergeCell ref="M20:M28"/>
    <mergeCell ref="N20:N28"/>
    <mergeCell ref="O20:O28"/>
    <mergeCell ref="P20:P28"/>
    <mergeCell ref="Q20:Q28"/>
    <mergeCell ref="R20:R28"/>
    <mergeCell ref="S20:S28"/>
    <mergeCell ref="T50:T51"/>
    <mergeCell ref="T20:T28"/>
    <mergeCell ref="P45:P46"/>
    <mergeCell ref="Q45:Q46"/>
    <mergeCell ref="R45:R46"/>
    <mergeCell ref="P47:P49"/>
    <mergeCell ref="Q47:Q49"/>
    <mergeCell ref="R47:R49"/>
    <mergeCell ref="AY72:AY73"/>
    <mergeCell ref="AZ72:AZ73"/>
    <mergeCell ref="BA72:BA73"/>
    <mergeCell ref="AP72:AP73"/>
    <mergeCell ref="AQ72:AQ73"/>
    <mergeCell ref="AR72:AR73"/>
    <mergeCell ref="AS72:AS73"/>
    <mergeCell ref="AT72:AT73"/>
    <mergeCell ref="AU72:AU73"/>
    <mergeCell ref="AV72:AV73"/>
    <mergeCell ref="AW72:AW73"/>
    <mergeCell ref="AX72:AX73"/>
    <mergeCell ref="Q72:Q73"/>
    <mergeCell ref="R72:R73"/>
    <mergeCell ref="S72:S73"/>
    <mergeCell ref="T72:T73"/>
    <mergeCell ref="U72:U73"/>
    <mergeCell ref="V72:V73"/>
    <mergeCell ref="AM72:AM73"/>
    <mergeCell ref="AN72:AN73"/>
    <mergeCell ref="AO72:AO73"/>
    <mergeCell ref="AU70:AU71"/>
    <mergeCell ref="AV70:AV71"/>
    <mergeCell ref="AW70:AW71"/>
    <mergeCell ref="AX70:AX71"/>
    <mergeCell ref="AY70:AY71"/>
    <mergeCell ref="AZ70:AZ71"/>
    <mergeCell ref="BA70:BA71"/>
    <mergeCell ref="A72:A73"/>
    <mergeCell ref="B72:B73"/>
    <mergeCell ref="C72:C73"/>
    <mergeCell ref="D72:D73"/>
    <mergeCell ref="E72:E73"/>
    <mergeCell ref="F72:F73"/>
    <mergeCell ref="G72:G73"/>
    <mergeCell ref="H72:H73"/>
    <mergeCell ref="I72:I73"/>
    <mergeCell ref="J72:J73"/>
    <mergeCell ref="K72:K73"/>
    <mergeCell ref="L72:L73"/>
    <mergeCell ref="M72:M73"/>
    <mergeCell ref="N72:N73"/>
    <mergeCell ref="O72:O73"/>
    <mergeCell ref="W72:W73"/>
    <mergeCell ref="P72:P73"/>
    <mergeCell ref="S70:S71"/>
    <mergeCell ref="AM70:AM71"/>
    <mergeCell ref="AN70:AN71"/>
    <mergeCell ref="AO70:AO71"/>
    <mergeCell ref="AP70:AP71"/>
    <mergeCell ref="AQ70:AQ71"/>
    <mergeCell ref="AR70:AR71"/>
    <mergeCell ref="AS70:AS71"/>
    <mergeCell ref="AT70:AT71"/>
    <mergeCell ref="J70:J71"/>
    <mergeCell ref="K70:K71"/>
    <mergeCell ref="L70:L71"/>
    <mergeCell ref="M70:M71"/>
    <mergeCell ref="N70:N71"/>
    <mergeCell ref="O70:O71"/>
    <mergeCell ref="P70:P71"/>
    <mergeCell ref="Q70:Q71"/>
    <mergeCell ref="R70:R71"/>
    <mergeCell ref="A70:A71"/>
    <mergeCell ref="B70:B71"/>
    <mergeCell ref="C70:C71"/>
    <mergeCell ref="D70:D71"/>
    <mergeCell ref="E70:E71"/>
    <mergeCell ref="F70:F71"/>
    <mergeCell ref="G70:G71"/>
    <mergeCell ref="H70:H71"/>
    <mergeCell ref="I70:I71"/>
    <mergeCell ref="AZ66:AZ67"/>
    <mergeCell ref="BA66:BA67"/>
    <mergeCell ref="AM68:AM69"/>
    <mergeCell ref="AN68:AN69"/>
    <mergeCell ref="AO68:AO69"/>
    <mergeCell ref="AP68:AP69"/>
    <mergeCell ref="AQ68:AQ69"/>
    <mergeCell ref="AR68:AR69"/>
    <mergeCell ref="AS68:AS69"/>
    <mergeCell ref="AT68:AT69"/>
    <mergeCell ref="AU68:AU69"/>
    <mergeCell ref="AV68:AV69"/>
    <mergeCell ref="AW68:AW69"/>
    <mergeCell ref="AX68:AX69"/>
    <mergeCell ref="AY68:AY69"/>
    <mergeCell ref="AZ68:AZ69"/>
    <mergeCell ref="BA68:BA69"/>
    <mergeCell ref="AQ66:AQ67"/>
    <mergeCell ref="AR66:AR67"/>
    <mergeCell ref="AS66:AS67"/>
    <mergeCell ref="AT66:AT67"/>
    <mergeCell ref="AU66:AU67"/>
    <mergeCell ref="AV66:AV67"/>
    <mergeCell ref="AW66:AW67"/>
    <mergeCell ref="S66:S67"/>
    <mergeCell ref="Q68:Q69"/>
    <mergeCell ref="R68:R69"/>
    <mergeCell ref="S68:S69"/>
    <mergeCell ref="T66:T67"/>
    <mergeCell ref="U66:U67"/>
    <mergeCell ref="V66:V67"/>
    <mergeCell ref="AX66:AX67"/>
    <mergeCell ref="AY66:AY67"/>
    <mergeCell ref="W66:W67"/>
    <mergeCell ref="T68:T69"/>
    <mergeCell ref="U68:U69"/>
    <mergeCell ref="V68:V69"/>
    <mergeCell ref="W68:W69"/>
    <mergeCell ref="AM66:AM67"/>
    <mergeCell ref="AN66:AN67"/>
    <mergeCell ref="AO66:AO67"/>
    <mergeCell ref="AP66:AP67"/>
    <mergeCell ref="AM39:AM41"/>
    <mergeCell ref="AN39:AN41"/>
    <mergeCell ref="T37:T38"/>
    <mergeCell ref="E68:E69"/>
    <mergeCell ref="O66:O67"/>
    <mergeCell ref="P66:P67"/>
    <mergeCell ref="F68:F69"/>
    <mergeCell ref="P68:P69"/>
    <mergeCell ref="F66:F67"/>
    <mergeCell ref="G66:G67"/>
    <mergeCell ref="H66:H67"/>
    <mergeCell ref="I66:I67"/>
    <mergeCell ref="J66:J67"/>
    <mergeCell ref="K66:K67"/>
    <mergeCell ref="L66:L67"/>
    <mergeCell ref="M66:M67"/>
    <mergeCell ref="N66:N67"/>
    <mergeCell ref="G68:G69"/>
    <mergeCell ref="H68:H69"/>
    <mergeCell ref="I68:I69"/>
    <mergeCell ref="J68:J69"/>
    <mergeCell ref="K68:K69"/>
    <mergeCell ref="Q66:Q67"/>
    <mergeCell ref="R66:R67"/>
    <mergeCell ref="D68:D69"/>
    <mergeCell ref="E66:E67"/>
    <mergeCell ref="P42:P44"/>
    <mergeCell ref="O42:O44"/>
    <mergeCell ref="N42:N44"/>
    <mergeCell ref="L68:L69"/>
    <mergeCell ref="M68:M69"/>
    <mergeCell ref="N68:N69"/>
    <mergeCell ref="O68:O69"/>
    <mergeCell ref="F45:F46"/>
    <mergeCell ref="G45:G46"/>
    <mergeCell ref="H45:H46"/>
    <mergeCell ref="I45:I46"/>
    <mergeCell ref="I42:I44"/>
    <mergeCell ref="H42:H44"/>
    <mergeCell ref="G42:G44"/>
    <mergeCell ref="F42:F44"/>
    <mergeCell ref="O45:O46"/>
    <mergeCell ref="E42:E44"/>
    <mergeCell ref="D42:D44"/>
    <mergeCell ref="AT34:AT36"/>
    <mergeCell ref="AU34:AU36"/>
    <mergeCell ref="U32:U33"/>
    <mergeCell ref="V32:V33"/>
    <mergeCell ref="W32:W33"/>
    <mergeCell ref="AM32:AM33"/>
    <mergeCell ref="AN32:AN33"/>
    <mergeCell ref="P34:P36"/>
    <mergeCell ref="Q34:Q36"/>
    <mergeCell ref="S34:S36"/>
    <mergeCell ref="T34:T36"/>
    <mergeCell ref="U34:U36"/>
    <mergeCell ref="AN34:AN36"/>
    <mergeCell ref="AO34:AO36"/>
    <mergeCell ref="AP34:AP36"/>
    <mergeCell ref="AQ34:AQ36"/>
    <mergeCell ref="AR34:AR36"/>
    <mergeCell ref="AT32:AT33"/>
    <mergeCell ref="AP32:AP33"/>
    <mergeCell ref="AQ32:AQ33"/>
    <mergeCell ref="AR32:AR33"/>
    <mergeCell ref="AU32:AU33"/>
    <mergeCell ref="AV32:AV33"/>
    <mergeCell ref="AP20:AP28"/>
    <mergeCell ref="AQ20:AQ28"/>
    <mergeCell ref="AR20:AR28"/>
    <mergeCell ref="AS20:AS28"/>
    <mergeCell ref="AT20:AT28"/>
    <mergeCell ref="AU20:AU28"/>
    <mergeCell ref="AO32:AO33"/>
    <mergeCell ref="W29:W31"/>
    <mergeCell ref="AM29:AM31"/>
    <mergeCell ref="AN29:AN31"/>
    <mergeCell ref="AO29:AO31"/>
    <mergeCell ref="R32:R33"/>
    <mergeCell ref="S32:S33"/>
    <mergeCell ref="T32:T33"/>
    <mergeCell ref="AS32:AS33"/>
    <mergeCell ref="A12:E12"/>
    <mergeCell ref="A15:A19"/>
    <mergeCell ref="AL16:AO16"/>
    <mergeCell ref="X16:AH16"/>
    <mergeCell ref="AV15:BA15"/>
    <mergeCell ref="V34:V36"/>
    <mergeCell ref="W34:W36"/>
    <mergeCell ref="AM34:AM36"/>
    <mergeCell ref="AZ16:AZ18"/>
    <mergeCell ref="BA16:BA18"/>
    <mergeCell ref="AM17:AO17"/>
    <mergeCell ref="K16:W17"/>
    <mergeCell ref="X17:AB17"/>
    <mergeCell ref="K29:K31"/>
    <mergeCell ref="L29:L31"/>
    <mergeCell ref="M29:M31"/>
    <mergeCell ref="AC17:AD17"/>
    <mergeCell ref="AP29:AP31"/>
    <mergeCell ref="AQ29:AQ31"/>
    <mergeCell ref="AR29:AR31"/>
    <mergeCell ref="AS29:AS31"/>
    <mergeCell ref="AT29:AT31"/>
    <mergeCell ref="AU29:AU31"/>
    <mergeCell ref="AV29:AV31"/>
    <mergeCell ref="A14:BA14"/>
    <mergeCell ref="AW16:AW18"/>
    <mergeCell ref="AX16:AX18"/>
    <mergeCell ref="AI16:AK16"/>
    <mergeCell ref="AI17:AK17"/>
    <mergeCell ref="AU16:AU18"/>
    <mergeCell ref="A128:N128"/>
    <mergeCell ref="AP16:AP18"/>
    <mergeCell ref="AS16:AS18"/>
    <mergeCell ref="AT16:AT18"/>
    <mergeCell ref="I17:J17"/>
    <mergeCell ref="H17:H18"/>
    <mergeCell ref="G32:G33"/>
    <mergeCell ref="H32:H33"/>
    <mergeCell ref="AW29:AW31"/>
    <mergeCell ref="AX29:AX31"/>
    <mergeCell ref="Q29:Q31"/>
    <mergeCell ref="R29:R31"/>
    <mergeCell ref="S29:S31"/>
    <mergeCell ref="T29:T31"/>
    <mergeCell ref="U29:U31"/>
    <mergeCell ref="V29:V31"/>
    <mergeCell ref="AV16:AV18"/>
    <mergeCell ref="A29:A31"/>
    <mergeCell ref="H15:J16"/>
    <mergeCell ref="B15:G17"/>
    <mergeCell ref="B29:B31"/>
    <mergeCell ref="C29:C31"/>
    <mergeCell ref="D29:D31"/>
    <mergeCell ref="AE17:AH17"/>
    <mergeCell ref="AY16:AY18"/>
    <mergeCell ref="E29:E31"/>
    <mergeCell ref="F29:F31"/>
    <mergeCell ref="G29:G31"/>
    <mergeCell ref="H29:H31"/>
    <mergeCell ref="I29:I31"/>
    <mergeCell ref="J29:J31"/>
    <mergeCell ref="J20:J28"/>
    <mergeCell ref="AW20:AW28"/>
    <mergeCell ref="AX20:AX28"/>
    <mergeCell ref="AY20:AY28"/>
    <mergeCell ref="AQ16:AR17"/>
    <mergeCell ref="AP15:AU15"/>
    <mergeCell ref="K15:AO15"/>
    <mergeCell ref="N29:N31"/>
    <mergeCell ref="O29:O31"/>
    <mergeCell ref="P29:P31"/>
    <mergeCell ref="K20:K28"/>
    <mergeCell ref="A20:A28"/>
    <mergeCell ref="B20:B28"/>
    <mergeCell ref="C20:C28"/>
    <mergeCell ref="D20:D28"/>
    <mergeCell ref="E20:E28"/>
    <mergeCell ref="F20:F28"/>
    <mergeCell ref="G20:G28"/>
    <mergeCell ref="H20:H28"/>
    <mergeCell ref="I20:I28"/>
    <mergeCell ref="J64:J65"/>
    <mergeCell ref="K64:K65"/>
    <mergeCell ref="L64:L65"/>
    <mergeCell ref="M64:M65"/>
    <mergeCell ref="N64:N65"/>
    <mergeCell ref="O64:O65"/>
    <mergeCell ref="P64:P65"/>
    <mergeCell ref="K32:K33"/>
    <mergeCell ref="L32:L33"/>
    <mergeCell ref="M32:M33"/>
    <mergeCell ref="N32:N33"/>
    <mergeCell ref="O32:O33"/>
    <mergeCell ref="P32:P33"/>
    <mergeCell ref="A59:A60"/>
    <mergeCell ref="B59:B60"/>
    <mergeCell ref="A66:A67"/>
    <mergeCell ref="B66:B67"/>
    <mergeCell ref="C66:C67"/>
    <mergeCell ref="D66:D67"/>
    <mergeCell ref="A68:A69"/>
    <mergeCell ref="B68:B69"/>
    <mergeCell ref="C68:C69"/>
    <mergeCell ref="S62:S63"/>
    <mergeCell ref="T62:T63"/>
    <mergeCell ref="U62:U63"/>
    <mergeCell ref="A32:A33"/>
    <mergeCell ref="B32:B33"/>
    <mergeCell ref="C32:C33"/>
    <mergeCell ref="D32:D33"/>
    <mergeCell ref="E32:E33"/>
    <mergeCell ref="F32:F33"/>
    <mergeCell ref="I32:I33"/>
    <mergeCell ref="J32:J33"/>
    <mergeCell ref="Q32:Q33"/>
    <mergeCell ref="Q42:Q44"/>
    <mergeCell ref="Q39:Q41"/>
    <mergeCell ref="R39:R41"/>
    <mergeCell ref="U50:U51"/>
    <mergeCell ref="A39:A41"/>
    <mergeCell ref="B39:B41"/>
    <mergeCell ref="C39:C41"/>
    <mergeCell ref="D39:D41"/>
    <mergeCell ref="E39:E41"/>
    <mergeCell ref="F39:F41"/>
    <mergeCell ref="G39:G41"/>
    <mergeCell ref="H39:H41"/>
    <mergeCell ref="J62:J63"/>
    <mergeCell ref="K62:K63"/>
    <mergeCell ref="L62:L63"/>
    <mergeCell ref="M62:M63"/>
    <mergeCell ref="N62:N63"/>
    <mergeCell ref="O62:O63"/>
    <mergeCell ref="P62:P63"/>
    <mergeCell ref="Q62:Q63"/>
    <mergeCell ref="R62:R63"/>
    <mergeCell ref="A62:A63"/>
    <mergeCell ref="B62:B63"/>
    <mergeCell ref="C62:C63"/>
    <mergeCell ref="D62:D63"/>
    <mergeCell ref="E62:E63"/>
    <mergeCell ref="F62:F63"/>
    <mergeCell ref="G62:G63"/>
    <mergeCell ref="H62:H63"/>
    <mergeCell ref="I62:I63"/>
    <mergeCell ref="Q64:Q65"/>
    <mergeCell ref="R64:R65"/>
    <mergeCell ref="A64:A65"/>
    <mergeCell ref="B64:B65"/>
    <mergeCell ref="C64:C65"/>
    <mergeCell ref="D64:D65"/>
    <mergeCell ref="E64:E65"/>
    <mergeCell ref="F64:F65"/>
    <mergeCell ref="G64:G65"/>
    <mergeCell ref="H64:H65"/>
    <mergeCell ref="I64:I65"/>
    <mergeCell ref="S64:S65"/>
    <mergeCell ref="T64:T65"/>
    <mergeCell ref="U64:U65"/>
    <mergeCell ref="V64:V65"/>
    <mergeCell ref="W64:W65"/>
    <mergeCell ref="AM64:AM65"/>
    <mergeCell ref="AN64:AN65"/>
    <mergeCell ref="AO64:AO65"/>
    <mergeCell ref="AP64:AP65"/>
    <mergeCell ref="AW62:AW63"/>
    <mergeCell ref="AX62:AX63"/>
    <mergeCell ref="AZ64:AZ65"/>
    <mergeCell ref="BA64:BA65"/>
    <mergeCell ref="AQ64:AQ65"/>
    <mergeCell ref="AR64:AR65"/>
    <mergeCell ref="AS64:AS65"/>
    <mergeCell ref="AT64:AT65"/>
    <mergeCell ref="AU64:AU65"/>
    <mergeCell ref="AV64:AV65"/>
    <mergeCell ref="AW64:AW65"/>
    <mergeCell ref="AX64:AX65"/>
    <mergeCell ref="AY64:AY65"/>
    <mergeCell ref="AY62:AY63"/>
    <mergeCell ref="AZ62:AZ63"/>
    <mergeCell ref="BA62:BA63"/>
    <mergeCell ref="AS62:AS63"/>
    <mergeCell ref="AT62:AT63"/>
    <mergeCell ref="AU62:AU63"/>
    <mergeCell ref="AQ62:AQ63"/>
    <mergeCell ref="AR62:AR63"/>
    <mergeCell ref="J34:J36"/>
    <mergeCell ref="K34:K36"/>
    <mergeCell ref="L34:L36"/>
    <mergeCell ref="M34:M36"/>
    <mergeCell ref="N34:N36"/>
    <mergeCell ref="O34:O36"/>
    <mergeCell ref="R34:R36"/>
    <mergeCell ref="AS34:AS36"/>
    <mergeCell ref="AV62:AV63"/>
    <mergeCell ref="V62:V63"/>
    <mergeCell ref="W62:W63"/>
    <mergeCell ref="AM62:AM63"/>
    <mergeCell ref="AN62:AN63"/>
    <mergeCell ref="AO62:AO63"/>
    <mergeCell ref="AP62:AP63"/>
    <mergeCell ref="S37:S38"/>
    <mergeCell ref="S39:S41"/>
    <mergeCell ref="T39:T41"/>
    <mergeCell ref="U39:U41"/>
    <mergeCell ref="V39:V41"/>
    <mergeCell ref="W39:W41"/>
    <mergeCell ref="R42:R44"/>
    <mergeCell ref="O39:O41"/>
    <mergeCell ref="P39:P41"/>
    <mergeCell ref="A34:A36"/>
    <mergeCell ref="B34:B36"/>
    <mergeCell ref="C34:C36"/>
    <mergeCell ref="D34:D36"/>
    <mergeCell ref="E34:E36"/>
    <mergeCell ref="F34:F36"/>
    <mergeCell ref="G34:G36"/>
    <mergeCell ref="H34:H36"/>
    <mergeCell ref="I34:I36"/>
    <mergeCell ref="C59:C60"/>
    <mergeCell ref="D59:D60"/>
    <mergeCell ref="E59:E60"/>
    <mergeCell ref="F59:F60"/>
    <mergeCell ref="G59:G60"/>
    <mergeCell ref="H59:H60"/>
    <mergeCell ref="I59:I60"/>
    <mergeCell ref="J59:J60"/>
    <mergeCell ref="K59:K60"/>
    <mergeCell ref="L59:L60"/>
    <mergeCell ref="M59:M60"/>
    <mergeCell ref="N59:N60"/>
    <mergeCell ref="O59:O60"/>
    <mergeCell ref="P59:P60"/>
    <mergeCell ref="Q59:Q60"/>
    <mergeCell ref="R59:R60"/>
    <mergeCell ref="F47:F49"/>
    <mergeCell ref="G47:G49"/>
    <mergeCell ref="H47:H49"/>
    <mergeCell ref="I47:I49"/>
    <mergeCell ref="J47:J49"/>
    <mergeCell ref="K47:K49"/>
    <mergeCell ref="L47:L49"/>
    <mergeCell ref="M47:M49"/>
    <mergeCell ref="N47:N49"/>
    <mergeCell ref="O47:O49"/>
    <mergeCell ref="S59:S60"/>
    <mergeCell ref="T59:T60"/>
    <mergeCell ref="U59:U60"/>
    <mergeCell ref="V59:V60"/>
    <mergeCell ref="W59:W60"/>
    <mergeCell ref="AM59:AM60"/>
    <mergeCell ref="AN59:AN60"/>
    <mergeCell ref="AO59:AO60"/>
    <mergeCell ref="AP59:AP60"/>
    <mergeCell ref="AY32:AY33"/>
    <mergeCell ref="AZ32:AZ33"/>
    <mergeCell ref="BA32:BA33"/>
    <mergeCell ref="AZ34:AZ36"/>
    <mergeCell ref="BA34:BA36"/>
    <mergeCell ref="AY29:AY31"/>
    <mergeCell ref="AZ29:AZ31"/>
    <mergeCell ref="BA20:BA28"/>
    <mergeCell ref="AV37:AV38"/>
    <mergeCell ref="AW37:AW38"/>
    <mergeCell ref="BA29:BA31"/>
    <mergeCell ref="AQ59:AQ60"/>
    <mergeCell ref="BA59:BA60"/>
    <mergeCell ref="AR59:AR60"/>
    <mergeCell ref="AS59:AS60"/>
    <mergeCell ref="AT59:AT60"/>
    <mergeCell ref="AU59:AU60"/>
    <mergeCell ref="AV59:AV60"/>
    <mergeCell ref="AW59:AW60"/>
    <mergeCell ref="AX59:AX60"/>
    <mergeCell ref="AY59:AY60"/>
    <mergeCell ref="AZ59:AZ60"/>
    <mergeCell ref="AX37:AX38"/>
    <mergeCell ref="AY37:AY38"/>
    <mergeCell ref="AZ37:AZ38"/>
    <mergeCell ref="BA37:BA38"/>
    <mergeCell ref="AM20:AM28"/>
    <mergeCell ref="AN20:AN28"/>
    <mergeCell ref="AO20:AO28"/>
    <mergeCell ref="AV34:AV36"/>
    <mergeCell ref="AW34:AW36"/>
    <mergeCell ref="AX34:AX36"/>
    <mergeCell ref="AY34:AY36"/>
    <mergeCell ref="AV20:AV28"/>
    <mergeCell ref="AM37:AM38"/>
    <mergeCell ref="AN37:AN38"/>
    <mergeCell ref="AO37:AO38"/>
    <mergeCell ref="AP37:AP38"/>
    <mergeCell ref="AQ37:AQ38"/>
    <mergeCell ref="AR37:AR38"/>
    <mergeCell ref="AS37:AS38"/>
    <mergeCell ref="AT37:AT38"/>
    <mergeCell ref="AU37:AU38"/>
    <mergeCell ref="AZ20:AZ28"/>
    <mergeCell ref="AW32:AW33"/>
    <mergeCell ref="AX32:AX33"/>
    <mergeCell ref="AV50:AV51"/>
    <mergeCell ref="AW50:AW51"/>
    <mergeCell ref="AX50:AX51"/>
    <mergeCell ref="AY50:AY51"/>
    <mergeCell ref="AZ50:AZ51"/>
    <mergeCell ref="BA50:BA51"/>
    <mergeCell ref="AM50:AM51"/>
    <mergeCell ref="AN50:AN51"/>
    <mergeCell ref="AO50:AO51"/>
    <mergeCell ref="AP50:AP51"/>
    <mergeCell ref="AQ50:AQ51"/>
    <mergeCell ref="AR50:AR51"/>
    <mergeCell ref="AS50:AS51"/>
    <mergeCell ref="AT50:AT51"/>
    <mergeCell ref="AU50:AU51"/>
  </mergeCells>
  <phoneticPr fontId="2" type="noConversion"/>
  <printOptions horizontalCentered="1"/>
  <pageMargins left="0.11811023622047245" right="0.11811023622047245" top="0.19685039370078741" bottom="0.19685039370078741"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SAERB LICITAÇÕES ABR 2024</vt:lpstr>
      <vt:lpstr>'SAERB LICITAÇÕES ABR 2024'!_Hlk138250866</vt:lpstr>
      <vt:lpstr>'SAERB LICITAÇÕES ABR 2024'!_Hlk68508883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2024-04-26T14:30:35Z</cp:lastPrinted>
  <dcterms:created xsi:type="dcterms:W3CDTF">2013-10-11T22:10:57Z</dcterms:created>
  <dcterms:modified xsi:type="dcterms:W3CDTF">2024-08-08T15:36:11Z</dcterms:modified>
</cp:coreProperties>
</file>