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720" tabRatio="788"/>
  </bookViews>
  <sheets>
    <sheet name="SAERB LICITAÇÕES AGO 2023" sheetId="1" r:id="rId1"/>
  </sheets>
  <definedNames>
    <definedName name="_xlnm._FilterDatabase" localSheetId="0" hidden="1">'SAERB LICITAÇÕES AGO 2023'!$AV$13:$BA$15</definedName>
  </definedNames>
  <calcPr calcId="125725"/>
</workbook>
</file>

<file path=xl/calcChain.xml><?xml version="1.0" encoding="utf-8"?>
<calcChain xmlns="http://schemas.openxmlformats.org/spreadsheetml/2006/main">
  <c r="AO17" i="1"/>
  <c r="AL30"/>
  <c r="AL18"/>
  <c r="AL19"/>
  <c r="AL20"/>
  <c r="AL21"/>
  <c r="AL22"/>
  <c r="AL23"/>
  <c r="AL24"/>
  <c r="AL25"/>
  <c r="AL26"/>
  <c r="AL27"/>
  <c r="AL28"/>
  <c r="AL29"/>
  <c r="AL31"/>
  <c r="AL32"/>
  <c r="AL33"/>
  <c r="AL34"/>
  <c r="AL35"/>
  <c r="AL36"/>
  <c r="AL37"/>
  <c r="AL38"/>
  <c r="AL39"/>
  <c r="AL40"/>
  <c r="AL41"/>
  <c r="AL42"/>
  <c r="AL43"/>
  <c r="AL44"/>
  <c r="AL45"/>
  <c r="AL46"/>
  <c r="AL47"/>
  <c r="AL48"/>
  <c r="AL49"/>
  <c r="AL50"/>
  <c r="AL51"/>
  <c r="AL52"/>
  <c r="AL53"/>
  <c r="AL54"/>
  <c r="AL55"/>
  <c r="AL56"/>
  <c r="AL57"/>
  <c r="AL58"/>
  <c r="AL59"/>
  <c r="AL60"/>
  <c r="AL61"/>
  <c r="AL62"/>
  <c r="AL63"/>
  <c r="AL64"/>
  <c r="AL65"/>
  <c r="AL66"/>
  <c r="AL67"/>
  <c r="AL68"/>
  <c r="AL69"/>
  <c r="AL70"/>
  <c r="AL71"/>
  <c r="AL72"/>
  <c r="AL73"/>
  <c r="AL74"/>
  <c r="AL75"/>
  <c r="AL76"/>
  <c r="AL77"/>
  <c r="AL78"/>
  <c r="AL79"/>
  <c r="AL80"/>
  <c r="AL81"/>
  <c r="AL82"/>
  <c r="AL83"/>
  <c r="AL84"/>
  <c r="AL85"/>
  <c r="AL86"/>
  <c r="AL87"/>
  <c r="AL88"/>
  <c r="AL89"/>
  <c r="AL90"/>
  <c r="AL91"/>
  <c r="AL92"/>
  <c r="AL93"/>
  <c r="AL94"/>
  <c r="AL95"/>
  <c r="AL96"/>
  <c r="AL97"/>
  <c r="AL98"/>
  <c r="AL99"/>
  <c r="AL100"/>
  <c r="AL101"/>
  <c r="AL17"/>
  <c r="AK102"/>
  <c r="AH102"/>
  <c r="AG102"/>
  <c r="V102"/>
  <c r="U102"/>
  <c r="O102"/>
  <c r="AL102" l="1"/>
  <c r="AO90"/>
  <c r="AO91"/>
  <c r="AO92"/>
  <c r="AO93"/>
  <c r="AO94"/>
  <c r="AO89"/>
  <c r="AO83"/>
  <c r="AO84"/>
  <c r="AO85"/>
  <c r="AO86"/>
  <c r="AO82"/>
  <c r="AO79"/>
  <c r="AO78"/>
  <c r="AO74"/>
  <c r="AO72"/>
  <c r="AO71"/>
  <c r="AO70"/>
  <c r="AO69"/>
  <c r="AO66"/>
  <c r="AO65"/>
  <c r="AO64"/>
  <c r="AN102"/>
  <c r="AO81"/>
  <c r="AO77"/>
  <c r="AO73"/>
  <c r="AO88"/>
  <c r="AO87"/>
  <c r="AO80"/>
  <c r="AO75"/>
  <c r="AO59"/>
  <c r="AO58"/>
  <c r="AO57"/>
  <c r="AO55"/>
  <c r="AO56"/>
  <c r="AO53"/>
  <c r="AO51"/>
  <c r="AO41"/>
  <c r="AO40"/>
  <c r="AO68" l="1"/>
  <c r="AO67"/>
  <c r="AO63"/>
  <c r="AO62"/>
  <c r="AO61"/>
  <c r="AO60"/>
  <c r="AO54"/>
  <c r="AO52"/>
  <c r="AO50"/>
  <c r="AO49"/>
  <c r="AO48"/>
  <c r="AO47"/>
  <c r="AO46"/>
  <c r="AO45"/>
  <c r="AO44"/>
  <c r="AO43"/>
  <c r="AO42"/>
  <c r="AO38"/>
  <c r="AO37"/>
  <c r="AO35"/>
  <c r="AO28"/>
  <c r="AO23"/>
  <c r="AM102"/>
  <c r="AM95"/>
  <c r="AO95"/>
  <c r="AO97"/>
  <c r="AM97"/>
  <c r="AM100"/>
  <c r="AO100"/>
  <c r="AM99"/>
  <c r="AO99"/>
  <c r="AO98"/>
  <c r="AM98"/>
  <c r="AO101"/>
  <c r="AM101"/>
  <c r="AM96"/>
  <c r="AO96"/>
</calcChain>
</file>

<file path=xl/sharedStrings.xml><?xml version="1.0" encoding="utf-8"?>
<sst xmlns="http://schemas.openxmlformats.org/spreadsheetml/2006/main" count="2394" uniqueCount="594">
  <si>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</si>
  <si>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</si>
  <si>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</si>
  <si>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</si>
  <si>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</si>
  <si>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</si>
  <si>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</si>
  <si>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</si>
  <si>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</si>
  <si>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</si>
  <si>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</si>
  <si>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</si>
  <si>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</si>
  <si>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</si>
  <si>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</si>
  <si>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</si>
  <si>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</si>
  <si>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</si>
  <si>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</si>
  <si>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</si>
  <si>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</si>
  <si>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</si>
  <si>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</si>
  <si>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</si>
  <si>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</si>
  <si>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</si>
  <si>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</si>
  <si>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</si>
  <si>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</si>
  <si>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</si>
  <si>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</si>
  <si>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</si>
  <si>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</si>
  <si>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</si>
  <si>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</si>
  <si>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</si>
  <si>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</si>
  <si>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</si>
  <si>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</si>
  <si>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</si>
  <si>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</si>
  <si>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</si>
  <si>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</si>
  <si>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</si>
  <si>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</si>
  <si>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</si>
  <si>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</si>
  <si>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</si>
  <si>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</si>
  <si>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</si>
  <si>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</si>
  <si>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</si>
  <si>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</si>
  <si>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</si>
  <si>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</si>
  <si>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</si>
  <si>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</si>
  <si>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</si>
  <si>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</si>
  <si>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</si>
  <si>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</si>
  <si>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</si>
  <si>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</si>
  <si>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</si>
  <si>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</si>
  <si>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</si>
  <si>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</si>
  <si>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</si>
  <si>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</si>
  <si>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</si>
  <si>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</si>
  <si>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</si>
  <si>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</si>
  <si>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</si>
  <si>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</si>
  <si>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</si>
  <si>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</si>
  <si>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</si>
  <si>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</si>
  <si>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</si>
  <si>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</si>
  <si>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Nº do Convênio/Contrato</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</si>
  <si>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</si>
  <si>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</si>
  <si>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</si>
  <si>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</si>
  <si>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</si>
  <si>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</si>
  <si>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</si>
  <si>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</si>
  <si>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</si>
  <si>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</si>
  <si>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</si>
  <si>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</si>
  <si>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</si>
  <si>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</si>
  <si>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</si>
  <si>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</si>
  <si>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</si>
  <si>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</si>
  <si>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</si>
  <si>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</si>
  <si>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</si>
  <si>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</si>
  <si>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</si>
  <si>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</si>
  <si>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</si>
  <si>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</si>
  <si>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</si>
  <si>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</si>
  <si>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</si>
  <si>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</si>
  <si>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</si>
  <si>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</si>
  <si>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</si>
  <si>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</si>
  <si>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</si>
  <si>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</si>
  <si>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(ad)</t>
  </si>
  <si>
    <t>(ah)</t>
  </si>
  <si>
    <t>Nº da Ata de Registro de Preços</t>
  </si>
  <si>
    <t>Vigência da Ata</t>
  </si>
  <si>
    <t>Registro de Preços</t>
  </si>
  <si>
    <t>(ao) = (am) + (an)</t>
  </si>
  <si>
    <t>(bg)</t>
  </si>
  <si>
    <t>(bh)</t>
  </si>
  <si>
    <t>(bi)</t>
  </si>
  <si>
    <t>(bj)</t>
  </si>
  <si>
    <t>(bk)</t>
  </si>
  <si>
    <t>(bl)</t>
  </si>
  <si>
    <t>(bm)</t>
  </si>
  <si>
    <t>(bn)</t>
  </si>
  <si>
    <t>(al) = (n) - (ah) + (ag) + (ak)</t>
  </si>
  <si>
    <t>Manual de Referência - Anexos IV, VI, VII, VIII e IX</t>
  </si>
  <si>
    <t>01240001/2022</t>
  </si>
  <si>
    <t>01240005/2022</t>
  </si>
  <si>
    <t>01240006/2022</t>
  </si>
  <si>
    <t>01240007/2022</t>
  </si>
  <si>
    <t>01240008/2022</t>
  </si>
  <si>
    <t>01240026/2022</t>
  </si>
  <si>
    <t>01240027/2022</t>
  </si>
  <si>
    <t>01240028/2022</t>
  </si>
  <si>
    <t>01240031/2022</t>
  </si>
  <si>
    <t>01240033/2022</t>
  </si>
  <si>
    <t>01240037/2022</t>
  </si>
  <si>
    <t>01240039/2022</t>
  </si>
  <si>
    <t>01240067/2022</t>
  </si>
  <si>
    <t>01240068/2022</t>
  </si>
  <si>
    <t>01240069/2022</t>
  </si>
  <si>
    <t>01240071/2022</t>
  </si>
  <si>
    <t>01240072/2022</t>
  </si>
  <si>
    <t>01240073/2022</t>
  </si>
  <si>
    <t>01240076/2022</t>
  </si>
  <si>
    <t>CONTRATAÇÃO DE EMPRESA PARA PRESTAÇÃO DE SERVIÇOS DE APOIO TÉCNICO ADMINISTRATIVO  E OPERACIONAL, PARA ATENDER AS NECESSIDADE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</si>
  <si>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</si>
  <si>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</si>
  <si>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</si>
  <si>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</si>
  <si>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FORNECIMENTO DE 2.900.000 KG DE POLICLORETO DE ALUMÍNIO - PAC.</t>
  </si>
  <si>
    <t>FORNECIMENTO DE 190.000 KG (CENTO E NOVENTA MIL QUILOGRAMAS) DE CLORO GÁS LIQUEFEITO COM O SISTEMA DE DOSAGEM EM REGIME DE COMODATO, BEM COMO PARA A PRESTAÇÃO DE SERVIÇOS DE MANUTENÇÃO NO SISTEMA E NOS CILINDROS DE CLORO, DESTINADO A ATENDER AS NECESSIDADES DA ESTAÇÃO DE TRATAMENTO DE ÁGUA DO SERVIÇO DE ÁGUA E ESGOTO-SAERB, ETA II, NO MUNICÍPIO DE RIO BRANCO/ AC.</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</si>
  <si>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</si>
  <si>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</si>
  <si>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</si>
  <si>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</si>
  <si>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</si>
  <si>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</si>
  <si>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CONTRATAÇÃO DE EMPRESA PARA PRESTAÇÃO DE SERVIÇOS DE MANUTENÇÃO PREDIAL PREVENTIVA (VISITA PERIÓDICA), CORRETIVA (EVENTUAIS) E PEQUENAS REFORMAS, COM FORNECIMENTO DE MATERIAIS E MÃO DE OBRA COM MAIOR DESCONTO APLICADO NA FORMA ESTABELECIDA EM PLANILHAS DE SERVIÇOS E INSUMOS, CONSTANTES NA TABELA SINAPI VIGENTE, NAS EDIFICAÇÕES DO SERVIÇO DE ÁGUA E ESGOTO DE RIO BRANCO - SAERB</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</si>
  <si>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</si>
  <si>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 xml:space="preserve"> CONTRATAÇÃO DE EMPRESAS PARA FORNECIMENTO DOS SEGUINTES PRODUTOS QUÍMICOS: HIDRÓXIDO DE CÁLCIO, POLÍMERO, SULFATO DE ALUMÍNIO E DICLOROISOCIANURATO DE SÓDIO, DESTINADOS A ATENDER AS NECESSIDADES DAS ESTAÇÕES DE TRATAMENTO DE ÁGUA DO SERVIÇO DE ÁGUA E ESGOTO-SAERB, ETA I E II</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</si>
  <si>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</si>
  <si>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</si>
  <si>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PESSOA JURÍDICA PARA PRESTAÇÃO DE SERVIÇO DE AGENCIAMENTO VIAGENS, SOB DEMANDA, COMPREENDENDO A RESERVA, EMISSÃO, MARCAÇÃO, REMARCAÇÃO E CANCELAMENTO DE BILHETES DE PASSAGENS AÉREAS (NACIONAIS E INTERNACIONAIS), ENTREGA DE BILHETES ELETRÔNICOS (E-TICKET) E O SEGURO DE ASSISTÊNCIA EM VIAGEM INTERNACIONAL, COM PROPOSTA DE MENOR VALOR DE AGENCIAMENTO, AO SERVIÇO DE ÁGUA E ESGOTO DE RIO BRANCO - SAERB</t>
  </si>
  <si>
    <t>JWC MULTISERVIÇOS LTDA</t>
  </si>
  <si>
    <t>RIO
BRANCO SEGURANCA
ELETRONICA E SERVICOS
LTDA</t>
  </si>
  <si>
    <t>R. J ANDRADE TRANSPORTES E TERRAPLANAGEM</t>
  </si>
  <si>
    <t>NEW TIMES NEGOCIOS LTDA</t>
  </si>
  <si>
    <t>J-TECH SOLUCOES EM INFORMATICA LTDA</t>
  </si>
  <si>
    <t>P.Q.A. PRODUTOS QUIMICOS ARACRUZ LTDA</t>
  </si>
  <si>
    <t>PINTO &amp; CIA LTDA</t>
  </si>
  <si>
    <t>OLIVEIRA &amp; MELO LTDA</t>
  </si>
  <si>
    <t xml:space="preserve"> SABARA QUIMICOS E INGREDIENTES LTDA</t>
  </si>
  <si>
    <t xml:space="preserve"> W. O. PEREIRA - EIRELI </t>
  </si>
  <si>
    <t xml:space="preserve">VERDE SERVICE LTDA </t>
  </si>
  <si>
    <t>I9 SOLUÇÕES DO BRASIL LTDA</t>
  </si>
  <si>
    <t>PRINT SOLUTION SERVIÇOS E PROCESSAMENTOS DO DOCUMENTOS LTDA</t>
  </si>
  <si>
    <t>ACRETEC INDÚSTRIA, COMÉRCIO DE AGUA E REPRESENTAÇÕES - EIRELI</t>
  </si>
  <si>
    <t>TORNEARIA TIP E COMÉRCIO LTDA</t>
  </si>
  <si>
    <t>S. M GADELHA LTDA</t>
  </si>
  <si>
    <t>PROÁGUA AMBIENTAL LTDA</t>
  </si>
  <si>
    <t>MR SERVIÇOS CONTABEIS LTDA</t>
  </si>
  <si>
    <t>JM LOCADORA DE VEÍCULOS</t>
  </si>
  <si>
    <t>GR POLÍMEROS COMERIAL LTDA</t>
  </si>
  <si>
    <t>TICKET SOLUÇÕES HDFGT S/A</t>
  </si>
  <si>
    <t>JL CONSTRUCOES EIRELI</t>
  </si>
  <si>
    <t>UATUMÃ TURISMO E EVENTOS LTDA</t>
  </si>
  <si>
    <t>16.803.988/0001-67</t>
  </si>
  <si>
    <t>22.901.124/0001-80</t>
  </si>
  <si>
    <t>17.571.096/0001-40</t>
  </si>
  <si>
    <t>05.766.304/0001-88</t>
  </si>
  <si>
    <t>03.391.001/0001-00</t>
  </si>
  <si>
    <t>84.331.206/0001-94</t>
  </si>
  <si>
    <t>12.884.672/0004-39</t>
  </si>
  <si>
    <t>18.765.432/0001-59</t>
  </si>
  <si>
    <t xml:space="preserve">14.344.311/0001-82 </t>
  </si>
  <si>
    <t>04.361.899/0001-29</t>
  </si>
  <si>
    <t>04.475.329/0001-60</t>
  </si>
  <si>
    <t xml:space="preserve">63.602.254/0001-08 </t>
  </si>
  <si>
    <t>04.027.957/0001-82</t>
  </si>
  <si>
    <t xml:space="preserve">11.402.521/0001-91 </t>
  </si>
  <si>
    <t xml:space="preserve">45.596.215/0001-04 </t>
  </si>
  <si>
    <t xml:space="preserve">07.909.967/0001-30 </t>
  </si>
  <si>
    <t xml:space="preserve">63.597.736/0001-09 </t>
  </si>
  <si>
    <t xml:space="preserve">32.077.431/0001-42 </t>
  </si>
  <si>
    <t xml:space="preserve">03.506.307/0001-57 </t>
  </si>
  <si>
    <t>31.031.592/0001-32</t>
  </si>
  <si>
    <t>13.201                                                                   13.213                                        13.214</t>
  </si>
  <si>
    <t>-</t>
  </si>
  <si>
    <t>VALOR</t>
  </si>
  <si>
    <t>PRAZO</t>
  </si>
  <si>
    <t xml:space="preserve">1º </t>
  </si>
  <si>
    <t>2º</t>
  </si>
  <si>
    <t>3º</t>
  </si>
  <si>
    <t>4º</t>
  </si>
  <si>
    <t>33.90.39.00</t>
  </si>
  <si>
    <t>33.90.30.00</t>
  </si>
  <si>
    <t xml:space="preserve"> 33.90.39.00</t>
  </si>
  <si>
    <t xml:space="preserve">33.90.39.00 </t>
  </si>
  <si>
    <t>3.3.90.39.00</t>
  </si>
  <si>
    <t xml:space="preserve">33.90.33.00 </t>
  </si>
  <si>
    <t xml:space="preserve">3.3.90.39.00 </t>
  </si>
  <si>
    <t>ADMINISTRAÇÃO DO AUXÍLIO ALIMENTAÇÃO</t>
  </si>
  <si>
    <t>LOCAÇÃO DE VEÍCULO</t>
  </si>
  <si>
    <t>004/2017</t>
  </si>
  <si>
    <t>004/2018</t>
  </si>
  <si>
    <t>TICKET</t>
  </si>
  <si>
    <t>OMEGACAR - EIRELI</t>
  </si>
  <si>
    <t>08.859.610/0001-57</t>
  </si>
  <si>
    <t>Nº DOE da Publicação do Extrato</t>
  </si>
  <si>
    <t>Valor Contratado</t>
  </si>
  <si>
    <t>Data da Assinatura</t>
  </si>
  <si>
    <t>Início da Vigência</t>
  </si>
  <si>
    <t>5º</t>
  </si>
  <si>
    <t>MENOR PREÇO</t>
  </si>
  <si>
    <t>002/2018</t>
  </si>
  <si>
    <t>51/2021</t>
  </si>
  <si>
    <t>DERACRE</t>
  </si>
  <si>
    <t>EMURB</t>
  </si>
  <si>
    <t>001/2022</t>
  </si>
  <si>
    <t>PREFEITURA MUNICIPAL DE FEIJÓ</t>
  </si>
  <si>
    <t>021/2021</t>
  </si>
  <si>
    <t>014/2021</t>
  </si>
  <si>
    <t>245/2021</t>
  </si>
  <si>
    <t>002/2022</t>
  </si>
  <si>
    <t>SEME</t>
  </si>
  <si>
    <t>SESSACRE</t>
  </si>
  <si>
    <t>039/2022</t>
  </si>
  <si>
    <t xml:space="preserve"> 06/2021</t>
  </si>
  <si>
    <t>POLICIA CIVIL DO ESTADO DO ACRE</t>
  </si>
  <si>
    <t>SANEACRE</t>
  </si>
  <si>
    <t>ADESÃO A REGISTRO DE PREÇOS</t>
  </si>
  <si>
    <t xml:space="preserve">ADESÃO A REGISTRO DE PREÇOS </t>
  </si>
  <si>
    <t>013/2022</t>
  </si>
  <si>
    <t>035/2022</t>
  </si>
  <si>
    <t>006/2022</t>
  </si>
  <si>
    <t>37509/2021</t>
  </si>
  <si>
    <t>13.197                                    13.199                        13.212</t>
  </si>
  <si>
    <t>4072/2022</t>
  </si>
  <si>
    <t>5133/2022</t>
  </si>
  <si>
    <t>SECRETARIA DE ESTADO DE EDUCAÇÃO,CULTURA E ESPORTES</t>
  </si>
  <si>
    <t>147/2022</t>
  </si>
  <si>
    <t>40/2021</t>
  </si>
  <si>
    <t xml:space="preserve"> PREGÃO ELETRONICO SRP </t>
  </si>
  <si>
    <t xml:space="preserve">022/2022 </t>
  </si>
  <si>
    <t xml:space="preserve">PREGÃO ELETRONICO SRP </t>
  </si>
  <si>
    <t>220/2017</t>
  </si>
  <si>
    <t>067/2017</t>
  </si>
  <si>
    <t>PREGÃO DE REGISTRO DE PREÇOS</t>
  </si>
  <si>
    <t>001/2017</t>
  </si>
  <si>
    <t>PRORROGAÇAO DE PRAZO</t>
  </si>
  <si>
    <t>6º</t>
  </si>
  <si>
    <t>SECRETARIA DE ESTADO DA CASA CIVIL</t>
  </si>
  <si>
    <t>30951/2018</t>
  </si>
  <si>
    <t>09/102020</t>
  </si>
  <si>
    <t>84/2018</t>
  </si>
  <si>
    <t>019/2022</t>
  </si>
  <si>
    <t>059/2022</t>
  </si>
  <si>
    <t>021/2022</t>
  </si>
  <si>
    <t>026/202</t>
  </si>
  <si>
    <t xml:space="preserve"> PREGÃO ELETRÔNICO POR REGISTRO DE PREÇOS </t>
  </si>
  <si>
    <t>PREGÃO ELETRÔNICO POR REGISTRO DE PREÇOS</t>
  </si>
  <si>
    <t>PREGÃO ELETRONICO SRP</t>
  </si>
  <si>
    <t xml:space="preserve"> PREGÃO ELETRÔNICO POR REGISTRO DE PREÇOS</t>
  </si>
  <si>
    <t>101/2022</t>
  </si>
  <si>
    <t>260/2021</t>
  </si>
  <si>
    <t>751/2022</t>
  </si>
  <si>
    <t>833/2022</t>
  </si>
  <si>
    <t>865/2022</t>
  </si>
  <si>
    <t>241/2021</t>
  </si>
  <si>
    <t>843/2022</t>
  </si>
  <si>
    <t>277/2022</t>
  </si>
  <si>
    <t>782/2022</t>
  </si>
  <si>
    <t>262/2021</t>
  </si>
  <si>
    <t>4398/2022</t>
  </si>
  <si>
    <t>13026/2022</t>
  </si>
  <si>
    <t>13298/2022</t>
  </si>
  <si>
    <t xml:space="preserve">17265/2022 </t>
  </si>
  <si>
    <t>13285/2022</t>
  </si>
  <si>
    <t>14840/2022</t>
  </si>
  <si>
    <t>ACRESCIMO DO QUANTITATIVO</t>
  </si>
  <si>
    <t>REVISÃO CONTRATUAL E REPACTUAÇÃO</t>
  </si>
  <si>
    <t>R$ 3.112.230,17</t>
  </si>
  <si>
    <t xml:space="preserve">
INSTITUTO ESTADUAL DE EDUCAÇÃO PROFISSIONAL E TECNOLÓGICA - IEPTEC</t>
  </si>
  <si>
    <t>15419/2022</t>
  </si>
  <si>
    <t>24624/2022</t>
  </si>
  <si>
    <t>203/2022</t>
  </si>
  <si>
    <t>211/2022</t>
  </si>
  <si>
    <t>212/2022</t>
  </si>
  <si>
    <t>219/2022</t>
  </si>
  <si>
    <t>251/2022</t>
  </si>
  <si>
    <t>249/2022</t>
  </si>
  <si>
    <t>248/2022</t>
  </si>
  <si>
    <t>250/2022</t>
  </si>
  <si>
    <t>254/2022</t>
  </si>
  <si>
    <t>256/2022</t>
  </si>
  <si>
    <t>291/2022</t>
  </si>
  <si>
    <t>023/2022</t>
  </si>
  <si>
    <t>336/2022</t>
  </si>
  <si>
    <t>PRESTAÇÃO DE CONTAS MENSAL - EXERCÍCIO 2023</t>
  </si>
  <si>
    <t>01240001/2023</t>
  </si>
  <si>
    <t>01240002/2023</t>
  </si>
  <si>
    <t>01240003/2023</t>
  </si>
  <si>
    <t>01240004/2023</t>
  </si>
  <si>
    <t>01240005/2023</t>
  </si>
  <si>
    <t>01240006/2023</t>
  </si>
  <si>
    <t>01240007/2023</t>
  </si>
  <si>
    <t>01240008/2023</t>
  </si>
  <si>
    <t>01240010/2023</t>
  </si>
  <si>
    <t>01240011/2023</t>
  </si>
  <si>
    <t>01240012/2023</t>
  </si>
  <si>
    <t>01240013/2023</t>
  </si>
  <si>
    <t>01240014/2023</t>
  </si>
  <si>
    <t>01240015/2023</t>
  </si>
  <si>
    <t>A. K. DE OLIVEIRA BATISTA</t>
  </si>
  <si>
    <t>FLORESTA EMPREENDIMENTOS EIRELI</t>
  </si>
  <si>
    <t>W. L. DE OLIVEIRA</t>
  </si>
  <si>
    <t>F A M CHAVES</t>
  </si>
  <si>
    <t xml:space="preserve">ANDRE AMORIM DE SOUZA (VIP CLIMATIZAÇÃO-ME), </t>
  </si>
  <si>
    <t>RAYOR VINICIUS SALES DE JESUS 10221404422</t>
  </si>
  <si>
    <t xml:space="preserve">34.245.877/0001-64 </t>
  </si>
  <si>
    <t xml:space="preserve">17.489.291/0001-26 </t>
  </si>
  <si>
    <t>28.885.073/0001-27</t>
  </si>
  <si>
    <t xml:space="preserve">20.876.834/0001-72 </t>
  </si>
  <si>
    <t xml:space="preserve">39.360.958/0001-29 </t>
  </si>
  <si>
    <t xml:space="preserve">40.015.985/0001-43 </t>
  </si>
  <si>
    <t>13 .482</t>
  </si>
  <si>
    <t>1.01 E 1.10</t>
  </si>
  <si>
    <t xml:space="preserve"> 1.10</t>
  </si>
  <si>
    <t xml:space="preserve">1.01 </t>
  </si>
  <si>
    <t>CONTRATAÇÃO DE PESSOA JURÍDICA REALIZAÇÃO DA QUALIDADE DA ÁGUA PARA ABASTECIMENTO PÚBLICO, VISANDO ATENDER AS NECESSIDADES DO LABORATÓRIO DE CONTROLE DE QUALIDADE,NAS DEMANDAS DO SERVIÇO DE ÁGUA E ESGOTO</t>
  </si>
  <si>
    <t>CONTRATAÇÃO DE PESSOA JURÍDICA, PARA FORNECIMENTO DE REFEIÇÃO PREPARADA (MARMITEX) E CAFÉ DA MANHÃ, DESTINADOS A ATENDER AS NECESSIDADES DO SERVIÇO DE ÁGUA E ESGOTO DE RIO BRANCO – SAERB</t>
  </si>
  <si>
    <t>562/2023</t>
  </si>
  <si>
    <t>34641/2022</t>
  </si>
  <si>
    <t>020/2022</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</si>
  <si>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</si>
  <si>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</si>
  <si>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</si>
  <si>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</si>
  <si>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328/2022</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</si>
  <si>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</si>
  <si>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</si>
  <si>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005/2023</t>
  </si>
  <si>
    <t>170/2022</t>
  </si>
  <si>
    <t>060/2022</t>
  </si>
  <si>
    <t xml:space="preserve">CONTRATAÇÃO DE EMPRESA PARA FORNECIMENTO DE UNIFORMES/ FARDAMENTO, DESTINADOS A ATENDER AS NECESSIDADES DO SERVIÇO DE ÁGUA E ESGOTO DE RIO BRANCO – SAERB. </t>
  </si>
  <si>
    <t>874/2022</t>
  </si>
  <si>
    <t xml:space="preserve">PRESTAÇÃO SERVIÇOS DE LOCAÇÃO DE EQUIPAMENTOS DE INFORMÁTICA (COMPUTADORES, IMPRESSORAS, NOBREAK E NOTEBOOK),  PARA ATENDER AS NECESSIDADES DO SERVIÇO DE ÁGUA E ESGOTO DE RIO BRANCO </t>
  </si>
  <si>
    <t>015/2022</t>
  </si>
  <si>
    <t>831/2022</t>
  </si>
  <si>
    <t>47.866.934/0001-74</t>
  </si>
  <si>
    <t>1302/2023</t>
  </si>
  <si>
    <t xml:space="preserve">ACRESCIMO </t>
  </si>
  <si>
    <t>MAIOR DESCONTO</t>
  </si>
  <si>
    <t>33.90.46.00</t>
  </si>
  <si>
    <t>01240017/2023</t>
  </si>
  <si>
    <t>01240018/2023</t>
  </si>
  <si>
    <t>01240019/2023</t>
  </si>
  <si>
    <t xml:space="preserve">PREGÃO ELETRÔNICO POR REGISTRO DE PREÇOS </t>
  </si>
  <si>
    <t xml:space="preserve"> 098/2022</t>
  </si>
  <si>
    <t>132/2022</t>
  </si>
  <si>
    <t>CONTRATAÇÃO DE EMPRESA ESPECIALIZADA PARA A AQUISIÇÃO DE EQUIPAMENTOS DE LABORATÓRIO DE ANÁLISES DO CONTROLE DA QUALIDADE DA ÁGUA, PARA ATENDER AS DEMANDAS DO SERVIÇO DE ÁGUA E ESGOTO DE RIO BRANCO-ACRE.</t>
  </si>
  <si>
    <t>919/2022</t>
  </si>
  <si>
    <t>RC SCIENTIFIC COMERCIO E INSTRUMENTOS ANALITICOS - EIRELI</t>
  </si>
  <si>
    <t xml:space="preserve">27.263.741/0001-11 </t>
  </si>
  <si>
    <t>01240016/2023</t>
  </si>
  <si>
    <t>MARTE EQUIPAMENTOS PARA LABORATÓRIO LTDA</t>
  </si>
  <si>
    <t xml:space="preserve">68.886.605/0001-65 </t>
  </si>
  <si>
    <t>014/2022</t>
  </si>
  <si>
    <t>PREGÃO ELETRÔNICO POR REGISTRO DE PREÇO</t>
  </si>
  <si>
    <t>326/2022</t>
  </si>
  <si>
    <t>945/2022</t>
  </si>
  <si>
    <t>AQUISIÇÃO DE MATERIAL DE LABORATÓRIO (REAGENTE DPD) DESTINADO A ATENDER AS NECESSIDADES DO LABORATÓRIO DE ANÁLISES DO CONTROLE DE QUALIDADE DA ÁGUA E AS ESTAÇÕES DE TRATAMENTO DE ÁGUA DO SERVIÇO DE ÁGUA E ESGOTO DE RIO BRANCO – SAERB.</t>
  </si>
  <si>
    <t>AWKALAB PRODUTOS PARA LABORATÓRIO LTDA</t>
  </si>
  <si>
    <t xml:space="preserve">04.880.181/0001-49 </t>
  </si>
  <si>
    <t xml:space="preserve">45.896.218/0001-04 </t>
  </si>
  <si>
    <t>1.01</t>
  </si>
  <si>
    <t>2941/2023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</si>
  <si>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</si>
  <si>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</si>
  <si>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01240020/2023</t>
  </si>
  <si>
    <t>AUTO POSTO CORRENTÃO</t>
  </si>
  <si>
    <t xml:space="preserve">  06.189.982/0001-98 </t>
  </si>
  <si>
    <t>02/2023</t>
  </si>
  <si>
    <t>1909/2023</t>
  </si>
  <si>
    <t>01/2023</t>
  </si>
  <si>
    <t>DISPENSA DE LICITAÇÃO POR INEXIGIBILIDADE</t>
  </si>
  <si>
    <t>CONTRATAÇÃO DE PESSOA JURÍDICA DE INSUMOS PARA REALIZAÇÃO DE ANÁLISE BACTERIOLÓGICA, DESTINADO A ATENDER AS NECESSIDADES DO LABORATÓRIO DE ANÁLISES DO CONTROLE DE QUALIDADE DA ÀGUA, DO SERVIÇO DE AGUA E ESGOTO DE RIO BRANCO - SAERB</t>
  </si>
  <si>
    <t>01240021/2023</t>
  </si>
  <si>
    <t>IDEX BRASIL LABORATÓRIOS LTDA</t>
  </si>
  <si>
    <t>3.3.90.30.00</t>
  </si>
  <si>
    <t>013/2023</t>
  </si>
  <si>
    <t>CONTRATAÇÃO DE PESSOA JURÍDICA PARA FORNECIMENTO DE MATERIAIS ELÉTRICOS E EQUIPAMENTOS DE COMANDOS ELÉTRICOS, CABOS E TERMINAIS, EQUIPAMENTOS DE ILUMINAÇÃO E TOMADAS, PORCAS, PARAFUSOS, ARRUELAS E MATERIAIS DIVERSOS, COM A FINALIDADE DE ATENDER AS DEMANDAS DE MANUTENÇÕES E INSTALAÇÕES DO SERVIÇO DE AGUA E ESGOTO DE RIO BRANCO - SAERB</t>
  </si>
  <si>
    <t>01240022/2023</t>
  </si>
  <si>
    <t>COSTA REPRESENTAÇÕES E COMÉRCIO LTDA</t>
  </si>
  <si>
    <t>00.923.319/0001-99</t>
  </si>
  <si>
    <t xml:space="preserve">33.90.30.00 </t>
  </si>
  <si>
    <t>032/2023</t>
  </si>
  <si>
    <t>1003/2023</t>
  </si>
  <si>
    <t>352/2022</t>
  </si>
  <si>
    <t>020/2023</t>
  </si>
  <si>
    <t>CONTRATAÇÃO DE EMPRESA PARA O FORNECIMENTO DE MATERIAIS PARA O SETOR DE MICROMEDIÇÃO, DESTINADOS A ATENDER AS NECESSIDADES DO SERVIÇO DE ÁGUA E ESGOTO DE RIO BRANCO – SAERB, ESPECIALMENTE PARA ATENDER À GERÊNCIA COMERCIAL – GECOM.</t>
  </si>
  <si>
    <t>01240023/2023</t>
  </si>
  <si>
    <t>13..555</t>
  </si>
  <si>
    <t>346/2022</t>
  </si>
  <si>
    <t>029/2023</t>
  </si>
  <si>
    <t>CONTRATAÇÃO DE PESSOA JURÍDICA PARA AQUISIÇÃO DE MATERIAL DE CONSUMO (CARIMBOS E CRACHÁS) E PRESTAÇÃO DE SERVIÇOS (SERVIÇO DE CHAVEIROS), QUE INTEGROU EDITAL DE LICITAÇÕES POR PREGÃO ELETRÔNICO PARA REGISTRO DE PREÇOS, AFIM DE ATENDER UMA NECESSIDADE DO SERVIÇO DE AGUA E ESGOTO DE RIO BRANCO - SAERB.</t>
  </si>
  <si>
    <t>1015/2023</t>
  </si>
  <si>
    <t>01240024/2023</t>
  </si>
  <si>
    <t>01240025/2023</t>
  </si>
  <si>
    <t>SOBRAL CHAVES E CARIMBOS LTDA - EPP</t>
  </si>
  <si>
    <t>01.088.055/0001-68</t>
  </si>
  <si>
    <t>S.L. DE CASTRO EIRELI</t>
  </si>
  <si>
    <t>08.629.283/0001-47</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</si>
  <si>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</si>
  <si>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</si>
  <si>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</si>
  <si>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</si>
  <si>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01240026/2023</t>
  </si>
  <si>
    <t>01240027/2023</t>
  </si>
  <si>
    <t>M.F. DISTRIBUIDORA LTDA</t>
  </si>
  <si>
    <t>W.L. DE OLIVEIRA</t>
  </si>
  <si>
    <t>26.062.483/0001-42</t>
  </si>
  <si>
    <t>33.90.33.00</t>
  </si>
  <si>
    <t>11211/2023</t>
  </si>
  <si>
    <t>115/2022</t>
  </si>
  <si>
    <t>CONTRATAÇÃO DE PESSOA JURÍDICA PARA PRESTAÇÃO DE SERVIÇO DE LOCAÇÃO DE AUTOMOVEL (CAMINHONETE) SEM CONDUTOR, PARA ATENDER AS DEMANDAS DO SERVIÇO DE AGUA E ESGOTO DE RIO BRANCO - SAERB.</t>
  </si>
  <si>
    <t>ACRÉSCIMO DO QUANTITATIVO</t>
  </si>
  <si>
    <t>7º</t>
  </si>
  <si>
    <t>038/2023</t>
  </si>
  <si>
    <t>063/2023</t>
  </si>
  <si>
    <t>CONTRATAÇÃO DE EMPRESA PARA FORNECIMENTO DE MATERIAIS DE CONSTRUÇÃO PARA ATENDER AS NECESSIDADES DO SERVIÇO DE ÀGUA E ESGOTO DE RIO BRANCO - SAERB.</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</si>
  <si>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</si>
  <si>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</si>
  <si>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</si>
  <si>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01240028/2023</t>
  </si>
  <si>
    <t>01240029/2023</t>
  </si>
  <si>
    <t>01240030/2023</t>
  </si>
  <si>
    <t>01240031/2023</t>
  </si>
  <si>
    <t>01240032/2023</t>
  </si>
  <si>
    <t>CIA DO ELETRICISTA IMP. &amp; EXP. LTDA</t>
  </si>
  <si>
    <t>47.238.284/0001-12</t>
  </si>
  <si>
    <t>1036/2023</t>
  </si>
  <si>
    <t>JR DISTRIBUIDORA LTDA</t>
  </si>
  <si>
    <t>33.412.571/0001-92</t>
  </si>
  <si>
    <t>ATRIUM INDÚSTRIA E COMÉRCIO DE FERRAGENS LTDA</t>
  </si>
  <si>
    <t>46.423.434/0001-03</t>
  </si>
  <si>
    <t>1076/2023</t>
  </si>
  <si>
    <t>CIPRIANI &amp; CIPRIANI LTDA</t>
  </si>
  <si>
    <t>01.805.545/0001-38</t>
  </si>
  <si>
    <t>33.90.30.00                              33.90.39.00</t>
  </si>
  <si>
    <t>11876/2023</t>
  </si>
  <si>
    <t>062/2022</t>
  </si>
  <si>
    <t>CONTRATAÇÃO DE EMPRESA PARA AQUISIÇÃO DE 05 YV'S SMART LED 60, TELA PLANA COM CONTROLE REMOTO, 110 VOLTS, PARA ATENDER AS DEMANDAS DO SERVIÇO DE AGUA E ESGOTO DE RIO BRANCO - ACRE.</t>
  </si>
  <si>
    <t>01240033/2023</t>
  </si>
  <si>
    <t>01240034/2023</t>
  </si>
  <si>
    <t>01240035/2023</t>
  </si>
  <si>
    <t>REPREMIG REPRESENTAÇÃO E COMERCIO DE MINAS GERAIS LTDA</t>
  </si>
  <si>
    <t>65.149.197/0002-51</t>
  </si>
  <si>
    <t>44.90.52.00</t>
  </si>
  <si>
    <t>PLP SOLUÇÕES E COMÉRCIO EIRELI</t>
  </si>
  <si>
    <t>CONTRATAÇÃO DE EMPRESA PARA AQUISIÇÃO DE 05 SUPORTES PARA TVS PARA ATENDER AS DEMANDAS DO SERVIÇO DE ÀGUA E ESGOTO DE RIO BRANCO - SAERB.</t>
  </si>
  <si>
    <t>36.073.412/0001-07</t>
  </si>
  <si>
    <t>15098/2023</t>
  </si>
  <si>
    <t>CONTRATAÇÃO DE EMPRESA PARA AQUISIÇÃO DE 03 FRIGOBARES PARA ATENDER AS DEMANDAS DO SERVIÇO DE ÀGUA E ESGOTO DE RIO BRANCO - SAERB.</t>
  </si>
  <si>
    <t>MVP ELETRODOMÉSTICOS E EQUIPAMENTOS LTDA</t>
  </si>
  <si>
    <t>28.472.036/0001-97</t>
  </si>
  <si>
    <t>REPACTUAÇÃO</t>
  </si>
  <si>
    <t>25/102023</t>
  </si>
  <si>
    <t>TOTAL</t>
  </si>
  <si>
    <t>8300/2023</t>
  </si>
  <si>
    <t>CONTRATAÇÃO DE PESSOA JURÍDICA PARA O FORNECIMENTO DE UNIFORMES/FARDAMENTO, DESTINADOS A ATENDER AS NECESSIDADES DOS SERVIDORES DO SERVIÇO DE ÀGUA E ESGOTO DE RIO BRANCO - SAERB.</t>
  </si>
  <si>
    <t>01240036/2023</t>
  </si>
  <si>
    <t>K.A GONDIM</t>
  </si>
  <si>
    <t>18.678.127/0001-20</t>
  </si>
  <si>
    <t>088/2023</t>
  </si>
  <si>
    <t>102/2023</t>
  </si>
  <si>
    <t>CONTRATAÇÃO DE PESSOA JURÍDICA PARA AQUISIÇÃO DOS COMPONENTES DO TUBO PITOT E MALETA DE MEDIÇÃO PARA ATENDER AS NECESSIDADES DO SERVIÇO DE AGUA E ESGOTO DE RIO BRANCO - SAERB.</t>
  </si>
  <si>
    <t>01240037/2023</t>
  </si>
  <si>
    <t>01240038/2023</t>
  </si>
  <si>
    <t>SIERDOVSKI E SIERDOVSKI LTDA</t>
  </si>
  <si>
    <t>03.874.953/0001-77</t>
  </si>
  <si>
    <t>SANESOLUTI COMÉRCIO DE INSTRUMENTAÇÃO E CONTROLE LTDA</t>
  </si>
  <si>
    <t>22.538.071/0001-85</t>
  </si>
  <si>
    <t>01240039/2023</t>
  </si>
  <si>
    <t>01240040/2023</t>
  </si>
  <si>
    <t>01240041/2023</t>
  </si>
  <si>
    <t>01240042/2023</t>
  </si>
  <si>
    <t>01240043/2023</t>
  </si>
  <si>
    <t>01240044/2023</t>
  </si>
  <si>
    <t>01240045/2023</t>
  </si>
  <si>
    <t>HEXIS CIENTIFICA LTDA</t>
  </si>
  <si>
    <t>53.276.010/0001-10</t>
  </si>
  <si>
    <t>1059/2023</t>
  </si>
  <si>
    <t>CONTRATAÇÃO DE EMPRESA PARA AQUISIÇÃO DE MATERIAL DE LABORATÓRIO (TURBÍDIMETRO) COM TREINAMENTO E CERTIFICADO DE CALIBRAÇÃO DESTINADOS A ATENDER AS NECESSIDADES DO LABORATÓRIO DE ANÁLISES DO CONTROLE DE QUALIDADE DA AGUA, DO SERVIÇO DE ÀGUA E ESGOTO DE RIO BRANCO - ACRE - SAERB.</t>
  </si>
  <si>
    <t>44.90.52.00                           33.90.39.00</t>
  </si>
  <si>
    <t>007/2023</t>
  </si>
  <si>
    <t>021/2023</t>
  </si>
  <si>
    <t>CONTRATAÇÃO DE EMPRESA ESPECIALIZADA PARA PRESTAÇÃO DE SERVIÇOS DE REBOBINAMENTO DE MOTORES ELÉTRICOS DESTINADOS A ATENDER AS NECESSIDADES DO SERVIÇO DE ÀGUA E ESGOTO DE RIO BRANCO - SAERB.</t>
  </si>
  <si>
    <t>1064/2023</t>
  </si>
  <si>
    <t>JP BOBINAGEM LTDA</t>
  </si>
  <si>
    <t>37.685.320/0001-32</t>
  </si>
  <si>
    <t>CONTRATAÇÃO DE EMPRESA PARA FORNECIMENTO DE UNIFORMES/FARDAMENTOS, DESTINADOS A ATENDER AS NECESSIDADES DO SERVIÇO DE AGUA E ESGOTO DE RIO BRANCO - SAERB.</t>
  </si>
  <si>
    <t>329/2022</t>
  </si>
  <si>
    <t>001/2023</t>
  </si>
  <si>
    <t>CONTRATAÇÃO DE PESSOA JURÍDICA PARA PRESTAÇÃO DE SERVIÇOS DE LOCAÇÃO DE CAMINHÃO PIPA, COM CONDUTOR E JUDANTE, CONTENDO TANQUE COM CAPACIDADE DE 16 MIL LITROS, DESTINADOS A ATENDER AS NECESSIDADES DO SERVIÇO DE AGUA E ESGOTO DE RIO BRANCO - SAERB.</t>
  </si>
  <si>
    <t>07.909.967/0001-30</t>
  </si>
  <si>
    <t>347/2022</t>
  </si>
  <si>
    <t>022/2023</t>
  </si>
  <si>
    <t>CONTRATAÇÃO DE EMPRESA PARA O FORNECIMENTO DE AGUA MINERAL EM GARRAFÕES DE 20(VINTE) LITROS, GARRAFÕES DE 20(VINTE) LITROS VAZIOS PARA AGUA MINERAL, PARA ATENDER AS NECESSIDADES DO SERVIÇO DE AGUA E ESGOTO DE RIO BRANCO - SAERB.</t>
  </si>
  <si>
    <t>R.B DA SILVA - ME</t>
  </si>
  <si>
    <t>39.286.296/0001-94</t>
  </si>
  <si>
    <t>1022/2023</t>
  </si>
  <si>
    <t>CONTRATAÇÃO DE EMPRESA PARA FORNECIMENTO DE BOTIJÃO DE GÁS GLP 13KG, RECARGA BOTIJÃO DE GÁS GLP 13KG, PARA ATENDER AS NECESSIDADES DO SERVIÇO DE AGUA E ESGOTO DE RIO BRANCO - SAERB</t>
  </si>
  <si>
    <t>AUGUSTO S. DE ARAÚJO EIRELI</t>
  </si>
  <si>
    <t>05.511.061/0001-37</t>
  </si>
  <si>
    <t>CONTRATAÇÃO DE EMPRESA PARA O FORNECIMENTO DE GELO EM BARRAS DE 10KG E GELO DRINK PACOTE 3KG, PARA ATENDER AS NECESSIDADES DO SERVIÇO DE AGUA E ESGOTO DE RIO BRANCO - SAERB,</t>
  </si>
  <si>
    <t>MS SERVIÇOS, COMÉRCIO E REPRESENTAÇÕES EIRELI</t>
  </si>
  <si>
    <t>22.172.177/0001-08</t>
  </si>
  <si>
    <t xml:space="preserve">PRAZO </t>
  </si>
  <si>
    <t>1085/2023</t>
  </si>
  <si>
    <t>07/07/02024</t>
  </si>
  <si>
    <t>1009/2023</t>
  </si>
  <si>
    <t>Lei Federal 8.666/93. Artº 24 Inciso X</t>
  </si>
  <si>
    <t>ART.º 3, INCISO III DA IN CGM Nº 02/2020</t>
  </si>
  <si>
    <t>Lei Federal 8.666/93. Artº 25 Inciso I</t>
  </si>
  <si>
    <t>ART. 3º, INCISO II, DA IN CGM Nº 002/2022</t>
  </si>
  <si>
    <t>033/2022</t>
  </si>
  <si>
    <t>SECRETARIA MUNICIPAL DE EDUCAÇÃO - SEME</t>
  </si>
  <si>
    <t>030/2022</t>
  </si>
  <si>
    <t>ART. Nº 24, INCISO VII DA LEI FEDERAL Nº 8.666/93</t>
  </si>
  <si>
    <t>ART. 3º, INCISO I, IN CGM Nº 006/2020.</t>
  </si>
  <si>
    <t>ART.3º, INCISO II DA IN CGM Nº 002/2020</t>
  </si>
  <si>
    <t>CAMARA MUNICIPAL DE RIO BRANCO - ACRE</t>
  </si>
  <si>
    <t>003/2023</t>
  </si>
  <si>
    <t>PREFEITURA MUNICIPAL DE BRASILÉIA</t>
  </si>
  <si>
    <t>1010/2023</t>
  </si>
  <si>
    <t xml:space="preserve">04.090.759/0001-63 </t>
  </si>
  <si>
    <t>07.928.901/0001-97</t>
  </si>
  <si>
    <t>14.181.341/0001-15</t>
  </si>
  <si>
    <t>POLICIA MILITAR DO ACRE - PMAC</t>
  </si>
  <si>
    <t>744</t>
  </si>
  <si>
    <t>AQUISIÇÃO DE DISPOSITIVOS DE SUPRESSÃO E APLICADORES, VISANDO ATENDER AS DEMANDAS DA DIVISÃO DE FISCALIZAÇÃO E CADASTRO DA GERÊNCIA COMERCIAL - GECOM DO SERVIÇO DE AGUA E ESGOTO DE RIO BRANCO - SAERB</t>
  </si>
  <si>
    <t>01240046/2023</t>
  </si>
  <si>
    <t>PHANTHER PRODUTOS DE PRESERVAÇÃO AMBIENTAL LTDA - EPP</t>
  </si>
  <si>
    <t>71.950.638/0001-31</t>
  </si>
  <si>
    <t>1.10</t>
  </si>
  <si>
    <t>Lei Federal 14.133, ART Nº 75, INCISO II</t>
  </si>
  <si>
    <t>LEI FEDERAL Nº 8.666/1993, ARTº 25, INCISO I</t>
  </si>
  <si>
    <t>ART.º 3º, INCISO XIII E XIV, IN CGM Nº 002/2020</t>
  </si>
  <si>
    <t>108/2023</t>
  </si>
  <si>
    <t>AQUISIÇÃO DE EQUIPAMENTOS DE LABORATÓRIO DESTINADOS A ATENDER AS NECESSIDADES DO LABORATÓRIO DE ANALISES DO CONTROLE DE QUALIDADE DE AGUA DO SERVIÇO DE AGUA E ESGOTO DE RIO BRANCO - SAERB,</t>
  </si>
  <si>
    <t>1081/2023</t>
  </si>
  <si>
    <t>01240047/2023</t>
  </si>
  <si>
    <t>04.880.181/0001-49</t>
  </si>
  <si>
    <t>42.90.52.00</t>
  </si>
  <si>
    <t xml:space="preserve">00.377.455/0001-20 </t>
  </si>
  <si>
    <r>
      <t xml:space="preserve">IDENTIFICAÇÃO DO ÓRGÃO/ENTIDADE/FUNDO: </t>
    </r>
    <r>
      <rPr>
        <b/>
        <sz val="11"/>
        <rFont val="Calibri"/>
        <family val="2"/>
        <scheme val="minor"/>
      </rPr>
      <t>SERVIÇO DE ÁGUA E ESGOTO DE RIO BRANCO - SAERB</t>
    </r>
  </si>
  <si>
    <r>
      <t xml:space="preserve">REALIZADO ATÉ O MÊS/ANO (ACUMULADO): JANEIRO A </t>
    </r>
    <r>
      <rPr>
        <b/>
        <sz val="11"/>
        <rFont val="Calibri"/>
        <family val="2"/>
        <scheme val="minor"/>
      </rPr>
      <t>AGOSTO/2023</t>
    </r>
  </si>
  <si>
    <t>Concluída no exercício de 2023</t>
  </si>
  <si>
    <t>Em andamento no exercício de 2023</t>
  </si>
  <si>
    <t xml:space="preserve"> Executado no Exercício de 2023</t>
  </si>
  <si>
    <t>Executado até o exercício 2022</t>
  </si>
  <si>
    <t>Data da emissão:11/09/2023</t>
  </si>
  <si>
    <t>Nome do responsável pela elaboração: Antonio Victor Queiroz</t>
  </si>
  <si>
    <t>Nome do titular do Órgão/Entidade/Fundo (no exercício do cargo): Enoque Pereira de Lima</t>
  </si>
</sst>
</file>

<file path=xl/styles.xml><?xml version="1.0" encoding="utf-8"?>
<styleSheet xmlns="http://schemas.openxmlformats.org/spreadsheetml/2006/main">
  <numFmts count="2">
    <numFmt numFmtId="44" formatCode="_-&quot;R$&quot;\ * #,##0.00_-;\-&quot;R$&quot;\ * #,##0.00_-;_-&quot;R$&quot;\ * &quot;-&quot;??_-;_-@_-"/>
    <numFmt numFmtId="43" formatCode="_-* #,##0.00_-;\-* #,##0.00_-;_-* &quot;-&quot;??_-;_-@_-"/>
  </numFmts>
  <fonts count="7">
    <font>
      <sz val="11"/>
      <color theme="1"/>
      <name val="Calibri"/>
      <family val="2"/>
      <scheme val="minor"/>
    </font>
    <font>
      <sz val="8"/>
      <name val="Calibri"/>
      <family val="2"/>
      <scheme val="minor"/>
    </font>
    <font>
      <sz val="11"/>
      <color theme="1"/>
      <name val="Calibri"/>
      <family val="2"/>
      <scheme val="minor"/>
    </font>
    <font>
      <sz val="10"/>
      <name val="Calibri"/>
      <family val="2"/>
      <scheme val="minor"/>
    </font>
    <font>
      <b/>
      <sz val="10"/>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style="thin">
        <color theme="0" tint="-4.9989318521683403E-2"/>
      </left>
      <right style="thin">
        <color theme="0" tint="-4.9989318521683403E-2"/>
      </right>
      <top/>
      <bottom style="thin">
        <color theme="0" tint="-4.9989318521683403E-2"/>
      </bottom>
      <diagonal/>
    </border>
    <border>
      <left style="thin">
        <color theme="0" tint="-0.249977111117893"/>
      </left>
      <right/>
      <top/>
      <bottom/>
      <diagonal/>
    </border>
    <border>
      <left/>
      <right/>
      <top style="thin">
        <color theme="0" tint="-0.249977111117893"/>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4.9989318521683403E-2"/>
      </right>
      <top style="thin">
        <color theme="0" tint="-4.9989318521683403E-2"/>
      </top>
      <bottom/>
      <diagonal/>
    </border>
    <border>
      <left/>
      <right style="thin">
        <color theme="0" tint="-4.9989318521683403E-2"/>
      </right>
      <top style="thin">
        <color theme="0" tint="-4.9989318521683403E-2"/>
      </top>
      <bottom style="thin">
        <color theme="0" tint="-4.9989318521683403E-2"/>
      </bottom>
      <diagonal/>
    </border>
    <border>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145">
    <xf numFmtId="0" fontId="0" fillId="0" borderId="0" xfId="0"/>
    <xf numFmtId="0" fontId="3" fillId="0" borderId="0" xfId="0" applyFont="1" applyFill="1" applyAlignment="1">
      <alignment vertical="center"/>
    </xf>
    <xf numFmtId="0" fontId="4"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0" fontId="4" fillId="0" borderId="3" xfId="0" applyFont="1" applyFill="1" applyBorder="1" applyAlignment="1">
      <alignment horizontal="center" vertical="center"/>
    </xf>
    <xf numFmtId="10"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3" fontId="3" fillId="0" borderId="1" xfId="1" applyNumberFormat="1" applyFont="1" applyFill="1" applyBorder="1" applyAlignment="1">
      <alignment horizontal="center" vertical="center" wrapText="1"/>
    </xf>
    <xf numFmtId="17" fontId="3" fillId="0" borderId="1" xfId="0" applyNumberFormat="1" applyFont="1" applyFill="1" applyBorder="1" applyAlignment="1">
      <alignment horizontal="center" vertical="center" wrapText="1"/>
    </xf>
    <xf numFmtId="0" fontId="4" fillId="0" borderId="5" xfId="0" applyFont="1" applyFill="1" applyBorder="1" applyAlignment="1">
      <alignment vertical="center" wrapText="1"/>
    </xf>
    <xf numFmtId="0" fontId="4" fillId="0" borderId="4" xfId="0" applyFont="1" applyFill="1" applyBorder="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3" fillId="0" borderId="6" xfId="0" applyFont="1" applyFill="1" applyBorder="1" applyAlignment="1">
      <alignment vertical="center"/>
    </xf>
    <xf numFmtId="0" fontId="4" fillId="0" borderId="9" xfId="0" applyFont="1" applyFill="1" applyBorder="1" applyAlignment="1">
      <alignment vertical="center" wrapText="1"/>
    </xf>
    <xf numFmtId="0" fontId="4" fillId="0" borderId="6" xfId="0" applyFont="1" applyFill="1" applyBorder="1" applyAlignment="1">
      <alignment vertical="center" wrapText="1"/>
    </xf>
    <xf numFmtId="0" fontId="4" fillId="0" borderId="10" xfId="0" applyFont="1" applyFill="1" applyBorder="1" applyAlignment="1">
      <alignment vertical="center" wrapText="1"/>
    </xf>
    <xf numFmtId="14" fontId="3" fillId="0" borderId="3" xfId="0" applyNumberFormat="1" applyFont="1" applyFill="1" applyBorder="1" applyAlignment="1">
      <alignment horizontal="center" vertical="center" wrapText="1"/>
    </xf>
    <xf numFmtId="0" fontId="3" fillId="0" borderId="9" xfId="0" applyFont="1" applyFill="1" applyBorder="1" applyAlignment="1">
      <alignment vertical="center"/>
    </xf>
    <xf numFmtId="0" fontId="3" fillId="0" borderId="0" xfId="0" applyFont="1" applyFill="1" applyAlignment="1">
      <alignment horizontal="center" vertical="center" wrapText="1"/>
    </xf>
    <xf numFmtId="0" fontId="3" fillId="0" borderId="16" xfId="0" applyFont="1" applyFill="1" applyBorder="1" applyAlignment="1">
      <alignment vertical="center"/>
    </xf>
    <xf numFmtId="0" fontId="3" fillId="0" borderId="13" xfId="0" applyFont="1" applyFill="1" applyBorder="1" applyAlignment="1">
      <alignment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14" xfId="0" applyFont="1" applyFill="1" applyBorder="1" applyAlignment="1">
      <alignment vertical="center" wrapText="1"/>
    </xf>
    <xf numFmtId="0" fontId="4" fillId="0" borderId="15"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3" fillId="0" borderId="11" xfId="0" applyFont="1" applyFill="1" applyBorder="1" applyAlignment="1">
      <alignment vertical="center"/>
    </xf>
    <xf numFmtId="0" fontId="4" fillId="0" borderId="17" xfId="0" applyFont="1" applyFill="1" applyBorder="1" applyAlignment="1">
      <alignment horizontal="center" vertical="center" wrapText="1"/>
    </xf>
    <xf numFmtId="0" fontId="4" fillId="0" borderId="18" xfId="0" applyFont="1" applyFill="1" applyBorder="1" applyAlignment="1">
      <alignment vertical="center" wrapText="1"/>
    </xf>
    <xf numFmtId="0" fontId="4" fillId="0" borderId="19" xfId="0" applyFont="1" applyFill="1" applyBorder="1" applyAlignment="1">
      <alignment vertical="center" wrapText="1"/>
    </xf>
    <xf numFmtId="0" fontId="3" fillId="0" borderId="12" xfId="0" applyFont="1" applyFill="1" applyBorder="1" applyAlignment="1">
      <alignment vertical="center"/>
    </xf>
    <xf numFmtId="0" fontId="4" fillId="0" borderId="14" xfId="0" applyFont="1" applyFill="1" applyBorder="1" applyAlignment="1">
      <alignment horizontal="center" vertical="center" wrapText="1"/>
    </xf>
    <xf numFmtId="0" fontId="3" fillId="0" borderId="14" xfId="0" applyFont="1" applyFill="1" applyBorder="1" applyAlignment="1">
      <alignment vertical="center"/>
    </xf>
    <xf numFmtId="0" fontId="3" fillId="0" borderId="3" xfId="0" applyFont="1" applyFill="1" applyBorder="1" applyAlignment="1">
      <alignment horizontal="center" vertical="center" wrapText="1"/>
    </xf>
    <xf numFmtId="2" fontId="4" fillId="0" borderId="0" xfId="0" applyNumberFormat="1" applyFont="1" applyFill="1" applyAlignment="1">
      <alignment vertical="center" wrapText="1"/>
    </xf>
    <xf numFmtId="2" fontId="3" fillId="0" borderId="0" xfId="0" applyNumberFormat="1" applyFont="1" applyFill="1" applyAlignment="1">
      <alignment vertical="center" wrapText="1"/>
    </xf>
    <xf numFmtId="0" fontId="5" fillId="0" borderId="0" xfId="0" applyFont="1" applyFill="1" applyAlignment="1">
      <alignment horizontal="left" vertical="center"/>
    </xf>
    <xf numFmtId="0" fontId="6" fillId="0" borderId="0" xfId="0" applyFont="1" applyFill="1" applyAlignment="1">
      <alignment horizontal="left" vertical="center"/>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4" fillId="0" borderId="20" xfId="0" applyFont="1" applyFill="1" applyBorder="1" applyAlignment="1">
      <alignment vertical="center" wrapText="1"/>
    </xf>
    <xf numFmtId="0" fontId="4" fillId="0" borderId="21" xfId="0" applyFont="1" applyFill="1" applyBorder="1" applyAlignment="1">
      <alignment vertical="center" wrapText="1"/>
    </xf>
    <xf numFmtId="0" fontId="4" fillId="0" borderId="0" xfId="0" applyFont="1" applyFill="1" applyBorder="1" applyAlignment="1">
      <alignment vertical="center" wrapText="1"/>
    </xf>
    <xf numFmtId="0" fontId="4" fillId="0" borderId="22" xfId="0" applyFont="1" applyFill="1" applyBorder="1" applyAlignment="1">
      <alignment vertical="center" wrapText="1"/>
    </xf>
    <xf numFmtId="0" fontId="4" fillId="0" borderId="23" xfId="0" applyFont="1" applyFill="1" applyBorder="1" applyAlignment="1">
      <alignment vertical="center" wrapText="1"/>
    </xf>
    <xf numFmtId="0" fontId="4" fillId="0" borderId="24" xfId="0" applyFont="1" applyFill="1" applyBorder="1" applyAlignment="1">
      <alignment vertical="center" wrapText="1"/>
    </xf>
    <xf numFmtId="0" fontId="3" fillId="0" borderId="23" xfId="0" applyFont="1" applyFill="1" applyBorder="1" applyAlignment="1">
      <alignment vertical="center"/>
    </xf>
    <xf numFmtId="0" fontId="4" fillId="0" borderId="1" xfId="0" applyFont="1" applyFill="1" applyBorder="1" applyAlignment="1">
      <alignment vertical="center" wrapText="1"/>
    </xf>
    <xf numFmtId="3" fontId="3" fillId="0" borderId="3" xfId="0" applyNumberFormat="1" applyFont="1" applyFill="1" applyBorder="1" applyAlignment="1">
      <alignment horizontal="center" vertical="center" wrapText="1"/>
    </xf>
    <xf numFmtId="0" fontId="5" fillId="0" borderId="0" xfId="0" applyFont="1" applyFill="1" applyAlignment="1">
      <alignment vertical="center"/>
    </xf>
    <xf numFmtId="0" fontId="6" fillId="0" borderId="0" xfId="0" applyFont="1" applyFill="1" applyAlignment="1">
      <alignment vertical="center"/>
    </xf>
    <xf numFmtId="0" fontId="5" fillId="0" borderId="0" xfId="0" applyFont="1" applyFill="1" applyBorder="1" applyAlignment="1">
      <alignment vertical="center"/>
    </xf>
    <xf numFmtId="0" fontId="3" fillId="0" borderId="3"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wrapText="1"/>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wrapText="1"/>
    </xf>
    <xf numFmtId="49" fontId="4" fillId="2" borderId="31" xfId="0" applyNumberFormat="1" applyFont="1" applyFill="1" applyBorder="1" applyAlignment="1">
      <alignment horizontal="center" vertical="center" wrapText="1"/>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44" fontId="5" fillId="0" borderId="0" xfId="2" applyFont="1" applyFill="1" applyAlignment="1">
      <alignment horizontal="left" vertical="center"/>
    </xf>
    <xf numFmtId="44" fontId="6" fillId="0" borderId="0" xfId="2" applyFont="1" applyFill="1" applyAlignment="1">
      <alignment horizontal="left" vertical="center"/>
    </xf>
    <xf numFmtId="44" fontId="5" fillId="0" borderId="0" xfId="2" applyFont="1" applyFill="1" applyBorder="1" applyAlignment="1">
      <alignment horizontal="left" vertical="center"/>
    </xf>
    <xf numFmtId="44" fontId="4" fillId="2" borderId="1" xfId="2" applyFont="1" applyFill="1" applyBorder="1" applyAlignment="1">
      <alignment horizontal="center" vertical="center" wrapText="1"/>
    </xf>
    <xf numFmtId="44" fontId="4" fillId="2" borderId="31" xfId="2" applyFont="1" applyFill="1" applyBorder="1" applyAlignment="1">
      <alignment horizontal="center" vertical="center" wrapText="1"/>
    </xf>
    <xf numFmtId="44" fontId="3" fillId="0" borderId="3" xfId="2" applyFont="1" applyFill="1" applyBorder="1" applyAlignment="1">
      <alignment horizontal="center" vertical="center" wrapText="1"/>
    </xf>
    <xf numFmtId="44" fontId="3" fillId="0" borderId="1" xfId="2" applyFont="1" applyFill="1" applyBorder="1" applyAlignment="1">
      <alignment horizontal="center" vertical="center" wrapText="1"/>
    </xf>
    <xf numFmtId="44" fontId="3" fillId="0" borderId="1" xfId="2" applyFont="1" applyFill="1" applyBorder="1" applyAlignment="1">
      <alignment horizontal="center" vertical="center" wrapText="1"/>
    </xf>
    <xf numFmtId="44" fontId="3" fillId="0" borderId="1" xfId="2" applyFont="1" applyFill="1" applyBorder="1" applyAlignment="1">
      <alignment horizontal="center" vertical="center"/>
    </xf>
    <xf numFmtId="44" fontId="4" fillId="0" borderId="0" xfId="2" applyFont="1" applyFill="1" applyAlignment="1">
      <alignment vertical="center" wrapText="1"/>
    </xf>
    <xf numFmtId="44" fontId="3" fillId="0" borderId="0" xfId="2" applyFont="1" applyFill="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5"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3" fillId="0" borderId="2" xfId="0" applyFont="1" applyFill="1" applyBorder="1" applyAlignment="1">
      <alignment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44" fontId="3" fillId="0" borderId="2" xfId="2" applyFont="1" applyFill="1" applyBorder="1" applyAlignment="1">
      <alignment horizontal="center" vertical="center"/>
    </xf>
    <xf numFmtId="0" fontId="4" fillId="0" borderId="33" xfId="0" applyFont="1" applyFill="1" applyBorder="1" applyAlignment="1">
      <alignment horizontal="center" vertical="center" wrapText="1"/>
    </xf>
    <xf numFmtId="0" fontId="4" fillId="0" borderId="34" xfId="0" applyFont="1" applyFill="1" applyBorder="1" applyAlignment="1">
      <alignment horizontal="center" vertical="center" wrapText="1"/>
    </xf>
    <xf numFmtId="44" fontId="4" fillId="0" borderId="34" xfId="2" applyFont="1" applyFill="1" applyBorder="1" applyAlignment="1">
      <alignment vertical="center" wrapText="1"/>
    </xf>
    <xf numFmtId="0" fontId="4" fillId="0" borderId="34" xfId="0" applyFont="1" applyFill="1" applyBorder="1" applyAlignment="1">
      <alignment vertical="center" wrapText="1"/>
    </xf>
    <xf numFmtId="2" fontId="4" fillId="0" borderId="34" xfId="0" applyNumberFormat="1" applyFont="1" applyFill="1" applyBorder="1" applyAlignment="1">
      <alignment vertical="center" wrapText="1"/>
    </xf>
    <xf numFmtId="2" fontId="3" fillId="0" borderId="34" xfId="0" applyNumberFormat="1" applyFont="1" applyFill="1" applyBorder="1" applyAlignment="1">
      <alignment vertical="center" wrapText="1"/>
    </xf>
    <xf numFmtId="0" fontId="3" fillId="0" borderId="34" xfId="0" applyFont="1" applyFill="1" applyBorder="1" applyAlignment="1">
      <alignment horizontal="center" vertical="center" wrapText="1"/>
    </xf>
    <xf numFmtId="0" fontId="3" fillId="0" borderId="34" xfId="0" applyFont="1" applyFill="1" applyBorder="1" applyAlignment="1">
      <alignment horizontal="center" vertical="center"/>
    </xf>
    <xf numFmtId="0" fontId="3" fillId="0" borderId="35" xfId="0" applyFont="1" applyFill="1" applyBorder="1" applyAlignment="1">
      <alignment horizontal="center" vertical="center"/>
    </xf>
    <xf numFmtId="44" fontId="4" fillId="0" borderId="3" xfId="2" applyFont="1" applyFill="1" applyBorder="1" applyAlignment="1">
      <alignment horizontal="center" vertical="center" wrapText="1"/>
    </xf>
    <xf numFmtId="44" fontId="4" fillId="0" borderId="1" xfId="2" applyFont="1" applyFill="1" applyBorder="1" applyAlignment="1">
      <alignment horizontal="center" vertical="center" wrapText="1"/>
    </xf>
    <xf numFmtId="44" fontId="4" fillId="0" borderId="2" xfId="2" applyFont="1" applyFill="1" applyBorder="1" applyAlignment="1">
      <alignment horizontal="center" vertical="center" wrapText="1"/>
    </xf>
    <xf numFmtId="44" fontId="4" fillId="2" borderId="1" xfId="2" applyFont="1" applyFill="1" applyBorder="1" applyAlignment="1">
      <alignment horizontal="center" vertical="center" wrapText="1"/>
    </xf>
    <xf numFmtId="44" fontId="3" fillId="0" borderId="3" xfId="2" applyFont="1" applyFill="1" applyBorder="1" applyAlignment="1">
      <alignment horizontal="center" vertical="center" wrapText="1"/>
    </xf>
    <xf numFmtId="44" fontId="3" fillId="0" borderId="2" xfId="2" applyFont="1" applyFill="1" applyBorder="1" applyAlignment="1">
      <alignment horizontal="center" vertical="center" wrapText="1"/>
    </xf>
    <xf numFmtId="0" fontId="5" fillId="0" borderId="0" xfId="0" applyFont="1" applyFill="1" applyAlignment="1">
      <alignment horizontal="left" vertical="center"/>
    </xf>
    <xf numFmtId="44" fontId="5" fillId="0" borderId="0" xfId="2" applyFont="1" applyFill="1" applyAlignment="1">
      <alignment vertical="center"/>
    </xf>
  </cellXfs>
  <cellStyles count="3">
    <cellStyle name="Moeda" xfId="2" builtinId="4"/>
    <cellStyle name="Normal" xfId="0" builtinId="0"/>
    <cellStyle name="Separador de milhares"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208076</xdr:colOff>
      <xdr:row>0</xdr:row>
      <xdr:rowOff>127001</xdr:rowOff>
    </xdr:from>
    <xdr:ext cx="2697050" cy="568213"/>
    <xdr:pic>
      <xdr:nvPicPr>
        <xdr:cNvPr id="3" name="image1.png">
          <a:extLst>
            <a:ext uri="{FF2B5EF4-FFF2-40B4-BE49-F238E27FC236}">
              <a16:creationId xmlns:a16="http://schemas.microsoft.com/office/drawing/2014/main" xmlns="" id="{1DC330D9-216D-4435-B9A9-310C2E6ED2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8076" y="127001"/>
          <a:ext cx="2697050" cy="568213"/>
        </a:xfrm>
        <a:prstGeom prst="rect">
          <a:avLst/>
        </a:prstGeom>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T106"/>
  <sheetViews>
    <sheetView tabSelected="1" zoomScale="90" zoomScaleNormal="90" workbookViewId="0">
      <selection activeCell="A104" sqref="A104:XFD106"/>
    </sheetView>
  </sheetViews>
  <sheetFormatPr defaultRowHeight="12.75"/>
  <cols>
    <col min="1" max="1" width="6.85546875" style="1" customWidth="1"/>
    <col min="2" max="2" width="12.7109375" style="1" bestFit="1" customWidth="1"/>
    <col min="3" max="3" width="12.85546875" style="1" bestFit="1" customWidth="1"/>
    <col min="4" max="4" width="22.5703125" style="1" bestFit="1" customWidth="1"/>
    <col min="5" max="5" width="10" style="1" bestFit="1" customWidth="1"/>
    <col min="6" max="6" width="56.140625" style="1" customWidth="1"/>
    <col min="7" max="7" width="18.42578125" style="1" bestFit="1" customWidth="1"/>
    <col min="8" max="8" width="13.5703125" style="1" customWidth="1"/>
    <col min="9" max="9" width="10.42578125" style="1" bestFit="1" customWidth="1"/>
    <col min="10" max="10" width="11.42578125" style="1" bestFit="1" customWidth="1"/>
    <col min="11" max="11" width="14" style="2" bestFit="1" customWidth="1"/>
    <col min="12" max="12" width="40.85546875" style="2" customWidth="1"/>
    <col min="13" max="13" width="17.140625" style="1" customWidth="1"/>
    <col min="14" max="14" width="10.42578125" style="1" bestFit="1" customWidth="1"/>
    <col min="15" max="15" width="15.7109375" style="116" bestFit="1" customWidth="1"/>
    <col min="16" max="16" width="18" style="1" customWidth="1"/>
    <col min="17" max="17" width="14.42578125" style="1" bestFit="1" customWidth="1"/>
    <col min="18" max="18" width="16.5703125" style="1" bestFit="1" customWidth="1"/>
    <col min="19" max="19" width="14.42578125" style="1" bestFit="1" customWidth="1"/>
    <col min="20" max="20" width="16.28515625" style="1" customWidth="1"/>
    <col min="21" max="21" width="18.42578125" style="1" bestFit="1" customWidth="1"/>
    <col min="22" max="22" width="19.42578125" style="1" customWidth="1"/>
    <col min="23" max="23" width="17.7109375" style="1" bestFit="1" customWidth="1"/>
    <col min="24" max="24" width="9.85546875" style="1" bestFit="1" customWidth="1"/>
    <col min="25" max="25" width="10.140625" style="1" bestFit="1" customWidth="1"/>
    <col min="26" max="26" width="15.85546875" style="1" bestFit="1" customWidth="1"/>
    <col min="27" max="27" width="31.5703125" style="1" bestFit="1" customWidth="1"/>
    <col min="28" max="28" width="21.140625" style="1" bestFit="1" customWidth="1"/>
    <col min="29" max="29" width="14.42578125" style="1" bestFit="1" customWidth="1"/>
    <col min="30" max="30" width="16.5703125" style="1" bestFit="1" customWidth="1"/>
    <col min="31" max="32" width="15.42578125" style="1" bestFit="1" customWidth="1"/>
    <col min="33" max="33" width="14.42578125" style="116" customWidth="1"/>
    <col min="34" max="34" width="10.42578125" style="116" customWidth="1"/>
    <col min="35" max="35" width="28" style="1" bestFit="1" customWidth="1"/>
    <col min="36" max="36" width="12.7109375" style="1" bestFit="1" customWidth="1"/>
    <col min="37" max="37" width="13.5703125" style="116" customWidth="1"/>
    <col min="38" max="38" width="23.28515625" style="116" customWidth="1"/>
    <col min="39" max="39" width="18.140625" style="116" customWidth="1"/>
    <col min="40" max="41" width="15.7109375" style="116" bestFit="1" customWidth="1"/>
    <col min="42" max="42" width="8.7109375" style="1" bestFit="1" customWidth="1"/>
    <col min="43" max="44" width="10.42578125" style="1" bestFit="1" customWidth="1"/>
    <col min="45" max="45" width="13.85546875" style="1" customWidth="1"/>
    <col min="46" max="46" width="19.140625" style="1" customWidth="1"/>
    <col min="47" max="47" width="15.140625" style="1" customWidth="1"/>
    <col min="48" max="48" width="15.7109375" style="1" customWidth="1"/>
    <col min="49" max="49" width="15.5703125" style="1" customWidth="1"/>
    <col min="50" max="50" width="13.85546875" style="1" customWidth="1"/>
    <col min="51" max="51" width="11.28515625" style="1" bestFit="1" customWidth="1"/>
    <col min="52" max="52" width="13.28515625" style="1" customWidth="1"/>
    <col min="53" max="53" width="11.28515625" style="1" bestFit="1" customWidth="1"/>
    <col min="54" max="54" width="9.140625" style="1" customWidth="1"/>
    <col min="55" max="55" width="10.85546875" style="1" customWidth="1"/>
    <col min="56" max="59" width="9.140625" style="1" customWidth="1"/>
    <col min="60" max="60" width="9.42578125" style="1" customWidth="1"/>
    <col min="61" max="61" width="14.85546875" style="1" customWidth="1"/>
    <col min="62" max="62" width="15.5703125" style="1" customWidth="1"/>
    <col min="63" max="63" width="5.28515625" style="1" bestFit="1" customWidth="1"/>
    <col min="64" max="64" width="7.28515625" style="1" bestFit="1" customWidth="1"/>
    <col min="65" max="65" width="6.7109375" style="1" bestFit="1" customWidth="1"/>
    <col min="66" max="16384" width="9.140625" style="1"/>
  </cols>
  <sheetData>
    <row r="1" spans="1:65" s="71" customFormat="1" ht="61.5" customHeight="1">
      <c r="B1" s="70"/>
      <c r="C1" s="70"/>
      <c r="D1" s="70"/>
      <c r="E1" s="70"/>
      <c r="F1" s="83"/>
      <c r="G1" s="70"/>
      <c r="H1" s="70"/>
      <c r="I1" s="70"/>
      <c r="J1" s="70"/>
      <c r="K1" s="70"/>
      <c r="L1" s="83"/>
      <c r="M1" s="70"/>
      <c r="N1" s="70"/>
      <c r="O1" s="106"/>
      <c r="P1" s="70"/>
      <c r="Q1" s="70"/>
      <c r="R1" s="70"/>
      <c r="S1" s="70"/>
      <c r="T1" s="70"/>
      <c r="U1" s="70"/>
      <c r="V1" s="70"/>
      <c r="W1" s="70"/>
      <c r="X1" s="70"/>
      <c r="Y1" s="70"/>
      <c r="Z1" s="70"/>
      <c r="AA1" s="70"/>
      <c r="AB1" s="70"/>
      <c r="AC1" s="70"/>
      <c r="AD1" s="70"/>
      <c r="AE1" s="70"/>
      <c r="AF1" s="70"/>
      <c r="AG1" s="106"/>
      <c r="AH1" s="106"/>
      <c r="AI1" s="70"/>
      <c r="AJ1" s="70"/>
      <c r="AK1" s="106"/>
      <c r="AL1" s="106"/>
      <c r="AM1" s="106"/>
      <c r="AN1" s="106"/>
      <c r="AO1" s="106"/>
      <c r="AP1" s="70"/>
      <c r="AQ1" s="70"/>
      <c r="AR1" s="70"/>
      <c r="AS1" s="70"/>
      <c r="AT1" s="70"/>
      <c r="AU1" s="70"/>
      <c r="AV1" s="70"/>
      <c r="AW1" s="70"/>
      <c r="AX1" s="70"/>
      <c r="AY1" s="70"/>
      <c r="AZ1" s="70"/>
      <c r="BA1" s="70"/>
    </row>
    <row r="2" spans="1:65" s="70" customFormat="1" ht="15">
      <c r="A2" s="70" t="s">
        <v>49</v>
      </c>
      <c r="F2" s="83"/>
      <c r="L2" s="83"/>
      <c r="O2" s="106"/>
      <c r="AG2" s="106"/>
      <c r="AH2" s="106"/>
      <c r="AK2" s="106"/>
      <c r="AL2" s="106"/>
      <c r="AM2" s="106"/>
      <c r="AN2" s="106"/>
      <c r="AO2" s="106"/>
    </row>
    <row r="3" spans="1:65" s="70" customFormat="1" ht="15">
      <c r="F3" s="83"/>
      <c r="L3" s="83"/>
      <c r="O3" s="106"/>
      <c r="AG3" s="106"/>
      <c r="AH3" s="106"/>
      <c r="AK3" s="106"/>
      <c r="AL3" s="106"/>
      <c r="AM3" s="106"/>
      <c r="AN3" s="106"/>
      <c r="AO3" s="106"/>
    </row>
    <row r="4" spans="1:65" s="70" customFormat="1" ht="15">
      <c r="A4" s="70" t="s">
        <v>327</v>
      </c>
      <c r="B4" s="71"/>
      <c r="C4" s="71"/>
      <c r="F4" s="83"/>
      <c r="G4" s="71"/>
      <c r="L4" s="83"/>
      <c r="O4" s="106"/>
      <c r="AG4" s="106"/>
      <c r="AH4" s="106"/>
      <c r="AK4" s="106"/>
      <c r="AL4" s="106"/>
      <c r="AM4" s="106"/>
      <c r="AN4" s="106"/>
      <c r="AO4" s="106"/>
      <c r="AP4" s="71"/>
      <c r="AQ4" s="71"/>
      <c r="AR4" s="71"/>
      <c r="AS4" s="71"/>
      <c r="AT4" s="71"/>
      <c r="AU4" s="71"/>
    </row>
    <row r="5" spans="1:65" s="71" customFormat="1" ht="15">
      <c r="A5" s="71" t="s">
        <v>103</v>
      </c>
      <c r="F5" s="84"/>
      <c r="K5" s="70"/>
      <c r="L5" s="83"/>
      <c r="O5" s="107"/>
      <c r="AG5" s="107"/>
      <c r="AH5" s="107"/>
      <c r="AK5" s="107"/>
      <c r="AL5" s="107"/>
      <c r="AM5" s="107"/>
      <c r="AN5" s="107"/>
      <c r="AO5" s="107"/>
    </row>
    <row r="6" spans="1:65" s="71" customFormat="1" ht="15">
      <c r="A6" s="71" t="s">
        <v>133</v>
      </c>
      <c r="F6" s="84"/>
      <c r="K6" s="70"/>
      <c r="L6" s="83"/>
      <c r="O6" s="107"/>
      <c r="AG6" s="107"/>
      <c r="AH6" s="107"/>
      <c r="AK6" s="107"/>
      <c r="AL6" s="107"/>
      <c r="AM6" s="107"/>
      <c r="AN6" s="107"/>
      <c r="AO6" s="107"/>
    </row>
    <row r="7" spans="1:65" s="71" customFormat="1" ht="15">
      <c r="F7" s="84"/>
      <c r="K7" s="70"/>
      <c r="L7" s="83"/>
      <c r="O7" s="107"/>
      <c r="AG7" s="107"/>
      <c r="AH7" s="107"/>
      <c r="AK7" s="107"/>
      <c r="AL7" s="107"/>
      <c r="AM7" s="107"/>
      <c r="AN7" s="107"/>
      <c r="AO7" s="107"/>
    </row>
    <row r="8" spans="1:65" s="71" customFormat="1" ht="15">
      <c r="A8" s="71" t="s">
        <v>585</v>
      </c>
      <c r="F8" s="84"/>
      <c r="K8" s="70"/>
      <c r="L8" s="83"/>
      <c r="O8" s="107"/>
      <c r="AG8" s="107"/>
      <c r="AH8" s="107"/>
      <c r="AK8" s="107"/>
      <c r="AL8" s="107"/>
      <c r="AM8" s="107"/>
      <c r="AN8" s="107"/>
      <c r="AO8" s="107"/>
    </row>
    <row r="9" spans="1:65" s="71" customFormat="1" ht="15">
      <c r="A9" s="71" t="s">
        <v>586</v>
      </c>
      <c r="F9" s="84"/>
      <c r="K9" s="70"/>
      <c r="L9" s="83"/>
      <c r="O9" s="107"/>
      <c r="AG9" s="107"/>
      <c r="AH9" s="107"/>
      <c r="AK9" s="107"/>
      <c r="AL9" s="107"/>
      <c r="AM9" s="107"/>
      <c r="AN9" s="107"/>
      <c r="AO9" s="107"/>
    </row>
    <row r="10" spans="1:65" s="71" customFormat="1" ht="15">
      <c r="F10" s="84"/>
      <c r="K10" s="70"/>
      <c r="L10" s="83"/>
      <c r="O10" s="107"/>
      <c r="AG10" s="107"/>
      <c r="AH10" s="107"/>
      <c r="AK10" s="107"/>
      <c r="AL10" s="107"/>
      <c r="AM10" s="107"/>
      <c r="AN10" s="107"/>
      <c r="AO10" s="107"/>
    </row>
    <row r="11" spans="1:65" s="73" customFormat="1" ht="15.75" thickBot="1">
      <c r="A11" s="72" t="s">
        <v>77</v>
      </c>
      <c r="B11" s="72"/>
      <c r="C11" s="72"/>
      <c r="D11" s="72"/>
      <c r="E11" s="72"/>
      <c r="F11" s="85"/>
      <c r="G11" s="72"/>
      <c r="H11" s="72"/>
      <c r="I11" s="72"/>
      <c r="J11" s="72"/>
      <c r="K11" s="72"/>
      <c r="L11" s="85"/>
      <c r="M11" s="72"/>
      <c r="N11" s="72"/>
      <c r="O11" s="108"/>
      <c r="P11" s="72"/>
      <c r="Q11" s="72"/>
      <c r="R11" s="72"/>
      <c r="S11" s="72"/>
      <c r="T11" s="72"/>
      <c r="U11" s="72"/>
      <c r="V11" s="72"/>
      <c r="W11" s="72"/>
      <c r="X11" s="72"/>
      <c r="Y11" s="72"/>
      <c r="Z11" s="72"/>
      <c r="AA11" s="72"/>
      <c r="AB11" s="72"/>
      <c r="AC11" s="72"/>
      <c r="AD11" s="72"/>
      <c r="AE11" s="72"/>
      <c r="AF11" s="72"/>
      <c r="AG11" s="108"/>
      <c r="AH11" s="108"/>
      <c r="AI11" s="72"/>
      <c r="AJ11" s="72"/>
      <c r="AK11" s="108"/>
      <c r="AL11" s="108"/>
      <c r="AM11" s="108"/>
      <c r="AN11" s="108"/>
      <c r="AO11" s="108"/>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row>
    <row r="12" spans="1:65">
      <c r="A12" s="89" t="s">
        <v>52</v>
      </c>
      <c r="B12" s="90" t="s">
        <v>21</v>
      </c>
      <c r="C12" s="90"/>
      <c r="D12" s="90"/>
      <c r="E12" s="90"/>
      <c r="F12" s="90"/>
      <c r="G12" s="90"/>
      <c r="H12" s="90" t="s">
        <v>122</v>
      </c>
      <c r="I12" s="90"/>
      <c r="J12" s="90"/>
      <c r="K12" s="90" t="s">
        <v>78</v>
      </c>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t="s">
        <v>82</v>
      </c>
      <c r="AQ12" s="90"/>
      <c r="AR12" s="90"/>
      <c r="AS12" s="90"/>
      <c r="AT12" s="90"/>
      <c r="AU12" s="90"/>
      <c r="AV12" s="90" t="s">
        <v>102</v>
      </c>
      <c r="AW12" s="90"/>
      <c r="AX12" s="90"/>
      <c r="AY12" s="90"/>
      <c r="AZ12" s="90"/>
      <c r="BA12" s="91"/>
      <c r="BB12" s="119" t="s">
        <v>79</v>
      </c>
      <c r="BC12" s="90"/>
      <c r="BD12" s="90"/>
      <c r="BE12" s="90"/>
      <c r="BF12" s="90"/>
      <c r="BG12" s="90"/>
      <c r="BH12" s="90"/>
      <c r="BI12" s="90"/>
      <c r="BJ12" s="90"/>
      <c r="BK12" s="90"/>
      <c r="BL12" s="90"/>
      <c r="BM12" s="91"/>
    </row>
    <row r="13" spans="1:65">
      <c r="A13" s="92"/>
      <c r="B13" s="93"/>
      <c r="C13" s="93"/>
      <c r="D13" s="93"/>
      <c r="E13" s="93"/>
      <c r="F13" s="93"/>
      <c r="G13" s="93"/>
      <c r="H13" s="93"/>
      <c r="I13" s="93"/>
      <c r="J13" s="93"/>
      <c r="K13" s="93" t="s">
        <v>50</v>
      </c>
      <c r="L13" s="93"/>
      <c r="M13" s="93"/>
      <c r="N13" s="93"/>
      <c r="O13" s="93"/>
      <c r="P13" s="93"/>
      <c r="Q13" s="93"/>
      <c r="R13" s="93"/>
      <c r="S13" s="93"/>
      <c r="T13" s="93"/>
      <c r="U13" s="93"/>
      <c r="V13" s="93"/>
      <c r="W13" s="93"/>
      <c r="X13" s="93" t="s">
        <v>113</v>
      </c>
      <c r="Y13" s="93"/>
      <c r="Z13" s="93"/>
      <c r="AA13" s="93"/>
      <c r="AB13" s="93"/>
      <c r="AC13" s="93"/>
      <c r="AD13" s="93"/>
      <c r="AE13" s="93"/>
      <c r="AF13" s="93"/>
      <c r="AG13" s="93"/>
      <c r="AH13" s="93"/>
      <c r="AI13" s="93" t="s">
        <v>105</v>
      </c>
      <c r="AJ13" s="93"/>
      <c r="AK13" s="93"/>
      <c r="AL13" s="140" t="s">
        <v>51</v>
      </c>
      <c r="AM13" s="140"/>
      <c r="AN13" s="140"/>
      <c r="AO13" s="140"/>
      <c r="AP13" s="93" t="s">
        <v>84</v>
      </c>
      <c r="AQ13" s="93" t="s">
        <v>121</v>
      </c>
      <c r="AR13" s="93"/>
      <c r="AS13" s="93" t="s">
        <v>85</v>
      </c>
      <c r="AT13" s="93" t="s">
        <v>83</v>
      </c>
      <c r="AU13" s="93" t="s">
        <v>86</v>
      </c>
      <c r="AV13" s="93" t="s">
        <v>91</v>
      </c>
      <c r="AW13" s="93" t="s">
        <v>92</v>
      </c>
      <c r="AX13" s="93" t="s">
        <v>93</v>
      </c>
      <c r="AY13" s="93" t="s">
        <v>95</v>
      </c>
      <c r="AZ13" s="93" t="s">
        <v>94</v>
      </c>
      <c r="BA13" s="94" t="s">
        <v>95</v>
      </c>
      <c r="BB13" s="120" t="s">
        <v>1</v>
      </c>
      <c r="BC13" s="93" t="s">
        <v>57</v>
      </c>
      <c r="BD13" s="117" t="s">
        <v>61</v>
      </c>
      <c r="BE13" s="117"/>
      <c r="BF13" s="117"/>
      <c r="BG13" s="117" t="s">
        <v>64</v>
      </c>
      <c r="BH13" s="117"/>
      <c r="BI13" s="93" t="s">
        <v>587</v>
      </c>
      <c r="BJ13" s="93" t="s">
        <v>588</v>
      </c>
      <c r="BK13" s="117" t="s">
        <v>67</v>
      </c>
      <c r="BL13" s="117"/>
      <c r="BM13" s="121"/>
    </row>
    <row r="14" spans="1:65">
      <c r="A14" s="92"/>
      <c r="B14" s="93"/>
      <c r="C14" s="93"/>
      <c r="D14" s="93"/>
      <c r="E14" s="93"/>
      <c r="F14" s="93"/>
      <c r="G14" s="93"/>
      <c r="H14" s="93" t="s">
        <v>120</v>
      </c>
      <c r="I14" s="93" t="s">
        <v>121</v>
      </c>
      <c r="J14" s="93"/>
      <c r="K14" s="93"/>
      <c r="L14" s="93"/>
      <c r="M14" s="93"/>
      <c r="N14" s="93"/>
      <c r="O14" s="93"/>
      <c r="P14" s="93"/>
      <c r="Q14" s="93"/>
      <c r="R14" s="93"/>
      <c r="S14" s="93"/>
      <c r="T14" s="93"/>
      <c r="U14" s="93"/>
      <c r="V14" s="93"/>
      <c r="W14" s="93"/>
      <c r="X14" s="93"/>
      <c r="Y14" s="93"/>
      <c r="Z14" s="93"/>
      <c r="AA14" s="93"/>
      <c r="AB14" s="93"/>
      <c r="AC14" s="93" t="s">
        <v>104</v>
      </c>
      <c r="AD14" s="93"/>
      <c r="AE14" s="93" t="s">
        <v>107</v>
      </c>
      <c r="AF14" s="93"/>
      <c r="AG14" s="93"/>
      <c r="AH14" s="93"/>
      <c r="AI14" s="93" t="s">
        <v>106</v>
      </c>
      <c r="AJ14" s="93"/>
      <c r="AK14" s="93"/>
      <c r="AL14" s="109"/>
      <c r="AM14" s="140" t="s">
        <v>114</v>
      </c>
      <c r="AN14" s="140"/>
      <c r="AO14" s="140"/>
      <c r="AP14" s="93"/>
      <c r="AQ14" s="93"/>
      <c r="AR14" s="93"/>
      <c r="AS14" s="93"/>
      <c r="AT14" s="93"/>
      <c r="AU14" s="93"/>
      <c r="AV14" s="93"/>
      <c r="AW14" s="93"/>
      <c r="AX14" s="93"/>
      <c r="AY14" s="93"/>
      <c r="AZ14" s="93"/>
      <c r="BA14" s="94"/>
      <c r="BB14" s="120"/>
      <c r="BC14" s="93"/>
      <c r="BD14" s="117"/>
      <c r="BE14" s="117"/>
      <c r="BF14" s="117"/>
      <c r="BG14" s="117"/>
      <c r="BH14" s="117"/>
      <c r="BI14" s="93"/>
      <c r="BJ14" s="93"/>
      <c r="BK14" s="117"/>
      <c r="BL14" s="117"/>
      <c r="BM14" s="121"/>
    </row>
    <row r="15" spans="1:65" ht="38.25">
      <c r="A15" s="92"/>
      <c r="B15" s="95" t="s">
        <v>6</v>
      </c>
      <c r="C15" s="95" t="s">
        <v>7</v>
      </c>
      <c r="D15" s="95" t="s">
        <v>0</v>
      </c>
      <c r="E15" s="95" t="s">
        <v>1</v>
      </c>
      <c r="F15" s="95" t="s">
        <v>2</v>
      </c>
      <c r="G15" s="95" t="s">
        <v>8</v>
      </c>
      <c r="H15" s="93"/>
      <c r="I15" s="95" t="s">
        <v>58</v>
      </c>
      <c r="J15" s="95" t="s">
        <v>59</v>
      </c>
      <c r="K15" s="96" t="s">
        <v>9</v>
      </c>
      <c r="L15" s="95" t="s">
        <v>3</v>
      </c>
      <c r="M15" s="95" t="s">
        <v>19</v>
      </c>
      <c r="N15" s="95" t="s">
        <v>239</v>
      </c>
      <c r="O15" s="109" t="s">
        <v>238</v>
      </c>
      <c r="P15" s="95" t="s">
        <v>237</v>
      </c>
      <c r="Q15" s="95" t="s">
        <v>240</v>
      </c>
      <c r="R15" s="95" t="s">
        <v>12</v>
      </c>
      <c r="S15" s="95" t="s">
        <v>4</v>
      </c>
      <c r="T15" s="95" t="s">
        <v>81</v>
      </c>
      <c r="U15" s="95" t="s">
        <v>53</v>
      </c>
      <c r="V15" s="95" t="s">
        <v>54</v>
      </c>
      <c r="W15" s="95" t="s">
        <v>5</v>
      </c>
      <c r="X15" s="95" t="s">
        <v>1</v>
      </c>
      <c r="Y15" s="95" t="s">
        <v>117</v>
      </c>
      <c r="Z15" s="95" t="s">
        <v>10</v>
      </c>
      <c r="AA15" s="95" t="s">
        <v>14</v>
      </c>
      <c r="AB15" s="95" t="s">
        <v>11</v>
      </c>
      <c r="AC15" s="95" t="s">
        <v>13</v>
      </c>
      <c r="AD15" s="95" t="s">
        <v>12</v>
      </c>
      <c r="AE15" s="95" t="s">
        <v>15</v>
      </c>
      <c r="AF15" s="95" t="s">
        <v>16</v>
      </c>
      <c r="AG15" s="109" t="s">
        <v>17</v>
      </c>
      <c r="AH15" s="109" t="s">
        <v>18</v>
      </c>
      <c r="AI15" s="95" t="s">
        <v>112</v>
      </c>
      <c r="AJ15" s="95" t="s">
        <v>111</v>
      </c>
      <c r="AK15" s="109" t="s">
        <v>110</v>
      </c>
      <c r="AL15" s="109" t="s">
        <v>22</v>
      </c>
      <c r="AM15" s="109" t="s">
        <v>590</v>
      </c>
      <c r="AN15" s="109" t="s">
        <v>589</v>
      </c>
      <c r="AO15" s="109" t="s">
        <v>20</v>
      </c>
      <c r="AP15" s="93"/>
      <c r="AQ15" s="95" t="s">
        <v>58</v>
      </c>
      <c r="AR15" s="95" t="s">
        <v>59</v>
      </c>
      <c r="AS15" s="93"/>
      <c r="AT15" s="93"/>
      <c r="AU15" s="93"/>
      <c r="AV15" s="93"/>
      <c r="AW15" s="93"/>
      <c r="AX15" s="93"/>
      <c r="AY15" s="93"/>
      <c r="AZ15" s="93"/>
      <c r="BA15" s="94"/>
      <c r="BB15" s="120"/>
      <c r="BC15" s="93"/>
      <c r="BD15" s="118" t="s">
        <v>58</v>
      </c>
      <c r="BE15" s="118" t="s">
        <v>59</v>
      </c>
      <c r="BF15" s="118" t="s">
        <v>60</v>
      </c>
      <c r="BG15" s="118" t="s">
        <v>62</v>
      </c>
      <c r="BH15" s="95" t="s">
        <v>63</v>
      </c>
      <c r="BI15" s="93"/>
      <c r="BJ15" s="93"/>
      <c r="BK15" s="118" t="s">
        <v>58</v>
      </c>
      <c r="BL15" s="118" t="s">
        <v>66</v>
      </c>
      <c r="BM15" s="122" t="s">
        <v>65</v>
      </c>
    </row>
    <row r="16" spans="1:65" ht="13.5" thickBot="1">
      <c r="A16" s="97"/>
      <c r="B16" s="98" t="s">
        <v>23</v>
      </c>
      <c r="C16" s="98" t="s">
        <v>24</v>
      </c>
      <c r="D16" s="99" t="s">
        <v>47</v>
      </c>
      <c r="E16" s="98" t="s">
        <v>25</v>
      </c>
      <c r="F16" s="98" t="s">
        <v>26</v>
      </c>
      <c r="G16" s="98" t="s">
        <v>27</v>
      </c>
      <c r="H16" s="98" t="s">
        <v>28</v>
      </c>
      <c r="I16" s="98" t="s">
        <v>29</v>
      </c>
      <c r="J16" s="98" t="s">
        <v>30</v>
      </c>
      <c r="K16" s="99" t="s">
        <v>31</v>
      </c>
      <c r="L16" s="98" t="s">
        <v>32</v>
      </c>
      <c r="M16" s="98" t="s">
        <v>33</v>
      </c>
      <c r="N16" s="98" t="s">
        <v>34</v>
      </c>
      <c r="O16" s="110" t="s">
        <v>35</v>
      </c>
      <c r="P16" s="98" t="s">
        <v>36</v>
      </c>
      <c r="Q16" s="98" t="s">
        <v>37</v>
      </c>
      <c r="R16" s="98" t="s">
        <v>38</v>
      </c>
      <c r="S16" s="98" t="s">
        <v>48</v>
      </c>
      <c r="T16" s="98" t="s">
        <v>39</v>
      </c>
      <c r="U16" s="98" t="s">
        <v>116</v>
      </c>
      <c r="V16" s="98" t="s">
        <v>40</v>
      </c>
      <c r="W16" s="98" t="s">
        <v>41</v>
      </c>
      <c r="X16" s="98" t="s">
        <v>42</v>
      </c>
      <c r="Y16" s="98" t="s">
        <v>43</v>
      </c>
      <c r="Z16" s="98" t="s">
        <v>44</v>
      </c>
      <c r="AA16" s="98" t="s">
        <v>45</v>
      </c>
      <c r="AB16" s="98" t="s">
        <v>55</v>
      </c>
      <c r="AC16" s="98" t="s">
        <v>46</v>
      </c>
      <c r="AD16" s="98" t="s">
        <v>118</v>
      </c>
      <c r="AE16" s="98" t="s">
        <v>108</v>
      </c>
      <c r="AF16" s="98" t="s">
        <v>56</v>
      </c>
      <c r="AG16" s="110" t="s">
        <v>109</v>
      </c>
      <c r="AH16" s="110" t="s">
        <v>119</v>
      </c>
      <c r="AI16" s="98" t="s">
        <v>68</v>
      </c>
      <c r="AJ16" s="98" t="s">
        <v>69</v>
      </c>
      <c r="AK16" s="110" t="s">
        <v>70</v>
      </c>
      <c r="AL16" s="110" t="s">
        <v>132</v>
      </c>
      <c r="AM16" s="110" t="s">
        <v>71</v>
      </c>
      <c r="AN16" s="110" t="s">
        <v>72</v>
      </c>
      <c r="AO16" s="110" t="s">
        <v>123</v>
      </c>
      <c r="AP16" s="98" t="s">
        <v>73</v>
      </c>
      <c r="AQ16" s="98" t="s">
        <v>74</v>
      </c>
      <c r="AR16" s="98" t="s">
        <v>75</v>
      </c>
      <c r="AS16" s="98" t="s">
        <v>76</v>
      </c>
      <c r="AT16" s="98" t="s">
        <v>80</v>
      </c>
      <c r="AU16" s="100" t="s">
        <v>87</v>
      </c>
      <c r="AV16" s="100" t="s">
        <v>88</v>
      </c>
      <c r="AW16" s="100" t="s">
        <v>89</v>
      </c>
      <c r="AX16" s="100" t="s">
        <v>96</v>
      </c>
      <c r="AY16" s="100" t="s">
        <v>90</v>
      </c>
      <c r="AZ16" s="100" t="s">
        <v>97</v>
      </c>
      <c r="BA16" s="101" t="s">
        <v>98</v>
      </c>
      <c r="BB16" s="123" t="s">
        <v>99</v>
      </c>
      <c r="BC16" s="100" t="s">
        <v>100</v>
      </c>
      <c r="BD16" s="100" t="s">
        <v>101</v>
      </c>
      <c r="BE16" s="100" t="s">
        <v>115</v>
      </c>
      <c r="BF16" s="100" t="s">
        <v>124</v>
      </c>
      <c r="BG16" s="100" t="s">
        <v>125</v>
      </c>
      <c r="BH16" s="100" t="s">
        <v>126</v>
      </c>
      <c r="BI16" s="100" t="s">
        <v>127</v>
      </c>
      <c r="BJ16" s="100" t="s">
        <v>128</v>
      </c>
      <c r="BK16" s="100" t="s">
        <v>129</v>
      </c>
      <c r="BL16" s="100" t="s">
        <v>130</v>
      </c>
      <c r="BM16" s="101" t="s">
        <v>131</v>
      </c>
    </row>
    <row r="17" spans="1:65" ht="25.5">
      <c r="A17" s="23">
        <v>1</v>
      </c>
      <c r="B17" s="24" t="s">
        <v>274</v>
      </c>
      <c r="C17" s="24" t="s">
        <v>275</v>
      </c>
      <c r="D17" s="25" t="s">
        <v>276</v>
      </c>
      <c r="E17" s="24" t="s">
        <v>242</v>
      </c>
      <c r="F17" s="86" t="s">
        <v>230</v>
      </c>
      <c r="G17" s="28">
        <v>12138</v>
      </c>
      <c r="H17" s="24" t="s">
        <v>277</v>
      </c>
      <c r="I17" s="27">
        <v>43018</v>
      </c>
      <c r="J17" s="27">
        <v>43017</v>
      </c>
      <c r="K17" s="102" t="s">
        <v>232</v>
      </c>
      <c r="L17" s="103" t="s">
        <v>234</v>
      </c>
      <c r="M17" s="24" t="s">
        <v>378</v>
      </c>
      <c r="N17" s="27">
        <v>43025</v>
      </c>
      <c r="O17" s="111">
        <v>910000</v>
      </c>
      <c r="P17" s="28">
        <v>12161</v>
      </c>
      <c r="Q17" s="27">
        <v>43025</v>
      </c>
      <c r="R17" s="27">
        <v>45215</v>
      </c>
      <c r="S17" s="24" t="s">
        <v>404</v>
      </c>
      <c r="T17" s="26" t="s">
        <v>216</v>
      </c>
      <c r="U17" s="26" t="s">
        <v>216</v>
      </c>
      <c r="V17" s="26" t="s">
        <v>216</v>
      </c>
      <c r="W17" s="24" t="s">
        <v>382</v>
      </c>
      <c r="X17" s="67" t="s">
        <v>218</v>
      </c>
      <c r="Y17" s="67" t="s">
        <v>219</v>
      </c>
      <c r="Z17" s="49">
        <v>43389</v>
      </c>
      <c r="AA17" s="82">
        <v>12423</v>
      </c>
      <c r="AB17" s="67" t="s">
        <v>278</v>
      </c>
      <c r="AC17" s="49">
        <v>43390</v>
      </c>
      <c r="AD17" s="49">
        <v>43754</v>
      </c>
      <c r="AE17" s="54"/>
      <c r="AF17" s="54"/>
      <c r="AG17" s="137"/>
      <c r="AH17" s="137"/>
      <c r="AI17" s="54"/>
      <c r="AJ17" s="54"/>
      <c r="AK17" s="137"/>
      <c r="AL17" s="141">
        <f>O17-AH17+AG17+AK17</f>
        <v>910000</v>
      </c>
      <c r="AM17" s="111">
        <v>5154625.4800000004</v>
      </c>
      <c r="AN17" s="111">
        <v>866190</v>
      </c>
      <c r="AO17" s="111">
        <f>AN17+AM17</f>
        <v>6020815.4800000004</v>
      </c>
      <c r="AP17" s="24" t="s">
        <v>216</v>
      </c>
      <c r="AQ17" s="24" t="s">
        <v>216</v>
      </c>
      <c r="AR17" s="24" t="s">
        <v>216</v>
      </c>
      <c r="AS17" s="24" t="s">
        <v>216</v>
      </c>
      <c r="AT17" s="24" t="s">
        <v>216</v>
      </c>
      <c r="AU17" s="23" t="s">
        <v>216</v>
      </c>
      <c r="AV17" s="20" t="s">
        <v>216</v>
      </c>
      <c r="AW17" s="20" t="s">
        <v>216</v>
      </c>
      <c r="AX17" s="20" t="s">
        <v>216</v>
      </c>
      <c r="AY17" s="20" t="s">
        <v>216</v>
      </c>
      <c r="AZ17" s="20" t="s">
        <v>216</v>
      </c>
      <c r="BA17" s="20" t="s">
        <v>216</v>
      </c>
      <c r="BB17" s="55"/>
      <c r="BC17" s="55"/>
      <c r="BD17" s="55"/>
      <c r="BE17" s="55"/>
      <c r="BF17" s="55"/>
      <c r="BG17" s="55"/>
      <c r="BH17" s="55"/>
      <c r="BI17" s="55"/>
      <c r="BJ17" s="55"/>
      <c r="BK17" s="55"/>
      <c r="BL17" s="55"/>
      <c r="BM17" s="55"/>
    </row>
    <row r="18" spans="1:65" ht="25.5">
      <c r="A18" s="11"/>
      <c r="B18" s="12"/>
      <c r="C18" s="12"/>
      <c r="D18" s="13"/>
      <c r="E18" s="12"/>
      <c r="F18" s="87"/>
      <c r="G18" s="12"/>
      <c r="H18" s="12"/>
      <c r="I18" s="15"/>
      <c r="J18" s="15"/>
      <c r="K18" s="104"/>
      <c r="L18" s="105"/>
      <c r="M18" s="12"/>
      <c r="N18" s="15"/>
      <c r="O18" s="112"/>
      <c r="P18" s="14"/>
      <c r="Q18" s="15"/>
      <c r="R18" s="15"/>
      <c r="S18" s="12"/>
      <c r="T18" s="6"/>
      <c r="U18" s="6"/>
      <c r="V18" s="6"/>
      <c r="W18" s="12"/>
      <c r="X18" s="16" t="s">
        <v>218</v>
      </c>
      <c r="Y18" s="16" t="s">
        <v>220</v>
      </c>
      <c r="Z18" s="17">
        <v>43765</v>
      </c>
      <c r="AA18" s="18">
        <v>12659</v>
      </c>
      <c r="AB18" s="16" t="s">
        <v>278</v>
      </c>
      <c r="AC18" s="17">
        <v>43755</v>
      </c>
      <c r="AD18" s="17">
        <v>44120</v>
      </c>
      <c r="AE18" s="7"/>
      <c r="AF18" s="7"/>
      <c r="AG18" s="138"/>
      <c r="AH18" s="138"/>
      <c r="AI18" s="7"/>
      <c r="AJ18" s="7"/>
      <c r="AK18" s="138"/>
      <c r="AL18" s="141">
        <f t="shared" ref="AL18:AL81" si="0">O18-AH18+AG18+AK18</f>
        <v>0</v>
      </c>
      <c r="AM18" s="112"/>
      <c r="AN18" s="112"/>
      <c r="AO18" s="112"/>
      <c r="AP18" s="12"/>
      <c r="AQ18" s="12"/>
      <c r="AR18" s="12"/>
      <c r="AS18" s="12"/>
      <c r="AT18" s="12"/>
      <c r="AU18" s="11"/>
      <c r="AV18" s="5"/>
      <c r="AW18" s="5"/>
      <c r="AX18" s="5"/>
      <c r="AY18" s="5"/>
      <c r="AZ18" s="5"/>
      <c r="BA18" s="5"/>
      <c r="BB18" s="10"/>
      <c r="BC18" s="10"/>
      <c r="BD18" s="10"/>
      <c r="BE18" s="10"/>
      <c r="BF18" s="10"/>
      <c r="BG18" s="10"/>
      <c r="BH18" s="10"/>
      <c r="BI18" s="10"/>
      <c r="BJ18" s="10"/>
      <c r="BK18" s="10"/>
      <c r="BL18" s="10"/>
      <c r="BM18" s="10"/>
    </row>
    <row r="19" spans="1:65" ht="25.5">
      <c r="A19" s="11"/>
      <c r="B19" s="12"/>
      <c r="C19" s="12"/>
      <c r="D19" s="13"/>
      <c r="E19" s="12"/>
      <c r="F19" s="87"/>
      <c r="G19" s="12"/>
      <c r="H19" s="12"/>
      <c r="I19" s="15"/>
      <c r="J19" s="15"/>
      <c r="K19" s="104"/>
      <c r="L19" s="105"/>
      <c r="M19" s="12"/>
      <c r="N19" s="15"/>
      <c r="O19" s="112"/>
      <c r="P19" s="14"/>
      <c r="Q19" s="15"/>
      <c r="R19" s="15"/>
      <c r="S19" s="12"/>
      <c r="T19" s="6"/>
      <c r="U19" s="6"/>
      <c r="V19" s="6"/>
      <c r="W19" s="12"/>
      <c r="X19" s="16" t="s">
        <v>218</v>
      </c>
      <c r="Y19" s="16" t="s">
        <v>221</v>
      </c>
      <c r="Z19" s="17">
        <v>44119</v>
      </c>
      <c r="AA19" s="18">
        <v>12904</v>
      </c>
      <c r="AB19" s="16" t="s">
        <v>278</v>
      </c>
      <c r="AC19" s="17">
        <v>44121</v>
      </c>
      <c r="AD19" s="17">
        <v>44485</v>
      </c>
      <c r="AE19" s="7"/>
      <c r="AF19" s="7"/>
      <c r="AG19" s="138"/>
      <c r="AH19" s="138"/>
      <c r="AI19" s="7"/>
      <c r="AJ19" s="7"/>
      <c r="AK19" s="138"/>
      <c r="AL19" s="141">
        <f t="shared" si="0"/>
        <v>0</v>
      </c>
      <c r="AM19" s="112"/>
      <c r="AN19" s="112"/>
      <c r="AO19" s="112"/>
      <c r="AP19" s="12"/>
      <c r="AQ19" s="12"/>
      <c r="AR19" s="12"/>
      <c r="AS19" s="12"/>
      <c r="AT19" s="12"/>
      <c r="AU19" s="11"/>
      <c r="AV19" s="5"/>
      <c r="AW19" s="5"/>
      <c r="AX19" s="5"/>
      <c r="AY19" s="5"/>
      <c r="AZ19" s="5"/>
      <c r="BA19" s="5"/>
      <c r="BB19" s="10"/>
      <c r="BC19" s="10"/>
      <c r="BD19" s="10"/>
      <c r="BE19" s="10"/>
      <c r="BF19" s="10"/>
      <c r="BG19" s="10"/>
      <c r="BH19" s="10"/>
      <c r="BI19" s="10"/>
      <c r="BJ19" s="10"/>
      <c r="BK19" s="10"/>
      <c r="BL19" s="10"/>
      <c r="BM19" s="10"/>
    </row>
    <row r="20" spans="1:65" ht="25.5">
      <c r="A20" s="11"/>
      <c r="B20" s="12"/>
      <c r="C20" s="12"/>
      <c r="D20" s="13"/>
      <c r="E20" s="12"/>
      <c r="F20" s="87"/>
      <c r="G20" s="12"/>
      <c r="H20" s="12"/>
      <c r="I20" s="15"/>
      <c r="J20" s="15"/>
      <c r="K20" s="104"/>
      <c r="L20" s="105"/>
      <c r="M20" s="12"/>
      <c r="N20" s="15"/>
      <c r="O20" s="112"/>
      <c r="P20" s="14"/>
      <c r="Q20" s="15"/>
      <c r="R20" s="15"/>
      <c r="S20" s="12"/>
      <c r="T20" s="6"/>
      <c r="U20" s="6"/>
      <c r="V20" s="6"/>
      <c r="W20" s="12"/>
      <c r="X20" s="16" t="s">
        <v>218</v>
      </c>
      <c r="Y20" s="16" t="s">
        <v>222</v>
      </c>
      <c r="Z20" s="17">
        <v>44475</v>
      </c>
      <c r="AA20" s="18">
        <v>13149</v>
      </c>
      <c r="AB20" s="16" t="s">
        <v>278</v>
      </c>
      <c r="AC20" s="17">
        <v>44486</v>
      </c>
      <c r="AD20" s="17">
        <v>44561</v>
      </c>
      <c r="AE20" s="7"/>
      <c r="AF20" s="7"/>
      <c r="AG20" s="138"/>
      <c r="AH20" s="138"/>
      <c r="AI20" s="7"/>
      <c r="AJ20" s="7"/>
      <c r="AK20" s="138"/>
      <c r="AL20" s="141">
        <f t="shared" si="0"/>
        <v>0</v>
      </c>
      <c r="AM20" s="112"/>
      <c r="AN20" s="112"/>
      <c r="AO20" s="112"/>
      <c r="AP20" s="12"/>
      <c r="AQ20" s="12"/>
      <c r="AR20" s="12"/>
      <c r="AS20" s="12"/>
      <c r="AT20" s="12"/>
      <c r="AU20" s="11"/>
      <c r="AV20" s="5"/>
      <c r="AW20" s="5"/>
      <c r="AX20" s="5"/>
      <c r="AY20" s="5"/>
      <c r="AZ20" s="5"/>
      <c r="BA20" s="5"/>
      <c r="BB20" s="10"/>
      <c r="BC20" s="10"/>
      <c r="BD20" s="10"/>
      <c r="BE20" s="10"/>
      <c r="BF20" s="10"/>
      <c r="BG20" s="10"/>
      <c r="BH20" s="10"/>
      <c r="BI20" s="10"/>
      <c r="BJ20" s="10"/>
      <c r="BK20" s="10"/>
      <c r="BL20" s="10"/>
      <c r="BM20" s="10"/>
    </row>
    <row r="21" spans="1:65" ht="25.5">
      <c r="A21" s="11"/>
      <c r="B21" s="12"/>
      <c r="C21" s="12"/>
      <c r="D21" s="13"/>
      <c r="E21" s="12"/>
      <c r="F21" s="87"/>
      <c r="G21" s="12"/>
      <c r="H21" s="12"/>
      <c r="I21" s="15"/>
      <c r="J21" s="15"/>
      <c r="K21" s="104"/>
      <c r="L21" s="105"/>
      <c r="M21" s="12"/>
      <c r="N21" s="15"/>
      <c r="O21" s="112"/>
      <c r="P21" s="14"/>
      <c r="Q21" s="15"/>
      <c r="R21" s="15"/>
      <c r="S21" s="12"/>
      <c r="T21" s="6"/>
      <c r="U21" s="6"/>
      <c r="V21" s="6"/>
      <c r="W21" s="12"/>
      <c r="X21" s="16" t="s">
        <v>218</v>
      </c>
      <c r="Y21" s="16" t="s">
        <v>241</v>
      </c>
      <c r="Z21" s="17">
        <v>44525</v>
      </c>
      <c r="AA21" s="18">
        <v>13172</v>
      </c>
      <c r="AB21" s="16" t="s">
        <v>278</v>
      </c>
      <c r="AC21" s="17">
        <v>44562</v>
      </c>
      <c r="AD21" s="17">
        <v>44850</v>
      </c>
      <c r="AE21" s="7"/>
      <c r="AF21" s="7"/>
      <c r="AG21" s="138"/>
      <c r="AH21" s="138"/>
      <c r="AI21" s="7"/>
      <c r="AJ21" s="7"/>
      <c r="AK21" s="138"/>
      <c r="AL21" s="141">
        <f t="shared" si="0"/>
        <v>0</v>
      </c>
      <c r="AM21" s="112"/>
      <c r="AN21" s="112"/>
      <c r="AO21" s="112"/>
      <c r="AP21" s="12"/>
      <c r="AQ21" s="12"/>
      <c r="AR21" s="12"/>
      <c r="AS21" s="12"/>
      <c r="AT21" s="12"/>
      <c r="AU21" s="11"/>
      <c r="AV21" s="5"/>
      <c r="AW21" s="5"/>
      <c r="AX21" s="5"/>
      <c r="AY21" s="5"/>
      <c r="AZ21" s="5"/>
      <c r="BA21" s="5"/>
      <c r="BB21" s="10"/>
      <c r="BC21" s="10"/>
      <c r="BD21" s="10"/>
      <c r="BE21" s="10"/>
      <c r="BF21" s="10"/>
      <c r="BG21" s="10"/>
      <c r="BH21" s="10"/>
      <c r="BI21" s="10"/>
      <c r="BJ21" s="10"/>
      <c r="BK21" s="10"/>
      <c r="BL21" s="10"/>
      <c r="BM21" s="10"/>
    </row>
    <row r="22" spans="1:65" ht="25.5">
      <c r="A22" s="11"/>
      <c r="B22" s="12"/>
      <c r="C22" s="12"/>
      <c r="D22" s="13"/>
      <c r="E22" s="12"/>
      <c r="F22" s="87"/>
      <c r="G22" s="12"/>
      <c r="H22" s="12"/>
      <c r="I22" s="15"/>
      <c r="J22" s="15"/>
      <c r="K22" s="104"/>
      <c r="L22" s="105"/>
      <c r="M22" s="12"/>
      <c r="N22" s="15"/>
      <c r="O22" s="112"/>
      <c r="P22" s="14"/>
      <c r="Q22" s="15"/>
      <c r="R22" s="15"/>
      <c r="S22" s="12"/>
      <c r="T22" s="6"/>
      <c r="U22" s="6"/>
      <c r="V22" s="6"/>
      <c r="W22" s="12"/>
      <c r="X22" s="16" t="s">
        <v>218</v>
      </c>
      <c r="Y22" s="16" t="s">
        <v>279</v>
      </c>
      <c r="Z22" s="17">
        <v>44848</v>
      </c>
      <c r="AA22" s="18">
        <v>13406</v>
      </c>
      <c r="AB22" s="16" t="s">
        <v>278</v>
      </c>
      <c r="AC22" s="17">
        <v>44851</v>
      </c>
      <c r="AD22" s="17">
        <v>45215</v>
      </c>
      <c r="AE22" s="7"/>
      <c r="AF22" s="7"/>
      <c r="AG22" s="138"/>
      <c r="AH22" s="138"/>
      <c r="AI22" s="7"/>
      <c r="AJ22" s="7"/>
      <c r="AK22" s="138"/>
      <c r="AL22" s="141">
        <f t="shared" si="0"/>
        <v>0</v>
      </c>
      <c r="AM22" s="112"/>
      <c r="AN22" s="112"/>
      <c r="AO22" s="112"/>
      <c r="AP22" s="12"/>
      <c r="AQ22" s="12"/>
      <c r="AR22" s="12"/>
      <c r="AS22" s="12"/>
      <c r="AT22" s="12"/>
      <c r="AU22" s="11"/>
      <c r="AV22" s="5"/>
      <c r="AW22" s="5"/>
      <c r="AX22" s="5"/>
      <c r="AY22" s="5"/>
      <c r="AZ22" s="5"/>
      <c r="BA22" s="5"/>
      <c r="BB22" s="10"/>
      <c r="BC22" s="10"/>
      <c r="BD22" s="10"/>
      <c r="BE22" s="10"/>
      <c r="BF22" s="10"/>
      <c r="BG22" s="10"/>
      <c r="BH22" s="10"/>
      <c r="BI22" s="10"/>
      <c r="BJ22" s="10"/>
      <c r="BK22" s="10"/>
      <c r="BL22" s="10"/>
      <c r="BM22" s="10"/>
    </row>
    <row r="23" spans="1:65" ht="25.5">
      <c r="A23" s="11">
        <v>2</v>
      </c>
      <c r="B23" s="12" t="s">
        <v>281</v>
      </c>
      <c r="C23" s="12" t="s">
        <v>283</v>
      </c>
      <c r="D23" s="13" t="s">
        <v>259</v>
      </c>
      <c r="E23" s="12" t="s">
        <v>242</v>
      </c>
      <c r="F23" s="87" t="s">
        <v>231</v>
      </c>
      <c r="G23" s="12" t="s">
        <v>216</v>
      </c>
      <c r="H23" s="6" t="s">
        <v>216</v>
      </c>
      <c r="I23" s="6" t="s">
        <v>216</v>
      </c>
      <c r="J23" s="6" t="s">
        <v>216</v>
      </c>
      <c r="K23" s="104" t="s">
        <v>233</v>
      </c>
      <c r="L23" s="105" t="s">
        <v>235</v>
      </c>
      <c r="M23" s="12" t="s">
        <v>236</v>
      </c>
      <c r="N23" s="15">
        <v>43374</v>
      </c>
      <c r="O23" s="112">
        <v>28788</v>
      </c>
      <c r="P23" s="14">
        <v>12404</v>
      </c>
      <c r="Q23" s="15">
        <v>43374</v>
      </c>
      <c r="R23" s="15">
        <v>45208</v>
      </c>
      <c r="S23" s="12" t="s">
        <v>404</v>
      </c>
      <c r="T23" s="6" t="s">
        <v>216</v>
      </c>
      <c r="U23" s="6" t="s">
        <v>216</v>
      </c>
      <c r="V23" s="6" t="s">
        <v>216</v>
      </c>
      <c r="W23" s="12" t="s">
        <v>223</v>
      </c>
      <c r="X23" s="16" t="s">
        <v>218</v>
      </c>
      <c r="Y23" s="16" t="s">
        <v>219</v>
      </c>
      <c r="Z23" s="17">
        <v>43377</v>
      </c>
      <c r="AA23" s="18">
        <v>12651</v>
      </c>
      <c r="AB23" s="16" t="s">
        <v>278</v>
      </c>
      <c r="AC23" s="17">
        <v>43748</v>
      </c>
      <c r="AD23" s="16" t="s">
        <v>282</v>
      </c>
      <c r="AE23" s="7"/>
      <c r="AF23" s="7"/>
      <c r="AG23" s="138"/>
      <c r="AH23" s="138"/>
      <c r="AI23" s="7"/>
      <c r="AJ23" s="7"/>
      <c r="AK23" s="138"/>
      <c r="AL23" s="141">
        <f t="shared" si="0"/>
        <v>28788</v>
      </c>
      <c r="AM23" s="112">
        <v>122349</v>
      </c>
      <c r="AN23" s="112">
        <v>9596</v>
      </c>
      <c r="AO23" s="112">
        <f>AN23+AM23</f>
        <v>131945</v>
      </c>
      <c r="AP23" s="12" t="s">
        <v>243</v>
      </c>
      <c r="AQ23" s="15">
        <v>43154</v>
      </c>
      <c r="AR23" s="15">
        <v>43519</v>
      </c>
      <c r="AS23" s="14">
        <v>12248</v>
      </c>
      <c r="AT23" s="12" t="s">
        <v>280</v>
      </c>
      <c r="AU23" s="19">
        <v>12381</v>
      </c>
      <c r="AV23" s="5" t="s">
        <v>216</v>
      </c>
      <c r="AW23" s="5" t="s">
        <v>216</v>
      </c>
      <c r="AX23" s="5" t="s">
        <v>216</v>
      </c>
      <c r="AY23" s="5" t="s">
        <v>216</v>
      </c>
      <c r="AZ23" s="5" t="s">
        <v>216</v>
      </c>
      <c r="BA23" s="5" t="s">
        <v>216</v>
      </c>
      <c r="BB23" s="10"/>
      <c r="BC23" s="10"/>
      <c r="BD23" s="10"/>
      <c r="BE23" s="10"/>
      <c r="BF23" s="10"/>
      <c r="BG23" s="10"/>
      <c r="BH23" s="10"/>
      <c r="BI23" s="10"/>
      <c r="BJ23" s="10"/>
      <c r="BK23" s="10"/>
      <c r="BL23" s="10"/>
      <c r="BM23" s="10"/>
    </row>
    <row r="24" spans="1:65" ht="25.5">
      <c r="A24" s="11"/>
      <c r="B24" s="12"/>
      <c r="C24" s="12"/>
      <c r="D24" s="13"/>
      <c r="E24" s="12"/>
      <c r="F24" s="87"/>
      <c r="G24" s="12"/>
      <c r="H24" s="6"/>
      <c r="I24" s="6"/>
      <c r="J24" s="6"/>
      <c r="K24" s="104"/>
      <c r="L24" s="105"/>
      <c r="M24" s="12"/>
      <c r="N24" s="15"/>
      <c r="O24" s="112"/>
      <c r="P24" s="14"/>
      <c r="Q24" s="15"/>
      <c r="R24" s="15"/>
      <c r="S24" s="12"/>
      <c r="T24" s="6"/>
      <c r="U24" s="6"/>
      <c r="V24" s="6"/>
      <c r="W24" s="12"/>
      <c r="X24" s="16" t="s">
        <v>218</v>
      </c>
      <c r="Y24" s="16" t="s">
        <v>220</v>
      </c>
      <c r="Z24" s="17">
        <v>44096</v>
      </c>
      <c r="AA24" s="18">
        <v>12891</v>
      </c>
      <c r="AB24" s="16" t="s">
        <v>278</v>
      </c>
      <c r="AC24" s="17">
        <v>43748</v>
      </c>
      <c r="AD24" s="17">
        <v>44478</v>
      </c>
      <c r="AE24" s="7"/>
      <c r="AF24" s="7"/>
      <c r="AG24" s="138"/>
      <c r="AH24" s="138"/>
      <c r="AI24" s="7"/>
      <c r="AJ24" s="7"/>
      <c r="AK24" s="138"/>
      <c r="AL24" s="141">
        <f t="shared" si="0"/>
        <v>0</v>
      </c>
      <c r="AM24" s="112"/>
      <c r="AN24" s="112"/>
      <c r="AO24" s="112"/>
      <c r="AP24" s="12"/>
      <c r="AQ24" s="15"/>
      <c r="AR24" s="15"/>
      <c r="AS24" s="14"/>
      <c r="AT24" s="12"/>
      <c r="AU24" s="11"/>
      <c r="AV24" s="5"/>
      <c r="AW24" s="5"/>
      <c r="AX24" s="5"/>
      <c r="AY24" s="5"/>
      <c r="AZ24" s="5"/>
      <c r="BA24" s="5"/>
      <c r="BB24" s="10"/>
      <c r="BC24" s="10"/>
      <c r="BD24" s="10"/>
      <c r="BE24" s="10"/>
      <c r="BF24" s="10"/>
      <c r="BG24" s="10"/>
      <c r="BH24" s="10"/>
      <c r="BI24" s="10"/>
      <c r="BJ24" s="10"/>
      <c r="BK24" s="10"/>
      <c r="BL24" s="10"/>
      <c r="BM24" s="10"/>
    </row>
    <row r="25" spans="1:65" ht="25.5">
      <c r="A25" s="11"/>
      <c r="B25" s="12"/>
      <c r="C25" s="12"/>
      <c r="D25" s="13"/>
      <c r="E25" s="12"/>
      <c r="F25" s="87"/>
      <c r="G25" s="12"/>
      <c r="H25" s="6"/>
      <c r="I25" s="6"/>
      <c r="J25" s="6"/>
      <c r="K25" s="104"/>
      <c r="L25" s="105"/>
      <c r="M25" s="12"/>
      <c r="N25" s="15"/>
      <c r="O25" s="112"/>
      <c r="P25" s="14"/>
      <c r="Q25" s="15"/>
      <c r="R25" s="15"/>
      <c r="S25" s="12"/>
      <c r="T25" s="6"/>
      <c r="U25" s="6"/>
      <c r="V25" s="6"/>
      <c r="W25" s="12"/>
      <c r="X25" s="16" t="s">
        <v>218</v>
      </c>
      <c r="Y25" s="16" t="s">
        <v>221</v>
      </c>
      <c r="Z25" s="17">
        <v>44469</v>
      </c>
      <c r="AA25" s="18">
        <v>13140</v>
      </c>
      <c r="AB25" s="16" t="s">
        <v>278</v>
      </c>
      <c r="AC25" s="17">
        <v>44479</v>
      </c>
      <c r="AD25" s="17">
        <v>44561</v>
      </c>
      <c r="AE25" s="7"/>
      <c r="AF25" s="7"/>
      <c r="AG25" s="138"/>
      <c r="AH25" s="138"/>
      <c r="AI25" s="7"/>
      <c r="AJ25" s="7"/>
      <c r="AK25" s="138"/>
      <c r="AL25" s="141">
        <f t="shared" si="0"/>
        <v>0</v>
      </c>
      <c r="AM25" s="112"/>
      <c r="AN25" s="112"/>
      <c r="AO25" s="112"/>
      <c r="AP25" s="12"/>
      <c r="AQ25" s="15"/>
      <c r="AR25" s="15"/>
      <c r="AS25" s="14"/>
      <c r="AT25" s="12"/>
      <c r="AU25" s="11"/>
      <c r="AV25" s="5"/>
      <c r="AW25" s="5"/>
      <c r="AX25" s="5"/>
      <c r="AY25" s="5"/>
      <c r="AZ25" s="5"/>
      <c r="BA25" s="5"/>
      <c r="BB25" s="10"/>
      <c r="BC25" s="10"/>
      <c r="BD25" s="10"/>
      <c r="BE25" s="10"/>
      <c r="BF25" s="10"/>
      <c r="BG25" s="10"/>
      <c r="BH25" s="10"/>
      <c r="BI25" s="10"/>
      <c r="BJ25" s="10"/>
      <c r="BK25" s="10"/>
      <c r="BL25" s="10"/>
      <c r="BM25" s="10"/>
    </row>
    <row r="26" spans="1:65" ht="25.5">
      <c r="A26" s="11"/>
      <c r="B26" s="12"/>
      <c r="C26" s="12"/>
      <c r="D26" s="13"/>
      <c r="E26" s="12"/>
      <c r="F26" s="87"/>
      <c r="G26" s="12"/>
      <c r="H26" s="6"/>
      <c r="I26" s="6"/>
      <c r="J26" s="6"/>
      <c r="K26" s="104"/>
      <c r="L26" s="105"/>
      <c r="M26" s="12"/>
      <c r="N26" s="15"/>
      <c r="O26" s="112"/>
      <c r="P26" s="14"/>
      <c r="Q26" s="15"/>
      <c r="R26" s="15"/>
      <c r="S26" s="12"/>
      <c r="T26" s="6"/>
      <c r="U26" s="6"/>
      <c r="V26" s="6"/>
      <c r="W26" s="12"/>
      <c r="X26" s="16" t="s">
        <v>218</v>
      </c>
      <c r="Y26" s="16" t="s">
        <v>222</v>
      </c>
      <c r="Z26" s="17">
        <v>44525</v>
      </c>
      <c r="AA26" s="18">
        <v>13172</v>
      </c>
      <c r="AB26" s="16" t="s">
        <v>278</v>
      </c>
      <c r="AC26" s="17">
        <v>44562</v>
      </c>
      <c r="AD26" s="17">
        <v>44843</v>
      </c>
      <c r="AE26" s="7"/>
      <c r="AF26" s="7"/>
      <c r="AG26" s="138"/>
      <c r="AH26" s="138"/>
      <c r="AI26" s="7"/>
      <c r="AJ26" s="7"/>
      <c r="AK26" s="138"/>
      <c r="AL26" s="141">
        <f t="shared" si="0"/>
        <v>0</v>
      </c>
      <c r="AM26" s="112"/>
      <c r="AN26" s="112"/>
      <c r="AO26" s="112"/>
      <c r="AP26" s="12"/>
      <c r="AQ26" s="15"/>
      <c r="AR26" s="15"/>
      <c r="AS26" s="14"/>
      <c r="AT26" s="12"/>
      <c r="AU26" s="11"/>
      <c r="AV26" s="5"/>
      <c r="AW26" s="5"/>
      <c r="AX26" s="5"/>
      <c r="AY26" s="5"/>
      <c r="AZ26" s="5"/>
      <c r="BA26" s="5"/>
      <c r="BB26" s="10"/>
      <c r="BC26" s="10"/>
      <c r="BD26" s="10"/>
      <c r="BE26" s="10"/>
      <c r="BF26" s="10"/>
      <c r="BG26" s="10"/>
      <c r="BH26" s="10"/>
      <c r="BI26" s="10"/>
      <c r="BJ26" s="10"/>
      <c r="BK26" s="10"/>
      <c r="BL26" s="10"/>
      <c r="BM26" s="10"/>
    </row>
    <row r="27" spans="1:65" ht="25.5">
      <c r="A27" s="11"/>
      <c r="B27" s="12"/>
      <c r="C27" s="12"/>
      <c r="D27" s="13"/>
      <c r="E27" s="12"/>
      <c r="F27" s="87"/>
      <c r="G27" s="12"/>
      <c r="H27" s="6"/>
      <c r="I27" s="6"/>
      <c r="J27" s="6"/>
      <c r="K27" s="104"/>
      <c r="L27" s="105"/>
      <c r="M27" s="12"/>
      <c r="N27" s="15"/>
      <c r="O27" s="112"/>
      <c r="P27" s="14"/>
      <c r="Q27" s="15"/>
      <c r="R27" s="15"/>
      <c r="S27" s="12"/>
      <c r="T27" s="6"/>
      <c r="U27" s="6"/>
      <c r="V27" s="6"/>
      <c r="W27" s="12"/>
      <c r="X27" s="16" t="s">
        <v>218</v>
      </c>
      <c r="Y27" s="16" t="s">
        <v>241</v>
      </c>
      <c r="Z27" s="17">
        <v>44841</v>
      </c>
      <c r="AA27" s="18">
        <v>13398</v>
      </c>
      <c r="AB27" s="16" t="s">
        <v>278</v>
      </c>
      <c r="AC27" s="17">
        <v>44844</v>
      </c>
      <c r="AD27" s="17">
        <v>45208</v>
      </c>
      <c r="AE27" s="7"/>
      <c r="AF27" s="7"/>
      <c r="AG27" s="138"/>
      <c r="AH27" s="138"/>
      <c r="AI27" s="7"/>
      <c r="AJ27" s="7"/>
      <c r="AK27" s="138"/>
      <c r="AL27" s="141">
        <f t="shared" si="0"/>
        <v>0</v>
      </c>
      <c r="AM27" s="112"/>
      <c r="AN27" s="112"/>
      <c r="AO27" s="112"/>
      <c r="AP27" s="12"/>
      <c r="AQ27" s="15"/>
      <c r="AR27" s="15"/>
      <c r="AS27" s="14"/>
      <c r="AT27" s="12"/>
      <c r="AU27" s="11"/>
      <c r="AV27" s="5"/>
      <c r="AW27" s="5"/>
      <c r="AX27" s="5"/>
      <c r="AY27" s="5"/>
      <c r="AZ27" s="5"/>
      <c r="BA27" s="5"/>
      <c r="BB27" s="10"/>
      <c r="BC27" s="10"/>
      <c r="BD27" s="10"/>
      <c r="BE27" s="10"/>
      <c r="BF27" s="10"/>
      <c r="BG27" s="10"/>
      <c r="BH27" s="10"/>
      <c r="BI27" s="10"/>
      <c r="BJ27" s="10"/>
      <c r="BK27" s="10"/>
      <c r="BL27" s="10"/>
      <c r="BM27" s="10"/>
    </row>
    <row r="28" spans="1:65" ht="25.5">
      <c r="A28" s="11">
        <v>3</v>
      </c>
      <c r="B28" s="12" t="s">
        <v>264</v>
      </c>
      <c r="C28" s="13" t="s">
        <v>314</v>
      </c>
      <c r="D28" s="13" t="s">
        <v>259</v>
      </c>
      <c r="E28" s="12" t="s">
        <v>242</v>
      </c>
      <c r="F28" s="87" t="s">
        <v>153</v>
      </c>
      <c r="G28" s="12" t="s">
        <v>216</v>
      </c>
      <c r="H28" s="6" t="s">
        <v>216</v>
      </c>
      <c r="I28" s="6" t="s">
        <v>216</v>
      </c>
      <c r="J28" s="6" t="s">
        <v>216</v>
      </c>
      <c r="K28" s="104" t="s">
        <v>134</v>
      </c>
      <c r="L28" s="105" t="s">
        <v>172</v>
      </c>
      <c r="M28" s="12" t="s">
        <v>565</v>
      </c>
      <c r="N28" s="15">
        <v>44565</v>
      </c>
      <c r="O28" s="112">
        <v>5315728.68</v>
      </c>
      <c r="P28" s="12" t="s">
        <v>215</v>
      </c>
      <c r="Q28" s="15">
        <v>44565</v>
      </c>
      <c r="R28" s="15">
        <v>45104</v>
      </c>
      <c r="S28" s="12" t="s">
        <v>404</v>
      </c>
      <c r="T28" s="6" t="s">
        <v>216</v>
      </c>
      <c r="U28" s="6" t="s">
        <v>216</v>
      </c>
      <c r="V28" s="6" t="s">
        <v>216</v>
      </c>
      <c r="W28" s="12" t="s">
        <v>223</v>
      </c>
      <c r="X28" s="16" t="s">
        <v>217</v>
      </c>
      <c r="Y28" s="16" t="s">
        <v>219</v>
      </c>
      <c r="Z28" s="17">
        <v>44630</v>
      </c>
      <c r="AA28" s="18">
        <v>13243</v>
      </c>
      <c r="AB28" s="16" t="s">
        <v>308</v>
      </c>
      <c r="AC28" s="7" t="s">
        <v>216</v>
      </c>
      <c r="AD28" s="7" t="s">
        <v>216</v>
      </c>
      <c r="AE28" s="21">
        <v>9.5000000000000001E-2</v>
      </c>
      <c r="AF28" s="7"/>
      <c r="AG28" s="113">
        <v>505895.6</v>
      </c>
      <c r="AH28" s="138"/>
      <c r="AI28" s="7"/>
      <c r="AJ28" s="7"/>
      <c r="AK28" s="138"/>
      <c r="AL28" s="141">
        <f t="shared" si="0"/>
        <v>5821624.2799999993</v>
      </c>
      <c r="AM28" s="112">
        <v>13216898.720000001</v>
      </c>
      <c r="AN28" s="112">
        <v>7820038.4800000004</v>
      </c>
      <c r="AO28" s="112">
        <f>AN28+AM28</f>
        <v>21036937.200000003</v>
      </c>
      <c r="AP28" s="12" t="s">
        <v>244</v>
      </c>
      <c r="AQ28" s="15">
        <v>44549</v>
      </c>
      <c r="AR28" s="15">
        <v>44913</v>
      </c>
      <c r="AS28" s="14">
        <v>13171</v>
      </c>
      <c r="AT28" s="12" t="s">
        <v>245</v>
      </c>
      <c r="AU28" s="14" t="s">
        <v>265</v>
      </c>
      <c r="AV28" s="5" t="s">
        <v>216</v>
      </c>
      <c r="AW28" s="5" t="s">
        <v>216</v>
      </c>
      <c r="AX28" s="5" t="s">
        <v>216</v>
      </c>
      <c r="AY28" s="5" t="s">
        <v>216</v>
      </c>
      <c r="AZ28" s="5" t="s">
        <v>216</v>
      </c>
      <c r="BA28" s="5" t="s">
        <v>216</v>
      </c>
      <c r="BB28" s="10"/>
      <c r="BC28" s="10"/>
      <c r="BD28" s="10"/>
      <c r="BE28" s="10"/>
      <c r="BF28" s="10"/>
      <c r="BG28" s="10"/>
      <c r="BH28" s="10"/>
      <c r="BI28" s="10"/>
      <c r="BJ28" s="10"/>
      <c r="BK28" s="10"/>
      <c r="BL28" s="10"/>
      <c r="BM28" s="10"/>
    </row>
    <row r="29" spans="1:65" ht="25.5">
      <c r="A29" s="11"/>
      <c r="B29" s="12"/>
      <c r="C29" s="13"/>
      <c r="D29" s="13"/>
      <c r="E29" s="12"/>
      <c r="F29" s="87"/>
      <c r="G29" s="12"/>
      <c r="H29" s="6"/>
      <c r="I29" s="6"/>
      <c r="J29" s="6"/>
      <c r="K29" s="104"/>
      <c r="L29" s="105"/>
      <c r="M29" s="12"/>
      <c r="N29" s="15"/>
      <c r="O29" s="112"/>
      <c r="P29" s="12"/>
      <c r="Q29" s="15"/>
      <c r="R29" s="15"/>
      <c r="S29" s="12"/>
      <c r="T29" s="6"/>
      <c r="U29" s="6"/>
      <c r="V29" s="6"/>
      <c r="W29" s="12"/>
      <c r="X29" s="16" t="s">
        <v>218</v>
      </c>
      <c r="Y29" s="16" t="s">
        <v>220</v>
      </c>
      <c r="Z29" s="17">
        <v>44743</v>
      </c>
      <c r="AA29" s="18">
        <v>13328</v>
      </c>
      <c r="AB29" s="16" t="s">
        <v>278</v>
      </c>
      <c r="AC29" s="17">
        <v>44745</v>
      </c>
      <c r="AD29" s="17">
        <v>44924</v>
      </c>
      <c r="AE29" s="7" t="s">
        <v>216</v>
      </c>
      <c r="AF29" s="7"/>
      <c r="AG29" s="138"/>
      <c r="AH29" s="138"/>
      <c r="AI29" s="7"/>
      <c r="AJ29" s="7"/>
      <c r="AK29" s="138"/>
      <c r="AL29" s="141">
        <f t="shared" si="0"/>
        <v>0</v>
      </c>
      <c r="AM29" s="112"/>
      <c r="AN29" s="112"/>
      <c r="AO29" s="112"/>
      <c r="AP29" s="12"/>
      <c r="AQ29" s="15"/>
      <c r="AR29" s="15"/>
      <c r="AS29" s="14"/>
      <c r="AT29" s="12"/>
      <c r="AU29" s="14"/>
      <c r="AV29" s="5"/>
      <c r="AW29" s="5"/>
      <c r="AX29" s="5"/>
      <c r="AY29" s="5"/>
      <c r="AZ29" s="5"/>
      <c r="BA29" s="5"/>
      <c r="BB29" s="10"/>
      <c r="BC29" s="10"/>
      <c r="BD29" s="10"/>
      <c r="BE29" s="10"/>
      <c r="BF29" s="10"/>
      <c r="BG29" s="10"/>
      <c r="BH29" s="10"/>
      <c r="BI29" s="10"/>
      <c r="BJ29" s="10"/>
      <c r="BK29" s="10"/>
      <c r="BL29" s="10"/>
      <c r="BM29" s="10"/>
    </row>
    <row r="30" spans="1:65" ht="25.5">
      <c r="A30" s="11"/>
      <c r="B30" s="12"/>
      <c r="C30" s="13"/>
      <c r="D30" s="13"/>
      <c r="E30" s="12"/>
      <c r="F30" s="87"/>
      <c r="G30" s="12"/>
      <c r="H30" s="6"/>
      <c r="I30" s="6"/>
      <c r="J30" s="6"/>
      <c r="K30" s="104"/>
      <c r="L30" s="105"/>
      <c r="M30" s="12"/>
      <c r="N30" s="15"/>
      <c r="O30" s="112"/>
      <c r="P30" s="12"/>
      <c r="Q30" s="15"/>
      <c r="R30" s="15"/>
      <c r="S30" s="12"/>
      <c r="T30" s="6"/>
      <c r="U30" s="6"/>
      <c r="V30" s="6"/>
      <c r="W30" s="12"/>
      <c r="X30" s="16" t="s">
        <v>217</v>
      </c>
      <c r="Y30" s="16" t="s">
        <v>221</v>
      </c>
      <c r="Z30" s="17">
        <v>44802</v>
      </c>
      <c r="AA30" s="18">
        <v>13365</v>
      </c>
      <c r="AB30" s="16" t="s">
        <v>309</v>
      </c>
      <c r="AC30" s="7" t="s">
        <v>216</v>
      </c>
      <c r="AD30" s="7" t="s">
        <v>216</v>
      </c>
      <c r="AE30" s="7" t="s">
        <v>216</v>
      </c>
      <c r="AF30" s="7"/>
      <c r="AG30" s="113" t="s">
        <v>310</v>
      </c>
      <c r="AH30" s="138"/>
      <c r="AI30" s="7"/>
      <c r="AJ30" s="7"/>
      <c r="AK30" s="138"/>
      <c r="AL30" s="141" t="e">
        <f>O28-AH30+AG30+AK30</f>
        <v>#VALUE!</v>
      </c>
      <c r="AM30" s="112"/>
      <c r="AN30" s="112"/>
      <c r="AO30" s="112"/>
      <c r="AP30" s="12"/>
      <c r="AQ30" s="15"/>
      <c r="AR30" s="15"/>
      <c r="AS30" s="14"/>
      <c r="AT30" s="12"/>
      <c r="AU30" s="14"/>
      <c r="AV30" s="5"/>
      <c r="AW30" s="5"/>
      <c r="AX30" s="5"/>
      <c r="AY30" s="5"/>
      <c r="AZ30" s="5"/>
      <c r="BA30" s="5"/>
      <c r="BB30" s="10"/>
      <c r="BC30" s="10"/>
      <c r="BD30" s="10"/>
      <c r="BE30" s="10"/>
      <c r="BF30" s="10"/>
      <c r="BG30" s="10"/>
      <c r="BH30" s="10"/>
      <c r="BI30" s="10"/>
      <c r="BJ30" s="10"/>
      <c r="BK30" s="10"/>
      <c r="BL30" s="10"/>
      <c r="BM30" s="10"/>
    </row>
    <row r="31" spans="1:65" ht="25.5">
      <c r="A31" s="11"/>
      <c r="B31" s="12"/>
      <c r="C31" s="13"/>
      <c r="D31" s="13"/>
      <c r="E31" s="12"/>
      <c r="F31" s="87"/>
      <c r="G31" s="12"/>
      <c r="H31" s="6"/>
      <c r="I31" s="6"/>
      <c r="J31" s="6"/>
      <c r="K31" s="104"/>
      <c r="L31" s="105"/>
      <c r="M31" s="12"/>
      <c r="N31" s="15"/>
      <c r="O31" s="112"/>
      <c r="P31" s="12"/>
      <c r="Q31" s="15"/>
      <c r="R31" s="15"/>
      <c r="S31" s="12"/>
      <c r="T31" s="6"/>
      <c r="U31" s="6"/>
      <c r="V31" s="6"/>
      <c r="W31" s="12"/>
      <c r="X31" s="16" t="s">
        <v>218</v>
      </c>
      <c r="Y31" s="16" t="s">
        <v>222</v>
      </c>
      <c r="Z31" s="17">
        <v>44922</v>
      </c>
      <c r="AA31" s="18">
        <v>13443</v>
      </c>
      <c r="AB31" s="16" t="s">
        <v>278</v>
      </c>
      <c r="AC31" s="17">
        <v>44925</v>
      </c>
      <c r="AD31" s="17">
        <v>45104</v>
      </c>
      <c r="AE31" s="7" t="s">
        <v>216</v>
      </c>
      <c r="AF31" s="7"/>
      <c r="AG31" s="138"/>
      <c r="AH31" s="138"/>
      <c r="AI31" s="7"/>
      <c r="AJ31" s="7"/>
      <c r="AK31" s="138"/>
      <c r="AL31" s="141">
        <f t="shared" si="0"/>
        <v>0</v>
      </c>
      <c r="AM31" s="112"/>
      <c r="AN31" s="112"/>
      <c r="AO31" s="112"/>
      <c r="AP31" s="12"/>
      <c r="AQ31" s="15"/>
      <c r="AR31" s="15"/>
      <c r="AS31" s="14"/>
      <c r="AT31" s="12"/>
      <c r="AU31" s="14"/>
      <c r="AV31" s="5"/>
      <c r="AW31" s="5"/>
      <c r="AX31" s="5"/>
      <c r="AY31" s="5"/>
      <c r="AZ31" s="5"/>
      <c r="BA31" s="5"/>
      <c r="BB31" s="10"/>
      <c r="BC31" s="10"/>
      <c r="BD31" s="10"/>
      <c r="BE31" s="10"/>
      <c r="BF31" s="10"/>
      <c r="BG31" s="10"/>
      <c r="BH31" s="10"/>
      <c r="BI31" s="10"/>
      <c r="BJ31" s="10"/>
      <c r="BK31" s="10"/>
      <c r="BL31" s="10"/>
      <c r="BM31" s="10"/>
    </row>
    <row r="32" spans="1:65" ht="25.5">
      <c r="A32" s="11"/>
      <c r="B32" s="12"/>
      <c r="C32" s="13"/>
      <c r="D32" s="13"/>
      <c r="E32" s="12"/>
      <c r="F32" s="87"/>
      <c r="G32" s="12"/>
      <c r="H32" s="6"/>
      <c r="I32" s="6"/>
      <c r="J32" s="6"/>
      <c r="K32" s="104"/>
      <c r="L32" s="105"/>
      <c r="M32" s="12"/>
      <c r="N32" s="15"/>
      <c r="O32" s="112"/>
      <c r="P32" s="12"/>
      <c r="Q32" s="15"/>
      <c r="R32" s="15"/>
      <c r="S32" s="12"/>
      <c r="T32" s="6"/>
      <c r="U32" s="6"/>
      <c r="V32" s="6"/>
      <c r="W32" s="12"/>
      <c r="X32" s="16" t="s">
        <v>217</v>
      </c>
      <c r="Y32" s="16" t="s">
        <v>241</v>
      </c>
      <c r="Z32" s="17">
        <v>44974</v>
      </c>
      <c r="AA32" s="18">
        <v>13843</v>
      </c>
      <c r="AB32" s="16" t="s">
        <v>308</v>
      </c>
      <c r="AC32" s="17" t="s">
        <v>216</v>
      </c>
      <c r="AD32" s="17" t="s">
        <v>216</v>
      </c>
      <c r="AE32" s="22">
        <v>0.1</v>
      </c>
      <c r="AF32" s="16"/>
      <c r="AG32" s="113">
        <v>190426.5</v>
      </c>
      <c r="AH32" s="138"/>
      <c r="AI32" s="7"/>
      <c r="AJ32" s="7"/>
      <c r="AK32" s="138"/>
      <c r="AL32" s="141">
        <f t="shared" si="0"/>
        <v>190426.5</v>
      </c>
      <c r="AM32" s="112"/>
      <c r="AN32" s="112"/>
      <c r="AO32" s="112"/>
      <c r="AP32" s="12"/>
      <c r="AQ32" s="15"/>
      <c r="AR32" s="15"/>
      <c r="AS32" s="14"/>
      <c r="AT32" s="12"/>
      <c r="AU32" s="14"/>
      <c r="AV32" s="5"/>
      <c r="AW32" s="5"/>
      <c r="AX32" s="5"/>
      <c r="AY32" s="5"/>
      <c r="AZ32" s="5"/>
      <c r="BA32" s="5"/>
      <c r="BB32" s="10"/>
      <c r="BC32" s="10"/>
      <c r="BD32" s="10"/>
      <c r="BE32" s="10"/>
      <c r="BF32" s="10"/>
      <c r="BG32" s="10"/>
      <c r="BH32" s="10"/>
      <c r="BI32" s="10"/>
      <c r="BJ32" s="10"/>
      <c r="BK32" s="10"/>
      <c r="BL32" s="10"/>
      <c r="BM32" s="10"/>
    </row>
    <row r="33" spans="1:65">
      <c r="A33" s="11"/>
      <c r="B33" s="12"/>
      <c r="C33" s="13"/>
      <c r="D33" s="13"/>
      <c r="E33" s="12"/>
      <c r="F33" s="87"/>
      <c r="G33" s="12"/>
      <c r="H33" s="6"/>
      <c r="I33" s="6"/>
      <c r="J33" s="6"/>
      <c r="K33" s="104"/>
      <c r="L33" s="105"/>
      <c r="M33" s="12"/>
      <c r="N33" s="15"/>
      <c r="O33" s="112"/>
      <c r="P33" s="12"/>
      <c r="Q33" s="15"/>
      <c r="R33" s="15"/>
      <c r="S33" s="12"/>
      <c r="T33" s="6"/>
      <c r="U33" s="6"/>
      <c r="V33" s="6"/>
      <c r="W33" s="12"/>
      <c r="X33" s="16" t="s">
        <v>217</v>
      </c>
      <c r="Y33" s="16" t="s">
        <v>279</v>
      </c>
      <c r="Z33" s="17">
        <v>45073</v>
      </c>
      <c r="AA33" s="18"/>
      <c r="AB33" s="16" t="s">
        <v>495</v>
      </c>
      <c r="AC33" s="7" t="s">
        <v>216</v>
      </c>
      <c r="AD33" s="7" t="s">
        <v>216</v>
      </c>
      <c r="AE33" s="7" t="s">
        <v>216</v>
      </c>
      <c r="AF33" s="7"/>
      <c r="AG33" s="113">
        <v>439008.24</v>
      </c>
      <c r="AH33" s="138"/>
      <c r="AI33" s="7"/>
      <c r="AJ33" s="7"/>
      <c r="AK33" s="138"/>
      <c r="AL33" s="141">
        <f t="shared" si="0"/>
        <v>439008.24</v>
      </c>
      <c r="AM33" s="112"/>
      <c r="AN33" s="112"/>
      <c r="AO33" s="112"/>
      <c r="AP33" s="12"/>
      <c r="AQ33" s="15"/>
      <c r="AR33" s="15"/>
      <c r="AS33" s="14"/>
      <c r="AT33" s="12"/>
      <c r="AU33" s="14"/>
      <c r="AV33" s="5"/>
      <c r="AW33" s="5"/>
      <c r="AX33" s="5"/>
      <c r="AY33" s="5"/>
      <c r="AZ33" s="5"/>
      <c r="BA33" s="5"/>
      <c r="BB33" s="10"/>
      <c r="BC33" s="10"/>
      <c r="BD33" s="10"/>
      <c r="BE33" s="10"/>
      <c r="BF33" s="10"/>
      <c r="BG33" s="10"/>
      <c r="BH33" s="10"/>
      <c r="BI33" s="10"/>
      <c r="BJ33" s="10"/>
      <c r="BK33" s="10"/>
      <c r="BL33" s="10"/>
      <c r="BM33" s="10"/>
    </row>
    <row r="34" spans="1:65" ht="25.5">
      <c r="A34" s="11"/>
      <c r="B34" s="12"/>
      <c r="C34" s="13"/>
      <c r="D34" s="13"/>
      <c r="E34" s="12"/>
      <c r="F34" s="87"/>
      <c r="G34" s="12"/>
      <c r="H34" s="6"/>
      <c r="I34" s="6"/>
      <c r="J34" s="6"/>
      <c r="K34" s="104"/>
      <c r="L34" s="105"/>
      <c r="M34" s="12"/>
      <c r="N34" s="15"/>
      <c r="O34" s="112"/>
      <c r="P34" s="12"/>
      <c r="Q34" s="15"/>
      <c r="R34" s="15"/>
      <c r="S34" s="12"/>
      <c r="T34" s="6"/>
      <c r="U34" s="6"/>
      <c r="V34" s="6"/>
      <c r="W34" s="12"/>
      <c r="X34" s="16" t="s">
        <v>218</v>
      </c>
      <c r="Y34" s="16" t="s">
        <v>456</v>
      </c>
      <c r="Z34" s="17">
        <v>45104</v>
      </c>
      <c r="AA34" s="18">
        <v>13562</v>
      </c>
      <c r="AB34" s="16" t="s">
        <v>278</v>
      </c>
      <c r="AC34" s="17">
        <v>45105</v>
      </c>
      <c r="AD34" s="17" t="s">
        <v>496</v>
      </c>
      <c r="AE34" s="7"/>
      <c r="AF34" s="7"/>
      <c r="AG34" s="138"/>
      <c r="AH34" s="138"/>
      <c r="AI34" s="7"/>
      <c r="AJ34" s="7"/>
      <c r="AK34" s="138"/>
      <c r="AL34" s="141">
        <f t="shared" si="0"/>
        <v>0</v>
      </c>
      <c r="AM34" s="112"/>
      <c r="AN34" s="112"/>
      <c r="AO34" s="112"/>
      <c r="AP34" s="12"/>
      <c r="AQ34" s="15"/>
      <c r="AR34" s="15"/>
      <c r="AS34" s="14"/>
      <c r="AT34" s="12"/>
      <c r="AU34" s="14"/>
      <c r="AV34" s="5"/>
      <c r="AW34" s="5"/>
      <c r="AX34" s="5"/>
      <c r="AY34" s="5"/>
      <c r="AZ34" s="5"/>
      <c r="BA34" s="5"/>
      <c r="BB34" s="10"/>
      <c r="BC34" s="10"/>
      <c r="BD34" s="10"/>
      <c r="BE34" s="10"/>
      <c r="BF34" s="10"/>
      <c r="BG34" s="10"/>
      <c r="BH34" s="10"/>
      <c r="BI34" s="10"/>
      <c r="BJ34" s="10"/>
      <c r="BK34" s="10"/>
      <c r="BL34" s="10"/>
      <c r="BM34" s="10"/>
    </row>
    <row r="35" spans="1:65" ht="25.5">
      <c r="A35" s="11">
        <v>4</v>
      </c>
      <c r="B35" s="12" t="s">
        <v>266</v>
      </c>
      <c r="C35" s="12" t="s">
        <v>315</v>
      </c>
      <c r="D35" s="13" t="s">
        <v>259</v>
      </c>
      <c r="E35" s="12" t="s">
        <v>242</v>
      </c>
      <c r="F35" s="87" t="s">
        <v>154</v>
      </c>
      <c r="G35" s="12" t="s">
        <v>216</v>
      </c>
      <c r="H35" s="6" t="s">
        <v>216</v>
      </c>
      <c r="I35" s="6" t="s">
        <v>216</v>
      </c>
      <c r="J35" s="6" t="s">
        <v>216</v>
      </c>
      <c r="K35" s="104" t="s">
        <v>135</v>
      </c>
      <c r="L35" s="105" t="s">
        <v>173</v>
      </c>
      <c r="M35" s="12" t="s">
        <v>195</v>
      </c>
      <c r="N35" s="15">
        <v>44623</v>
      </c>
      <c r="O35" s="112">
        <v>312000</v>
      </c>
      <c r="P35" s="14">
        <v>13242</v>
      </c>
      <c r="Q35" s="15">
        <v>44623</v>
      </c>
      <c r="R35" s="15">
        <v>44987</v>
      </c>
      <c r="S35" s="12" t="s">
        <v>404</v>
      </c>
      <c r="T35" s="6" t="s">
        <v>216</v>
      </c>
      <c r="U35" s="6" t="s">
        <v>216</v>
      </c>
      <c r="V35" s="6" t="s">
        <v>216</v>
      </c>
      <c r="W35" s="12" t="s">
        <v>223</v>
      </c>
      <c r="X35" s="16" t="s">
        <v>218</v>
      </c>
      <c r="Y35" s="16" t="s">
        <v>219</v>
      </c>
      <c r="Z35" s="17">
        <v>44987</v>
      </c>
      <c r="AA35" s="18">
        <v>13511</v>
      </c>
      <c r="AB35" s="16" t="s">
        <v>278</v>
      </c>
      <c r="AC35" s="17">
        <v>44988</v>
      </c>
      <c r="AD35" s="17">
        <v>45140</v>
      </c>
      <c r="AE35" s="7"/>
      <c r="AF35" s="7"/>
      <c r="AG35" s="138"/>
      <c r="AH35" s="138"/>
      <c r="AI35" s="7"/>
      <c r="AJ35" s="7"/>
      <c r="AK35" s="138"/>
      <c r="AL35" s="141">
        <f t="shared" si="0"/>
        <v>312000</v>
      </c>
      <c r="AM35" s="112">
        <v>158500</v>
      </c>
      <c r="AN35" s="112">
        <v>119000</v>
      </c>
      <c r="AO35" s="112">
        <f>AN35+AM35</f>
        <v>277500</v>
      </c>
      <c r="AP35" s="12" t="s">
        <v>247</v>
      </c>
      <c r="AQ35" s="15">
        <v>44573</v>
      </c>
      <c r="AR35" s="15">
        <v>44937</v>
      </c>
      <c r="AS35" s="14">
        <v>13206</v>
      </c>
      <c r="AT35" s="12" t="s">
        <v>248</v>
      </c>
      <c r="AU35" s="19">
        <v>13231</v>
      </c>
      <c r="AV35" s="5" t="s">
        <v>216</v>
      </c>
      <c r="AW35" s="5" t="s">
        <v>216</v>
      </c>
      <c r="AX35" s="5" t="s">
        <v>216</v>
      </c>
      <c r="AY35" s="5" t="s">
        <v>216</v>
      </c>
      <c r="AZ35" s="5" t="s">
        <v>216</v>
      </c>
      <c r="BA35" s="5" t="s">
        <v>216</v>
      </c>
      <c r="BB35" s="10"/>
      <c r="BC35" s="10"/>
      <c r="BD35" s="10"/>
      <c r="BE35" s="10"/>
      <c r="BF35" s="10"/>
      <c r="BG35" s="10"/>
      <c r="BH35" s="10"/>
      <c r="BI35" s="10"/>
      <c r="BJ35" s="10"/>
      <c r="BK35" s="10"/>
      <c r="BL35" s="10"/>
      <c r="BM35" s="10"/>
    </row>
    <row r="36" spans="1:65" ht="25.5">
      <c r="A36" s="11"/>
      <c r="B36" s="12"/>
      <c r="C36" s="12"/>
      <c r="D36" s="13"/>
      <c r="E36" s="12"/>
      <c r="F36" s="87"/>
      <c r="G36" s="12"/>
      <c r="H36" s="6"/>
      <c r="I36" s="6"/>
      <c r="J36" s="6"/>
      <c r="K36" s="104"/>
      <c r="L36" s="105"/>
      <c r="M36" s="12"/>
      <c r="N36" s="15"/>
      <c r="O36" s="112"/>
      <c r="P36" s="14"/>
      <c r="Q36" s="15"/>
      <c r="R36" s="15"/>
      <c r="S36" s="12"/>
      <c r="T36" s="6"/>
      <c r="U36" s="6"/>
      <c r="V36" s="6"/>
      <c r="W36" s="12"/>
      <c r="X36" s="16" t="s">
        <v>218</v>
      </c>
      <c r="Y36" s="16" t="s">
        <v>220</v>
      </c>
      <c r="Z36" s="17">
        <v>45139</v>
      </c>
      <c r="AA36" s="18">
        <v>13590</v>
      </c>
      <c r="AB36" s="16" t="s">
        <v>278</v>
      </c>
      <c r="AC36" s="17">
        <v>45141</v>
      </c>
      <c r="AD36" s="17">
        <v>45290</v>
      </c>
      <c r="AE36" s="7"/>
      <c r="AF36" s="7"/>
      <c r="AG36" s="138"/>
      <c r="AH36" s="138"/>
      <c r="AI36" s="7"/>
      <c r="AJ36" s="7"/>
      <c r="AK36" s="138"/>
      <c r="AL36" s="141">
        <f t="shared" si="0"/>
        <v>0</v>
      </c>
      <c r="AM36" s="112"/>
      <c r="AN36" s="112"/>
      <c r="AO36" s="112"/>
      <c r="AP36" s="12"/>
      <c r="AQ36" s="15"/>
      <c r="AR36" s="15"/>
      <c r="AS36" s="14"/>
      <c r="AT36" s="12"/>
      <c r="AU36" s="19"/>
      <c r="AV36" s="5"/>
      <c r="AW36" s="5"/>
      <c r="AX36" s="5"/>
      <c r="AY36" s="5"/>
      <c r="AZ36" s="5"/>
      <c r="BA36" s="5"/>
      <c r="BB36" s="10"/>
      <c r="BC36" s="10"/>
      <c r="BD36" s="10"/>
      <c r="BE36" s="10"/>
      <c r="BF36" s="10"/>
      <c r="BG36" s="10"/>
      <c r="BH36" s="10"/>
      <c r="BI36" s="10"/>
      <c r="BJ36" s="10"/>
      <c r="BK36" s="10"/>
      <c r="BL36" s="10"/>
      <c r="BM36" s="10"/>
    </row>
    <row r="37" spans="1:65" ht="38.25">
      <c r="A37" s="29">
        <v>5</v>
      </c>
      <c r="B37" s="16" t="s">
        <v>302</v>
      </c>
      <c r="C37" s="16" t="s">
        <v>316</v>
      </c>
      <c r="D37" s="30" t="s">
        <v>259</v>
      </c>
      <c r="E37" s="16" t="s">
        <v>242</v>
      </c>
      <c r="F37" s="88" t="s">
        <v>155</v>
      </c>
      <c r="G37" s="16" t="s">
        <v>216</v>
      </c>
      <c r="H37" s="7" t="s">
        <v>216</v>
      </c>
      <c r="I37" s="7" t="s">
        <v>216</v>
      </c>
      <c r="J37" s="7" t="s">
        <v>216</v>
      </c>
      <c r="K37" s="8" t="s">
        <v>136</v>
      </c>
      <c r="L37" s="81" t="s">
        <v>174</v>
      </c>
      <c r="M37" s="16" t="s">
        <v>196</v>
      </c>
      <c r="N37" s="17">
        <v>44623</v>
      </c>
      <c r="O37" s="113">
        <v>108559</v>
      </c>
      <c r="P37" s="18">
        <v>13242</v>
      </c>
      <c r="Q37" s="17">
        <v>44623</v>
      </c>
      <c r="R37" s="17">
        <v>44926</v>
      </c>
      <c r="S37" s="16" t="s">
        <v>404</v>
      </c>
      <c r="T37" s="7" t="s">
        <v>216</v>
      </c>
      <c r="U37" s="7" t="s">
        <v>216</v>
      </c>
      <c r="V37" s="7" t="s">
        <v>216</v>
      </c>
      <c r="W37" s="16" t="s">
        <v>223</v>
      </c>
      <c r="X37" s="16" t="s">
        <v>218</v>
      </c>
      <c r="Y37" s="16" t="s">
        <v>219</v>
      </c>
      <c r="Z37" s="17">
        <v>44924</v>
      </c>
      <c r="AA37" s="18">
        <v>13511</v>
      </c>
      <c r="AB37" s="16" t="s">
        <v>278</v>
      </c>
      <c r="AC37" s="17">
        <v>44927</v>
      </c>
      <c r="AD37" s="17">
        <v>45016</v>
      </c>
      <c r="AE37" s="7"/>
      <c r="AF37" s="7"/>
      <c r="AG37" s="138"/>
      <c r="AH37" s="138"/>
      <c r="AI37" s="7"/>
      <c r="AJ37" s="7"/>
      <c r="AK37" s="138"/>
      <c r="AL37" s="141">
        <f t="shared" si="0"/>
        <v>108559</v>
      </c>
      <c r="AM37" s="113">
        <v>199155.5</v>
      </c>
      <c r="AN37" s="113">
        <v>69083</v>
      </c>
      <c r="AO37" s="113">
        <f>AM37+AN37</f>
        <v>268238.5</v>
      </c>
      <c r="AP37" s="16" t="s">
        <v>249</v>
      </c>
      <c r="AQ37" s="17">
        <v>44344</v>
      </c>
      <c r="AR37" s="17">
        <v>44708</v>
      </c>
      <c r="AS37" s="18">
        <v>13055</v>
      </c>
      <c r="AT37" s="16" t="s">
        <v>258</v>
      </c>
      <c r="AU37" s="32">
        <v>13231</v>
      </c>
      <c r="AV37" s="10" t="s">
        <v>216</v>
      </c>
      <c r="AW37" s="10" t="s">
        <v>216</v>
      </c>
      <c r="AX37" s="10" t="s">
        <v>216</v>
      </c>
      <c r="AY37" s="10" t="s">
        <v>216</v>
      </c>
      <c r="AZ37" s="10" t="s">
        <v>216</v>
      </c>
      <c r="BA37" s="10" t="s">
        <v>216</v>
      </c>
      <c r="BB37" s="10"/>
      <c r="BC37" s="10"/>
      <c r="BD37" s="10"/>
      <c r="BE37" s="10"/>
      <c r="BF37" s="10"/>
      <c r="BG37" s="10"/>
      <c r="BH37" s="10"/>
      <c r="BI37" s="10"/>
      <c r="BJ37" s="10"/>
      <c r="BK37" s="10"/>
      <c r="BL37" s="10"/>
      <c r="BM37" s="10"/>
    </row>
    <row r="38" spans="1:65" ht="25.5">
      <c r="A38" s="11">
        <v>6</v>
      </c>
      <c r="B38" s="12" t="s">
        <v>267</v>
      </c>
      <c r="C38" s="12" t="s">
        <v>317</v>
      </c>
      <c r="D38" s="13" t="s">
        <v>259</v>
      </c>
      <c r="E38" s="12" t="s">
        <v>242</v>
      </c>
      <c r="F38" s="87" t="s">
        <v>156</v>
      </c>
      <c r="G38" s="12" t="s">
        <v>216</v>
      </c>
      <c r="H38" s="6" t="s">
        <v>216</v>
      </c>
      <c r="I38" s="6" t="s">
        <v>216</v>
      </c>
      <c r="J38" s="6" t="s">
        <v>216</v>
      </c>
      <c r="K38" s="104" t="s">
        <v>137</v>
      </c>
      <c r="L38" s="105" t="s">
        <v>175</v>
      </c>
      <c r="M38" s="12" t="s">
        <v>197</v>
      </c>
      <c r="N38" s="15">
        <v>44623</v>
      </c>
      <c r="O38" s="112">
        <v>501688.2</v>
      </c>
      <c r="P38" s="14">
        <v>13237</v>
      </c>
      <c r="Q38" s="15">
        <v>44623</v>
      </c>
      <c r="R38" s="15">
        <v>44987</v>
      </c>
      <c r="S38" s="12" t="s">
        <v>404</v>
      </c>
      <c r="T38" s="6" t="s">
        <v>216</v>
      </c>
      <c r="U38" s="6" t="s">
        <v>216</v>
      </c>
      <c r="V38" s="6" t="s">
        <v>216</v>
      </c>
      <c r="W38" s="12" t="s">
        <v>223</v>
      </c>
      <c r="X38" s="16" t="s">
        <v>218</v>
      </c>
      <c r="Y38" s="16" t="s">
        <v>219</v>
      </c>
      <c r="Z38" s="17">
        <v>44987</v>
      </c>
      <c r="AA38" s="18">
        <v>13511</v>
      </c>
      <c r="AB38" s="16" t="s">
        <v>278</v>
      </c>
      <c r="AC38" s="17">
        <v>44988</v>
      </c>
      <c r="AD38" s="17">
        <v>45141</v>
      </c>
      <c r="AE38" s="7"/>
      <c r="AF38" s="7"/>
      <c r="AG38" s="138"/>
      <c r="AH38" s="138"/>
      <c r="AI38" s="7"/>
      <c r="AJ38" s="7"/>
      <c r="AK38" s="138"/>
      <c r="AL38" s="141">
        <f t="shared" si="0"/>
        <v>501688.2</v>
      </c>
      <c r="AM38" s="112">
        <v>194873.59</v>
      </c>
      <c r="AN38" s="112">
        <v>386157.94</v>
      </c>
      <c r="AO38" s="112">
        <f>AN38+AM38</f>
        <v>581031.53</v>
      </c>
      <c r="AP38" s="12" t="s">
        <v>250</v>
      </c>
      <c r="AQ38" s="15">
        <v>44342</v>
      </c>
      <c r="AR38" s="15">
        <v>44706</v>
      </c>
      <c r="AS38" s="14">
        <v>13057</v>
      </c>
      <c r="AT38" s="12" t="s">
        <v>268</v>
      </c>
      <c r="AU38" s="19">
        <v>13231</v>
      </c>
      <c r="AV38" s="5" t="s">
        <v>216</v>
      </c>
      <c r="AW38" s="5" t="s">
        <v>216</v>
      </c>
      <c r="AX38" s="5" t="s">
        <v>216</v>
      </c>
      <c r="AY38" s="5" t="s">
        <v>216</v>
      </c>
      <c r="AZ38" s="5" t="s">
        <v>216</v>
      </c>
      <c r="BA38" s="5" t="s">
        <v>216</v>
      </c>
      <c r="BB38" s="10"/>
      <c r="BC38" s="10"/>
      <c r="BD38" s="10"/>
      <c r="BE38" s="10"/>
      <c r="BF38" s="10"/>
      <c r="BG38" s="10"/>
      <c r="BH38" s="10"/>
      <c r="BI38" s="10"/>
      <c r="BJ38" s="10"/>
      <c r="BK38" s="10"/>
      <c r="BL38" s="10"/>
      <c r="BM38" s="10"/>
    </row>
    <row r="39" spans="1:65" ht="25.5">
      <c r="A39" s="11"/>
      <c r="B39" s="12"/>
      <c r="C39" s="12"/>
      <c r="D39" s="13"/>
      <c r="E39" s="12"/>
      <c r="F39" s="87"/>
      <c r="G39" s="12"/>
      <c r="H39" s="6"/>
      <c r="I39" s="6"/>
      <c r="J39" s="6"/>
      <c r="K39" s="104"/>
      <c r="L39" s="105"/>
      <c r="M39" s="12"/>
      <c r="N39" s="15"/>
      <c r="O39" s="112"/>
      <c r="P39" s="14"/>
      <c r="Q39" s="15"/>
      <c r="R39" s="15"/>
      <c r="S39" s="12"/>
      <c r="T39" s="6"/>
      <c r="U39" s="6"/>
      <c r="V39" s="6"/>
      <c r="W39" s="12"/>
      <c r="X39" s="16" t="s">
        <v>547</v>
      </c>
      <c r="Y39" s="16" t="s">
        <v>220</v>
      </c>
      <c r="Z39" s="17">
        <v>45138</v>
      </c>
      <c r="AA39" s="18">
        <v>13588</v>
      </c>
      <c r="AB39" s="16" t="s">
        <v>278</v>
      </c>
      <c r="AC39" s="17">
        <v>45142</v>
      </c>
      <c r="AD39" s="17">
        <v>45321</v>
      </c>
      <c r="AE39" s="7"/>
      <c r="AF39" s="7"/>
      <c r="AG39" s="138"/>
      <c r="AH39" s="138"/>
      <c r="AI39" s="7"/>
      <c r="AJ39" s="7"/>
      <c r="AK39" s="138"/>
      <c r="AL39" s="141">
        <f t="shared" si="0"/>
        <v>0</v>
      </c>
      <c r="AM39" s="112"/>
      <c r="AN39" s="112"/>
      <c r="AO39" s="112"/>
      <c r="AP39" s="12"/>
      <c r="AQ39" s="15"/>
      <c r="AR39" s="15"/>
      <c r="AS39" s="14"/>
      <c r="AT39" s="12"/>
      <c r="AU39" s="19"/>
      <c r="AV39" s="5"/>
      <c r="AW39" s="5"/>
      <c r="AX39" s="5"/>
      <c r="AY39" s="5"/>
      <c r="AZ39" s="5"/>
      <c r="BA39" s="5"/>
      <c r="BB39" s="10"/>
      <c r="BC39" s="10"/>
      <c r="BD39" s="10"/>
      <c r="BE39" s="10"/>
      <c r="BF39" s="10"/>
      <c r="BG39" s="10"/>
      <c r="BH39" s="10"/>
      <c r="BI39" s="10"/>
      <c r="BJ39" s="10"/>
      <c r="BK39" s="10"/>
      <c r="BL39" s="10"/>
      <c r="BM39" s="10"/>
    </row>
    <row r="40" spans="1:65" ht="38.25">
      <c r="A40" s="29">
        <v>7</v>
      </c>
      <c r="B40" s="16" t="s">
        <v>269</v>
      </c>
      <c r="C40" s="16" t="s">
        <v>270</v>
      </c>
      <c r="D40" s="30" t="s">
        <v>271</v>
      </c>
      <c r="E40" s="16" t="s">
        <v>242</v>
      </c>
      <c r="F40" s="88" t="s">
        <v>157</v>
      </c>
      <c r="G40" s="18">
        <v>13140</v>
      </c>
      <c r="H40" s="16" t="s">
        <v>247</v>
      </c>
      <c r="I40" s="17">
        <v>44623</v>
      </c>
      <c r="J40" s="17">
        <v>44987</v>
      </c>
      <c r="K40" s="8" t="s">
        <v>138</v>
      </c>
      <c r="L40" s="81" t="s">
        <v>176</v>
      </c>
      <c r="M40" s="16" t="s">
        <v>198</v>
      </c>
      <c r="N40" s="17">
        <v>44657</v>
      </c>
      <c r="O40" s="113">
        <v>369984</v>
      </c>
      <c r="P40" s="18">
        <v>13266</v>
      </c>
      <c r="Q40" s="17">
        <v>44657</v>
      </c>
      <c r="R40" s="17">
        <v>45021</v>
      </c>
      <c r="S40" s="16" t="s">
        <v>404</v>
      </c>
      <c r="T40" s="7" t="s">
        <v>216</v>
      </c>
      <c r="U40" s="7" t="s">
        <v>216</v>
      </c>
      <c r="V40" s="7" t="s">
        <v>216</v>
      </c>
      <c r="W40" s="16" t="s">
        <v>223</v>
      </c>
      <c r="X40" s="16" t="s">
        <v>218</v>
      </c>
      <c r="Y40" s="16" t="s">
        <v>219</v>
      </c>
      <c r="Z40" s="17">
        <v>45022</v>
      </c>
      <c r="AA40" s="18">
        <v>13581</v>
      </c>
      <c r="AB40" s="16" t="s">
        <v>278</v>
      </c>
      <c r="AC40" s="17">
        <v>45023</v>
      </c>
      <c r="AD40" s="17">
        <v>45388</v>
      </c>
      <c r="AE40" s="7"/>
      <c r="AF40" s="7"/>
      <c r="AG40" s="138"/>
      <c r="AH40" s="138"/>
      <c r="AI40" s="7"/>
      <c r="AJ40" s="7"/>
      <c r="AK40" s="138"/>
      <c r="AL40" s="141">
        <f t="shared" si="0"/>
        <v>369984</v>
      </c>
      <c r="AM40" s="113">
        <v>246656</v>
      </c>
      <c r="AN40" s="113">
        <v>215824</v>
      </c>
      <c r="AO40" s="113">
        <f>AN40+AM40</f>
        <v>462480</v>
      </c>
      <c r="AP40" s="16" t="s">
        <v>216</v>
      </c>
      <c r="AQ40" s="16" t="s">
        <v>216</v>
      </c>
      <c r="AR40" s="16" t="s">
        <v>216</v>
      </c>
      <c r="AS40" s="16" t="s">
        <v>216</v>
      </c>
      <c r="AT40" s="16" t="s">
        <v>216</v>
      </c>
      <c r="AU40" s="29" t="s">
        <v>216</v>
      </c>
      <c r="AV40" s="10" t="s">
        <v>216</v>
      </c>
      <c r="AW40" s="10" t="s">
        <v>216</v>
      </c>
      <c r="AX40" s="10" t="s">
        <v>216</v>
      </c>
      <c r="AY40" s="10" t="s">
        <v>216</v>
      </c>
      <c r="AZ40" s="10" t="s">
        <v>216</v>
      </c>
      <c r="BA40" s="10" t="s">
        <v>216</v>
      </c>
      <c r="BB40" s="10"/>
      <c r="BC40" s="10"/>
      <c r="BD40" s="10"/>
      <c r="BE40" s="10"/>
      <c r="BF40" s="10"/>
      <c r="BG40" s="10"/>
      <c r="BH40" s="10"/>
      <c r="BI40" s="10"/>
      <c r="BJ40" s="10"/>
      <c r="BK40" s="10"/>
      <c r="BL40" s="10"/>
      <c r="BM40" s="10"/>
    </row>
    <row r="41" spans="1:65" ht="38.25">
      <c r="A41" s="29">
        <v>8</v>
      </c>
      <c r="B41" s="16" t="s">
        <v>303</v>
      </c>
      <c r="C41" s="16" t="s">
        <v>319</v>
      </c>
      <c r="D41" s="30" t="s">
        <v>260</v>
      </c>
      <c r="E41" s="16" t="s">
        <v>242</v>
      </c>
      <c r="F41" s="88" t="s">
        <v>160</v>
      </c>
      <c r="G41" s="16" t="s">
        <v>216</v>
      </c>
      <c r="H41" s="7" t="s">
        <v>216</v>
      </c>
      <c r="I41" s="7" t="s">
        <v>216</v>
      </c>
      <c r="J41" s="7" t="s">
        <v>216</v>
      </c>
      <c r="K41" s="8" t="s">
        <v>139</v>
      </c>
      <c r="L41" s="81" t="s">
        <v>181</v>
      </c>
      <c r="M41" s="16" t="s">
        <v>202</v>
      </c>
      <c r="N41" s="17">
        <v>44693</v>
      </c>
      <c r="O41" s="113">
        <v>273600</v>
      </c>
      <c r="P41" s="18">
        <v>13286</v>
      </c>
      <c r="Q41" s="17">
        <v>44693</v>
      </c>
      <c r="R41" s="17">
        <v>45057</v>
      </c>
      <c r="S41" s="16" t="s">
        <v>404</v>
      </c>
      <c r="T41" s="7" t="s">
        <v>216</v>
      </c>
      <c r="U41" s="7" t="s">
        <v>216</v>
      </c>
      <c r="V41" s="7" t="s">
        <v>216</v>
      </c>
      <c r="W41" s="16" t="s">
        <v>225</v>
      </c>
      <c r="X41" s="16" t="s">
        <v>218</v>
      </c>
      <c r="Y41" s="16" t="s">
        <v>219</v>
      </c>
      <c r="Z41" s="17">
        <v>45062</v>
      </c>
      <c r="AA41" s="16">
        <v>13541</v>
      </c>
      <c r="AB41" s="16" t="s">
        <v>278</v>
      </c>
      <c r="AC41" s="17">
        <v>45058</v>
      </c>
      <c r="AD41" s="17">
        <v>45423</v>
      </c>
      <c r="AE41" s="7"/>
      <c r="AF41" s="7"/>
      <c r="AG41" s="138"/>
      <c r="AH41" s="138"/>
      <c r="AI41" s="7"/>
      <c r="AJ41" s="7"/>
      <c r="AK41" s="138"/>
      <c r="AL41" s="141">
        <f t="shared" si="0"/>
        <v>273600</v>
      </c>
      <c r="AM41" s="113">
        <v>170936.73</v>
      </c>
      <c r="AN41" s="113">
        <v>159600</v>
      </c>
      <c r="AO41" s="113">
        <f t="shared" ref="AO41:AO50" si="1">AN41+AM41</f>
        <v>330536.73</v>
      </c>
      <c r="AP41" s="16" t="s">
        <v>251</v>
      </c>
      <c r="AQ41" s="17">
        <v>44417</v>
      </c>
      <c r="AR41" s="17">
        <v>44781</v>
      </c>
      <c r="AS41" s="18">
        <v>13105</v>
      </c>
      <c r="AT41" s="16" t="s">
        <v>254</v>
      </c>
      <c r="AU41" s="32">
        <v>13285</v>
      </c>
      <c r="AV41" s="10" t="s">
        <v>216</v>
      </c>
      <c r="AW41" s="10" t="s">
        <v>216</v>
      </c>
      <c r="AX41" s="10" t="s">
        <v>216</v>
      </c>
      <c r="AY41" s="10" t="s">
        <v>216</v>
      </c>
      <c r="AZ41" s="10" t="s">
        <v>216</v>
      </c>
      <c r="BA41" s="10" t="s">
        <v>216</v>
      </c>
      <c r="BB41" s="10"/>
      <c r="BC41" s="10"/>
      <c r="BD41" s="10"/>
      <c r="BE41" s="10"/>
      <c r="BF41" s="10"/>
      <c r="BG41" s="10"/>
      <c r="BH41" s="10"/>
      <c r="BI41" s="10"/>
      <c r="BJ41" s="10"/>
      <c r="BK41" s="10"/>
      <c r="BL41" s="10"/>
      <c r="BM41" s="10"/>
    </row>
    <row r="42" spans="1:65" ht="51">
      <c r="A42" s="29">
        <v>9</v>
      </c>
      <c r="B42" s="16" t="s">
        <v>304</v>
      </c>
      <c r="C42" s="16" t="s">
        <v>320</v>
      </c>
      <c r="D42" s="30" t="s">
        <v>260</v>
      </c>
      <c r="E42" s="16" t="s">
        <v>242</v>
      </c>
      <c r="F42" s="88" t="s">
        <v>161</v>
      </c>
      <c r="G42" s="16" t="s">
        <v>216</v>
      </c>
      <c r="H42" s="7" t="s">
        <v>216</v>
      </c>
      <c r="I42" s="7" t="s">
        <v>216</v>
      </c>
      <c r="J42" s="7" t="s">
        <v>216</v>
      </c>
      <c r="K42" s="8" t="s">
        <v>140</v>
      </c>
      <c r="L42" s="81" t="s">
        <v>181</v>
      </c>
      <c r="M42" s="16" t="s">
        <v>202</v>
      </c>
      <c r="N42" s="17">
        <v>44694</v>
      </c>
      <c r="O42" s="113">
        <v>370920</v>
      </c>
      <c r="P42" s="16">
        <v>13286</v>
      </c>
      <c r="Q42" s="17">
        <v>44694</v>
      </c>
      <c r="R42" s="17">
        <v>45058</v>
      </c>
      <c r="S42" s="16" t="s">
        <v>404</v>
      </c>
      <c r="T42" s="7" t="s">
        <v>216</v>
      </c>
      <c r="U42" s="7" t="s">
        <v>216</v>
      </c>
      <c r="V42" s="7" t="s">
        <v>216</v>
      </c>
      <c r="W42" s="16" t="s">
        <v>225</v>
      </c>
      <c r="X42" s="16" t="s">
        <v>218</v>
      </c>
      <c r="Y42" s="16" t="s">
        <v>219</v>
      </c>
      <c r="Z42" s="17">
        <v>45062</v>
      </c>
      <c r="AA42" s="16">
        <v>13541</v>
      </c>
      <c r="AB42" s="16" t="s">
        <v>278</v>
      </c>
      <c r="AC42" s="17">
        <v>45059</v>
      </c>
      <c r="AD42" s="17">
        <v>45424</v>
      </c>
      <c r="AE42" s="7"/>
      <c r="AF42" s="7"/>
      <c r="AG42" s="138"/>
      <c r="AH42" s="138"/>
      <c r="AI42" s="7"/>
      <c r="AJ42" s="7"/>
      <c r="AK42" s="138"/>
      <c r="AL42" s="141">
        <f t="shared" si="0"/>
        <v>370920</v>
      </c>
      <c r="AM42" s="113">
        <v>229900.83</v>
      </c>
      <c r="AN42" s="113">
        <v>221049.5</v>
      </c>
      <c r="AO42" s="113">
        <f t="shared" si="1"/>
        <v>450950.32999999996</v>
      </c>
      <c r="AP42" s="16" t="s">
        <v>249</v>
      </c>
      <c r="AQ42" s="17">
        <v>44398</v>
      </c>
      <c r="AR42" s="17">
        <v>44762</v>
      </c>
      <c r="AS42" s="18">
        <v>13097</v>
      </c>
      <c r="AT42" s="16" t="s">
        <v>246</v>
      </c>
      <c r="AU42" s="32">
        <v>13284</v>
      </c>
      <c r="AV42" s="10" t="s">
        <v>216</v>
      </c>
      <c r="AW42" s="10" t="s">
        <v>216</v>
      </c>
      <c r="AX42" s="10" t="s">
        <v>216</v>
      </c>
      <c r="AY42" s="10" t="s">
        <v>216</v>
      </c>
      <c r="AZ42" s="10" t="s">
        <v>216</v>
      </c>
      <c r="BA42" s="10" t="s">
        <v>216</v>
      </c>
      <c r="BB42" s="10"/>
      <c r="BC42" s="10"/>
      <c r="BD42" s="10"/>
      <c r="BE42" s="10"/>
      <c r="BF42" s="10"/>
      <c r="BG42" s="10"/>
      <c r="BH42" s="10"/>
      <c r="BI42" s="10"/>
      <c r="BJ42" s="10"/>
      <c r="BK42" s="10"/>
      <c r="BL42" s="10"/>
      <c r="BM42" s="10"/>
    </row>
    <row r="43" spans="1:65" ht="38.25">
      <c r="A43" s="29">
        <v>10</v>
      </c>
      <c r="B43" s="16" t="s">
        <v>304</v>
      </c>
      <c r="C43" s="16" t="s">
        <v>321</v>
      </c>
      <c r="D43" s="30" t="s">
        <v>260</v>
      </c>
      <c r="E43" s="16" t="s">
        <v>242</v>
      </c>
      <c r="F43" s="88" t="s">
        <v>162</v>
      </c>
      <c r="G43" s="16" t="s">
        <v>216</v>
      </c>
      <c r="H43" s="7" t="s">
        <v>216</v>
      </c>
      <c r="I43" s="7" t="s">
        <v>216</v>
      </c>
      <c r="J43" s="7" t="s">
        <v>216</v>
      </c>
      <c r="K43" s="8" t="s">
        <v>141</v>
      </c>
      <c r="L43" s="81" t="s">
        <v>182</v>
      </c>
      <c r="M43" s="16" t="s">
        <v>203</v>
      </c>
      <c r="N43" s="17">
        <v>44694</v>
      </c>
      <c r="O43" s="113">
        <v>75589.2</v>
      </c>
      <c r="P43" s="16">
        <v>13286</v>
      </c>
      <c r="Q43" s="17">
        <v>44694</v>
      </c>
      <c r="R43" s="17">
        <v>45058</v>
      </c>
      <c r="S43" s="16" t="s">
        <v>404</v>
      </c>
      <c r="T43" s="7" t="s">
        <v>216</v>
      </c>
      <c r="U43" s="7" t="s">
        <v>216</v>
      </c>
      <c r="V43" s="7" t="s">
        <v>216</v>
      </c>
      <c r="W43" s="16" t="s">
        <v>225</v>
      </c>
      <c r="X43" s="16" t="s">
        <v>218</v>
      </c>
      <c r="Y43" s="16" t="s">
        <v>219</v>
      </c>
      <c r="Z43" s="17">
        <v>45062</v>
      </c>
      <c r="AA43" s="16">
        <v>13541</v>
      </c>
      <c r="AB43" s="16" t="s">
        <v>278</v>
      </c>
      <c r="AC43" s="17">
        <v>45059</v>
      </c>
      <c r="AD43" s="17">
        <v>45424</v>
      </c>
      <c r="AE43" s="7"/>
      <c r="AF43" s="7"/>
      <c r="AG43" s="138"/>
      <c r="AH43" s="138"/>
      <c r="AI43" s="7"/>
      <c r="AJ43" s="7"/>
      <c r="AK43" s="138"/>
      <c r="AL43" s="141">
        <f t="shared" si="0"/>
        <v>75589.2</v>
      </c>
      <c r="AM43" s="113">
        <v>45703.49</v>
      </c>
      <c r="AN43" s="113">
        <v>44093.7</v>
      </c>
      <c r="AO43" s="113">
        <f t="shared" si="1"/>
        <v>89797.19</v>
      </c>
      <c r="AP43" s="16" t="s">
        <v>249</v>
      </c>
      <c r="AQ43" s="17">
        <v>44398</v>
      </c>
      <c r="AR43" s="17">
        <v>44762</v>
      </c>
      <c r="AS43" s="18">
        <v>13097</v>
      </c>
      <c r="AT43" s="16" t="s">
        <v>246</v>
      </c>
      <c r="AU43" s="32">
        <v>13284</v>
      </c>
      <c r="AV43" s="10" t="s">
        <v>216</v>
      </c>
      <c r="AW43" s="10" t="s">
        <v>216</v>
      </c>
      <c r="AX43" s="10" t="s">
        <v>216</v>
      </c>
      <c r="AY43" s="10" t="s">
        <v>216</v>
      </c>
      <c r="AZ43" s="10" t="s">
        <v>216</v>
      </c>
      <c r="BA43" s="10" t="s">
        <v>216</v>
      </c>
      <c r="BB43" s="10"/>
      <c r="BC43" s="10"/>
      <c r="BD43" s="10"/>
      <c r="BE43" s="10"/>
      <c r="BF43" s="10"/>
      <c r="BG43" s="10"/>
      <c r="BH43" s="10"/>
      <c r="BI43" s="10"/>
      <c r="BJ43" s="10"/>
      <c r="BK43" s="10"/>
      <c r="BL43" s="10"/>
      <c r="BM43" s="10"/>
    </row>
    <row r="44" spans="1:65" ht="51">
      <c r="A44" s="29">
        <v>11</v>
      </c>
      <c r="B44" s="16" t="s">
        <v>307</v>
      </c>
      <c r="C44" s="16" t="s">
        <v>322</v>
      </c>
      <c r="D44" s="30" t="s">
        <v>260</v>
      </c>
      <c r="E44" s="16" t="s">
        <v>242</v>
      </c>
      <c r="F44" s="88" t="s">
        <v>163</v>
      </c>
      <c r="G44" s="16" t="s">
        <v>216</v>
      </c>
      <c r="H44" s="7" t="s">
        <v>216</v>
      </c>
      <c r="I44" s="7" t="s">
        <v>216</v>
      </c>
      <c r="J44" s="7" t="s">
        <v>216</v>
      </c>
      <c r="K44" s="8" t="s">
        <v>142</v>
      </c>
      <c r="L44" s="81" t="s">
        <v>183</v>
      </c>
      <c r="M44" s="16" t="s">
        <v>204</v>
      </c>
      <c r="N44" s="17">
        <v>44711</v>
      </c>
      <c r="O44" s="113">
        <v>457773.6</v>
      </c>
      <c r="P44" s="16">
        <v>13298</v>
      </c>
      <c r="Q44" s="17">
        <v>44711</v>
      </c>
      <c r="R44" s="17">
        <v>45076</v>
      </c>
      <c r="S44" s="16" t="s">
        <v>404</v>
      </c>
      <c r="T44" s="7" t="s">
        <v>216</v>
      </c>
      <c r="U44" s="7" t="s">
        <v>216</v>
      </c>
      <c r="V44" s="7" t="s">
        <v>216</v>
      </c>
      <c r="W44" s="16" t="s">
        <v>226</v>
      </c>
      <c r="X44" s="16" t="s">
        <v>218</v>
      </c>
      <c r="Y44" s="16" t="s">
        <v>219</v>
      </c>
      <c r="Z44" s="17">
        <v>45071</v>
      </c>
      <c r="AA44" s="7"/>
      <c r="AB44" s="16" t="s">
        <v>278</v>
      </c>
      <c r="AC44" s="17">
        <v>45076</v>
      </c>
      <c r="AD44" s="17">
        <v>45441</v>
      </c>
      <c r="AE44" s="7"/>
      <c r="AF44" s="7"/>
      <c r="AG44" s="138"/>
      <c r="AH44" s="138"/>
      <c r="AI44" s="7"/>
      <c r="AJ44" s="7"/>
      <c r="AK44" s="138"/>
      <c r="AL44" s="141">
        <f t="shared" si="0"/>
        <v>457773.6</v>
      </c>
      <c r="AM44" s="113">
        <v>89194.29</v>
      </c>
      <c r="AN44" s="113">
        <v>204930.03</v>
      </c>
      <c r="AO44" s="113">
        <f t="shared" si="1"/>
        <v>294124.32</v>
      </c>
      <c r="AP44" s="16" t="s">
        <v>252</v>
      </c>
      <c r="AQ44" s="17">
        <v>44641</v>
      </c>
      <c r="AR44" s="17">
        <v>45005</v>
      </c>
      <c r="AS44" s="18">
        <v>13250</v>
      </c>
      <c r="AT44" s="16" t="s">
        <v>253</v>
      </c>
      <c r="AU44" s="32">
        <v>13295</v>
      </c>
      <c r="AV44" s="10" t="s">
        <v>216</v>
      </c>
      <c r="AW44" s="10" t="s">
        <v>216</v>
      </c>
      <c r="AX44" s="10" t="s">
        <v>216</v>
      </c>
      <c r="AY44" s="10" t="s">
        <v>216</v>
      </c>
      <c r="AZ44" s="10" t="s">
        <v>216</v>
      </c>
      <c r="BA44" s="10" t="s">
        <v>216</v>
      </c>
      <c r="BB44" s="10"/>
      <c r="BC44" s="10"/>
      <c r="BD44" s="10"/>
      <c r="BE44" s="10"/>
      <c r="BF44" s="10"/>
      <c r="BG44" s="10"/>
      <c r="BH44" s="10"/>
      <c r="BI44" s="10"/>
      <c r="BJ44" s="10"/>
      <c r="BK44" s="10"/>
      <c r="BL44" s="10"/>
      <c r="BM44" s="10"/>
    </row>
    <row r="45" spans="1:65" ht="114.75">
      <c r="A45" s="29">
        <v>12</v>
      </c>
      <c r="B45" s="16" t="s">
        <v>306</v>
      </c>
      <c r="C45" s="16" t="s">
        <v>323</v>
      </c>
      <c r="D45" s="30" t="s">
        <v>259</v>
      </c>
      <c r="E45" s="16" t="s">
        <v>242</v>
      </c>
      <c r="F45" s="88" t="s">
        <v>164</v>
      </c>
      <c r="G45" s="16" t="s">
        <v>216</v>
      </c>
      <c r="H45" s="7" t="s">
        <v>216</v>
      </c>
      <c r="I45" s="7" t="s">
        <v>216</v>
      </c>
      <c r="J45" s="7" t="s">
        <v>216</v>
      </c>
      <c r="K45" s="8" t="s">
        <v>143</v>
      </c>
      <c r="L45" s="81" t="s">
        <v>184</v>
      </c>
      <c r="M45" s="16" t="s">
        <v>566</v>
      </c>
      <c r="N45" s="17">
        <v>44720</v>
      </c>
      <c r="O45" s="113">
        <v>95040</v>
      </c>
      <c r="P45" s="16">
        <v>13304</v>
      </c>
      <c r="Q45" s="17">
        <v>44720</v>
      </c>
      <c r="R45" s="17">
        <v>45084</v>
      </c>
      <c r="S45" s="16" t="s">
        <v>404</v>
      </c>
      <c r="T45" s="7" t="s">
        <v>216</v>
      </c>
      <c r="U45" s="7" t="s">
        <v>216</v>
      </c>
      <c r="V45" s="7" t="s">
        <v>216</v>
      </c>
      <c r="W45" s="16" t="s">
        <v>229</v>
      </c>
      <c r="X45" s="16" t="s">
        <v>218</v>
      </c>
      <c r="Y45" s="16" t="s">
        <v>219</v>
      </c>
      <c r="Z45" s="17">
        <v>45083</v>
      </c>
      <c r="AA45" s="18">
        <v>13566</v>
      </c>
      <c r="AB45" s="16" t="s">
        <v>278</v>
      </c>
      <c r="AC45" s="17">
        <v>45085</v>
      </c>
      <c r="AD45" s="17">
        <v>45384</v>
      </c>
      <c r="AE45" s="16"/>
      <c r="AF45" s="16"/>
      <c r="AG45" s="113"/>
      <c r="AH45" s="113"/>
      <c r="AI45" s="16"/>
      <c r="AJ45" s="16"/>
      <c r="AK45" s="113"/>
      <c r="AL45" s="141">
        <f t="shared" si="0"/>
        <v>95040</v>
      </c>
      <c r="AM45" s="113">
        <v>44640</v>
      </c>
      <c r="AN45" s="113">
        <v>55440</v>
      </c>
      <c r="AO45" s="113">
        <f t="shared" si="1"/>
        <v>100080</v>
      </c>
      <c r="AP45" s="16" t="s">
        <v>261</v>
      </c>
      <c r="AQ45" s="17">
        <v>44635</v>
      </c>
      <c r="AR45" s="17">
        <v>44634</v>
      </c>
      <c r="AS45" s="18">
        <v>13246</v>
      </c>
      <c r="AT45" s="16" t="s">
        <v>311</v>
      </c>
      <c r="AU45" s="32">
        <v>13298</v>
      </c>
      <c r="AV45" s="10" t="s">
        <v>216</v>
      </c>
      <c r="AW45" s="10" t="s">
        <v>216</v>
      </c>
      <c r="AX45" s="10" t="s">
        <v>216</v>
      </c>
      <c r="AY45" s="10" t="s">
        <v>216</v>
      </c>
      <c r="AZ45" s="10" t="s">
        <v>216</v>
      </c>
      <c r="BA45" s="10" t="s">
        <v>216</v>
      </c>
      <c r="BB45" s="10"/>
      <c r="BC45" s="10"/>
      <c r="BD45" s="10"/>
      <c r="BE45" s="10"/>
      <c r="BF45" s="10"/>
      <c r="BG45" s="10"/>
      <c r="BH45" s="10"/>
      <c r="BI45" s="10"/>
      <c r="BJ45" s="10"/>
      <c r="BK45" s="10"/>
      <c r="BL45" s="10"/>
      <c r="BM45" s="10"/>
    </row>
    <row r="46" spans="1:65" ht="63.75">
      <c r="A46" s="29">
        <v>13</v>
      </c>
      <c r="B46" s="16" t="s">
        <v>312</v>
      </c>
      <c r="C46" s="16" t="s">
        <v>299</v>
      </c>
      <c r="D46" s="30" t="s">
        <v>259</v>
      </c>
      <c r="E46" s="16" t="s">
        <v>242</v>
      </c>
      <c r="F46" s="88" t="s">
        <v>165</v>
      </c>
      <c r="G46" s="16" t="s">
        <v>216</v>
      </c>
      <c r="H46" s="7" t="s">
        <v>216</v>
      </c>
      <c r="I46" s="7" t="s">
        <v>216</v>
      </c>
      <c r="J46" s="7" t="s">
        <v>216</v>
      </c>
      <c r="K46" s="8" t="s">
        <v>144</v>
      </c>
      <c r="L46" s="81" t="s">
        <v>185</v>
      </c>
      <c r="M46" s="16" t="s">
        <v>205</v>
      </c>
      <c r="N46" s="17">
        <v>44747</v>
      </c>
      <c r="O46" s="113">
        <v>720000</v>
      </c>
      <c r="P46" s="16">
        <v>13338</v>
      </c>
      <c r="Q46" s="17">
        <v>44747</v>
      </c>
      <c r="R46" s="17">
        <v>45111</v>
      </c>
      <c r="S46" s="16" t="s">
        <v>404</v>
      </c>
      <c r="T46" s="7" t="s">
        <v>216</v>
      </c>
      <c r="U46" s="7" t="s">
        <v>216</v>
      </c>
      <c r="V46" s="7" t="s">
        <v>216</v>
      </c>
      <c r="W46" s="16" t="s">
        <v>223</v>
      </c>
      <c r="X46" s="16" t="s">
        <v>218</v>
      </c>
      <c r="Y46" s="16" t="s">
        <v>219</v>
      </c>
      <c r="Z46" s="17">
        <v>45111</v>
      </c>
      <c r="AA46" s="18">
        <v>13575</v>
      </c>
      <c r="AB46" s="16" t="s">
        <v>278</v>
      </c>
      <c r="AC46" s="17">
        <v>45112</v>
      </c>
      <c r="AD46" s="17">
        <v>45477</v>
      </c>
      <c r="AE46" s="7"/>
      <c r="AF46" s="7"/>
      <c r="AG46" s="138"/>
      <c r="AH46" s="138"/>
      <c r="AI46" s="7"/>
      <c r="AJ46" s="7"/>
      <c r="AK46" s="138"/>
      <c r="AL46" s="141">
        <f t="shared" si="0"/>
        <v>720000</v>
      </c>
      <c r="AM46" s="113">
        <v>360000</v>
      </c>
      <c r="AN46" s="113">
        <v>420000</v>
      </c>
      <c r="AO46" s="113">
        <f t="shared" si="1"/>
        <v>780000</v>
      </c>
      <c r="AP46" s="16" t="s">
        <v>255</v>
      </c>
      <c r="AQ46" s="17">
        <v>44679</v>
      </c>
      <c r="AR46" s="17">
        <v>45043</v>
      </c>
      <c r="AS46" s="18">
        <v>13277</v>
      </c>
      <c r="AT46" s="16" t="s">
        <v>258</v>
      </c>
      <c r="AU46" s="32">
        <v>13309</v>
      </c>
      <c r="AV46" s="10" t="s">
        <v>216</v>
      </c>
      <c r="AW46" s="10" t="s">
        <v>216</v>
      </c>
      <c r="AX46" s="10" t="s">
        <v>216</v>
      </c>
      <c r="AY46" s="10" t="s">
        <v>216</v>
      </c>
      <c r="AZ46" s="10" t="s">
        <v>216</v>
      </c>
      <c r="BA46" s="10" t="s">
        <v>216</v>
      </c>
      <c r="BB46" s="10"/>
      <c r="BC46" s="10"/>
      <c r="BD46" s="10"/>
      <c r="BE46" s="10"/>
      <c r="BF46" s="10"/>
      <c r="BG46" s="10"/>
      <c r="BH46" s="10"/>
      <c r="BI46" s="10"/>
      <c r="BJ46" s="10"/>
      <c r="BK46" s="10"/>
      <c r="BL46" s="10"/>
      <c r="BM46" s="10"/>
    </row>
    <row r="47" spans="1:65" ht="89.25">
      <c r="A47" s="29">
        <v>14</v>
      </c>
      <c r="B47" s="16" t="s">
        <v>305</v>
      </c>
      <c r="C47" s="16" t="s">
        <v>324</v>
      </c>
      <c r="D47" s="30" t="s">
        <v>259</v>
      </c>
      <c r="E47" s="16" t="s">
        <v>381</v>
      </c>
      <c r="F47" s="88" t="s">
        <v>166</v>
      </c>
      <c r="G47" s="16" t="s">
        <v>216</v>
      </c>
      <c r="H47" s="7" t="s">
        <v>216</v>
      </c>
      <c r="I47" s="7" t="s">
        <v>216</v>
      </c>
      <c r="J47" s="7" t="s">
        <v>216</v>
      </c>
      <c r="K47" s="8" t="s">
        <v>145</v>
      </c>
      <c r="L47" s="81" t="s">
        <v>187</v>
      </c>
      <c r="M47" s="16" t="s">
        <v>207</v>
      </c>
      <c r="N47" s="17">
        <v>44747</v>
      </c>
      <c r="O47" s="113">
        <v>650000</v>
      </c>
      <c r="P47" s="16">
        <v>13322</v>
      </c>
      <c r="Q47" s="17">
        <v>44747</v>
      </c>
      <c r="R47" s="17">
        <v>45111</v>
      </c>
      <c r="S47" s="16">
        <v>101</v>
      </c>
      <c r="T47" s="7" t="s">
        <v>216</v>
      </c>
      <c r="U47" s="7" t="s">
        <v>216</v>
      </c>
      <c r="V47" s="7" t="s">
        <v>216</v>
      </c>
      <c r="W47" s="16" t="s">
        <v>226</v>
      </c>
      <c r="X47" s="16" t="s">
        <v>216</v>
      </c>
      <c r="Y47" s="7" t="s">
        <v>216</v>
      </c>
      <c r="Z47" s="7" t="s">
        <v>216</v>
      </c>
      <c r="AA47" s="7" t="s">
        <v>216</v>
      </c>
      <c r="AB47" s="7" t="s">
        <v>216</v>
      </c>
      <c r="AC47" s="7" t="s">
        <v>216</v>
      </c>
      <c r="AD47" s="7" t="s">
        <v>216</v>
      </c>
      <c r="AE47" s="7"/>
      <c r="AF47" s="7"/>
      <c r="AG47" s="138"/>
      <c r="AH47" s="138"/>
      <c r="AI47" s="7"/>
      <c r="AJ47" s="7"/>
      <c r="AK47" s="138"/>
      <c r="AL47" s="141">
        <f t="shared" si="0"/>
        <v>650000</v>
      </c>
      <c r="AM47" s="113">
        <v>567100.43000000005</v>
      </c>
      <c r="AN47" s="113">
        <v>173508.88</v>
      </c>
      <c r="AO47" s="113">
        <f t="shared" si="1"/>
        <v>740609.31</v>
      </c>
      <c r="AP47" s="16" t="s">
        <v>256</v>
      </c>
      <c r="AQ47" s="17">
        <v>44403</v>
      </c>
      <c r="AR47" s="17">
        <v>44767</v>
      </c>
      <c r="AS47" s="18">
        <v>13094</v>
      </c>
      <c r="AT47" s="16" t="s">
        <v>257</v>
      </c>
      <c r="AU47" s="29">
        <v>13321</v>
      </c>
      <c r="AV47" s="10" t="s">
        <v>216</v>
      </c>
      <c r="AW47" s="10" t="s">
        <v>216</v>
      </c>
      <c r="AX47" s="10" t="s">
        <v>216</v>
      </c>
      <c r="AY47" s="10" t="s">
        <v>216</v>
      </c>
      <c r="AZ47" s="10" t="s">
        <v>216</v>
      </c>
      <c r="BA47" s="10" t="s">
        <v>216</v>
      </c>
      <c r="BB47" s="10"/>
      <c r="BC47" s="10"/>
      <c r="BD47" s="10"/>
      <c r="BE47" s="10"/>
      <c r="BF47" s="10"/>
      <c r="BG47" s="10"/>
      <c r="BH47" s="10"/>
      <c r="BI47" s="10"/>
      <c r="BJ47" s="10"/>
      <c r="BK47" s="10"/>
      <c r="BL47" s="10"/>
      <c r="BM47" s="10"/>
    </row>
    <row r="48" spans="1:65" ht="102">
      <c r="A48" s="29">
        <v>16</v>
      </c>
      <c r="B48" s="16" t="s">
        <v>297</v>
      </c>
      <c r="C48" s="16" t="s">
        <v>325</v>
      </c>
      <c r="D48" s="30" t="s">
        <v>288</v>
      </c>
      <c r="E48" s="16" t="s">
        <v>242</v>
      </c>
      <c r="F48" s="88" t="s">
        <v>167</v>
      </c>
      <c r="G48" s="18">
        <v>13230</v>
      </c>
      <c r="H48" s="16" t="s">
        <v>296</v>
      </c>
      <c r="I48" s="17">
        <v>44802</v>
      </c>
      <c r="J48" s="17">
        <v>45166</v>
      </c>
      <c r="K48" s="8" t="s">
        <v>146</v>
      </c>
      <c r="L48" s="81" t="s">
        <v>189</v>
      </c>
      <c r="M48" s="16" t="s">
        <v>403</v>
      </c>
      <c r="N48" s="17">
        <v>44830</v>
      </c>
      <c r="O48" s="113">
        <v>172800</v>
      </c>
      <c r="P48" s="16">
        <v>13411</v>
      </c>
      <c r="Q48" s="17">
        <v>44830</v>
      </c>
      <c r="R48" s="17">
        <v>45194</v>
      </c>
      <c r="S48" s="16" t="s">
        <v>404</v>
      </c>
      <c r="T48" s="7" t="s">
        <v>216</v>
      </c>
      <c r="U48" s="7" t="s">
        <v>216</v>
      </c>
      <c r="V48" s="7" t="s">
        <v>216</v>
      </c>
      <c r="W48" s="16" t="s">
        <v>223</v>
      </c>
      <c r="X48" s="16" t="s">
        <v>216</v>
      </c>
      <c r="Y48" s="7" t="s">
        <v>216</v>
      </c>
      <c r="Z48" s="7" t="s">
        <v>216</v>
      </c>
      <c r="AA48" s="7" t="s">
        <v>216</v>
      </c>
      <c r="AB48" s="7" t="s">
        <v>216</v>
      </c>
      <c r="AC48" s="7" t="s">
        <v>216</v>
      </c>
      <c r="AD48" s="7" t="s">
        <v>216</v>
      </c>
      <c r="AE48" s="16"/>
      <c r="AF48" s="16"/>
      <c r="AG48" s="113"/>
      <c r="AH48" s="113"/>
      <c r="AI48" s="16"/>
      <c r="AJ48" s="16"/>
      <c r="AK48" s="113"/>
      <c r="AL48" s="141">
        <f t="shared" si="0"/>
        <v>172800</v>
      </c>
      <c r="AM48" s="113">
        <v>43200</v>
      </c>
      <c r="AN48" s="113">
        <v>100800</v>
      </c>
      <c r="AO48" s="113">
        <f t="shared" si="1"/>
        <v>144000</v>
      </c>
      <c r="AP48" s="16" t="s">
        <v>216</v>
      </c>
      <c r="AQ48" s="16" t="s">
        <v>216</v>
      </c>
      <c r="AR48" s="16" t="s">
        <v>216</v>
      </c>
      <c r="AS48" s="16" t="s">
        <v>216</v>
      </c>
      <c r="AT48" s="16" t="s">
        <v>216</v>
      </c>
      <c r="AU48" s="29" t="s">
        <v>216</v>
      </c>
      <c r="AV48" s="10" t="s">
        <v>216</v>
      </c>
      <c r="AW48" s="10" t="s">
        <v>216</v>
      </c>
      <c r="AX48" s="10" t="s">
        <v>216</v>
      </c>
      <c r="AY48" s="10" t="s">
        <v>216</v>
      </c>
      <c r="AZ48" s="10" t="s">
        <v>216</v>
      </c>
      <c r="BA48" s="10" t="s">
        <v>216</v>
      </c>
      <c r="BB48" s="10"/>
      <c r="BC48" s="10"/>
      <c r="BD48" s="10"/>
      <c r="BE48" s="10"/>
      <c r="BF48" s="10"/>
      <c r="BG48" s="10"/>
      <c r="BH48" s="10"/>
      <c r="BI48" s="10"/>
      <c r="BJ48" s="10"/>
      <c r="BK48" s="10"/>
      <c r="BL48" s="10"/>
      <c r="BM48" s="10"/>
    </row>
    <row r="49" spans="1:65" ht="102">
      <c r="A49" s="29">
        <v>17</v>
      </c>
      <c r="B49" s="16" t="s">
        <v>297</v>
      </c>
      <c r="C49" s="16" t="s">
        <v>325</v>
      </c>
      <c r="D49" s="30" t="s">
        <v>289</v>
      </c>
      <c r="E49" s="16" t="s">
        <v>242</v>
      </c>
      <c r="F49" s="88" t="s">
        <v>167</v>
      </c>
      <c r="G49" s="18">
        <v>13230</v>
      </c>
      <c r="H49" s="16" t="s">
        <v>296</v>
      </c>
      <c r="I49" s="17">
        <v>44802</v>
      </c>
      <c r="J49" s="17">
        <v>45166</v>
      </c>
      <c r="K49" s="8" t="s">
        <v>147</v>
      </c>
      <c r="L49" s="81" t="s">
        <v>178</v>
      </c>
      <c r="M49" s="16" t="s">
        <v>210</v>
      </c>
      <c r="N49" s="17">
        <v>44830</v>
      </c>
      <c r="O49" s="113">
        <v>74566.679999999993</v>
      </c>
      <c r="P49" s="16">
        <v>13411</v>
      </c>
      <c r="Q49" s="17">
        <v>44830</v>
      </c>
      <c r="R49" s="17">
        <v>45194</v>
      </c>
      <c r="S49" s="16" t="s">
        <v>404</v>
      </c>
      <c r="T49" s="7" t="s">
        <v>216</v>
      </c>
      <c r="U49" s="7" t="s">
        <v>216</v>
      </c>
      <c r="V49" s="7" t="s">
        <v>216</v>
      </c>
      <c r="W49" s="16" t="s">
        <v>226</v>
      </c>
      <c r="X49" s="16" t="s">
        <v>218</v>
      </c>
      <c r="Y49" s="16" t="s">
        <v>219</v>
      </c>
      <c r="Z49" s="16" t="s">
        <v>216</v>
      </c>
      <c r="AA49" s="16" t="s">
        <v>216</v>
      </c>
      <c r="AB49" s="16" t="s">
        <v>216</v>
      </c>
      <c r="AC49" s="16" t="s">
        <v>216</v>
      </c>
      <c r="AD49" s="16" t="s">
        <v>216</v>
      </c>
      <c r="AE49" s="16"/>
      <c r="AF49" s="16"/>
      <c r="AG49" s="113"/>
      <c r="AH49" s="113"/>
      <c r="AI49" s="16"/>
      <c r="AJ49" s="16"/>
      <c r="AK49" s="113"/>
      <c r="AL49" s="141">
        <f t="shared" si="0"/>
        <v>74566.679999999993</v>
      </c>
      <c r="AM49" s="113">
        <v>18641.669999999998</v>
      </c>
      <c r="AN49" s="113">
        <v>43497.23</v>
      </c>
      <c r="AO49" s="113">
        <f t="shared" si="1"/>
        <v>62138.9</v>
      </c>
      <c r="AP49" s="16" t="s">
        <v>216</v>
      </c>
      <c r="AQ49" s="16" t="s">
        <v>216</v>
      </c>
      <c r="AR49" s="16" t="s">
        <v>216</v>
      </c>
      <c r="AS49" s="16" t="s">
        <v>216</v>
      </c>
      <c r="AT49" s="16" t="s">
        <v>216</v>
      </c>
      <c r="AU49" s="29" t="s">
        <v>216</v>
      </c>
      <c r="AV49" s="10" t="s">
        <v>216</v>
      </c>
      <c r="AW49" s="10" t="s">
        <v>216</v>
      </c>
      <c r="AX49" s="10" t="s">
        <v>216</v>
      </c>
      <c r="AY49" s="10" t="s">
        <v>216</v>
      </c>
      <c r="AZ49" s="10" t="s">
        <v>216</v>
      </c>
      <c r="BA49" s="10" t="s">
        <v>216</v>
      </c>
      <c r="BB49" s="10"/>
      <c r="BC49" s="10"/>
      <c r="BD49" s="10"/>
      <c r="BE49" s="10"/>
      <c r="BF49" s="10"/>
      <c r="BG49" s="10"/>
      <c r="BH49" s="10"/>
      <c r="BI49" s="10"/>
      <c r="BJ49" s="10"/>
      <c r="BK49" s="10"/>
      <c r="BL49" s="10"/>
      <c r="BM49" s="10"/>
    </row>
    <row r="50" spans="1:65" ht="102">
      <c r="A50" s="29">
        <v>18</v>
      </c>
      <c r="B50" s="16" t="s">
        <v>297</v>
      </c>
      <c r="C50" s="16" t="s">
        <v>325</v>
      </c>
      <c r="D50" s="30" t="s">
        <v>289</v>
      </c>
      <c r="E50" s="16" t="s">
        <v>242</v>
      </c>
      <c r="F50" s="88" t="s">
        <v>167</v>
      </c>
      <c r="G50" s="18">
        <v>13230</v>
      </c>
      <c r="H50" s="16" t="s">
        <v>296</v>
      </c>
      <c r="I50" s="17">
        <v>44802</v>
      </c>
      <c r="J50" s="17">
        <v>45166</v>
      </c>
      <c r="K50" s="8" t="s">
        <v>148</v>
      </c>
      <c r="L50" s="81" t="s">
        <v>190</v>
      </c>
      <c r="M50" s="16" t="s">
        <v>211</v>
      </c>
      <c r="N50" s="17">
        <v>44830</v>
      </c>
      <c r="O50" s="113">
        <v>26299.919999999998</v>
      </c>
      <c r="P50" s="16">
        <v>13411</v>
      </c>
      <c r="Q50" s="17">
        <v>44830</v>
      </c>
      <c r="R50" s="17">
        <v>45194</v>
      </c>
      <c r="S50" s="16">
        <v>101</v>
      </c>
      <c r="T50" s="7" t="s">
        <v>216</v>
      </c>
      <c r="U50" s="7" t="s">
        <v>216</v>
      </c>
      <c r="V50" s="7" t="s">
        <v>216</v>
      </c>
      <c r="W50" s="16" t="s">
        <v>226</v>
      </c>
      <c r="X50" s="16" t="s">
        <v>216</v>
      </c>
      <c r="Y50" s="16" t="s">
        <v>216</v>
      </c>
      <c r="Z50" s="16" t="s">
        <v>216</v>
      </c>
      <c r="AA50" s="16" t="s">
        <v>216</v>
      </c>
      <c r="AB50" s="16" t="s">
        <v>216</v>
      </c>
      <c r="AC50" s="16" t="s">
        <v>216</v>
      </c>
      <c r="AD50" s="16" t="s">
        <v>216</v>
      </c>
      <c r="AE50" s="16"/>
      <c r="AF50" s="16"/>
      <c r="AG50" s="113"/>
      <c r="AH50" s="113"/>
      <c r="AI50" s="16"/>
      <c r="AJ50" s="16"/>
      <c r="AK50" s="113"/>
      <c r="AL50" s="141">
        <f t="shared" si="0"/>
        <v>26299.919999999998</v>
      </c>
      <c r="AM50" s="113">
        <v>6574.98</v>
      </c>
      <c r="AN50" s="113">
        <v>15341.62</v>
      </c>
      <c r="AO50" s="113">
        <f t="shared" si="1"/>
        <v>21916.6</v>
      </c>
      <c r="AP50" s="16" t="s">
        <v>216</v>
      </c>
      <c r="AQ50" s="16" t="s">
        <v>216</v>
      </c>
      <c r="AR50" s="16" t="s">
        <v>216</v>
      </c>
      <c r="AS50" s="16" t="s">
        <v>216</v>
      </c>
      <c r="AT50" s="16" t="s">
        <v>216</v>
      </c>
      <c r="AU50" s="29" t="s">
        <v>216</v>
      </c>
      <c r="AV50" s="10" t="s">
        <v>216</v>
      </c>
      <c r="AW50" s="10" t="s">
        <v>216</v>
      </c>
      <c r="AX50" s="10" t="s">
        <v>216</v>
      </c>
      <c r="AY50" s="10" t="s">
        <v>216</v>
      </c>
      <c r="AZ50" s="10" t="s">
        <v>216</v>
      </c>
      <c r="BA50" s="10" t="s">
        <v>216</v>
      </c>
      <c r="BB50" s="10"/>
      <c r="BC50" s="10"/>
      <c r="BD50" s="10"/>
      <c r="BE50" s="10"/>
      <c r="BF50" s="10"/>
      <c r="BG50" s="10"/>
      <c r="BH50" s="10"/>
      <c r="BI50" s="10"/>
      <c r="BJ50" s="10"/>
      <c r="BK50" s="10"/>
      <c r="BL50" s="10"/>
      <c r="BM50" s="10"/>
    </row>
    <row r="51" spans="1:65" ht="89.25">
      <c r="A51" s="29">
        <v>19</v>
      </c>
      <c r="B51" s="16" t="s">
        <v>301</v>
      </c>
      <c r="C51" s="16" t="s">
        <v>286</v>
      </c>
      <c r="D51" s="30" t="s">
        <v>289</v>
      </c>
      <c r="E51" s="16" t="s">
        <v>242</v>
      </c>
      <c r="F51" s="88" t="s">
        <v>169</v>
      </c>
      <c r="G51" s="18">
        <v>13227</v>
      </c>
      <c r="H51" s="16" t="s">
        <v>300</v>
      </c>
      <c r="I51" s="17">
        <v>44678</v>
      </c>
      <c r="J51" s="17">
        <v>44677</v>
      </c>
      <c r="K51" s="8" t="s">
        <v>149</v>
      </c>
      <c r="L51" s="81" t="s">
        <v>192</v>
      </c>
      <c r="M51" s="16" t="s">
        <v>213</v>
      </c>
      <c r="N51" s="17">
        <v>44832</v>
      </c>
      <c r="O51" s="113">
        <v>2324417.58</v>
      </c>
      <c r="P51" s="16">
        <v>13411</v>
      </c>
      <c r="Q51" s="17">
        <v>44832</v>
      </c>
      <c r="R51" s="17">
        <v>45197</v>
      </c>
      <c r="S51" s="16" t="s">
        <v>404</v>
      </c>
      <c r="T51" s="7" t="s">
        <v>216</v>
      </c>
      <c r="U51" s="7" t="s">
        <v>216</v>
      </c>
      <c r="V51" s="7" t="s">
        <v>216</v>
      </c>
      <c r="W51" s="16" t="s">
        <v>227</v>
      </c>
      <c r="X51" s="16" t="s">
        <v>216</v>
      </c>
      <c r="Y51" s="16" t="s">
        <v>216</v>
      </c>
      <c r="Z51" s="16" t="s">
        <v>216</v>
      </c>
      <c r="AA51" s="16" t="s">
        <v>216</v>
      </c>
      <c r="AB51" s="16" t="s">
        <v>216</v>
      </c>
      <c r="AC51" s="16" t="s">
        <v>216</v>
      </c>
      <c r="AD51" s="16" t="s">
        <v>216</v>
      </c>
      <c r="AE51" s="16"/>
      <c r="AF51" s="16"/>
      <c r="AG51" s="113"/>
      <c r="AH51" s="113"/>
      <c r="AI51" s="16"/>
      <c r="AJ51" s="16"/>
      <c r="AK51" s="113"/>
      <c r="AL51" s="141">
        <f t="shared" si="0"/>
        <v>2324417.58</v>
      </c>
      <c r="AM51" s="113">
        <v>150060.44</v>
      </c>
      <c r="AN51" s="113">
        <v>947742.27</v>
      </c>
      <c r="AO51" s="113">
        <f t="shared" ref="AO51:AO75" si="2">AN51+AM51</f>
        <v>1097802.71</v>
      </c>
      <c r="AP51" s="16" t="s">
        <v>216</v>
      </c>
      <c r="AQ51" s="16" t="s">
        <v>216</v>
      </c>
      <c r="AR51" s="16" t="s">
        <v>216</v>
      </c>
      <c r="AS51" s="16" t="s">
        <v>216</v>
      </c>
      <c r="AT51" s="16" t="s">
        <v>216</v>
      </c>
      <c r="AU51" s="29" t="s">
        <v>216</v>
      </c>
      <c r="AV51" s="10" t="s">
        <v>216</v>
      </c>
      <c r="AW51" s="10" t="s">
        <v>216</v>
      </c>
      <c r="AX51" s="10" t="s">
        <v>216</v>
      </c>
      <c r="AY51" s="10" t="s">
        <v>216</v>
      </c>
      <c r="AZ51" s="10" t="s">
        <v>216</v>
      </c>
      <c r="BA51" s="10" t="s">
        <v>216</v>
      </c>
      <c r="BB51" s="10"/>
      <c r="BC51" s="10"/>
      <c r="BD51" s="10"/>
      <c r="BE51" s="10"/>
      <c r="BF51" s="10"/>
      <c r="BG51" s="10"/>
      <c r="BH51" s="10"/>
      <c r="BI51" s="10"/>
      <c r="BJ51" s="10"/>
      <c r="BK51" s="10"/>
      <c r="BL51" s="10"/>
      <c r="BM51" s="10"/>
    </row>
    <row r="52" spans="1:65" ht="102">
      <c r="A52" s="29">
        <v>20</v>
      </c>
      <c r="B52" s="16" t="s">
        <v>297</v>
      </c>
      <c r="C52" s="16" t="s">
        <v>325</v>
      </c>
      <c r="D52" s="30" t="s">
        <v>291</v>
      </c>
      <c r="E52" s="16" t="s">
        <v>242</v>
      </c>
      <c r="F52" s="88" t="s">
        <v>170</v>
      </c>
      <c r="G52" s="18">
        <v>13230</v>
      </c>
      <c r="H52" s="16" t="s">
        <v>296</v>
      </c>
      <c r="I52" s="17">
        <v>44802</v>
      </c>
      <c r="J52" s="17">
        <v>45166</v>
      </c>
      <c r="K52" s="8" t="s">
        <v>150</v>
      </c>
      <c r="L52" s="81" t="s">
        <v>193</v>
      </c>
      <c r="M52" s="16" t="s">
        <v>214</v>
      </c>
      <c r="N52" s="17">
        <v>44832</v>
      </c>
      <c r="O52" s="113">
        <v>81648.73</v>
      </c>
      <c r="P52" s="16">
        <v>13411</v>
      </c>
      <c r="Q52" s="17">
        <v>44832</v>
      </c>
      <c r="R52" s="17">
        <v>45196</v>
      </c>
      <c r="S52" s="16" t="s">
        <v>404</v>
      </c>
      <c r="T52" s="7" t="s">
        <v>216</v>
      </c>
      <c r="U52" s="7" t="s">
        <v>216</v>
      </c>
      <c r="V52" s="7" t="s">
        <v>216</v>
      </c>
      <c r="W52" s="16" t="s">
        <v>227</v>
      </c>
      <c r="X52" s="16" t="s">
        <v>216</v>
      </c>
      <c r="Y52" s="16" t="s">
        <v>216</v>
      </c>
      <c r="Z52" s="16" t="s">
        <v>216</v>
      </c>
      <c r="AA52" s="16" t="s">
        <v>216</v>
      </c>
      <c r="AB52" s="16" t="s">
        <v>216</v>
      </c>
      <c r="AC52" s="16" t="s">
        <v>216</v>
      </c>
      <c r="AD52" s="16" t="s">
        <v>216</v>
      </c>
      <c r="AE52" s="16"/>
      <c r="AF52" s="16"/>
      <c r="AG52" s="113"/>
      <c r="AH52" s="113"/>
      <c r="AI52" s="16"/>
      <c r="AJ52" s="16"/>
      <c r="AK52" s="113"/>
      <c r="AL52" s="141">
        <f t="shared" si="0"/>
        <v>81648.73</v>
      </c>
      <c r="AM52" s="113">
        <v>10128.969999999999</v>
      </c>
      <c r="AN52" s="113">
        <v>63573.120000000003</v>
      </c>
      <c r="AO52" s="113">
        <f t="shared" si="2"/>
        <v>73702.09</v>
      </c>
      <c r="AP52" s="16" t="s">
        <v>216</v>
      </c>
      <c r="AQ52" s="16" t="s">
        <v>216</v>
      </c>
      <c r="AR52" s="16" t="s">
        <v>216</v>
      </c>
      <c r="AS52" s="16" t="s">
        <v>216</v>
      </c>
      <c r="AT52" s="16" t="s">
        <v>216</v>
      </c>
      <c r="AU52" s="29" t="s">
        <v>216</v>
      </c>
      <c r="AV52" s="10" t="s">
        <v>216</v>
      </c>
      <c r="AW52" s="10" t="s">
        <v>216</v>
      </c>
      <c r="AX52" s="10" t="s">
        <v>216</v>
      </c>
      <c r="AY52" s="10" t="s">
        <v>216</v>
      </c>
      <c r="AZ52" s="10" t="s">
        <v>216</v>
      </c>
      <c r="BA52" s="10" t="s">
        <v>216</v>
      </c>
      <c r="BB52" s="10"/>
      <c r="BC52" s="10"/>
      <c r="BD52" s="10"/>
      <c r="BE52" s="10"/>
      <c r="BF52" s="10"/>
      <c r="BG52" s="10"/>
      <c r="BH52" s="10"/>
      <c r="BI52" s="10"/>
      <c r="BJ52" s="10"/>
      <c r="BK52" s="10"/>
      <c r="BL52" s="10"/>
      <c r="BM52" s="10"/>
    </row>
    <row r="53" spans="1:65" ht="102">
      <c r="A53" s="29">
        <v>21</v>
      </c>
      <c r="B53" s="16" t="s">
        <v>313</v>
      </c>
      <c r="C53" s="16" t="s">
        <v>326</v>
      </c>
      <c r="D53" s="30" t="s">
        <v>260</v>
      </c>
      <c r="E53" s="16" t="s">
        <v>242</v>
      </c>
      <c r="F53" s="88" t="s">
        <v>171</v>
      </c>
      <c r="G53" s="16" t="s">
        <v>216</v>
      </c>
      <c r="H53" s="7" t="s">
        <v>216</v>
      </c>
      <c r="I53" s="7" t="s">
        <v>216</v>
      </c>
      <c r="J53" s="7" t="s">
        <v>216</v>
      </c>
      <c r="K53" s="8" t="s">
        <v>151</v>
      </c>
      <c r="L53" s="81" t="s">
        <v>194</v>
      </c>
      <c r="M53" s="16" t="s">
        <v>567</v>
      </c>
      <c r="N53" s="17">
        <v>44839</v>
      </c>
      <c r="O53" s="113">
        <v>50000</v>
      </c>
      <c r="P53" s="16">
        <v>13411</v>
      </c>
      <c r="Q53" s="17">
        <v>44839</v>
      </c>
      <c r="R53" s="17">
        <v>45203</v>
      </c>
      <c r="S53" s="16" t="s">
        <v>404</v>
      </c>
      <c r="T53" s="7" t="s">
        <v>216</v>
      </c>
      <c r="U53" s="7" t="s">
        <v>216</v>
      </c>
      <c r="V53" s="7" t="s">
        <v>216</v>
      </c>
      <c r="W53" s="16" t="s">
        <v>228</v>
      </c>
      <c r="X53" s="16" t="s">
        <v>218</v>
      </c>
      <c r="Y53" s="16" t="s">
        <v>219</v>
      </c>
      <c r="Z53" s="17" t="s">
        <v>379</v>
      </c>
      <c r="AA53" s="18">
        <v>13478</v>
      </c>
      <c r="AB53" s="16" t="s">
        <v>380</v>
      </c>
      <c r="AC53" s="7" t="s">
        <v>216</v>
      </c>
      <c r="AD53" s="7" t="s">
        <v>216</v>
      </c>
      <c r="AE53" s="22">
        <v>0.25</v>
      </c>
      <c r="AF53" s="31"/>
      <c r="AG53" s="113">
        <v>12500</v>
      </c>
      <c r="AH53" s="138"/>
      <c r="AI53" s="7"/>
      <c r="AJ53" s="7"/>
      <c r="AK53" s="138"/>
      <c r="AL53" s="141">
        <f t="shared" si="0"/>
        <v>62500</v>
      </c>
      <c r="AM53" s="113">
        <v>48552.65</v>
      </c>
      <c r="AN53" s="113">
        <v>7935.84</v>
      </c>
      <c r="AO53" s="113">
        <f t="shared" si="2"/>
        <v>56488.490000000005</v>
      </c>
      <c r="AP53" s="16" t="s">
        <v>263</v>
      </c>
      <c r="AQ53" s="17">
        <v>44692</v>
      </c>
      <c r="AR53" s="17">
        <v>45056</v>
      </c>
      <c r="AS53" s="18">
        <v>13285</v>
      </c>
      <c r="AT53" s="16" t="s">
        <v>568</v>
      </c>
      <c r="AU53" s="32">
        <v>13378</v>
      </c>
      <c r="AV53" s="10" t="s">
        <v>216</v>
      </c>
      <c r="AW53" s="10" t="s">
        <v>216</v>
      </c>
      <c r="AX53" s="10" t="s">
        <v>216</v>
      </c>
      <c r="AY53" s="10" t="s">
        <v>216</v>
      </c>
      <c r="AZ53" s="10" t="s">
        <v>216</v>
      </c>
      <c r="BA53" s="10" t="s">
        <v>216</v>
      </c>
      <c r="BB53" s="10"/>
      <c r="BC53" s="10"/>
      <c r="BD53" s="10"/>
      <c r="BE53" s="10"/>
      <c r="BF53" s="10"/>
      <c r="BG53" s="10"/>
      <c r="BH53" s="10"/>
      <c r="BI53" s="10"/>
      <c r="BJ53" s="10"/>
      <c r="BK53" s="10"/>
      <c r="BL53" s="10"/>
      <c r="BM53" s="10"/>
    </row>
    <row r="54" spans="1:65" ht="102">
      <c r="A54" s="29">
        <v>22</v>
      </c>
      <c r="B54" s="16" t="s">
        <v>297</v>
      </c>
      <c r="C54" s="16" t="s">
        <v>325</v>
      </c>
      <c r="D54" s="30" t="s">
        <v>289</v>
      </c>
      <c r="E54" s="16" t="s">
        <v>242</v>
      </c>
      <c r="F54" s="88" t="s">
        <v>167</v>
      </c>
      <c r="G54" s="18">
        <v>13230</v>
      </c>
      <c r="H54" s="16" t="s">
        <v>296</v>
      </c>
      <c r="I54" s="17">
        <v>44802</v>
      </c>
      <c r="J54" s="17">
        <v>45166</v>
      </c>
      <c r="K54" s="8" t="s">
        <v>152</v>
      </c>
      <c r="L54" s="81" t="s">
        <v>189</v>
      </c>
      <c r="M54" s="16" t="s">
        <v>209</v>
      </c>
      <c r="N54" s="17">
        <v>44865</v>
      </c>
      <c r="O54" s="113">
        <v>14400</v>
      </c>
      <c r="P54" s="16">
        <v>13411</v>
      </c>
      <c r="Q54" s="17">
        <v>44865</v>
      </c>
      <c r="R54" s="17">
        <v>44926</v>
      </c>
      <c r="S54" s="16" t="s">
        <v>404</v>
      </c>
      <c r="T54" s="7" t="s">
        <v>216</v>
      </c>
      <c r="U54" s="7" t="s">
        <v>216</v>
      </c>
      <c r="V54" s="7" t="s">
        <v>216</v>
      </c>
      <c r="W54" s="16" t="s">
        <v>223</v>
      </c>
      <c r="X54" s="16" t="s">
        <v>218</v>
      </c>
      <c r="Y54" s="16" t="s">
        <v>219</v>
      </c>
      <c r="Z54" s="17">
        <v>44924</v>
      </c>
      <c r="AA54" s="18">
        <v>13511</v>
      </c>
      <c r="AB54" s="16" t="s">
        <v>278</v>
      </c>
      <c r="AC54" s="17">
        <v>44927</v>
      </c>
      <c r="AD54" s="17">
        <v>45291</v>
      </c>
      <c r="AE54" s="7"/>
      <c r="AF54" s="7"/>
      <c r="AG54" s="138"/>
      <c r="AH54" s="138"/>
      <c r="AI54" s="7"/>
      <c r="AJ54" s="7"/>
      <c r="AK54" s="138"/>
      <c r="AL54" s="141">
        <f t="shared" si="0"/>
        <v>14400</v>
      </c>
      <c r="AM54" s="113">
        <v>14400</v>
      </c>
      <c r="AN54" s="113">
        <v>50400</v>
      </c>
      <c r="AO54" s="113">
        <f t="shared" si="2"/>
        <v>64800</v>
      </c>
      <c r="AP54" s="16" t="s">
        <v>216</v>
      </c>
      <c r="AQ54" s="16" t="s">
        <v>216</v>
      </c>
      <c r="AR54" s="16" t="s">
        <v>216</v>
      </c>
      <c r="AS54" s="16" t="s">
        <v>216</v>
      </c>
      <c r="AT54" s="16" t="s">
        <v>216</v>
      </c>
      <c r="AU54" s="29" t="s">
        <v>216</v>
      </c>
      <c r="AV54" s="10" t="s">
        <v>216</v>
      </c>
      <c r="AW54" s="10" t="s">
        <v>216</v>
      </c>
      <c r="AX54" s="10" t="s">
        <v>216</v>
      </c>
      <c r="AY54" s="10" t="s">
        <v>216</v>
      </c>
      <c r="AZ54" s="10" t="s">
        <v>216</v>
      </c>
      <c r="BA54" s="10" t="s">
        <v>216</v>
      </c>
      <c r="BB54" s="10"/>
      <c r="BC54" s="10"/>
      <c r="BD54" s="10"/>
      <c r="BE54" s="10"/>
      <c r="BF54" s="10"/>
      <c r="BG54" s="10"/>
      <c r="BH54" s="10"/>
      <c r="BI54" s="10"/>
      <c r="BJ54" s="10"/>
      <c r="BK54" s="10"/>
      <c r="BL54" s="10"/>
      <c r="BM54" s="10"/>
    </row>
    <row r="55" spans="1:65" ht="25.5">
      <c r="A55" s="29">
        <v>23</v>
      </c>
      <c r="B55" s="16" t="s">
        <v>262</v>
      </c>
      <c r="C55" s="16" t="s">
        <v>272</v>
      </c>
      <c r="D55" s="30" t="s">
        <v>273</v>
      </c>
      <c r="E55" s="16" t="s">
        <v>242</v>
      </c>
      <c r="F55" s="88" t="s">
        <v>158</v>
      </c>
      <c r="G55" s="18">
        <v>13229</v>
      </c>
      <c r="H55" s="16" t="s">
        <v>294</v>
      </c>
      <c r="I55" s="17">
        <v>44637</v>
      </c>
      <c r="J55" s="17">
        <v>45001</v>
      </c>
      <c r="K55" s="8" t="s">
        <v>328</v>
      </c>
      <c r="L55" s="81" t="s">
        <v>179</v>
      </c>
      <c r="M55" s="16" t="s">
        <v>200</v>
      </c>
      <c r="N55" s="17">
        <v>44928</v>
      </c>
      <c r="O55" s="113">
        <v>11620000</v>
      </c>
      <c r="P55" s="39">
        <v>13462</v>
      </c>
      <c r="Q55" s="17">
        <v>44928</v>
      </c>
      <c r="R55" s="17">
        <v>45292</v>
      </c>
      <c r="S55" s="16" t="s">
        <v>355</v>
      </c>
      <c r="T55" s="16" t="s">
        <v>216</v>
      </c>
      <c r="U55" s="16" t="s">
        <v>216</v>
      </c>
      <c r="V55" s="16" t="s">
        <v>216</v>
      </c>
      <c r="W55" s="16" t="s">
        <v>224</v>
      </c>
      <c r="X55" s="16" t="s">
        <v>217</v>
      </c>
      <c r="Y55" s="16" t="s">
        <v>219</v>
      </c>
      <c r="Z55" s="17">
        <v>45082</v>
      </c>
      <c r="AA55" s="18">
        <v>13555</v>
      </c>
      <c r="AB55" s="16" t="s">
        <v>455</v>
      </c>
      <c r="AC55" s="17">
        <v>44928</v>
      </c>
      <c r="AD55" s="17">
        <v>45291</v>
      </c>
      <c r="AE55" s="16" t="s">
        <v>216</v>
      </c>
      <c r="AF55" s="16"/>
      <c r="AG55" s="113">
        <v>2905000</v>
      </c>
      <c r="AH55" s="113"/>
      <c r="AI55" s="16"/>
      <c r="AJ55" s="16"/>
      <c r="AK55" s="113"/>
      <c r="AL55" s="141">
        <f t="shared" si="0"/>
        <v>14525000</v>
      </c>
      <c r="AM55" s="113">
        <v>0</v>
      </c>
      <c r="AN55" s="113">
        <v>11731087.199999999</v>
      </c>
      <c r="AO55" s="113">
        <f t="shared" si="2"/>
        <v>11731087.199999999</v>
      </c>
      <c r="AP55" s="16" t="s">
        <v>216</v>
      </c>
      <c r="AQ55" s="16" t="s">
        <v>216</v>
      </c>
      <c r="AR55" s="16" t="s">
        <v>216</v>
      </c>
      <c r="AS55" s="16" t="s">
        <v>216</v>
      </c>
      <c r="AT55" s="16" t="s">
        <v>216</v>
      </c>
      <c r="AU55" s="29" t="s">
        <v>216</v>
      </c>
      <c r="AV55" s="29" t="s">
        <v>216</v>
      </c>
      <c r="AW55" s="29" t="s">
        <v>216</v>
      </c>
      <c r="AX55" s="29" t="s">
        <v>216</v>
      </c>
      <c r="AY55" s="29" t="s">
        <v>216</v>
      </c>
      <c r="AZ55" s="29" t="s">
        <v>216</v>
      </c>
      <c r="BA55" s="29" t="s">
        <v>216</v>
      </c>
      <c r="BB55" s="29"/>
      <c r="BC55" s="29"/>
      <c r="BD55" s="29"/>
      <c r="BE55" s="29"/>
      <c r="BF55" s="29"/>
      <c r="BG55" s="29"/>
      <c r="BH55" s="29"/>
      <c r="BI55" s="29"/>
      <c r="BJ55" s="10"/>
      <c r="BK55" s="10"/>
      <c r="BL55" s="10"/>
      <c r="BM55" s="10"/>
    </row>
    <row r="56" spans="1:65" ht="51">
      <c r="A56" s="10">
        <v>24</v>
      </c>
      <c r="B56" s="16" t="s">
        <v>318</v>
      </c>
      <c r="C56" s="16" t="s">
        <v>376</v>
      </c>
      <c r="D56" s="30" t="s">
        <v>289</v>
      </c>
      <c r="E56" s="16" t="s">
        <v>242</v>
      </c>
      <c r="F56" s="88" t="s">
        <v>375</v>
      </c>
      <c r="G56" s="18">
        <v>13296</v>
      </c>
      <c r="H56" s="16" t="s">
        <v>377</v>
      </c>
      <c r="I56" s="17">
        <v>44783</v>
      </c>
      <c r="J56" s="17">
        <v>45147</v>
      </c>
      <c r="K56" s="8" t="s">
        <v>329</v>
      </c>
      <c r="L56" s="81" t="s">
        <v>342</v>
      </c>
      <c r="M56" s="16" t="s">
        <v>348</v>
      </c>
      <c r="N56" s="17">
        <v>44951</v>
      </c>
      <c r="O56" s="113">
        <v>36000</v>
      </c>
      <c r="P56" s="39">
        <v>13472</v>
      </c>
      <c r="Q56" s="17">
        <v>44951</v>
      </c>
      <c r="R56" s="17">
        <v>45315</v>
      </c>
      <c r="S56" s="16" t="s">
        <v>355</v>
      </c>
      <c r="T56" s="7" t="s">
        <v>216</v>
      </c>
      <c r="U56" s="7" t="s">
        <v>216</v>
      </c>
      <c r="V56" s="7" t="s">
        <v>216</v>
      </c>
      <c r="W56" s="16" t="s">
        <v>223</v>
      </c>
      <c r="X56" s="7" t="s">
        <v>216</v>
      </c>
      <c r="Y56" s="7" t="s">
        <v>216</v>
      </c>
      <c r="Z56" s="7" t="s">
        <v>216</v>
      </c>
      <c r="AA56" s="7" t="s">
        <v>216</v>
      </c>
      <c r="AB56" s="7" t="s">
        <v>216</v>
      </c>
      <c r="AC56" s="7" t="s">
        <v>216</v>
      </c>
      <c r="AD56" s="7" t="s">
        <v>216</v>
      </c>
      <c r="AE56" s="7"/>
      <c r="AF56" s="7"/>
      <c r="AG56" s="138"/>
      <c r="AH56" s="138"/>
      <c r="AI56" s="7"/>
      <c r="AJ56" s="7"/>
      <c r="AK56" s="138"/>
      <c r="AL56" s="141">
        <f t="shared" si="0"/>
        <v>36000</v>
      </c>
      <c r="AM56" s="113">
        <v>0</v>
      </c>
      <c r="AN56" s="113">
        <v>15600</v>
      </c>
      <c r="AO56" s="113">
        <f t="shared" si="2"/>
        <v>15600</v>
      </c>
      <c r="AP56" s="16" t="s">
        <v>216</v>
      </c>
      <c r="AQ56" s="16" t="s">
        <v>216</v>
      </c>
      <c r="AR56" s="16" t="s">
        <v>216</v>
      </c>
      <c r="AS56" s="16" t="s">
        <v>216</v>
      </c>
      <c r="AT56" s="16" t="s">
        <v>216</v>
      </c>
      <c r="AU56" s="29" t="s">
        <v>216</v>
      </c>
      <c r="AV56" s="10" t="s">
        <v>216</v>
      </c>
      <c r="AW56" s="10" t="s">
        <v>216</v>
      </c>
      <c r="AX56" s="10" t="s">
        <v>216</v>
      </c>
      <c r="AY56" s="10" t="s">
        <v>216</v>
      </c>
      <c r="AZ56" s="10" t="s">
        <v>216</v>
      </c>
      <c r="BA56" s="10" t="s">
        <v>216</v>
      </c>
      <c r="BB56" s="10"/>
      <c r="BC56" s="10"/>
      <c r="BD56" s="10"/>
      <c r="BE56" s="10"/>
      <c r="BF56" s="10"/>
      <c r="BG56" s="10"/>
      <c r="BH56" s="10"/>
      <c r="BI56" s="10"/>
      <c r="BJ56" s="10"/>
      <c r="BK56" s="10"/>
      <c r="BL56" s="10"/>
      <c r="BM56" s="10"/>
    </row>
    <row r="57" spans="1:65" ht="63.75">
      <c r="A57" s="10">
        <v>25</v>
      </c>
      <c r="B57" s="16" t="s">
        <v>299</v>
      </c>
      <c r="C57" s="16" t="s">
        <v>287</v>
      </c>
      <c r="D57" s="30" t="s">
        <v>289</v>
      </c>
      <c r="E57" s="16" t="s">
        <v>242</v>
      </c>
      <c r="F57" s="88" t="s">
        <v>168</v>
      </c>
      <c r="G57" s="18">
        <v>13236</v>
      </c>
      <c r="H57" s="16" t="s">
        <v>298</v>
      </c>
      <c r="I57" s="17">
        <v>44769</v>
      </c>
      <c r="J57" s="17">
        <v>45133</v>
      </c>
      <c r="K57" s="8" t="s">
        <v>330</v>
      </c>
      <c r="L57" s="81" t="s">
        <v>177</v>
      </c>
      <c r="M57" s="16" t="s">
        <v>199</v>
      </c>
      <c r="N57" s="17">
        <v>44951</v>
      </c>
      <c r="O57" s="113">
        <v>2214900</v>
      </c>
      <c r="P57" s="39">
        <v>13472</v>
      </c>
      <c r="Q57" s="17">
        <v>44951</v>
      </c>
      <c r="R57" s="17">
        <v>45291</v>
      </c>
      <c r="S57" s="16" t="s">
        <v>355</v>
      </c>
      <c r="T57" s="7" t="s">
        <v>216</v>
      </c>
      <c r="U57" s="7" t="s">
        <v>216</v>
      </c>
      <c r="V57" s="7" t="s">
        <v>216</v>
      </c>
      <c r="W57" s="16" t="s">
        <v>224</v>
      </c>
      <c r="X57" s="7" t="s">
        <v>216</v>
      </c>
      <c r="Y57" s="7" t="s">
        <v>216</v>
      </c>
      <c r="Z57" s="7" t="s">
        <v>216</v>
      </c>
      <c r="AA57" s="7" t="s">
        <v>216</v>
      </c>
      <c r="AB57" s="7" t="s">
        <v>216</v>
      </c>
      <c r="AC57" s="7" t="s">
        <v>216</v>
      </c>
      <c r="AD57" s="7" t="s">
        <v>216</v>
      </c>
      <c r="AE57" s="7"/>
      <c r="AF57" s="7"/>
      <c r="AG57" s="138"/>
      <c r="AH57" s="138"/>
      <c r="AI57" s="7"/>
      <c r="AJ57" s="7"/>
      <c r="AK57" s="138"/>
      <c r="AL57" s="141">
        <f t="shared" si="0"/>
        <v>2214900</v>
      </c>
      <c r="AM57" s="113">
        <v>0</v>
      </c>
      <c r="AN57" s="113">
        <v>1476600</v>
      </c>
      <c r="AO57" s="113">
        <f t="shared" si="2"/>
        <v>1476600</v>
      </c>
      <c r="AP57" s="16" t="s">
        <v>216</v>
      </c>
      <c r="AQ57" s="16" t="s">
        <v>216</v>
      </c>
      <c r="AR57" s="16" t="s">
        <v>216</v>
      </c>
      <c r="AS57" s="16" t="s">
        <v>216</v>
      </c>
      <c r="AT57" s="16" t="s">
        <v>216</v>
      </c>
      <c r="AU57" s="29" t="s">
        <v>216</v>
      </c>
      <c r="AV57" s="10" t="s">
        <v>216</v>
      </c>
      <c r="AW57" s="10" t="s">
        <v>216</v>
      </c>
      <c r="AX57" s="10" t="s">
        <v>216</v>
      </c>
      <c r="AY57" s="10" t="s">
        <v>216</v>
      </c>
      <c r="AZ57" s="10" t="s">
        <v>216</v>
      </c>
      <c r="BA57" s="10" t="s">
        <v>216</v>
      </c>
      <c r="BB57" s="10"/>
      <c r="BC57" s="10"/>
      <c r="BD57" s="10"/>
      <c r="BE57" s="10"/>
      <c r="BF57" s="10"/>
      <c r="BG57" s="10"/>
      <c r="BH57" s="10"/>
      <c r="BI57" s="10"/>
      <c r="BJ57" s="10"/>
      <c r="BK57" s="10"/>
      <c r="BL57" s="10"/>
      <c r="BM57" s="10"/>
    </row>
    <row r="58" spans="1:65" ht="89.25">
      <c r="A58" s="10">
        <v>26</v>
      </c>
      <c r="B58" s="16" t="s">
        <v>293</v>
      </c>
      <c r="C58" s="16" t="s">
        <v>284</v>
      </c>
      <c r="D58" s="30" t="s">
        <v>290</v>
      </c>
      <c r="E58" s="16" t="s">
        <v>242</v>
      </c>
      <c r="F58" s="88" t="s">
        <v>159</v>
      </c>
      <c r="G58" s="18">
        <v>13219</v>
      </c>
      <c r="H58" s="16" t="s">
        <v>252</v>
      </c>
      <c r="I58" s="17">
        <v>44629</v>
      </c>
      <c r="J58" s="17">
        <v>44993</v>
      </c>
      <c r="K58" s="8" t="s">
        <v>331</v>
      </c>
      <c r="L58" s="81" t="s">
        <v>180</v>
      </c>
      <c r="M58" s="16" t="s">
        <v>201</v>
      </c>
      <c r="N58" s="17">
        <v>44951</v>
      </c>
      <c r="O58" s="113">
        <v>2295000</v>
      </c>
      <c r="P58" s="39">
        <v>13472</v>
      </c>
      <c r="Q58" s="17">
        <v>44951</v>
      </c>
      <c r="R58" s="17">
        <v>45291</v>
      </c>
      <c r="S58" s="16" t="s">
        <v>356</v>
      </c>
      <c r="T58" s="7" t="s">
        <v>216</v>
      </c>
      <c r="U58" s="7" t="s">
        <v>216</v>
      </c>
      <c r="V58" s="7" t="s">
        <v>216</v>
      </c>
      <c r="W58" s="16" t="s">
        <v>224</v>
      </c>
      <c r="X58" s="7" t="s">
        <v>216</v>
      </c>
      <c r="Y58" s="7" t="s">
        <v>216</v>
      </c>
      <c r="Z58" s="7" t="s">
        <v>216</v>
      </c>
      <c r="AA58" s="7" t="s">
        <v>216</v>
      </c>
      <c r="AB58" s="7" t="s">
        <v>216</v>
      </c>
      <c r="AC58" s="7" t="s">
        <v>216</v>
      </c>
      <c r="AD58" s="7" t="s">
        <v>216</v>
      </c>
      <c r="AE58" s="7"/>
      <c r="AF58" s="7"/>
      <c r="AG58" s="138"/>
      <c r="AH58" s="138"/>
      <c r="AI58" s="7"/>
      <c r="AJ58" s="7"/>
      <c r="AK58" s="138"/>
      <c r="AL58" s="141">
        <f t="shared" si="0"/>
        <v>2295000</v>
      </c>
      <c r="AM58" s="113">
        <v>0</v>
      </c>
      <c r="AN58" s="113">
        <v>2203200</v>
      </c>
      <c r="AO58" s="113">
        <f t="shared" si="2"/>
        <v>2203200</v>
      </c>
      <c r="AP58" s="16" t="s">
        <v>216</v>
      </c>
      <c r="AQ58" s="16" t="s">
        <v>216</v>
      </c>
      <c r="AR58" s="16" t="s">
        <v>216</v>
      </c>
      <c r="AS58" s="16" t="s">
        <v>216</v>
      </c>
      <c r="AT58" s="16" t="s">
        <v>216</v>
      </c>
      <c r="AU58" s="29" t="s">
        <v>216</v>
      </c>
      <c r="AV58" s="10" t="s">
        <v>216</v>
      </c>
      <c r="AW58" s="10" t="s">
        <v>216</v>
      </c>
      <c r="AX58" s="10" t="s">
        <v>216</v>
      </c>
      <c r="AY58" s="10" t="s">
        <v>216</v>
      </c>
      <c r="AZ58" s="10" t="s">
        <v>216</v>
      </c>
      <c r="BA58" s="10" t="s">
        <v>216</v>
      </c>
      <c r="BB58" s="10"/>
      <c r="BC58" s="10"/>
      <c r="BD58" s="10"/>
      <c r="BE58" s="10"/>
      <c r="BF58" s="10"/>
      <c r="BG58" s="10"/>
      <c r="BH58" s="10"/>
      <c r="BI58" s="10"/>
      <c r="BJ58" s="10"/>
      <c r="BK58" s="10"/>
      <c r="BL58" s="10"/>
      <c r="BM58" s="10"/>
    </row>
    <row r="59" spans="1:65" ht="51">
      <c r="A59" s="10">
        <v>27</v>
      </c>
      <c r="B59" s="16" t="s">
        <v>361</v>
      </c>
      <c r="C59" s="16" t="s">
        <v>360</v>
      </c>
      <c r="D59" s="30" t="s">
        <v>259</v>
      </c>
      <c r="E59" s="16" t="s">
        <v>242</v>
      </c>
      <c r="F59" s="88" t="s">
        <v>359</v>
      </c>
      <c r="G59" s="18" t="s">
        <v>216</v>
      </c>
      <c r="H59" s="16" t="s">
        <v>216</v>
      </c>
      <c r="I59" s="17" t="s">
        <v>216</v>
      </c>
      <c r="J59" s="17" t="s">
        <v>216</v>
      </c>
      <c r="K59" s="8" t="s">
        <v>332</v>
      </c>
      <c r="L59" s="81" t="s">
        <v>343</v>
      </c>
      <c r="M59" s="16" t="s">
        <v>349</v>
      </c>
      <c r="N59" s="17">
        <v>44958</v>
      </c>
      <c r="O59" s="113">
        <v>813394</v>
      </c>
      <c r="P59" s="39">
        <v>13472</v>
      </c>
      <c r="Q59" s="17">
        <v>44958</v>
      </c>
      <c r="R59" s="17">
        <v>45291</v>
      </c>
      <c r="S59" s="16" t="s">
        <v>355</v>
      </c>
      <c r="T59" s="7" t="s">
        <v>216</v>
      </c>
      <c r="U59" s="7" t="s">
        <v>216</v>
      </c>
      <c r="V59" s="7" t="s">
        <v>216</v>
      </c>
      <c r="W59" s="16" t="s">
        <v>224</v>
      </c>
      <c r="X59" s="7" t="s">
        <v>216</v>
      </c>
      <c r="Y59" s="7" t="s">
        <v>216</v>
      </c>
      <c r="Z59" s="7" t="s">
        <v>216</v>
      </c>
      <c r="AA59" s="7" t="s">
        <v>216</v>
      </c>
      <c r="AB59" s="7" t="s">
        <v>216</v>
      </c>
      <c r="AC59" s="7" t="s">
        <v>216</v>
      </c>
      <c r="AD59" s="7" t="s">
        <v>216</v>
      </c>
      <c r="AE59" s="7"/>
      <c r="AF59" s="7"/>
      <c r="AG59" s="138"/>
      <c r="AH59" s="138"/>
      <c r="AI59" s="7"/>
      <c r="AJ59" s="7"/>
      <c r="AK59" s="138"/>
      <c r="AL59" s="141">
        <f t="shared" si="0"/>
        <v>813394</v>
      </c>
      <c r="AM59" s="113">
        <v>0</v>
      </c>
      <c r="AN59" s="113">
        <v>296080.61</v>
      </c>
      <c r="AO59" s="113">
        <f t="shared" si="2"/>
        <v>296080.61</v>
      </c>
      <c r="AP59" s="16" t="s">
        <v>362</v>
      </c>
      <c r="AQ59" s="17">
        <v>44704</v>
      </c>
      <c r="AR59" s="17">
        <v>45068</v>
      </c>
      <c r="AS59" s="18">
        <v>13300</v>
      </c>
      <c r="AT59" s="16" t="s">
        <v>246</v>
      </c>
      <c r="AU59" s="32">
        <v>13467</v>
      </c>
      <c r="AV59" s="10" t="s">
        <v>216</v>
      </c>
      <c r="AW59" s="10" t="s">
        <v>216</v>
      </c>
      <c r="AX59" s="10" t="s">
        <v>216</v>
      </c>
      <c r="AY59" s="10" t="s">
        <v>216</v>
      </c>
      <c r="AZ59" s="10" t="s">
        <v>216</v>
      </c>
      <c r="BA59" s="10" t="s">
        <v>216</v>
      </c>
      <c r="BB59" s="10"/>
      <c r="BC59" s="10"/>
      <c r="BD59" s="10"/>
      <c r="BE59" s="10"/>
      <c r="BF59" s="10"/>
      <c r="BG59" s="10"/>
      <c r="BH59" s="10"/>
      <c r="BI59" s="10"/>
      <c r="BJ59" s="10"/>
      <c r="BK59" s="10"/>
      <c r="BL59" s="10"/>
      <c r="BM59" s="10"/>
    </row>
    <row r="60" spans="1:65" ht="102">
      <c r="A60" s="10">
        <v>28</v>
      </c>
      <c r="B60" s="16" t="s">
        <v>297</v>
      </c>
      <c r="C60" s="16" t="s">
        <v>325</v>
      </c>
      <c r="D60" s="30" t="s">
        <v>289</v>
      </c>
      <c r="E60" s="16" t="s">
        <v>242</v>
      </c>
      <c r="F60" s="88" t="s">
        <v>167</v>
      </c>
      <c r="G60" s="18">
        <v>13230</v>
      </c>
      <c r="H60" s="16" t="s">
        <v>296</v>
      </c>
      <c r="I60" s="17">
        <v>44802</v>
      </c>
      <c r="J60" s="17">
        <v>45166</v>
      </c>
      <c r="K60" s="8" t="s">
        <v>333</v>
      </c>
      <c r="L60" s="81" t="s">
        <v>344</v>
      </c>
      <c r="M60" s="16" t="s">
        <v>350</v>
      </c>
      <c r="N60" s="17">
        <v>44928</v>
      </c>
      <c r="O60" s="113">
        <v>83249.94</v>
      </c>
      <c r="P60" s="39">
        <v>13472</v>
      </c>
      <c r="Q60" s="17">
        <v>44928</v>
      </c>
      <c r="R60" s="17">
        <v>45107</v>
      </c>
      <c r="S60" s="16" t="s">
        <v>355</v>
      </c>
      <c r="T60" s="7" t="s">
        <v>216</v>
      </c>
      <c r="U60" s="7" t="s">
        <v>216</v>
      </c>
      <c r="V60" s="7" t="s">
        <v>216</v>
      </c>
      <c r="W60" s="16" t="s">
        <v>223</v>
      </c>
      <c r="X60" s="16" t="s">
        <v>218</v>
      </c>
      <c r="Y60" s="16" t="s">
        <v>219</v>
      </c>
      <c r="Z60" s="17">
        <v>45106</v>
      </c>
      <c r="AA60" s="18">
        <v>13567</v>
      </c>
      <c r="AB60" s="16" t="s">
        <v>278</v>
      </c>
      <c r="AC60" s="17">
        <v>45108</v>
      </c>
      <c r="AD60" s="17">
        <v>45287</v>
      </c>
      <c r="AE60" s="16"/>
      <c r="AF60" s="16"/>
      <c r="AG60" s="113"/>
      <c r="AH60" s="113"/>
      <c r="AI60" s="16"/>
      <c r="AJ60" s="16"/>
      <c r="AK60" s="113"/>
      <c r="AL60" s="141">
        <f t="shared" si="0"/>
        <v>83249.94</v>
      </c>
      <c r="AM60" s="113">
        <v>0</v>
      </c>
      <c r="AN60" s="113">
        <v>84720.07</v>
      </c>
      <c r="AO60" s="113">
        <f t="shared" si="2"/>
        <v>84720.07</v>
      </c>
      <c r="AP60" s="16" t="s">
        <v>216</v>
      </c>
      <c r="AQ60" s="16" t="s">
        <v>216</v>
      </c>
      <c r="AR60" s="16" t="s">
        <v>216</v>
      </c>
      <c r="AS60" s="16" t="s">
        <v>216</v>
      </c>
      <c r="AT60" s="16" t="s">
        <v>216</v>
      </c>
      <c r="AU60" s="29" t="s">
        <v>216</v>
      </c>
      <c r="AV60" s="10" t="s">
        <v>216</v>
      </c>
      <c r="AW60" s="10" t="s">
        <v>216</v>
      </c>
      <c r="AX60" s="10" t="s">
        <v>216</v>
      </c>
      <c r="AY60" s="10" t="s">
        <v>216</v>
      </c>
      <c r="AZ60" s="10" t="s">
        <v>216</v>
      </c>
      <c r="BA60" s="10" t="s">
        <v>216</v>
      </c>
      <c r="BB60" s="10"/>
      <c r="BC60" s="10"/>
      <c r="BD60" s="10"/>
      <c r="BE60" s="10"/>
      <c r="BF60" s="10"/>
      <c r="BG60" s="10"/>
      <c r="BH60" s="10"/>
      <c r="BI60" s="10"/>
      <c r="BJ60" s="10"/>
      <c r="BK60" s="10"/>
      <c r="BL60" s="10"/>
      <c r="BM60" s="10"/>
    </row>
    <row r="61" spans="1:65" ht="102">
      <c r="A61" s="10">
        <v>29</v>
      </c>
      <c r="B61" s="16" t="s">
        <v>297</v>
      </c>
      <c r="C61" s="16" t="s">
        <v>325</v>
      </c>
      <c r="D61" s="30" t="s">
        <v>289</v>
      </c>
      <c r="E61" s="16" t="s">
        <v>242</v>
      </c>
      <c r="F61" s="88" t="s">
        <v>167</v>
      </c>
      <c r="G61" s="18">
        <v>13230</v>
      </c>
      <c r="H61" s="16" t="s">
        <v>296</v>
      </c>
      <c r="I61" s="17">
        <v>44802</v>
      </c>
      <c r="J61" s="17">
        <v>45166</v>
      </c>
      <c r="K61" s="8" t="s">
        <v>334</v>
      </c>
      <c r="L61" s="81" t="s">
        <v>345</v>
      </c>
      <c r="M61" s="16" t="s">
        <v>351</v>
      </c>
      <c r="N61" s="17">
        <v>44928</v>
      </c>
      <c r="O61" s="113">
        <v>77880</v>
      </c>
      <c r="P61" s="39">
        <v>13482</v>
      </c>
      <c r="Q61" s="17">
        <v>44928</v>
      </c>
      <c r="R61" s="17">
        <v>45107</v>
      </c>
      <c r="S61" s="16" t="s">
        <v>355</v>
      </c>
      <c r="T61" s="7" t="s">
        <v>216</v>
      </c>
      <c r="U61" s="7" t="s">
        <v>216</v>
      </c>
      <c r="V61" s="7" t="s">
        <v>216</v>
      </c>
      <c r="W61" s="16" t="s">
        <v>223</v>
      </c>
      <c r="X61" s="16" t="s">
        <v>218</v>
      </c>
      <c r="Y61" s="16" t="s">
        <v>219</v>
      </c>
      <c r="Z61" s="17">
        <v>45107</v>
      </c>
      <c r="AA61" s="18">
        <v>13567</v>
      </c>
      <c r="AB61" s="16" t="s">
        <v>278</v>
      </c>
      <c r="AC61" s="17">
        <v>45108</v>
      </c>
      <c r="AD61" s="17">
        <v>45287</v>
      </c>
      <c r="AE61" s="16"/>
      <c r="AF61" s="16"/>
      <c r="AG61" s="113"/>
      <c r="AH61" s="113"/>
      <c r="AI61" s="16"/>
      <c r="AJ61" s="16"/>
      <c r="AK61" s="113"/>
      <c r="AL61" s="141">
        <f t="shared" si="0"/>
        <v>77880</v>
      </c>
      <c r="AM61" s="113">
        <v>0</v>
      </c>
      <c r="AN61" s="113">
        <v>90860</v>
      </c>
      <c r="AO61" s="113">
        <f t="shared" si="2"/>
        <v>90860</v>
      </c>
      <c r="AP61" s="16" t="s">
        <v>216</v>
      </c>
      <c r="AQ61" s="16" t="s">
        <v>216</v>
      </c>
      <c r="AR61" s="16" t="s">
        <v>216</v>
      </c>
      <c r="AS61" s="16" t="s">
        <v>216</v>
      </c>
      <c r="AT61" s="16" t="s">
        <v>216</v>
      </c>
      <c r="AU61" s="29" t="s">
        <v>216</v>
      </c>
      <c r="AV61" s="10" t="s">
        <v>216</v>
      </c>
      <c r="AW61" s="10" t="s">
        <v>216</v>
      </c>
      <c r="AX61" s="10" t="s">
        <v>216</v>
      </c>
      <c r="AY61" s="10" t="s">
        <v>216</v>
      </c>
      <c r="AZ61" s="10" t="s">
        <v>216</v>
      </c>
      <c r="BA61" s="10" t="s">
        <v>216</v>
      </c>
      <c r="BB61" s="10"/>
      <c r="BC61" s="10"/>
      <c r="BD61" s="10"/>
      <c r="BE61" s="10"/>
      <c r="BF61" s="10"/>
      <c r="BG61" s="10"/>
      <c r="BH61" s="10"/>
      <c r="BI61" s="10"/>
      <c r="BJ61" s="10"/>
      <c r="BK61" s="10"/>
      <c r="BL61" s="10"/>
      <c r="BM61" s="10"/>
    </row>
    <row r="62" spans="1:65" ht="102">
      <c r="A62" s="10">
        <v>30</v>
      </c>
      <c r="B62" s="16" t="s">
        <v>297</v>
      </c>
      <c r="C62" s="16" t="s">
        <v>325</v>
      </c>
      <c r="D62" s="30" t="s">
        <v>289</v>
      </c>
      <c r="E62" s="16" t="s">
        <v>242</v>
      </c>
      <c r="F62" s="88" t="s">
        <v>167</v>
      </c>
      <c r="G62" s="18">
        <v>13230</v>
      </c>
      <c r="H62" s="16" t="s">
        <v>296</v>
      </c>
      <c r="I62" s="17">
        <v>44802</v>
      </c>
      <c r="J62" s="17">
        <v>45166</v>
      </c>
      <c r="K62" s="8" t="s">
        <v>335</v>
      </c>
      <c r="L62" s="81" t="s">
        <v>189</v>
      </c>
      <c r="M62" s="16" t="s">
        <v>209</v>
      </c>
      <c r="N62" s="17">
        <v>44928</v>
      </c>
      <c r="O62" s="113">
        <v>128899.92</v>
      </c>
      <c r="P62" s="39" t="s">
        <v>354</v>
      </c>
      <c r="Q62" s="17">
        <v>44928</v>
      </c>
      <c r="R62" s="17">
        <v>45107</v>
      </c>
      <c r="S62" s="16" t="s">
        <v>355</v>
      </c>
      <c r="T62" s="7" t="s">
        <v>216</v>
      </c>
      <c r="U62" s="7" t="s">
        <v>216</v>
      </c>
      <c r="V62" s="7" t="s">
        <v>216</v>
      </c>
      <c r="W62" s="16" t="s">
        <v>223</v>
      </c>
      <c r="X62" s="16" t="s">
        <v>218</v>
      </c>
      <c r="Y62" s="16" t="s">
        <v>219</v>
      </c>
      <c r="Z62" s="17">
        <v>45107</v>
      </c>
      <c r="AA62" s="18">
        <v>13568</v>
      </c>
      <c r="AB62" s="16" t="s">
        <v>278</v>
      </c>
      <c r="AC62" s="17">
        <v>45108</v>
      </c>
      <c r="AD62" s="17">
        <v>45287</v>
      </c>
      <c r="AE62" s="7"/>
      <c r="AF62" s="7"/>
      <c r="AG62" s="138"/>
      <c r="AH62" s="138"/>
      <c r="AI62" s="7"/>
      <c r="AJ62" s="7"/>
      <c r="AK62" s="138"/>
      <c r="AL62" s="141">
        <f t="shared" si="0"/>
        <v>128899.92</v>
      </c>
      <c r="AM62" s="113">
        <v>0</v>
      </c>
      <c r="AN62" s="113">
        <v>150374</v>
      </c>
      <c r="AO62" s="113">
        <f t="shared" si="2"/>
        <v>150374</v>
      </c>
      <c r="AP62" s="16" t="s">
        <v>216</v>
      </c>
      <c r="AQ62" s="16" t="s">
        <v>216</v>
      </c>
      <c r="AR62" s="16" t="s">
        <v>216</v>
      </c>
      <c r="AS62" s="16" t="s">
        <v>216</v>
      </c>
      <c r="AT62" s="16" t="s">
        <v>216</v>
      </c>
      <c r="AU62" s="29" t="s">
        <v>216</v>
      </c>
      <c r="AV62" s="10" t="s">
        <v>216</v>
      </c>
      <c r="AW62" s="10" t="s">
        <v>216</v>
      </c>
      <c r="AX62" s="10" t="s">
        <v>216</v>
      </c>
      <c r="AY62" s="10" t="s">
        <v>216</v>
      </c>
      <c r="AZ62" s="10" t="s">
        <v>216</v>
      </c>
      <c r="BA62" s="10" t="s">
        <v>216</v>
      </c>
      <c r="BB62" s="10"/>
      <c r="BC62" s="10"/>
      <c r="BD62" s="10"/>
      <c r="BE62" s="10"/>
      <c r="BF62" s="10"/>
      <c r="BG62" s="10"/>
      <c r="BH62" s="10"/>
      <c r="BI62" s="10"/>
      <c r="BJ62" s="10"/>
      <c r="BK62" s="10"/>
      <c r="BL62" s="10"/>
      <c r="BM62" s="10"/>
    </row>
    <row r="63" spans="1:65" ht="102">
      <c r="A63" s="10">
        <v>31</v>
      </c>
      <c r="B63" s="16" t="s">
        <v>297</v>
      </c>
      <c r="C63" s="16" t="s">
        <v>325</v>
      </c>
      <c r="D63" s="30" t="s">
        <v>289</v>
      </c>
      <c r="E63" s="16" t="s">
        <v>242</v>
      </c>
      <c r="F63" s="88" t="s">
        <v>167</v>
      </c>
      <c r="G63" s="18">
        <v>13230</v>
      </c>
      <c r="H63" s="16" t="s">
        <v>296</v>
      </c>
      <c r="I63" s="17">
        <v>44802</v>
      </c>
      <c r="J63" s="17">
        <v>45166</v>
      </c>
      <c r="K63" s="8" t="s">
        <v>569</v>
      </c>
      <c r="L63" s="81" t="s">
        <v>178</v>
      </c>
      <c r="M63" s="16" t="s">
        <v>210</v>
      </c>
      <c r="N63" s="17">
        <v>44928</v>
      </c>
      <c r="O63" s="113">
        <v>638236.5</v>
      </c>
      <c r="P63" s="39">
        <v>13482</v>
      </c>
      <c r="Q63" s="17">
        <v>44928</v>
      </c>
      <c r="R63" s="17">
        <v>45107</v>
      </c>
      <c r="S63" s="16" t="s">
        <v>355</v>
      </c>
      <c r="T63" s="7" t="s">
        <v>216</v>
      </c>
      <c r="U63" s="7" t="s">
        <v>216</v>
      </c>
      <c r="V63" s="7" t="s">
        <v>216</v>
      </c>
      <c r="W63" s="16" t="s">
        <v>223</v>
      </c>
      <c r="X63" s="16" t="s">
        <v>218</v>
      </c>
      <c r="Y63" s="16" t="s">
        <v>219</v>
      </c>
      <c r="Z63" s="17">
        <v>45106</v>
      </c>
      <c r="AA63" s="18">
        <v>13565</v>
      </c>
      <c r="AB63" s="16" t="s">
        <v>278</v>
      </c>
      <c r="AC63" s="17">
        <v>45108</v>
      </c>
      <c r="AD63" s="17">
        <v>45287</v>
      </c>
      <c r="AE63" s="7"/>
      <c r="AF63" s="7"/>
      <c r="AG63" s="138"/>
      <c r="AH63" s="138"/>
      <c r="AI63" s="7"/>
      <c r="AJ63" s="7"/>
      <c r="AK63" s="138"/>
      <c r="AL63" s="141">
        <f t="shared" si="0"/>
        <v>638236.5</v>
      </c>
      <c r="AM63" s="113">
        <v>0</v>
      </c>
      <c r="AN63" s="113">
        <v>744609.25</v>
      </c>
      <c r="AO63" s="113">
        <f t="shared" si="2"/>
        <v>744609.25</v>
      </c>
      <c r="AP63" s="16" t="s">
        <v>216</v>
      </c>
      <c r="AQ63" s="16" t="s">
        <v>216</v>
      </c>
      <c r="AR63" s="16" t="s">
        <v>216</v>
      </c>
      <c r="AS63" s="16" t="s">
        <v>216</v>
      </c>
      <c r="AT63" s="16" t="s">
        <v>216</v>
      </c>
      <c r="AU63" s="29" t="s">
        <v>216</v>
      </c>
      <c r="AV63" s="10" t="s">
        <v>216</v>
      </c>
      <c r="AW63" s="10" t="s">
        <v>216</v>
      </c>
      <c r="AX63" s="10" t="s">
        <v>216</v>
      </c>
      <c r="AY63" s="10" t="s">
        <v>216</v>
      </c>
      <c r="AZ63" s="10" t="s">
        <v>216</v>
      </c>
      <c r="BA63" s="10" t="s">
        <v>216</v>
      </c>
      <c r="BB63" s="10"/>
      <c r="BC63" s="10"/>
      <c r="BD63" s="10"/>
      <c r="BE63" s="10"/>
      <c r="BF63" s="10"/>
      <c r="BG63" s="10"/>
      <c r="BH63" s="10"/>
      <c r="BI63" s="10"/>
      <c r="BJ63" s="10"/>
      <c r="BK63" s="10"/>
      <c r="BL63" s="10"/>
      <c r="BM63" s="10"/>
    </row>
    <row r="64" spans="1:65" ht="102">
      <c r="A64" s="10">
        <v>32</v>
      </c>
      <c r="B64" s="16" t="s">
        <v>297</v>
      </c>
      <c r="C64" s="16" t="s">
        <v>325</v>
      </c>
      <c r="D64" s="30" t="s">
        <v>289</v>
      </c>
      <c r="E64" s="16" t="s">
        <v>242</v>
      </c>
      <c r="F64" s="88" t="s">
        <v>167</v>
      </c>
      <c r="G64" s="18">
        <v>13230</v>
      </c>
      <c r="H64" s="16" t="s">
        <v>296</v>
      </c>
      <c r="I64" s="17">
        <v>44802</v>
      </c>
      <c r="J64" s="17">
        <v>45166</v>
      </c>
      <c r="K64" s="8" t="s">
        <v>336</v>
      </c>
      <c r="L64" s="81" t="s">
        <v>181</v>
      </c>
      <c r="M64" s="16" t="s">
        <v>202</v>
      </c>
      <c r="N64" s="17">
        <v>44928</v>
      </c>
      <c r="O64" s="113">
        <v>12000</v>
      </c>
      <c r="P64" s="39">
        <v>13482</v>
      </c>
      <c r="Q64" s="17">
        <v>44928</v>
      </c>
      <c r="R64" s="17">
        <v>45107</v>
      </c>
      <c r="S64" s="16" t="s">
        <v>355</v>
      </c>
      <c r="T64" s="7" t="s">
        <v>216</v>
      </c>
      <c r="U64" s="7" t="s">
        <v>216</v>
      </c>
      <c r="V64" s="7" t="s">
        <v>216</v>
      </c>
      <c r="W64" s="16" t="s">
        <v>223</v>
      </c>
      <c r="X64" s="16" t="s">
        <v>218</v>
      </c>
      <c r="Y64" s="16" t="s">
        <v>219</v>
      </c>
      <c r="Z64" s="17">
        <v>45107</v>
      </c>
      <c r="AA64" s="18">
        <v>13570</v>
      </c>
      <c r="AB64" s="16" t="s">
        <v>278</v>
      </c>
      <c r="AC64" s="17">
        <v>45138</v>
      </c>
      <c r="AD64" s="17">
        <v>45317</v>
      </c>
      <c r="AE64" s="7"/>
      <c r="AF64" s="7"/>
      <c r="AG64" s="138"/>
      <c r="AH64" s="138"/>
      <c r="AI64" s="7"/>
      <c r="AJ64" s="7"/>
      <c r="AK64" s="138"/>
      <c r="AL64" s="141">
        <f t="shared" si="0"/>
        <v>12000</v>
      </c>
      <c r="AM64" s="113">
        <v>0</v>
      </c>
      <c r="AN64" s="113">
        <v>12000</v>
      </c>
      <c r="AO64" s="113">
        <f t="shared" si="2"/>
        <v>12000</v>
      </c>
      <c r="AP64" s="16" t="s">
        <v>216</v>
      </c>
      <c r="AQ64" s="16" t="s">
        <v>216</v>
      </c>
      <c r="AR64" s="16" t="s">
        <v>216</v>
      </c>
      <c r="AS64" s="16" t="s">
        <v>216</v>
      </c>
      <c r="AT64" s="16" t="s">
        <v>216</v>
      </c>
      <c r="AU64" s="29" t="s">
        <v>216</v>
      </c>
      <c r="AV64" s="10" t="s">
        <v>216</v>
      </c>
      <c r="AW64" s="10" t="s">
        <v>216</v>
      </c>
      <c r="AX64" s="10" t="s">
        <v>216</v>
      </c>
      <c r="AY64" s="10" t="s">
        <v>216</v>
      </c>
      <c r="AZ64" s="10" t="s">
        <v>216</v>
      </c>
      <c r="BA64" s="10" t="s">
        <v>216</v>
      </c>
      <c r="BB64" s="10"/>
      <c r="BC64" s="10"/>
      <c r="BD64" s="10"/>
      <c r="BE64" s="10"/>
      <c r="BF64" s="10"/>
      <c r="BG64" s="10"/>
      <c r="BH64" s="10"/>
      <c r="BI64" s="10"/>
      <c r="BJ64" s="10"/>
      <c r="BK64" s="10"/>
      <c r="BL64" s="10"/>
      <c r="BM64" s="10"/>
    </row>
    <row r="65" spans="1:72" ht="63.75">
      <c r="A65" s="10">
        <v>33</v>
      </c>
      <c r="B65" s="16" t="s">
        <v>299</v>
      </c>
      <c r="C65" s="16" t="s">
        <v>287</v>
      </c>
      <c r="D65" s="30" t="s">
        <v>289</v>
      </c>
      <c r="E65" s="16" t="s">
        <v>242</v>
      </c>
      <c r="F65" s="88" t="s">
        <v>168</v>
      </c>
      <c r="G65" s="18">
        <v>13236</v>
      </c>
      <c r="H65" s="16" t="s">
        <v>298</v>
      </c>
      <c r="I65" s="17">
        <v>44769</v>
      </c>
      <c r="J65" s="17">
        <v>45133</v>
      </c>
      <c r="K65" s="8" t="s">
        <v>337</v>
      </c>
      <c r="L65" s="81" t="s">
        <v>191</v>
      </c>
      <c r="M65" s="16" t="s">
        <v>212</v>
      </c>
      <c r="N65" s="17">
        <v>44973</v>
      </c>
      <c r="O65" s="113">
        <v>31302</v>
      </c>
      <c r="P65" s="39">
        <v>13496</v>
      </c>
      <c r="Q65" s="17">
        <v>44973</v>
      </c>
      <c r="R65" s="17">
        <v>45291</v>
      </c>
      <c r="S65" s="16" t="s">
        <v>355</v>
      </c>
      <c r="T65" s="7" t="s">
        <v>216</v>
      </c>
      <c r="U65" s="7" t="s">
        <v>216</v>
      </c>
      <c r="V65" s="7" t="s">
        <v>216</v>
      </c>
      <c r="W65" s="16" t="s">
        <v>224</v>
      </c>
      <c r="X65" s="7" t="s">
        <v>216</v>
      </c>
      <c r="Y65" s="7" t="s">
        <v>216</v>
      </c>
      <c r="Z65" s="7" t="s">
        <v>216</v>
      </c>
      <c r="AA65" s="7" t="s">
        <v>216</v>
      </c>
      <c r="AB65" s="7" t="s">
        <v>216</v>
      </c>
      <c r="AC65" s="7" t="s">
        <v>216</v>
      </c>
      <c r="AD65" s="7" t="s">
        <v>216</v>
      </c>
      <c r="AE65" s="7"/>
      <c r="AF65" s="7"/>
      <c r="AG65" s="138"/>
      <c r="AH65" s="138"/>
      <c r="AI65" s="7"/>
      <c r="AJ65" s="7"/>
      <c r="AK65" s="138"/>
      <c r="AL65" s="141">
        <f t="shared" si="0"/>
        <v>31302</v>
      </c>
      <c r="AM65" s="113">
        <v>0</v>
      </c>
      <c r="AN65" s="113">
        <v>31302</v>
      </c>
      <c r="AO65" s="113">
        <f t="shared" si="2"/>
        <v>31302</v>
      </c>
      <c r="AP65" s="16" t="s">
        <v>216</v>
      </c>
      <c r="AQ65" s="16" t="s">
        <v>216</v>
      </c>
      <c r="AR65" s="16" t="s">
        <v>216</v>
      </c>
      <c r="AS65" s="16" t="s">
        <v>216</v>
      </c>
      <c r="AT65" s="16" t="s">
        <v>216</v>
      </c>
      <c r="AU65" s="29" t="s">
        <v>216</v>
      </c>
      <c r="AV65" s="10" t="s">
        <v>216</v>
      </c>
      <c r="AW65" s="10" t="s">
        <v>216</v>
      </c>
      <c r="AX65" s="10" t="s">
        <v>216</v>
      </c>
      <c r="AY65" s="10" t="s">
        <v>216</v>
      </c>
      <c r="AZ65" s="10" t="s">
        <v>216</v>
      </c>
      <c r="BA65" s="10" t="s">
        <v>216</v>
      </c>
      <c r="BB65" s="10"/>
      <c r="BC65" s="10"/>
      <c r="BD65" s="10"/>
      <c r="BE65" s="10"/>
      <c r="BF65" s="10"/>
      <c r="BG65" s="10"/>
      <c r="BH65" s="10"/>
      <c r="BI65" s="10"/>
      <c r="BJ65" s="10"/>
      <c r="BK65" s="10"/>
      <c r="BL65" s="10"/>
      <c r="BM65" s="10"/>
    </row>
    <row r="66" spans="1:72" ht="51">
      <c r="A66" s="10">
        <v>34</v>
      </c>
      <c r="B66" s="16" t="s">
        <v>292</v>
      </c>
      <c r="C66" s="16" t="s">
        <v>285</v>
      </c>
      <c r="D66" s="30" t="s">
        <v>289</v>
      </c>
      <c r="E66" s="16" t="s">
        <v>242</v>
      </c>
      <c r="F66" s="88" t="s">
        <v>358</v>
      </c>
      <c r="G66" s="18">
        <v>13301</v>
      </c>
      <c r="H66" s="16" t="s">
        <v>295</v>
      </c>
      <c r="I66" s="17">
        <v>44749</v>
      </c>
      <c r="J66" s="17">
        <v>45113</v>
      </c>
      <c r="K66" s="8" t="s">
        <v>338</v>
      </c>
      <c r="L66" s="81" t="s">
        <v>188</v>
      </c>
      <c r="M66" s="16" t="s">
        <v>208</v>
      </c>
      <c r="N66" s="17">
        <v>44980</v>
      </c>
      <c r="O66" s="113">
        <v>137495</v>
      </c>
      <c r="P66" s="39">
        <v>13496</v>
      </c>
      <c r="Q66" s="17">
        <v>44980</v>
      </c>
      <c r="R66" s="17">
        <v>45291</v>
      </c>
      <c r="S66" s="16" t="s">
        <v>355</v>
      </c>
      <c r="T66" s="7" t="s">
        <v>216</v>
      </c>
      <c r="U66" s="7" t="s">
        <v>216</v>
      </c>
      <c r="V66" s="7" t="s">
        <v>216</v>
      </c>
      <c r="W66" s="16" t="s">
        <v>223</v>
      </c>
      <c r="X66" s="16" t="s">
        <v>217</v>
      </c>
      <c r="Y66" s="16" t="s">
        <v>219</v>
      </c>
      <c r="Z66" s="17">
        <v>45097</v>
      </c>
      <c r="AA66" s="18">
        <v>13562</v>
      </c>
      <c r="AB66" s="16" t="s">
        <v>455</v>
      </c>
      <c r="AC66" s="17">
        <v>44980</v>
      </c>
      <c r="AD66" s="17">
        <v>45291</v>
      </c>
      <c r="AE66" s="16"/>
      <c r="AF66" s="16"/>
      <c r="AG66" s="113">
        <v>12000</v>
      </c>
      <c r="AH66" s="113"/>
      <c r="AI66" s="16"/>
      <c r="AJ66" s="16"/>
      <c r="AK66" s="113"/>
      <c r="AL66" s="141">
        <f t="shared" si="0"/>
        <v>149495</v>
      </c>
      <c r="AM66" s="113">
        <v>0</v>
      </c>
      <c r="AN66" s="113">
        <v>0</v>
      </c>
      <c r="AO66" s="113">
        <f t="shared" si="2"/>
        <v>0</v>
      </c>
      <c r="AP66" s="16" t="s">
        <v>216</v>
      </c>
      <c r="AQ66" s="16" t="s">
        <v>216</v>
      </c>
      <c r="AR66" s="16" t="s">
        <v>216</v>
      </c>
      <c r="AS66" s="16" t="s">
        <v>216</v>
      </c>
      <c r="AT66" s="16" t="s">
        <v>216</v>
      </c>
      <c r="AU66" s="29" t="s">
        <v>216</v>
      </c>
      <c r="AV66" s="10" t="s">
        <v>216</v>
      </c>
      <c r="AW66" s="10" t="s">
        <v>216</v>
      </c>
      <c r="AX66" s="10" t="s">
        <v>216</v>
      </c>
      <c r="AY66" s="10" t="s">
        <v>216</v>
      </c>
      <c r="AZ66" s="10" t="s">
        <v>216</v>
      </c>
      <c r="BA66" s="10" t="s">
        <v>216</v>
      </c>
      <c r="BB66" s="10"/>
      <c r="BC66" s="10"/>
      <c r="BD66" s="10"/>
      <c r="BE66" s="10"/>
      <c r="BF66" s="10"/>
      <c r="BG66" s="10"/>
      <c r="BH66" s="10"/>
      <c r="BI66" s="10"/>
      <c r="BJ66" s="10"/>
      <c r="BK66" s="10"/>
      <c r="BL66" s="10"/>
      <c r="BM66" s="10"/>
    </row>
    <row r="67" spans="1:72" ht="89.25">
      <c r="A67" s="10">
        <v>35</v>
      </c>
      <c r="B67" s="16" t="s">
        <v>363</v>
      </c>
      <c r="C67" s="16" t="s">
        <v>364</v>
      </c>
      <c r="D67" s="30" t="s">
        <v>289</v>
      </c>
      <c r="E67" s="16" t="s">
        <v>242</v>
      </c>
      <c r="F67" s="88" t="s">
        <v>365</v>
      </c>
      <c r="G67" s="18">
        <v>13455</v>
      </c>
      <c r="H67" s="16" t="s">
        <v>366</v>
      </c>
      <c r="I67" s="17">
        <v>44970</v>
      </c>
      <c r="J67" s="17">
        <v>45334</v>
      </c>
      <c r="K67" s="8" t="s">
        <v>339</v>
      </c>
      <c r="L67" s="81" t="s">
        <v>346</v>
      </c>
      <c r="M67" s="16" t="s">
        <v>352</v>
      </c>
      <c r="N67" s="17">
        <v>44998</v>
      </c>
      <c r="O67" s="113">
        <v>90999</v>
      </c>
      <c r="P67" s="39">
        <v>13492</v>
      </c>
      <c r="Q67" s="17">
        <v>44998</v>
      </c>
      <c r="R67" s="17">
        <v>45291</v>
      </c>
      <c r="S67" s="16" t="s">
        <v>355</v>
      </c>
      <c r="T67" s="7" t="s">
        <v>216</v>
      </c>
      <c r="U67" s="7" t="s">
        <v>216</v>
      </c>
      <c r="V67" s="7" t="s">
        <v>216</v>
      </c>
      <c r="W67" s="16" t="s">
        <v>223</v>
      </c>
      <c r="X67" s="7" t="s">
        <v>216</v>
      </c>
      <c r="Y67" s="7" t="s">
        <v>216</v>
      </c>
      <c r="Z67" s="7" t="s">
        <v>216</v>
      </c>
      <c r="AA67" s="7" t="s">
        <v>216</v>
      </c>
      <c r="AB67" s="7" t="s">
        <v>216</v>
      </c>
      <c r="AC67" s="7" t="s">
        <v>216</v>
      </c>
      <c r="AD67" s="7" t="s">
        <v>216</v>
      </c>
      <c r="AE67" s="7"/>
      <c r="AF67" s="7"/>
      <c r="AG67" s="138"/>
      <c r="AH67" s="138"/>
      <c r="AI67" s="7"/>
      <c r="AJ67" s="7"/>
      <c r="AK67" s="138"/>
      <c r="AL67" s="141">
        <f t="shared" si="0"/>
        <v>90999</v>
      </c>
      <c r="AM67" s="113">
        <v>0</v>
      </c>
      <c r="AN67" s="113">
        <v>56613</v>
      </c>
      <c r="AO67" s="113">
        <f t="shared" si="2"/>
        <v>56613</v>
      </c>
      <c r="AP67" s="16" t="s">
        <v>216</v>
      </c>
      <c r="AQ67" s="16" t="s">
        <v>216</v>
      </c>
      <c r="AR67" s="16" t="s">
        <v>216</v>
      </c>
      <c r="AS67" s="16" t="s">
        <v>216</v>
      </c>
      <c r="AT67" s="16" t="s">
        <v>216</v>
      </c>
      <c r="AU67" s="29" t="s">
        <v>216</v>
      </c>
      <c r="AV67" s="10" t="s">
        <v>216</v>
      </c>
      <c r="AW67" s="10" t="s">
        <v>216</v>
      </c>
      <c r="AX67" s="10" t="s">
        <v>216</v>
      </c>
      <c r="AY67" s="10" t="s">
        <v>216</v>
      </c>
      <c r="AZ67" s="10" t="s">
        <v>216</v>
      </c>
      <c r="BA67" s="10" t="s">
        <v>216</v>
      </c>
      <c r="BB67" s="10"/>
      <c r="BC67" s="10"/>
      <c r="BD67" s="10"/>
      <c r="BE67" s="10"/>
      <c r="BF67" s="10"/>
      <c r="BG67" s="10"/>
      <c r="BH67" s="10"/>
      <c r="BI67" s="10"/>
      <c r="BJ67" s="10"/>
      <c r="BK67" s="10"/>
      <c r="BL67" s="10"/>
      <c r="BM67" s="10"/>
    </row>
    <row r="68" spans="1:72" ht="63.75">
      <c r="A68" s="10">
        <v>36</v>
      </c>
      <c r="B68" s="16" t="s">
        <v>367</v>
      </c>
      <c r="C68" s="40" t="s">
        <v>370</v>
      </c>
      <c r="D68" s="30" t="s">
        <v>289</v>
      </c>
      <c r="E68" s="16" t="s">
        <v>242</v>
      </c>
      <c r="F68" s="88" t="s">
        <v>368</v>
      </c>
      <c r="G68" s="18">
        <v>13448</v>
      </c>
      <c r="H68" s="16" t="s">
        <v>369</v>
      </c>
      <c r="I68" s="17">
        <v>44964</v>
      </c>
      <c r="J68" s="17">
        <v>45328</v>
      </c>
      <c r="K68" s="8" t="s">
        <v>340</v>
      </c>
      <c r="L68" s="81" t="s">
        <v>186</v>
      </c>
      <c r="M68" s="16" t="s">
        <v>206</v>
      </c>
      <c r="N68" s="17">
        <v>45000</v>
      </c>
      <c r="O68" s="113">
        <v>2437866.4700000002</v>
      </c>
      <c r="P68" s="39">
        <v>13496</v>
      </c>
      <c r="Q68" s="17">
        <v>45000</v>
      </c>
      <c r="R68" s="17">
        <v>45365</v>
      </c>
      <c r="S68" s="16" t="s">
        <v>355</v>
      </c>
      <c r="T68" s="7" t="s">
        <v>216</v>
      </c>
      <c r="U68" s="7" t="s">
        <v>216</v>
      </c>
      <c r="V68" s="7" t="s">
        <v>216</v>
      </c>
      <c r="W68" s="16" t="s">
        <v>223</v>
      </c>
      <c r="X68" s="7" t="s">
        <v>216</v>
      </c>
      <c r="Y68" s="7" t="s">
        <v>216</v>
      </c>
      <c r="Z68" s="7" t="s">
        <v>216</v>
      </c>
      <c r="AA68" s="7" t="s">
        <v>216</v>
      </c>
      <c r="AB68" s="7" t="s">
        <v>216</v>
      </c>
      <c r="AC68" s="7" t="s">
        <v>216</v>
      </c>
      <c r="AD68" s="7" t="s">
        <v>216</v>
      </c>
      <c r="AE68" s="7"/>
      <c r="AF68" s="7"/>
      <c r="AG68" s="138"/>
      <c r="AH68" s="138"/>
      <c r="AI68" s="7"/>
      <c r="AJ68" s="7"/>
      <c r="AK68" s="138"/>
      <c r="AL68" s="141">
        <f t="shared" si="0"/>
        <v>2437866.4700000002</v>
      </c>
      <c r="AM68" s="113">
        <v>0</v>
      </c>
      <c r="AN68" s="113">
        <v>715023.7</v>
      </c>
      <c r="AO68" s="113">
        <f t="shared" si="2"/>
        <v>715023.7</v>
      </c>
      <c r="AP68" s="16" t="s">
        <v>216</v>
      </c>
      <c r="AQ68" s="16" t="s">
        <v>216</v>
      </c>
      <c r="AR68" s="16" t="s">
        <v>216</v>
      </c>
      <c r="AS68" s="16" t="s">
        <v>216</v>
      </c>
      <c r="AT68" s="16" t="s">
        <v>216</v>
      </c>
      <c r="AU68" s="29" t="s">
        <v>216</v>
      </c>
      <c r="AV68" s="10" t="s">
        <v>216</v>
      </c>
      <c r="AW68" s="10" t="s">
        <v>216</v>
      </c>
      <c r="AX68" s="10" t="s">
        <v>216</v>
      </c>
      <c r="AY68" s="10" t="s">
        <v>216</v>
      </c>
      <c r="AZ68" s="10" t="s">
        <v>216</v>
      </c>
      <c r="BA68" s="10" t="s">
        <v>216</v>
      </c>
      <c r="BB68" s="10"/>
      <c r="BC68" s="10"/>
      <c r="BD68" s="10"/>
      <c r="BE68" s="10"/>
      <c r="BF68" s="10"/>
      <c r="BG68" s="10"/>
      <c r="BH68" s="10"/>
      <c r="BI68" s="10"/>
      <c r="BJ68" s="10"/>
      <c r="BK68" s="10"/>
      <c r="BL68" s="10"/>
      <c r="BM68" s="10"/>
    </row>
    <row r="69" spans="1:72" ht="38.25">
      <c r="A69" s="10">
        <v>37</v>
      </c>
      <c r="B69" s="16" t="s">
        <v>371</v>
      </c>
      <c r="C69" s="16" t="s">
        <v>372</v>
      </c>
      <c r="D69" s="30" t="s">
        <v>289</v>
      </c>
      <c r="E69" s="16" t="s">
        <v>242</v>
      </c>
      <c r="F69" s="88" t="s">
        <v>373</v>
      </c>
      <c r="G69" s="18">
        <v>13347</v>
      </c>
      <c r="H69" s="16" t="s">
        <v>374</v>
      </c>
      <c r="I69" s="17">
        <v>44823</v>
      </c>
      <c r="J69" s="17">
        <v>45187</v>
      </c>
      <c r="K69" s="8" t="s">
        <v>341</v>
      </c>
      <c r="L69" s="81" t="s">
        <v>347</v>
      </c>
      <c r="M69" s="16" t="s">
        <v>353</v>
      </c>
      <c r="N69" s="17">
        <v>45000</v>
      </c>
      <c r="O69" s="113">
        <v>23411.7</v>
      </c>
      <c r="P69" s="39">
        <v>13508</v>
      </c>
      <c r="Q69" s="17">
        <v>45000</v>
      </c>
      <c r="R69" s="17">
        <v>45291</v>
      </c>
      <c r="S69" s="16" t="s">
        <v>357</v>
      </c>
      <c r="T69" s="7" t="s">
        <v>216</v>
      </c>
      <c r="U69" s="7" t="s">
        <v>216</v>
      </c>
      <c r="V69" s="7" t="s">
        <v>216</v>
      </c>
      <c r="W69" s="16" t="s">
        <v>224</v>
      </c>
      <c r="X69" s="7" t="s">
        <v>216</v>
      </c>
      <c r="Y69" s="7" t="s">
        <v>216</v>
      </c>
      <c r="Z69" s="7" t="s">
        <v>216</v>
      </c>
      <c r="AA69" s="7" t="s">
        <v>216</v>
      </c>
      <c r="AB69" s="7" t="s">
        <v>216</v>
      </c>
      <c r="AC69" s="7" t="s">
        <v>216</v>
      </c>
      <c r="AD69" s="7" t="s">
        <v>216</v>
      </c>
      <c r="AE69" s="7"/>
      <c r="AF69" s="7"/>
      <c r="AG69" s="138"/>
      <c r="AH69" s="138"/>
      <c r="AI69" s="7"/>
      <c r="AJ69" s="7"/>
      <c r="AK69" s="138"/>
      <c r="AL69" s="141">
        <f t="shared" si="0"/>
        <v>23411.7</v>
      </c>
      <c r="AM69" s="113">
        <v>0</v>
      </c>
      <c r="AN69" s="113">
        <v>23411.7</v>
      </c>
      <c r="AO69" s="113">
        <f t="shared" si="2"/>
        <v>23411.7</v>
      </c>
      <c r="AP69" s="16" t="s">
        <v>216</v>
      </c>
      <c r="AQ69" s="16" t="s">
        <v>216</v>
      </c>
      <c r="AR69" s="16" t="s">
        <v>216</v>
      </c>
      <c r="AS69" s="16" t="s">
        <v>216</v>
      </c>
      <c r="AT69" s="16" t="s">
        <v>216</v>
      </c>
      <c r="AU69" s="29" t="s">
        <v>216</v>
      </c>
      <c r="AV69" s="10" t="s">
        <v>216</v>
      </c>
      <c r="AW69" s="10" t="s">
        <v>216</v>
      </c>
      <c r="AX69" s="10" t="s">
        <v>216</v>
      </c>
      <c r="AY69" s="10" t="s">
        <v>216</v>
      </c>
      <c r="AZ69" s="10" t="s">
        <v>216</v>
      </c>
      <c r="BA69" s="10" t="s">
        <v>216</v>
      </c>
      <c r="BB69" s="10"/>
      <c r="BC69" s="10"/>
      <c r="BD69" s="10"/>
      <c r="BE69" s="10"/>
      <c r="BF69" s="10"/>
      <c r="BG69" s="10"/>
      <c r="BH69" s="10"/>
      <c r="BI69" s="10"/>
      <c r="BJ69" s="10"/>
      <c r="BK69" s="10"/>
      <c r="BL69" s="10"/>
      <c r="BM69" s="10"/>
    </row>
    <row r="70" spans="1:72" ht="51">
      <c r="A70" s="10">
        <v>38</v>
      </c>
      <c r="B70" s="29" t="s">
        <v>388</v>
      </c>
      <c r="C70" s="16" t="s">
        <v>387</v>
      </c>
      <c r="D70" s="30" t="s">
        <v>386</v>
      </c>
      <c r="E70" s="16" t="s">
        <v>242</v>
      </c>
      <c r="F70" s="88" t="s">
        <v>389</v>
      </c>
      <c r="G70" s="18">
        <v>13631</v>
      </c>
      <c r="H70" s="16" t="s">
        <v>390</v>
      </c>
      <c r="I70" s="17">
        <v>44886</v>
      </c>
      <c r="J70" s="17">
        <v>45250</v>
      </c>
      <c r="K70" s="8" t="s">
        <v>393</v>
      </c>
      <c r="L70" s="81" t="s">
        <v>391</v>
      </c>
      <c r="M70" s="16" t="s">
        <v>392</v>
      </c>
      <c r="N70" s="17">
        <v>45019</v>
      </c>
      <c r="O70" s="113">
        <v>2998.34</v>
      </c>
      <c r="P70" s="39">
        <v>13508</v>
      </c>
      <c r="Q70" s="17">
        <v>45019</v>
      </c>
      <c r="R70" s="17">
        <v>45291</v>
      </c>
      <c r="S70" s="16" t="s">
        <v>357</v>
      </c>
      <c r="T70" s="7" t="s">
        <v>216</v>
      </c>
      <c r="U70" s="7" t="s">
        <v>216</v>
      </c>
      <c r="V70" s="7" t="s">
        <v>216</v>
      </c>
      <c r="W70" s="16" t="s">
        <v>224</v>
      </c>
      <c r="X70" s="7" t="s">
        <v>216</v>
      </c>
      <c r="Y70" s="7" t="s">
        <v>216</v>
      </c>
      <c r="Z70" s="7" t="s">
        <v>216</v>
      </c>
      <c r="AA70" s="7" t="s">
        <v>216</v>
      </c>
      <c r="AB70" s="7" t="s">
        <v>216</v>
      </c>
      <c r="AC70" s="7" t="s">
        <v>216</v>
      </c>
      <c r="AD70" s="7" t="s">
        <v>216</v>
      </c>
      <c r="AE70" s="7"/>
      <c r="AF70" s="7"/>
      <c r="AG70" s="138"/>
      <c r="AH70" s="138"/>
      <c r="AI70" s="7"/>
      <c r="AJ70" s="7"/>
      <c r="AK70" s="138"/>
      <c r="AL70" s="141">
        <f t="shared" si="0"/>
        <v>2998.34</v>
      </c>
      <c r="AM70" s="113">
        <v>0</v>
      </c>
      <c r="AN70" s="113">
        <v>2998.34</v>
      </c>
      <c r="AO70" s="113">
        <f t="shared" si="2"/>
        <v>2998.34</v>
      </c>
      <c r="AP70" s="16" t="s">
        <v>216</v>
      </c>
      <c r="AQ70" s="16" t="s">
        <v>216</v>
      </c>
      <c r="AR70" s="16" t="s">
        <v>216</v>
      </c>
      <c r="AS70" s="16" t="s">
        <v>216</v>
      </c>
      <c r="AT70" s="16" t="s">
        <v>216</v>
      </c>
      <c r="AU70" s="29" t="s">
        <v>216</v>
      </c>
      <c r="AV70" s="10" t="s">
        <v>216</v>
      </c>
      <c r="AW70" s="10" t="s">
        <v>216</v>
      </c>
      <c r="AX70" s="10" t="s">
        <v>216</v>
      </c>
      <c r="AY70" s="10" t="s">
        <v>216</v>
      </c>
      <c r="AZ70" s="10" t="s">
        <v>216</v>
      </c>
      <c r="BA70" s="10" t="s">
        <v>216</v>
      </c>
      <c r="BB70" s="10"/>
      <c r="BC70" s="10"/>
      <c r="BD70" s="10"/>
      <c r="BE70" s="10"/>
      <c r="BF70" s="10"/>
      <c r="BG70" s="10"/>
      <c r="BH70" s="10"/>
      <c r="BI70" s="10"/>
      <c r="BJ70" s="10"/>
      <c r="BK70" s="10"/>
      <c r="BL70" s="10"/>
      <c r="BM70" s="10"/>
    </row>
    <row r="71" spans="1:72" ht="51">
      <c r="A71" s="10">
        <v>39</v>
      </c>
      <c r="B71" s="29" t="s">
        <v>388</v>
      </c>
      <c r="C71" s="16" t="s">
        <v>387</v>
      </c>
      <c r="D71" s="30" t="s">
        <v>386</v>
      </c>
      <c r="E71" s="16" t="s">
        <v>242</v>
      </c>
      <c r="F71" s="88" t="s">
        <v>389</v>
      </c>
      <c r="G71" s="18">
        <v>13631</v>
      </c>
      <c r="H71" s="16" t="s">
        <v>390</v>
      </c>
      <c r="I71" s="17">
        <v>44886</v>
      </c>
      <c r="J71" s="17">
        <v>45250</v>
      </c>
      <c r="K71" s="8" t="s">
        <v>383</v>
      </c>
      <c r="L71" s="81" t="s">
        <v>394</v>
      </c>
      <c r="M71" s="16" t="s">
        <v>395</v>
      </c>
      <c r="N71" s="17">
        <v>45019</v>
      </c>
      <c r="O71" s="113">
        <v>7432.2</v>
      </c>
      <c r="P71" s="39">
        <v>13508</v>
      </c>
      <c r="Q71" s="17">
        <v>45019</v>
      </c>
      <c r="R71" s="17">
        <v>45291</v>
      </c>
      <c r="S71" s="16" t="s">
        <v>357</v>
      </c>
      <c r="T71" s="7" t="s">
        <v>216</v>
      </c>
      <c r="U71" s="7" t="s">
        <v>216</v>
      </c>
      <c r="V71" s="7" t="s">
        <v>216</v>
      </c>
      <c r="W71" s="16" t="s">
        <v>224</v>
      </c>
      <c r="X71" s="7" t="s">
        <v>216</v>
      </c>
      <c r="Y71" s="7" t="s">
        <v>216</v>
      </c>
      <c r="Z71" s="7" t="s">
        <v>216</v>
      </c>
      <c r="AA71" s="7" t="s">
        <v>216</v>
      </c>
      <c r="AB71" s="7" t="s">
        <v>216</v>
      </c>
      <c r="AC71" s="7" t="s">
        <v>216</v>
      </c>
      <c r="AD71" s="7" t="s">
        <v>216</v>
      </c>
      <c r="AE71" s="7"/>
      <c r="AF71" s="7"/>
      <c r="AG71" s="138"/>
      <c r="AH71" s="138"/>
      <c r="AI71" s="7"/>
      <c r="AJ71" s="7"/>
      <c r="AK71" s="138"/>
      <c r="AL71" s="141">
        <f t="shared" si="0"/>
        <v>7432.2</v>
      </c>
      <c r="AM71" s="113">
        <v>0</v>
      </c>
      <c r="AN71" s="113">
        <v>7432.2</v>
      </c>
      <c r="AO71" s="113">
        <f t="shared" si="2"/>
        <v>7432.2</v>
      </c>
      <c r="AP71" s="16" t="s">
        <v>216</v>
      </c>
      <c r="AQ71" s="16" t="s">
        <v>216</v>
      </c>
      <c r="AR71" s="16" t="s">
        <v>216</v>
      </c>
      <c r="AS71" s="16" t="s">
        <v>216</v>
      </c>
      <c r="AT71" s="16" t="s">
        <v>216</v>
      </c>
      <c r="AU71" s="29" t="s">
        <v>216</v>
      </c>
      <c r="AV71" s="10" t="s">
        <v>216</v>
      </c>
      <c r="AW71" s="10" t="s">
        <v>216</v>
      </c>
      <c r="AX71" s="10" t="s">
        <v>216</v>
      </c>
      <c r="AY71" s="10" t="s">
        <v>216</v>
      </c>
      <c r="AZ71" s="10" t="s">
        <v>216</v>
      </c>
      <c r="BA71" s="10" t="s">
        <v>216</v>
      </c>
      <c r="BB71" s="10"/>
      <c r="BC71" s="10"/>
      <c r="BD71" s="10"/>
      <c r="BE71" s="10"/>
      <c r="BF71" s="10"/>
      <c r="BG71" s="10"/>
      <c r="BH71" s="10"/>
      <c r="BI71" s="10"/>
      <c r="BJ71" s="10"/>
      <c r="BK71" s="10"/>
      <c r="BL71" s="10"/>
      <c r="BM71" s="10"/>
    </row>
    <row r="72" spans="1:72" ht="63.75">
      <c r="A72" s="10">
        <v>40</v>
      </c>
      <c r="B72" s="16" t="s">
        <v>398</v>
      </c>
      <c r="C72" s="16" t="s">
        <v>396</v>
      </c>
      <c r="D72" s="30" t="s">
        <v>397</v>
      </c>
      <c r="E72" s="16" t="s">
        <v>242</v>
      </c>
      <c r="F72" s="88" t="s">
        <v>400</v>
      </c>
      <c r="G72" s="18">
        <v>13425</v>
      </c>
      <c r="H72" s="16" t="s">
        <v>399</v>
      </c>
      <c r="I72" s="17">
        <v>44930</v>
      </c>
      <c r="J72" s="17">
        <v>45294</v>
      </c>
      <c r="K72" s="8" t="s">
        <v>384</v>
      </c>
      <c r="L72" s="81" t="s">
        <v>401</v>
      </c>
      <c r="M72" s="16" t="s">
        <v>402</v>
      </c>
      <c r="N72" s="17">
        <v>45020</v>
      </c>
      <c r="O72" s="113">
        <v>6171.68</v>
      </c>
      <c r="P72" s="39">
        <v>13511</v>
      </c>
      <c r="Q72" s="17">
        <v>45020</v>
      </c>
      <c r="R72" s="17">
        <v>45291</v>
      </c>
      <c r="S72" s="16" t="s">
        <v>357</v>
      </c>
      <c r="T72" s="7" t="s">
        <v>216</v>
      </c>
      <c r="U72" s="7" t="s">
        <v>216</v>
      </c>
      <c r="V72" s="7" t="s">
        <v>216</v>
      </c>
      <c r="W72" s="16" t="s">
        <v>224</v>
      </c>
      <c r="X72" s="7" t="s">
        <v>216</v>
      </c>
      <c r="Y72" s="7" t="s">
        <v>216</v>
      </c>
      <c r="Z72" s="7" t="s">
        <v>216</v>
      </c>
      <c r="AA72" s="7" t="s">
        <v>216</v>
      </c>
      <c r="AB72" s="7" t="s">
        <v>216</v>
      </c>
      <c r="AC72" s="7" t="s">
        <v>216</v>
      </c>
      <c r="AD72" s="7" t="s">
        <v>216</v>
      </c>
      <c r="AE72" s="7"/>
      <c r="AF72" s="7"/>
      <c r="AG72" s="138"/>
      <c r="AH72" s="138"/>
      <c r="AI72" s="7"/>
      <c r="AJ72" s="7"/>
      <c r="AK72" s="138"/>
      <c r="AL72" s="141">
        <f t="shared" si="0"/>
        <v>6171.68</v>
      </c>
      <c r="AM72" s="113">
        <v>0</v>
      </c>
      <c r="AN72" s="113">
        <v>6171.68</v>
      </c>
      <c r="AO72" s="113">
        <f t="shared" si="2"/>
        <v>6171.68</v>
      </c>
      <c r="AP72" s="16" t="s">
        <v>216</v>
      </c>
      <c r="AQ72" s="16" t="s">
        <v>216</v>
      </c>
      <c r="AR72" s="16" t="s">
        <v>216</v>
      </c>
      <c r="AS72" s="16" t="s">
        <v>216</v>
      </c>
      <c r="AT72" s="16" t="s">
        <v>216</v>
      </c>
      <c r="AU72" s="29" t="s">
        <v>216</v>
      </c>
      <c r="AV72" s="10" t="s">
        <v>216</v>
      </c>
      <c r="AW72" s="10" t="s">
        <v>216</v>
      </c>
      <c r="AX72" s="10" t="s">
        <v>216</v>
      </c>
      <c r="AY72" s="10" t="s">
        <v>216</v>
      </c>
      <c r="AZ72" s="10" t="s">
        <v>216</v>
      </c>
      <c r="BA72" s="10" t="s">
        <v>216</v>
      </c>
      <c r="BB72" s="10"/>
      <c r="BC72" s="10"/>
      <c r="BD72" s="10"/>
      <c r="BE72" s="10"/>
      <c r="BF72" s="10"/>
      <c r="BG72" s="10"/>
      <c r="BH72" s="10"/>
      <c r="BI72" s="10"/>
      <c r="BJ72" s="10"/>
      <c r="BK72" s="10"/>
      <c r="BL72" s="10"/>
      <c r="BM72" s="10"/>
    </row>
    <row r="73" spans="1:72" ht="102">
      <c r="A73" s="10">
        <v>41</v>
      </c>
      <c r="B73" s="16" t="s">
        <v>297</v>
      </c>
      <c r="C73" s="16" t="s">
        <v>325</v>
      </c>
      <c r="D73" s="30" t="s">
        <v>289</v>
      </c>
      <c r="E73" s="16" t="s">
        <v>242</v>
      </c>
      <c r="F73" s="88" t="s">
        <v>167</v>
      </c>
      <c r="G73" s="18">
        <v>13230</v>
      </c>
      <c r="H73" s="16" t="s">
        <v>296</v>
      </c>
      <c r="I73" s="17">
        <v>44802</v>
      </c>
      <c r="J73" s="17">
        <v>45166</v>
      </c>
      <c r="K73" s="8" t="s">
        <v>385</v>
      </c>
      <c r="L73" s="81" t="s">
        <v>344</v>
      </c>
      <c r="M73" s="16" t="s">
        <v>350</v>
      </c>
      <c r="N73" s="17">
        <v>45028</v>
      </c>
      <c r="O73" s="113">
        <v>98000</v>
      </c>
      <c r="P73" s="39">
        <v>13514</v>
      </c>
      <c r="Q73" s="17">
        <v>45028</v>
      </c>
      <c r="R73" s="17">
        <v>45267</v>
      </c>
      <c r="S73" s="16" t="s">
        <v>355</v>
      </c>
      <c r="T73" s="7" t="s">
        <v>216</v>
      </c>
      <c r="U73" s="7" t="s">
        <v>216</v>
      </c>
      <c r="V73" s="7" t="s">
        <v>216</v>
      </c>
      <c r="W73" s="16" t="s">
        <v>223</v>
      </c>
      <c r="X73" s="7" t="s">
        <v>216</v>
      </c>
      <c r="Y73" s="7" t="s">
        <v>216</v>
      </c>
      <c r="Z73" s="7" t="s">
        <v>216</v>
      </c>
      <c r="AA73" s="7" t="s">
        <v>216</v>
      </c>
      <c r="AB73" s="7" t="s">
        <v>216</v>
      </c>
      <c r="AC73" s="7" t="s">
        <v>216</v>
      </c>
      <c r="AD73" s="7" t="s">
        <v>216</v>
      </c>
      <c r="AE73" s="7"/>
      <c r="AF73" s="7"/>
      <c r="AG73" s="138"/>
      <c r="AH73" s="138"/>
      <c r="AI73" s="7"/>
      <c r="AJ73" s="7"/>
      <c r="AK73" s="138"/>
      <c r="AL73" s="141">
        <f t="shared" si="0"/>
        <v>98000</v>
      </c>
      <c r="AM73" s="113">
        <v>0</v>
      </c>
      <c r="AN73" s="113">
        <v>43283.12</v>
      </c>
      <c r="AO73" s="113">
        <f t="shared" si="2"/>
        <v>43283.12</v>
      </c>
      <c r="AP73" s="16" t="s">
        <v>216</v>
      </c>
      <c r="AQ73" s="16" t="s">
        <v>216</v>
      </c>
      <c r="AR73" s="16" t="s">
        <v>216</v>
      </c>
      <c r="AS73" s="16" t="s">
        <v>216</v>
      </c>
      <c r="AT73" s="16" t="s">
        <v>216</v>
      </c>
      <c r="AU73" s="29" t="s">
        <v>216</v>
      </c>
      <c r="AV73" s="10" t="s">
        <v>216</v>
      </c>
      <c r="AW73" s="10" t="s">
        <v>216</v>
      </c>
      <c r="AX73" s="10" t="s">
        <v>216</v>
      </c>
      <c r="AY73" s="10" t="s">
        <v>216</v>
      </c>
      <c r="AZ73" s="10" t="s">
        <v>216</v>
      </c>
      <c r="BA73" s="10" t="s">
        <v>216</v>
      </c>
      <c r="BB73" s="10"/>
      <c r="BC73" s="10"/>
      <c r="BD73" s="10"/>
      <c r="BE73" s="10"/>
      <c r="BF73" s="10"/>
      <c r="BG73" s="10"/>
      <c r="BH73" s="10"/>
      <c r="BI73" s="10"/>
      <c r="BJ73" s="10"/>
      <c r="BK73" s="10"/>
      <c r="BL73" s="10"/>
      <c r="BM73" s="10"/>
    </row>
    <row r="74" spans="1:72" ht="63.75">
      <c r="A74" s="10">
        <v>42</v>
      </c>
      <c r="B74" s="16" t="s">
        <v>405</v>
      </c>
      <c r="C74" s="30" t="s">
        <v>411</v>
      </c>
      <c r="D74" s="30" t="s">
        <v>406</v>
      </c>
      <c r="E74" s="16" t="s">
        <v>242</v>
      </c>
      <c r="F74" s="88" t="s">
        <v>407</v>
      </c>
      <c r="G74" s="16" t="s">
        <v>216</v>
      </c>
      <c r="H74" s="16" t="s">
        <v>216</v>
      </c>
      <c r="I74" s="16" t="s">
        <v>216</v>
      </c>
      <c r="J74" s="16" t="s">
        <v>216</v>
      </c>
      <c r="K74" s="8" t="s">
        <v>408</v>
      </c>
      <c r="L74" s="81" t="s">
        <v>409</v>
      </c>
      <c r="M74" s="29" t="s">
        <v>410</v>
      </c>
      <c r="N74" s="17">
        <v>45062</v>
      </c>
      <c r="O74" s="113">
        <v>74400</v>
      </c>
      <c r="P74" s="39">
        <v>13541</v>
      </c>
      <c r="Q74" s="17">
        <v>45062</v>
      </c>
      <c r="R74" s="17">
        <v>45428</v>
      </c>
      <c r="S74" s="16" t="s">
        <v>355</v>
      </c>
      <c r="T74" s="7" t="s">
        <v>216</v>
      </c>
      <c r="U74" s="7" t="s">
        <v>216</v>
      </c>
      <c r="V74" s="7" t="s">
        <v>216</v>
      </c>
      <c r="W74" s="16" t="s">
        <v>226</v>
      </c>
      <c r="X74" s="7" t="s">
        <v>216</v>
      </c>
      <c r="Y74" s="7" t="s">
        <v>216</v>
      </c>
      <c r="Z74" s="7" t="s">
        <v>216</v>
      </c>
      <c r="AA74" s="7" t="s">
        <v>216</v>
      </c>
      <c r="AB74" s="7" t="s">
        <v>216</v>
      </c>
      <c r="AC74" s="7" t="s">
        <v>216</v>
      </c>
      <c r="AD74" s="7" t="s">
        <v>216</v>
      </c>
      <c r="AE74" s="7"/>
      <c r="AF74" s="7"/>
      <c r="AG74" s="138"/>
      <c r="AH74" s="138"/>
      <c r="AI74" s="7"/>
      <c r="AJ74" s="7"/>
      <c r="AK74" s="138"/>
      <c r="AL74" s="141">
        <f t="shared" si="0"/>
        <v>74400</v>
      </c>
      <c r="AM74" s="113">
        <v>0</v>
      </c>
      <c r="AN74" s="113">
        <v>12400</v>
      </c>
      <c r="AO74" s="113">
        <f t="shared" si="2"/>
        <v>12400</v>
      </c>
      <c r="AP74" s="7" t="s">
        <v>216</v>
      </c>
      <c r="AQ74" s="7" t="s">
        <v>216</v>
      </c>
      <c r="AR74" s="7" t="s">
        <v>216</v>
      </c>
      <c r="AS74" s="7" t="s">
        <v>216</v>
      </c>
      <c r="AT74" s="7" t="s">
        <v>216</v>
      </c>
      <c r="AU74" s="7" t="s">
        <v>216</v>
      </c>
      <c r="AV74" s="16" t="s">
        <v>554</v>
      </c>
      <c r="AW74" s="16" t="s">
        <v>551</v>
      </c>
      <c r="AX74" s="18">
        <v>13532</v>
      </c>
      <c r="AY74" s="17">
        <v>45058</v>
      </c>
      <c r="AZ74" s="18">
        <v>13532</v>
      </c>
      <c r="BA74" s="17">
        <v>45058</v>
      </c>
      <c r="BB74" s="7" t="s">
        <v>216</v>
      </c>
      <c r="BC74" s="7" t="s">
        <v>216</v>
      </c>
      <c r="BD74" s="7" t="s">
        <v>216</v>
      </c>
      <c r="BE74" s="10"/>
      <c r="BF74" s="10"/>
      <c r="BG74" s="10"/>
      <c r="BH74" s="10"/>
      <c r="BI74" s="10"/>
      <c r="BJ74" s="10"/>
      <c r="BK74" s="10"/>
      <c r="BL74" s="10"/>
      <c r="BM74" s="10"/>
      <c r="BN74" s="74"/>
      <c r="BO74" s="41"/>
      <c r="BP74" s="42"/>
      <c r="BQ74" s="43"/>
      <c r="BR74" s="42"/>
      <c r="BS74" s="44"/>
      <c r="BT74" s="45"/>
    </row>
    <row r="75" spans="1:72" ht="63.75">
      <c r="A75" s="10">
        <v>43</v>
      </c>
      <c r="B75" s="16" t="s">
        <v>412</v>
      </c>
      <c r="C75" s="30" t="s">
        <v>413</v>
      </c>
      <c r="D75" s="30" t="s">
        <v>414</v>
      </c>
      <c r="E75" s="16" t="s">
        <v>242</v>
      </c>
      <c r="F75" s="88" t="s">
        <v>415</v>
      </c>
      <c r="G75" s="16" t="s">
        <v>216</v>
      </c>
      <c r="H75" s="16" t="s">
        <v>216</v>
      </c>
      <c r="I75" s="16" t="s">
        <v>216</v>
      </c>
      <c r="J75" s="16" t="s">
        <v>216</v>
      </c>
      <c r="K75" s="8" t="s">
        <v>416</v>
      </c>
      <c r="L75" s="81" t="s">
        <v>417</v>
      </c>
      <c r="M75" s="29" t="s">
        <v>584</v>
      </c>
      <c r="N75" s="17">
        <v>45077</v>
      </c>
      <c r="O75" s="114">
        <v>52603</v>
      </c>
      <c r="P75" s="18">
        <v>13575</v>
      </c>
      <c r="Q75" s="17">
        <v>45077</v>
      </c>
      <c r="R75" s="17">
        <v>45291</v>
      </c>
      <c r="S75" s="16" t="s">
        <v>355</v>
      </c>
      <c r="T75" s="7" t="s">
        <v>216</v>
      </c>
      <c r="U75" s="7" t="s">
        <v>216</v>
      </c>
      <c r="V75" s="7" t="s">
        <v>216</v>
      </c>
      <c r="W75" s="16" t="s">
        <v>418</v>
      </c>
      <c r="X75" s="7" t="s">
        <v>216</v>
      </c>
      <c r="Y75" s="7" t="s">
        <v>216</v>
      </c>
      <c r="Z75" s="7" t="s">
        <v>216</v>
      </c>
      <c r="AA75" s="7" t="s">
        <v>216</v>
      </c>
      <c r="AB75" s="7" t="s">
        <v>216</v>
      </c>
      <c r="AC75" s="7" t="s">
        <v>216</v>
      </c>
      <c r="AD75" s="7" t="s">
        <v>216</v>
      </c>
      <c r="AE75" s="7"/>
      <c r="AF75" s="7"/>
      <c r="AG75" s="138"/>
      <c r="AH75" s="138"/>
      <c r="AI75" s="7"/>
      <c r="AJ75" s="7"/>
      <c r="AK75" s="138"/>
      <c r="AL75" s="141">
        <f t="shared" si="0"/>
        <v>52603</v>
      </c>
      <c r="AM75" s="113">
        <v>0</v>
      </c>
      <c r="AN75" s="113">
        <v>26399</v>
      </c>
      <c r="AO75" s="113">
        <f t="shared" si="2"/>
        <v>26399</v>
      </c>
      <c r="AP75" s="7" t="s">
        <v>216</v>
      </c>
      <c r="AQ75" s="7" t="s">
        <v>216</v>
      </c>
      <c r="AR75" s="7" t="s">
        <v>216</v>
      </c>
      <c r="AS75" s="7" t="s">
        <v>216</v>
      </c>
      <c r="AT75" s="7" t="s">
        <v>216</v>
      </c>
      <c r="AU75" s="7" t="s">
        <v>216</v>
      </c>
      <c r="AV75" s="16" t="s">
        <v>552</v>
      </c>
      <c r="AW75" s="16" t="s">
        <v>553</v>
      </c>
      <c r="AX75" s="18">
        <v>13527</v>
      </c>
      <c r="AY75" s="17">
        <v>45051</v>
      </c>
      <c r="AZ75" s="18">
        <v>13527</v>
      </c>
      <c r="BA75" s="17">
        <v>45051</v>
      </c>
      <c r="BB75" s="7" t="s">
        <v>216</v>
      </c>
      <c r="BC75" s="7" t="s">
        <v>216</v>
      </c>
      <c r="BD75" s="7" t="s">
        <v>216</v>
      </c>
      <c r="BE75" s="7" t="s">
        <v>216</v>
      </c>
      <c r="BF75" s="7" t="s">
        <v>216</v>
      </c>
      <c r="BG75" s="7" t="s">
        <v>216</v>
      </c>
      <c r="BH75" s="10"/>
      <c r="BI75" s="10"/>
      <c r="BJ75" s="10"/>
      <c r="BK75" s="10"/>
      <c r="BL75" s="10"/>
      <c r="BM75" s="10"/>
      <c r="BN75" s="75"/>
      <c r="BO75" s="42"/>
      <c r="BP75" s="46"/>
      <c r="BQ75" s="42"/>
      <c r="BR75" s="47"/>
      <c r="BS75" s="43"/>
      <c r="BT75" s="45"/>
    </row>
    <row r="76" spans="1:72" ht="89.25">
      <c r="A76" s="10">
        <v>44</v>
      </c>
      <c r="B76" s="16" t="s">
        <v>419</v>
      </c>
      <c r="C76" s="16" t="s">
        <v>425</v>
      </c>
      <c r="D76" s="30" t="s">
        <v>289</v>
      </c>
      <c r="E76" s="16" t="s">
        <v>242</v>
      </c>
      <c r="F76" s="88" t="s">
        <v>420</v>
      </c>
      <c r="G76" s="18">
        <v>13476</v>
      </c>
      <c r="H76" s="16" t="s">
        <v>426</v>
      </c>
      <c r="I76" s="17">
        <v>45002</v>
      </c>
      <c r="J76" s="17">
        <v>45368</v>
      </c>
      <c r="K76" s="8" t="s">
        <v>421</v>
      </c>
      <c r="L76" s="81" t="s">
        <v>422</v>
      </c>
      <c r="M76" s="29" t="s">
        <v>423</v>
      </c>
      <c r="N76" s="17">
        <v>45084</v>
      </c>
      <c r="O76" s="114">
        <v>33721.599999999999</v>
      </c>
      <c r="P76" s="16" t="s">
        <v>431</v>
      </c>
      <c r="Q76" s="17">
        <v>45084</v>
      </c>
      <c r="R76" s="17">
        <v>45291</v>
      </c>
      <c r="S76" s="16" t="s">
        <v>355</v>
      </c>
      <c r="T76" s="7" t="s">
        <v>216</v>
      </c>
      <c r="U76" s="7" t="s">
        <v>216</v>
      </c>
      <c r="V76" s="7" t="s">
        <v>216</v>
      </c>
      <c r="W76" s="16" t="s">
        <v>424</v>
      </c>
      <c r="X76" s="7" t="s">
        <v>216</v>
      </c>
      <c r="Y76" s="7" t="s">
        <v>216</v>
      </c>
      <c r="Z76" s="7" t="s">
        <v>216</v>
      </c>
      <c r="AA76" s="7" t="s">
        <v>216</v>
      </c>
      <c r="AB76" s="7" t="s">
        <v>216</v>
      </c>
      <c r="AC76" s="7" t="s">
        <v>216</v>
      </c>
      <c r="AD76" s="7" t="s">
        <v>216</v>
      </c>
      <c r="AE76" s="7"/>
      <c r="AF76" s="7"/>
      <c r="AG76" s="138"/>
      <c r="AH76" s="138"/>
      <c r="AI76" s="7"/>
      <c r="AJ76" s="7"/>
      <c r="AK76" s="138"/>
      <c r="AL76" s="141">
        <f t="shared" si="0"/>
        <v>33721.599999999999</v>
      </c>
      <c r="AM76" s="113">
        <v>0</v>
      </c>
      <c r="AN76" s="113">
        <v>0</v>
      </c>
      <c r="AO76" s="113">
        <v>0</v>
      </c>
      <c r="AP76" s="7" t="s">
        <v>216</v>
      </c>
      <c r="AQ76" s="7" t="s">
        <v>216</v>
      </c>
      <c r="AR76" s="7" t="s">
        <v>216</v>
      </c>
      <c r="AS76" s="7" t="s">
        <v>216</v>
      </c>
      <c r="AT76" s="7" t="s">
        <v>216</v>
      </c>
      <c r="AU76" s="7" t="s">
        <v>216</v>
      </c>
      <c r="AV76" s="7" t="s">
        <v>216</v>
      </c>
      <c r="AW76" s="7" t="s">
        <v>216</v>
      </c>
      <c r="AX76" s="7" t="s">
        <v>216</v>
      </c>
      <c r="AY76" s="7" t="s">
        <v>216</v>
      </c>
      <c r="AZ76" s="7" t="s">
        <v>216</v>
      </c>
      <c r="BA76" s="7" t="s">
        <v>216</v>
      </c>
      <c r="BB76" s="7" t="s">
        <v>216</v>
      </c>
      <c r="BC76" s="7" t="s">
        <v>216</v>
      </c>
      <c r="BD76" s="7" t="s">
        <v>216</v>
      </c>
      <c r="BE76" s="7" t="s">
        <v>216</v>
      </c>
      <c r="BF76" s="7" t="s">
        <v>216</v>
      </c>
      <c r="BG76" s="7" t="s">
        <v>216</v>
      </c>
      <c r="BH76" s="7" t="s">
        <v>216</v>
      </c>
      <c r="BI76" s="10"/>
      <c r="BJ76" s="10"/>
      <c r="BK76" s="10"/>
      <c r="BL76" s="10"/>
      <c r="BM76" s="10"/>
      <c r="BN76" s="76"/>
      <c r="BO76" s="48"/>
      <c r="BP76" s="44"/>
      <c r="BQ76" s="47"/>
      <c r="BR76" s="42"/>
      <c r="BS76" s="42"/>
      <c r="BT76" s="45"/>
    </row>
    <row r="77" spans="1:72" ht="63.75">
      <c r="A77" s="10">
        <v>45</v>
      </c>
      <c r="B77" s="16" t="s">
        <v>427</v>
      </c>
      <c r="C77" s="16" t="s">
        <v>428</v>
      </c>
      <c r="D77" s="30" t="s">
        <v>289</v>
      </c>
      <c r="E77" s="16" t="s">
        <v>242</v>
      </c>
      <c r="F77" s="88" t="s">
        <v>429</v>
      </c>
      <c r="G77" s="16" t="s">
        <v>216</v>
      </c>
      <c r="H77" s="16" t="s">
        <v>564</v>
      </c>
      <c r="I77" s="17">
        <v>45007</v>
      </c>
      <c r="J77" s="17">
        <v>45373</v>
      </c>
      <c r="K77" s="8" t="s">
        <v>430</v>
      </c>
      <c r="L77" s="81" t="s">
        <v>422</v>
      </c>
      <c r="M77" s="29" t="s">
        <v>423</v>
      </c>
      <c r="N77" s="17">
        <v>45090</v>
      </c>
      <c r="O77" s="114">
        <v>119052.4</v>
      </c>
      <c r="P77" s="18">
        <v>13555</v>
      </c>
      <c r="Q77" s="17">
        <v>45090</v>
      </c>
      <c r="R77" s="17">
        <v>45291</v>
      </c>
      <c r="S77" s="16" t="s">
        <v>355</v>
      </c>
      <c r="T77" s="7" t="s">
        <v>216</v>
      </c>
      <c r="U77" s="7" t="s">
        <v>216</v>
      </c>
      <c r="V77" s="7" t="s">
        <v>216</v>
      </c>
      <c r="W77" s="16" t="s">
        <v>424</v>
      </c>
      <c r="X77" s="7" t="s">
        <v>216</v>
      </c>
      <c r="Y77" s="7" t="s">
        <v>216</v>
      </c>
      <c r="Z77" s="7" t="s">
        <v>216</v>
      </c>
      <c r="AA77" s="7" t="s">
        <v>216</v>
      </c>
      <c r="AB77" s="7" t="s">
        <v>216</v>
      </c>
      <c r="AC77" s="7" t="s">
        <v>216</v>
      </c>
      <c r="AD77" s="7" t="s">
        <v>216</v>
      </c>
      <c r="AE77" s="7"/>
      <c r="AF77" s="7"/>
      <c r="AG77" s="138"/>
      <c r="AH77" s="138"/>
      <c r="AI77" s="7"/>
      <c r="AJ77" s="7"/>
      <c r="AK77" s="138"/>
      <c r="AL77" s="141">
        <f t="shared" si="0"/>
        <v>119052.4</v>
      </c>
      <c r="AM77" s="113">
        <v>0</v>
      </c>
      <c r="AN77" s="113">
        <v>115765.4</v>
      </c>
      <c r="AO77" s="113">
        <f t="shared" ref="AO77:AO82" si="3">AN77+AM77</f>
        <v>115765.4</v>
      </c>
      <c r="AP77" s="7" t="s">
        <v>216</v>
      </c>
      <c r="AQ77" s="7" t="s">
        <v>216</v>
      </c>
      <c r="AR77" s="7" t="s">
        <v>216</v>
      </c>
      <c r="AS77" s="7" t="s">
        <v>216</v>
      </c>
      <c r="AT77" s="7" t="s">
        <v>216</v>
      </c>
      <c r="AU77" s="7" t="s">
        <v>216</v>
      </c>
      <c r="AV77" s="7" t="s">
        <v>216</v>
      </c>
      <c r="AW77" s="7" t="s">
        <v>216</v>
      </c>
      <c r="AX77" s="7" t="s">
        <v>216</v>
      </c>
      <c r="AY77" s="7" t="s">
        <v>216</v>
      </c>
      <c r="AZ77" s="7" t="s">
        <v>216</v>
      </c>
      <c r="BA77" s="7" t="s">
        <v>216</v>
      </c>
      <c r="BB77" s="7"/>
      <c r="BC77" s="7"/>
      <c r="BD77" s="7"/>
      <c r="BE77" s="7"/>
      <c r="BF77" s="7"/>
      <c r="BG77" s="7"/>
      <c r="BH77" s="7"/>
      <c r="BI77" s="10"/>
      <c r="BJ77" s="10"/>
      <c r="BK77" s="10"/>
      <c r="BL77" s="10"/>
      <c r="BM77" s="10"/>
      <c r="BN77" s="50"/>
      <c r="BO77" s="50"/>
      <c r="BP77" s="50"/>
      <c r="BQ77" s="50"/>
    </row>
    <row r="78" spans="1:72" ht="76.5">
      <c r="A78" s="10">
        <v>46</v>
      </c>
      <c r="B78" s="16" t="s">
        <v>432</v>
      </c>
      <c r="C78" s="16" t="s">
        <v>433</v>
      </c>
      <c r="D78" s="30" t="s">
        <v>289</v>
      </c>
      <c r="E78" s="16" t="s">
        <v>242</v>
      </c>
      <c r="F78" s="88" t="s">
        <v>434</v>
      </c>
      <c r="G78" s="18">
        <v>13507</v>
      </c>
      <c r="H78" s="16" t="s">
        <v>435</v>
      </c>
      <c r="I78" s="17">
        <v>45013</v>
      </c>
      <c r="J78" s="17">
        <v>45378</v>
      </c>
      <c r="K78" s="8" t="s">
        <v>436</v>
      </c>
      <c r="L78" s="81" t="s">
        <v>438</v>
      </c>
      <c r="M78" s="29" t="s">
        <v>439</v>
      </c>
      <c r="N78" s="17">
        <v>45091</v>
      </c>
      <c r="O78" s="114">
        <v>17427.28</v>
      </c>
      <c r="P78" s="18">
        <v>13557</v>
      </c>
      <c r="Q78" s="17">
        <v>45091</v>
      </c>
      <c r="R78" s="17">
        <v>45291</v>
      </c>
      <c r="S78" s="16" t="s">
        <v>355</v>
      </c>
      <c r="T78" s="7" t="s">
        <v>216</v>
      </c>
      <c r="U78" s="7" t="s">
        <v>216</v>
      </c>
      <c r="V78" s="7" t="s">
        <v>216</v>
      </c>
      <c r="W78" s="16" t="s">
        <v>418</v>
      </c>
      <c r="X78" s="7" t="s">
        <v>216</v>
      </c>
      <c r="Y78" s="7" t="s">
        <v>216</v>
      </c>
      <c r="Z78" s="7" t="s">
        <v>216</v>
      </c>
      <c r="AA78" s="7" t="s">
        <v>216</v>
      </c>
      <c r="AB78" s="7" t="s">
        <v>216</v>
      </c>
      <c r="AC78" s="7" t="s">
        <v>216</v>
      </c>
      <c r="AD78" s="7" t="s">
        <v>216</v>
      </c>
      <c r="AE78" s="7"/>
      <c r="AF78" s="7"/>
      <c r="AG78" s="138"/>
      <c r="AH78" s="138"/>
      <c r="AI78" s="7"/>
      <c r="AJ78" s="7"/>
      <c r="AK78" s="138"/>
      <c r="AL78" s="141">
        <f t="shared" si="0"/>
        <v>17427.28</v>
      </c>
      <c r="AM78" s="113">
        <v>0</v>
      </c>
      <c r="AN78" s="113">
        <v>0</v>
      </c>
      <c r="AO78" s="113">
        <f t="shared" si="3"/>
        <v>0</v>
      </c>
      <c r="AP78" s="7" t="s">
        <v>216</v>
      </c>
      <c r="AQ78" s="7" t="s">
        <v>216</v>
      </c>
      <c r="AR78" s="7" t="s">
        <v>216</v>
      </c>
      <c r="AS78" s="7" t="s">
        <v>216</v>
      </c>
      <c r="AT78" s="7" t="s">
        <v>216</v>
      </c>
      <c r="AU78" s="7" t="s">
        <v>216</v>
      </c>
      <c r="AV78" s="7" t="s">
        <v>216</v>
      </c>
      <c r="AW78" s="7" t="s">
        <v>216</v>
      </c>
      <c r="AX78" s="7" t="s">
        <v>216</v>
      </c>
      <c r="AY78" s="7" t="s">
        <v>216</v>
      </c>
      <c r="AZ78" s="7" t="s">
        <v>216</v>
      </c>
      <c r="BA78" s="7" t="s">
        <v>216</v>
      </c>
      <c r="BB78" s="7"/>
      <c r="BC78" s="7"/>
      <c r="BD78" s="7"/>
      <c r="BE78" s="7"/>
      <c r="BF78" s="7"/>
      <c r="BG78" s="7"/>
      <c r="BH78" s="7"/>
      <c r="BI78" s="10"/>
      <c r="BJ78" s="10"/>
      <c r="BK78" s="10"/>
      <c r="BL78" s="10"/>
      <c r="BM78" s="10"/>
    </row>
    <row r="79" spans="1:72" ht="76.5">
      <c r="A79" s="10">
        <v>47</v>
      </c>
      <c r="B79" s="16" t="s">
        <v>432</v>
      </c>
      <c r="C79" s="16" t="s">
        <v>433</v>
      </c>
      <c r="D79" s="30" t="s">
        <v>289</v>
      </c>
      <c r="E79" s="16" t="s">
        <v>242</v>
      </c>
      <c r="F79" s="88" t="s">
        <v>434</v>
      </c>
      <c r="G79" s="18">
        <v>13507</v>
      </c>
      <c r="H79" s="17" t="s">
        <v>435</v>
      </c>
      <c r="I79" s="17">
        <v>45013</v>
      </c>
      <c r="J79" s="17">
        <v>45378</v>
      </c>
      <c r="K79" s="8" t="s">
        <v>437</v>
      </c>
      <c r="L79" s="81" t="s">
        <v>440</v>
      </c>
      <c r="M79" s="29" t="s">
        <v>441</v>
      </c>
      <c r="N79" s="17">
        <v>45091</v>
      </c>
      <c r="O79" s="114">
        <v>46007.9</v>
      </c>
      <c r="P79" s="18">
        <v>13557</v>
      </c>
      <c r="Q79" s="17">
        <v>45091</v>
      </c>
      <c r="R79" s="17">
        <v>45291</v>
      </c>
      <c r="S79" s="16" t="s">
        <v>355</v>
      </c>
      <c r="T79" s="7" t="s">
        <v>216</v>
      </c>
      <c r="U79" s="7" t="s">
        <v>216</v>
      </c>
      <c r="V79" s="7" t="s">
        <v>216</v>
      </c>
      <c r="W79" s="16" t="s">
        <v>418</v>
      </c>
      <c r="X79" s="7" t="s">
        <v>216</v>
      </c>
      <c r="Y79" s="7" t="s">
        <v>216</v>
      </c>
      <c r="Z79" s="7" t="s">
        <v>216</v>
      </c>
      <c r="AA79" s="7" t="s">
        <v>216</v>
      </c>
      <c r="AB79" s="7" t="s">
        <v>216</v>
      </c>
      <c r="AC79" s="7" t="s">
        <v>216</v>
      </c>
      <c r="AD79" s="7" t="s">
        <v>216</v>
      </c>
      <c r="AE79" s="7"/>
      <c r="AF79" s="7"/>
      <c r="AG79" s="138"/>
      <c r="AH79" s="138"/>
      <c r="AI79" s="7"/>
      <c r="AJ79" s="7"/>
      <c r="AK79" s="138"/>
      <c r="AL79" s="141">
        <f t="shared" si="0"/>
        <v>46007.9</v>
      </c>
      <c r="AM79" s="113">
        <v>0</v>
      </c>
      <c r="AN79" s="113">
        <v>0</v>
      </c>
      <c r="AO79" s="113">
        <f t="shared" si="3"/>
        <v>0</v>
      </c>
      <c r="AP79" s="7" t="s">
        <v>216</v>
      </c>
      <c r="AQ79" s="7" t="s">
        <v>216</v>
      </c>
      <c r="AR79" s="7" t="s">
        <v>216</v>
      </c>
      <c r="AS79" s="7" t="s">
        <v>216</v>
      </c>
      <c r="AT79" s="7" t="s">
        <v>216</v>
      </c>
      <c r="AU79" s="7" t="s">
        <v>216</v>
      </c>
      <c r="AV79" s="7" t="s">
        <v>216</v>
      </c>
      <c r="AW79" s="7" t="s">
        <v>216</v>
      </c>
      <c r="AX79" s="7" t="s">
        <v>216</v>
      </c>
      <c r="AY79" s="7" t="s">
        <v>216</v>
      </c>
      <c r="AZ79" s="7" t="s">
        <v>216</v>
      </c>
      <c r="BA79" s="7" t="s">
        <v>216</v>
      </c>
      <c r="BB79" s="7"/>
      <c r="BC79" s="7"/>
      <c r="BD79" s="7"/>
      <c r="BE79" s="7"/>
      <c r="BF79" s="7"/>
      <c r="BG79" s="7"/>
      <c r="BH79" s="7"/>
      <c r="BI79" s="10"/>
      <c r="BJ79" s="10"/>
      <c r="BK79" s="10"/>
      <c r="BL79" s="10"/>
      <c r="BM79" s="10"/>
    </row>
    <row r="80" spans="1:72" ht="102">
      <c r="A80" s="10">
        <v>48</v>
      </c>
      <c r="B80" s="16" t="s">
        <v>442</v>
      </c>
      <c r="C80" s="16" t="s">
        <v>443</v>
      </c>
      <c r="D80" s="16" t="s">
        <v>444</v>
      </c>
      <c r="E80" s="16" t="s">
        <v>242</v>
      </c>
      <c r="F80" s="88" t="s">
        <v>445</v>
      </c>
      <c r="G80" s="16" t="s">
        <v>216</v>
      </c>
      <c r="H80" s="7" t="s">
        <v>216</v>
      </c>
      <c r="I80" s="7" t="s">
        <v>216</v>
      </c>
      <c r="J80" s="7" t="s">
        <v>216</v>
      </c>
      <c r="K80" s="8" t="s">
        <v>446</v>
      </c>
      <c r="L80" s="81" t="s">
        <v>448</v>
      </c>
      <c r="M80" s="29" t="s">
        <v>450</v>
      </c>
      <c r="N80" s="17">
        <v>45106</v>
      </c>
      <c r="O80" s="114">
        <v>80000</v>
      </c>
      <c r="P80" s="18">
        <v>13565</v>
      </c>
      <c r="Q80" s="17">
        <v>45106</v>
      </c>
      <c r="R80" s="17">
        <v>45471</v>
      </c>
      <c r="S80" s="16" t="s">
        <v>355</v>
      </c>
      <c r="T80" s="7" t="s">
        <v>216</v>
      </c>
      <c r="U80" s="7" t="s">
        <v>216</v>
      </c>
      <c r="V80" s="7" t="s">
        <v>216</v>
      </c>
      <c r="W80" s="16" t="s">
        <v>451</v>
      </c>
      <c r="X80" s="7" t="s">
        <v>216</v>
      </c>
      <c r="Y80" s="7" t="s">
        <v>216</v>
      </c>
      <c r="Z80" s="7" t="s">
        <v>216</v>
      </c>
      <c r="AA80" s="7" t="s">
        <v>216</v>
      </c>
      <c r="AB80" s="7" t="s">
        <v>216</v>
      </c>
      <c r="AC80" s="7" t="s">
        <v>216</v>
      </c>
      <c r="AD80" s="7" t="s">
        <v>216</v>
      </c>
      <c r="AE80" s="7"/>
      <c r="AF80" s="7"/>
      <c r="AG80" s="138"/>
      <c r="AH80" s="138"/>
      <c r="AI80" s="7"/>
      <c r="AJ80" s="7"/>
      <c r="AK80" s="138"/>
      <c r="AL80" s="141">
        <f t="shared" si="0"/>
        <v>80000</v>
      </c>
      <c r="AM80" s="113">
        <v>0</v>
      </c>
      <c r="AN80" s="113">
        <v>7264.54</v>
      </c>
      <c r="AO80" s="113">
        <f t="shared" si="3"/>
        <v>7264.54</v>
      </c>
      <c r="AP80" s="16" t="s">
        <v>443</v>
      </c>
      <c r="AQ80" s="17">
        <v>45013</v>
      </c>
      <c r="AR80" s="17">
        <v>45379</v>
      </c>
      <c r="AS80" s="18">
        <v>13504</v>
      </c>
      <c r="AT80" s="16" t="s">
        <v>561</v>
      </c>
      <c r="AU80" s="18">
        <v>13504</v>
      </c>
      <c r="AV80" s="7" t="s">
        <v>216</v>
      </c>
      <c r="AW80" s="7" t="s">
        <v>216</v>
      </c>
      <c r="AX80" s="7" t="s">
        <v>216</v>
      </c>
      <c r="AY80" s="7" t="s">
        <v>216</v>
      </c>
      <c r="AZ80" s="7" t="s">
        <v>216</v>
      </c>
      <c r="BA80" s="7" t="s">
        <v>216</v>
      </c>
      <c r="BB80" s="7"/>
      <c r="BC80" s="7"/>
      <c r="BD80" s="7"/>
      <c r="BE80" s="7"/>
      <c r="BF80" s="7"/>
      <c r="BG80" s="7"/>
      <c r="BH80" s="7"/>
      <c r="BI80" s="10"/>
      <c r="BJ80" s="10"/>
      <c r="BK80" s="10"/>
      <c r="BL80" s="10"/>
      <c r="BM80" s="10"/>
    </row>
    <row r="81" spans="1:72" ht="51">
      <c r="A81" s="10">
        <v>49</v>
      </c>
      <c r="B81" s="16" t="s">
        <v>452</v>
      </c>
      <c r="C81" s="16" t="s">
        <v>453</v>
      </c>
      <c r="D81" s="16" t="s">
        <v>444</v>
      </c>
      <c r="E81" s="16" t="s">
        <v>242</v>
      </c>
      <c r="F81" s="88" t="s">
        <v>454</v>
      </c>
      <c r="G81" s="16" t="s">
        <v>216</v>
      </c>
      <c r="H81" s="7" t="s">
        <v>216</v>
      </c>
      <c r="I81" s="7" t="s">
        <v>216</v>
      </c>
      <c r="J81" s="7" t="s">
        <v>216</v>
      </c>
      <c r="K81" s="8" t="s">
        <v>447</v>
      </c>
      <c r="L81" s="81" t="s">
        <v>449</v>
      </c>
      <c r="M81" s="29" t="s">
        <v>350</v>
      </c>
      <c r="N81" s="17">
        <v>45107</v>
      </c>
      <c r="O81" s="114">
        <v>153599.51999999999</v>
      </c>
      <c r="P81" s="18">
        <v>13567</v>
      </c>
      <c r="Q81" s="17">
        <v>45107</v>
      </c>
      <c r="R81" s="17">
        <v>45472</v>
      </c>
      <c r="S81" s="16" t="s">
        <v>355</v>
      </c>
      <c r="T81" s="7" t="s">
        <v>216</v>
      </c>
      <c r="U81" s="7" t="s">
        <v>216</v>
      </c>
      <c r="V81" s="7" t="s">
        <v>216</v>
      </c>
      <c r="W81" s="16" t="s">
        <v>223</v>
      </c>
      <c r="X81" s="7" t="s">
        <v>216</v>
      </c>
      <c r="Y81" s="7" t="s">
        <v>216</v>
      </c>
      <c r="Z81" s="7" t="s">
        <v>216</v>
      </c>
      <c r="AA81" s="7" t="s">
        <v>216</v>
      </c>
      <c r="AB81" s="7" t="s">
        <v>216</v>
      </c>
      <c r="AC81" s="7" t="s">
        <v>216</v>
      </c>
      <c r="AD81" s="7" t="s">
        <v>216</v>
      </c>
      <c r="AE81" s="7"/>
      <c r="AF81" s="7"/>
      <c r="AG81" s="138"/>
      <c r="AH81" s="138"/>
      <c r="AI81" s="7"/>
      <c r="AJ81" s="7"/>
      <c r="AK81" s="138"/>
      <c r="AL81" s="141">
        <f t="shared" si="0"/>
        <v>153599.51999999999</v>
      </c>
      <c r="AM81" s="113">
        <v>0</v>
      </c>
      <c r="AN81" s="113">
        <v>3716.11</v>
      </c>
      <c r="AO81" s="113">
        <f t="shared" si="3"/>
        <v>3716.11</v>
      </c>
      <c r="AP81" s="16" t="s">
        <v>562</v>
      </c>
      <c r="AQ81" s="17">
        <v>44987</v>
      </c>
      <c r="AR81" s="17">
        <v>45353</v>
      </c>
      <c r="AS81" s="18">
        <v>13514</v>
      </c>
      <c r="AT81" s="16" t="s">
        <v>563</v>
      </c>
      <c r="AU81" s="18">
        <v>13514</v>
      </c>
      <c r="AV81" s="7" t="s">
        <v>216</v>
      </c>
      <c r="AW81" s="7" t="s">
        <v>216</v>
      </c>
      <c r="AX81" s="7" t="s">
        <v>216</v>
      </c>
      <c r="AY81" s="7" t="s">
        <v>216</v>
      </c>
      <c r="AZ81" s="7" t="s">
        <v>216</v>
      </c>
      <c r="BA81" s="7" t="s">
        <v>216</v>
      </c>
      <c r="BB81" s="7"/>
      <c r="BC81" s="7"/>
      <c r="BD81" s="7"/>
      <c r="BE81" s="7"/>
      <c r="BF81" s="7"/>
      <c r="BG81" s="7"/>
      <c r="BH81" s="7"/>
      <c r="BI81" s="10"/>
      <c r="BJ81" s="10"/>
      <c r="BK81" s="10"/>
      <c r="BL81" s="10"/>
      <c r="BM81" s="10"/>
      <c r="BO81" s="52"/>
      <c r="BQ81" s="53"/>
    </row>
    <row r="82" spans="1:72" ht="38.25">
      <c r="A82" s="10">
        <v>50</v>
      </c>
      <c r="B82" s="16" t="s">
        <v>457</v>
      </c>
      <c r="C82" s="16" t="s">
        <v>458</v>
      </c>
      <c r="D82" s="30" t="s">
        <v>289</v>
      </c>
      <c r="E82" s="16" t="s">
        <v>242</v>
      </c>
      <c r="F82" s="88" t="s">
        <v>459</v>
      </c>
      <c r="G82" s="16" t="s">
        <v>216</v>
      </c>
      <c r="H82" s="16" t="s">
        <v>470</v>
      </c>
      <c r="I82" s="17">
        <v>45048</v>
      </c>
      <c r="J82" s="17">
        <v>45413</v>
      </c>
      <c r="K82" s="8" t="s">
        <v>463</v>
      </c>
      <c r="L82" s="81" t="s">
        <v>468</v>
      </c>
      <c r="M82" s="29" t="s">
        <v>469</v>
      </c>
      <c r="N82" s="17">
        <v>45114</v>
      </c>
      <c r="O82" s="114">
        <v>211438.13</v>
      </c>
      <c r="P82" s="18">
        <v>13571</v>
      </c>
      <c r="Q82" s="17">
        <v>45114</v>
      </c>
      <c r="R82" s="17">
        <v>45291</v>
      </c>
      <c r="S82" s="16" t="s">
        <v>355</v>
      </c>
      <c r="T82" s="7" t="s">
        <v>216</v>
      </c>
      <c r="U82" s="7" t="s">
        <v>216</v>
      </c>
      <c r="V82" s="7" t="s">
        <v>216</v>
      </c>
      <c r="W82" s="16" t="s">
        <v>224</v>
      </c>
      <c r="X82" s="7" t="s">
        <v>216</v>
      </c>
      <c r="Y82" s="7" t="s">
        <v>216</v>
      </c>
      <c r="Z82" s="7" t="s">
        <v>216</v>
      </c>
      <c r="AA82" s="7" t="s">
        <v>216</v>
      </c>
      <c r="AB82" s="7" t="s">
        <v>216</v>
      </c>
      <c r="AC82" s="7" t="s">
        <v>216</v>
      </c>
      <c r="AD82" s="7" t="s">
        <v>216</v>
      </c>
      <c r="AE82" s="7"/>
      <c r="AF82" s="7"/>
      <c r="AG82" s="138"/>
      <c r="AH82" s="138"/>
      <c r="AI82" s="7"/>
      <c r="AJ82" s="7"/>
      <c r="AK82" s="138"/>
      <c r="AL82" s="141">
        <f t="shared" ref="AL82:AL101" si="4">O82-AH82+AG82+AK82</f>
        <v>211438.13</v>
      </c>
      <c r="AM82" s="113">
        <v>0</v>
      </c>
      <c r="AN82" s="113">
        <v>0</v>
      </c>
      <c r="AO82" s="113">
        <f t="shared" si="3"/>
        <v>0</v>
      </c>
      <c r="AP82" s="7" t="s">
        <v>216</v>
      </c>
      <c r="AQ82" s="7" t="s">
        <v>216</v>
      </c>
      <c r="AR82" s="7" t="s">
        <v>216</v>
      </c>
      <c r="AS82" s="7" t="s">
        <v>216</v>
      </c>
      <c r="AT82" s="7" t="s">
        <v>216</v>
      </c>
      <c r="AU82" s="7" t="s">
        <v>216</v>
      </c>
      <c r="AV82" s="7" t="s">
        <v>216</v>
      </c>
      <c r="AW82" s="7" t="s">
        <v>216</v>
      </c>
      <c r="AX82" s="7" t="s">
        <v>216</v>
      </c>
      <c r="AY82" s="7" t="s">
        <v>216</v>
      </c>
      <c r="AZ82" s="7" t="s">
        <v>216</v>
      </c>
      <c r="BA82" s="7" t="s">
        <v>216</v>
      </c>
      <c r="BB82" s="7"/>
      <c r="BC82" s="7"/>
      <c r="BD82" s="7"/>
      <c r="BE82" s="7"/>
      <c r="BF82" s="7"/>
      <c r="BG82" s="7"/>
      <c r="BH82" s="7"/>
      <c r="BI82" s="10"/>
      <c r="BJ82" s="10"/>
      <c r="BK82" s="10"/>
      <c r="BL82" s="10"/>
      <c r="BM82" s="10"/>
      <c r="BN82" s="77"/>
      <c r="BO82" s="56"/>
      <c r="BP82" s="57"/>
      <c r="BQ82" s="58"/>
      <c r="BR82" s="56"/>
      <c r="BS82" s="59"/>
      <c r="BT82" s="60"/>
    </row>
    <row r="83" spans="1:72" ht="38.25">
      <c r="A83" s="10">
        <v>51</v>
      </c>
      <c r="B83" s="16" t="s">
        <v>457</v>
      </c>
      <c r="C83" s="16" t="s">
        <v>458</v>
      </c>
      <c r="D83" s="30" t="s">
        <v>289</v>
      </c>
      <c r="E83" s="16" t="s">
        <v>242</v>
      </c>
      <c r="F83" s="88" t="s">
        <v>459</v>
      </c>
      <c r="G83" s="16" t="s">
        <v>216</v>
      </c>
      <c r="H83" s="16" t="s">
        <v>470</v>
      </c>
      <c r="I83" s="17">
        <v>45048</v>
      </c>
      <c r="J83" s="17">
        <v>45413</v>
      </c>
      <c r="K83" s="8" t="s">
        <v>464</v>
      </c>
      <c r="L83" s="81" t="s">
        <v>471</v>
      </c>
      <c r="M83" s="29" t="s">
        <v>472</v>
      </c>
      <c r="N83" s="17">
        <v>45114</v>
      </c>
      <c r="O83" s="114">
        <v>57041.9</v>
      </c>
      <c r="P83" s="18">
        <v>13571</v>
      </c>
      <c r="Q83" s="17">
        <v>45114</v>
      </c>
      <c r="R83" s="17">
        <v>45291</v>
      </c>
      <c r="S83" s="16" t="s">
        <v>355</v>
      </c>
      <c r="T83" s="7" t="s">
        <v>216</v>
      </c>
      <c r="U83" s="7" t="s">
        <v>216</v>
      </c>
      <c r="V83" s="7" t="s">
        <v>216</v>
      </c>
      <c r="W83" s="16" t="s">
        <v>224</v>
      </c>
      <c r="X83" s="7" t="s">
        <v>216</v>
      </c>
      <c r="Y83" s="7" t="s">
        <v>216</v>
      </c>
      <c r="Z83" s="7" t="s">
        <v>216</v>
      </c>
      <c r="AA83" s="7" t="s">
        <v>216</v>
      </c>
      <c r="AB83" s="7" t="s">
        <v>216</v>
      </c>
      <c r="AC83" s="7" t="s">
        <v>216</v>
      </c>
      <c r="AD83" s="7" t="s">
        <v>216</v>
      </c>
      <c r="AE83" s="7"/>
      <c r="AF83" s="7"/>
      <c r="AG83" s="138"/>
      <c r="AH83" s="138"/>
      <c r="AI83" s="7"/>
      <c r="AJ83" s="7"/>
      <c r="AK83" s="138"/>
      <c r="AL83" s="141">
        <f t="shared" si="4"/>
        <v>57041.9</v>
      </c>
      <c r="AM83" s="113">
        <v>0</v>
      </c>
      <c r="AN83" s="113">
        <v>0</v>
      </c>
      <c r="AO83" s="113">
        <f t="shared" ref="AO83:AO86" si="5">AN83+AM83</f>
        <v>0</v>
      </c>
      <c r="AP83" s="7" t="s">
        <v>216</v>
      </c>
      <c r="AQ83" s="7" t="s">
        <v>216</v>
      </c>
      <c r="AR83" s="7" t="s">
        <v>216</v>
      </c>
      <c r="AS83" s="7" t="s">
        <v>216</v>
      </c>
      <c r="AT83" s="7" t="s">
        <v>216</v>
      </c>
      <c r="AU83" s="7" t="s">
        <v>216</v>
      </c>
      <c r="AV83" s="7" t="s">
        <v>216</v>
      </c>
      <c r="AW83" s="7" t="s">
        <v>216</v>
      </c>
      <c r="AX83" s="7" t="s">
        <v>216</v>
      </c>
      <c r="AY83" s="7" t="s">
        <v>216</v>
      </c>
      <c r="AZ83" s="7" t="s">
        <v>216</v>
      </c>
      <c r="BA83" s="7" t="s">
        <v>216</v>
      </c>
      <c r="BB83" s="7"/>
      <c r="BC83" s="7"/>
      <c r="BD83" s="7"/>
      <c r="BE83" s="7"/>
      <c r="BF83" s="7"/>
      <c r="BG83" s="7"/>
      <c r="BH83" s="7"/>
      <c r="BI83" s="10"/>
      <c r="BJ83" s="10"/>
      <c r="BK83" s="10"/>
      <c r="BL83" s="10"/>
      <c r="BM83" s="10"/>
      <c r="BN83" s="78"/>
      <c r="BO83" s="58"/>
      <c r="BP83" s="56"/>
      <c r="BQ83" s="56"/>
      <c r="BR83" s="56"/>
      <c r="BS83" s="57"/>
      <c r="BT83" s="60"/>
    </row>
    <row r="84" spans="1:72" ht="38.25">
      <c r="A84" s="10">
        <v>52</v>
      </c>
      <c r="B84" s="16" t="s">
        <v>457</v>
      </c>
      <c r="C84" s="16" t="s">
        <v>458</v>
      </c>
      <c r="D84" s="30" t="s">
        <v>289</v>
      </c>
      <c r="E84" s="16" t="s">
        <v>242</v>
      </c>
      <c r="F84" s="88" t="s">
        <v>459</v>
      </c>
      <c r="G84" s="16" t="s">
        <v>216</v>
      </c>
      <c r="H84" s="16" t="s">
        <v>470</v>
      </c>
      <c r="I84" s="17">
        <v>45048</v>
      </c>
      <c r="J84" s="17">
        <v>45413</v>
      </c>
      <c r="K84" s="8" t="s">
        <v>465</v>
      </c>
      <c r="L84" s="81" t="s">
        <v>473</v>
      </c>
      <c r="M84" s="29" t="s">
        <v>474</v>
      </c>
      <c r="N84" s="17">
        <v>45114</v>
      </c>
      <c r="O84" s="114">
        <v>4180.8</v>
      </c>
      <c r="P84" s="18">
        <v>13571</v>
      </c>
      <c r="Q84" s="17">
        <v>45114</v>
      </c>
      <c r="R84" s="17">
        <v>45291</v>
      </c>
      <c r="S84" s="16" t="s">
        <v>355</v>
      </c>
      <c r="T84" s="7" t="s">
        <v>216</v>
      </c>
      <c r="U84" s="7" t="s">
        <v>216</v>
      </c>
      <c r="V84" s="7" t="s">
        <v>216</v>
      </c>
      <c r="W84" s="16" t="s">
        <v>224</v>
      </c>
      <c r="X84" s="7" t="s">
        <v>216</v>
      </c>
      <c r="Y84" s="7" t="s">
        <v>216</v>
      </c>
      <c r="Z84" s="7" t="s">
        <v>216</v>
      </c>
      <c r="AA84" s="7" t="s">
        <v>216</v>
      </c>
      <c r="AB84" s="7" t="s">
        <v>216</v>
      </c>
      <c r="AC84" s="7" t="s">
        <v>216</v>
      </c>
      <c r="AD84" s="7" t="s">
        <v>216</v>
      </c>
      <c r="AE84" s="7"/>
      <c r="AF84" s="7"/>
      <c r="AG84" s="138"/>
      <c r="AH84" s="138"/>
      <c r="AI84" s="7"/>
      <c r="AJ84" s="7"/>
      <c r="AK84" s="138"/>
      <c r="AL84" s="141">
        <f t="shared" si="4"/>
        <v>4180.8</v>
      </c>
      <c r="AM84" s="113">
        <v>0</v>
      </c>
      <c r="AN84" s="113">
        <v>0</v>
      </c>
      <c r="AO84" s="113">
        <f t="shared" si="5"/>
        <v>0</v>
      </c>
      <c r="AP84" s="7" t="s">
        <v>216</v>
      </c>
      <c r="AQ84" s="7" t="s">
        <v>216</v>
      </c>
      <c r="AR84" s="7" t="s">
        <v>216</v>
      </c>
      <c r="AS84" s="7" t="s">
        <v>216</v>
      </c>
      <c r="AT84" s="7" t="s">
        <v>216</v>
      </c>
      <c r="AU84" s="7" t="s">
        <v>216</v>
      </c>
      <c r="AV84" s="7" t="s">
        <v>216</v>
      </c>
      <c r="AW84" s="7" t="s">
        <v>216</v>
      </c>
      <c r="AX84" s="7" t="s">
        <v>216</v>
      </c>
      <c r="AY84" s="7" t="s">
        <v>216</v>
      </c>
      <c r="AZ84" s="7" t="s">
        <v>216</v>
      </c>
      <c r="BA84" s="7" t="s">
        <v>216</v>
      </c>
      <c r="BB84" s="7"/>
      <c r="BC84" s="7"/>
      <c r="BD84" s="7"/>
      <c r="BE84" s="7"/>
      <c r="BF84" s="7"/>
      <c r="BG84" s="7"/>
      <c r="BH84" s="7"/>
      <c r="BI84" s="10"/>
      <c r="BJ84" s="10"/>
      <c r="BK84" s="10"/>
      <c r="BL84" s="10"/>
      <c r="BM84" s="10"/>
      <c r="BN84" s="79"/>
      <c r="BO84" s="61"/>
      <c r="BP84" s="61"/>
      <c r="BQ84" s="62"/>
      <c r="BR84" s="63"/>
      <c r="BS84" s="56"/>
      <c r="BT84" s="60"/>
    </row>
    <row r="85" spans="1:72" ht="63.75">
      <c r="A85" s="10">
        <v>53</v>
      </c>
      <c r="B85" s="16" t="s">
        <v>460</v>
      </c>
      <c r="C85" s="16" t="s">
        <v>461</v>
      </c>
      <c r="D85" s="30" t="s">
        <v>289</v>
      </c>
      <c r="E85" s="16" t="s">
        <v>242</v>
      </c>
      <c r="F85" s="88" t="s">
        <v>462</v>
      </c>
      <c r="G85" s="16" t="s">
        <v>216</v>
      </c>
      <c r="H85" s="16" t="s">
        <v>475</v>
      </c>
      <c r="I85" s="17">
        <v>45103</v>
      </c>
      <c r="J85" s="17">
        <v>45468</v>
      </c>
      <c r="K85" s="8" t="s">
        <v>466</v>
      </c>
      <c r="L85" s="81" t="s">
        <v>476</v>
      </c>
      <c r="M85" s="29" t="s">
        <v>477</v>
      </c>
      <c r="N85" s="17">
        <v>45119</v>
      </c>
      <c r="O85" s="114">
        <v>101580</v>
      </c>
      <c r="P85" s="18">
        <v>13574</v>
      </c>
      <c r="Q85" s="17">
        <v>45119</v>
      </c>
      <c r="R85" s="17">
        <v>45484</v>
      </c>
      <c r="S85" s="16" t="s">
        <v>355</v>
      </c>
      <c r="T85" s="7" t="s">
        <v>216</v>
      </c>
      <c r="U85" s="7" t="s">
        <v>216</v>
      </c>
      <c r="V85" s="7" t="s">
        <v>216</v>
      </c>
      <c r="W85" s="16" t="s">
        <v>478</v>
      </c>
      <c r="X85" s="7" t="s">
        <v>216</v>
      </c>
      <c r="Y85" s="7" t="s">
        <v>216</v>
      </c>
      <c r="Z85" s="7" t="s">
        <v>216</v>
      </c>
      <c r="AA85" s="7" t="s">
        <v>216</v>
      </c>
      <c r="AB85" s="7" t="s">
        <v>216</v>
      </c>
      <c r="AC85" s="7" t="s">
        <v>216</v>
      </c>
      <c r="AD85" s="7" t="s">
        <v>216</v>
      </c>
      <c r="AE85" s="7"/>
      <c r="AF85" s="7"/>
      <c r="AG85" s="138"/>
      <c r="AH85" s="138"/>
      <c r="AI85" s="7"/>
      <c r="AJ85" s="7"/>
      <c r="AK85" s="138"/>
      <c r="AL85" s="141">
        <f t="shared" si="4"/>
        <v>101580</v>
      </c>
      <c r="AM85" s="113">
        <v>0</v>
      </c>
      <c r="AN85" s="113">
        <v>0</v>
      </c>
      <c r="AO85" s="113">
        <f t="shared" si="5"/>
        <v>0</v>
      </c>
      <c r="AP85" s="7" t="s">
        <v>216</v>
      </c>
      <c r="AQ85" s="7" t="s">
        <v>216</v>
      </c>
      <c r="AR85" s="7" t="s">
        <v>216</v>
      </c>
      <c r="AS85" s="7" t="s">
        <v>216</v>
      </c>
      <c r="AT85" s="7" t="s">
        <v>216</v>
      </c>
      <c r="AU85" s="7" t="s">
        <v>216</v>
      </c>
      <c r="AV85" s="7" t="s">
        <v>216</v>
      </c>
      <c r="AW85" s="7" t="s">
        <v>216</v>
      </c>
      <c r="AX85" s="7" t="s">
        <v>216</v>
      </c>
      <c r="AY85" s="7" t="s">
        <v>216</v>
      </c>
      <c r="AZ85" s="7" t="s">
        <v>216</v>
      </c>
      <c r="BA85" s="7" t="s">
        <v>216</v>
      </c>
      <c r="BB85" s="7"/>
      <c r="BC85" s="7"/>
      <c r="BD85" s="7"/>
      <c r="BE85" s="7"/>
      <c r="BF85" s="7"/>
      <c r="BG85" s="7"/>
      <c r="BH85" s="7"/>
      <c r="BI85" s="10"/>
      <c r="BJ85" s="10"/>
      <c r="BK85" s="10"/>
      <c r="BL85" s="10"/>
      <c r="BM85" s="10"/>
      <c r="BO85" s="64"/>
      <c r="BP85" s="64"/>
      <c r="BS85" s="64"/>
    </row>
    <row r="86" spans="1:72" ht="63.75">
      <c r="A86" s="10">
        <v>54</v>
      </c>
      <c r="B86" s="16" t="s">
        <v>460</v>
      </c>
      <c r="C86" s="16" t="s">
        <v>461</v>
      </c>
      <c r="D86" s="30" t="s">
        <v>289</v>
      </c>
      <c r="E86" s="16" t="s">
        <v>242</v>
      </c>
      <c r="F86" s="88" t="s">
        <v>462</v>
      </c>
      <c r="G86" s="16" t="s">
        <v>216</v>
      </c>
      <c r="H86" s="16" t="s">
        <v>475</v>
      </c>
      <c r="I86" s="17">
        <v>45103</v>
      </c>
      <c r="J86" s="17">
        <v>45468</v>
      </c>
      <c r="K86" s="8" t="s">
        <v>467</v>
      </c>
      <c r="L86" s="81" t="s">
        <v>440</v>
      </c>
      <c r="M86" s="29" t="s">
        <v>441</v>
      </c>
      <c r="N86" s="17">
        <v>45119</v>
      </c>
      <c r="O86" s="114">
        <v>68355</v>
      </c>
      <c r="P86" s="18">
        <v>13575</v>
      </c>
      <c r="Q86" s="17">
        <v>45119</v>
      </c>
      <c r="R86" s="17">
        <v>45484</v>
      </c>
      <c r="S86" s="16" t="s">
        <v>355</v>
      </c>
      <c r="T86" s="7" t="s">
        <v>216</v>
      </c>
      <c r="U86" s="7" t="s">
        <v>216</v>
      </c>
      <c r="V86" s="7" t="s">
        <v>216</v>
      </c>
      <c r="W86" s="16" t="s">
        <v>478</v>
      </c>
      <c r="X86" s="7" t="s">
        <v>216</v>
      </c>
      <c r="Y86" s="7" t="s">
        <v>216</v>
      </c>
      <c r="Z86" s="7" t="s">
        <v>216</v>
      </c>
      <c r="AA86" s="7" t="s">
        <v>216</v>
      </c>
      <c r="AB86" s="7" t="s">
        <v>216</v>
      </c>
      <c r="AC86" s="7" t="s">
        <v>216</v>
      </c>
      <c r="AD86" s="7" t="s">
        <v>216</v>
      </c>
      <c r="AE86" s="7"/>
      <c r="AF86" s="7"/>
      <c r="AG86" s="138"/>
      <c r="AH86" s="138"/>
      <c r="AI86" s="7"/>
      <c r="AJ86" s="7"/>
      <c r="AK86" s="138"/>
      <c r="AL86" s="141">
        <f t="shared" si="4"/>
        <v>68355</v>
      </c>
      <c r="AM86" s="113">
        <v>0</v>
      </c>
      <c r="AN86" s="113">
        <v>0</v>
      </c>
      <c r="AO86" s="113">
        <f t="shared" si="5"/>
        <v>0</v>
      </c>
      <c r="AP86" s="7" t="s">
        <v>216</v>
      </c>
      <c r="AQ86" s="7" t="s">
        <v>216</v>
      </c>
      <c r="AR86" s="7" t="s">
        <v>216</v>
      </c>
      <c r="AS86" s="7" t="s">
        <v>216</v>
      </c>
      <c r="AT86" s="7" t="s">
        <v>216</v>
      </c>
      <c r="AU86" s="7" t="s">
        <v>216</v>
      </c>
      <c r="AV86" s="7" t="s">
        <v>216</v>
      </c>
      <c r="AW86" s="7" t="s">
        <v>216</v>
      </c>
      <c r="AX86" s="7" t="s">
        <v>216</v>
      </c>
      <c r="AY86" s="7" t="s">
        <v>216</v>
      </c>
      <c r="AZ86" s="7" t="s">
        <v>216</v>
      </c>
      <c r="BA86" s="7" t="s">
        <v>216</v>
      </c>
      <c r="BB86" s="7"/>
      <c r="BC86" s="7"/>
      <c r="BD86" s="7"/>
      <c r="BE86" s="7"/>
      <c r="BF86" s="7"/>
      <c r="BG86" s="7"/>
      <c r="BH86" s="7"/>
      <c r="BI86" s="10"/>
      <c r="BJ86" s="10"/>
      <c r="BK86" s="10"/>
      <c r="BL86" s="10"/>
      <c r="BM86" s="10"/>
    </row>
    <row r="87" spans="1:72" ht="51">
      <c r="A87" s="10">
        <v>55</v>
      </c>
      <c r="B87" s="16" t="s">
        <v>479</v>
      </c>
      <c r="C87" s="16" t="s">
        <v>480</v>
      </c>
      <c r="D87" s="16" t="s">
        <v>444</v>
      </c>
      <c r="E87" s="16" t="s">
        <v>242</v>
      </c>
      <c r="F87" s="88" t="s">
        <v>481</v>
      </c>
      <c r="G87" s="16" t="s">
        <v>216</v>
      </c>
      <c r="H87" s="16" t="s">
        <v>216</v>
      </c>
      <c r="I87" s="16" t="s">
        <v>216</v>
      </c>
      <c r="J87" s="16" t="s">
        <v>216</v>
      </c>
      <c r="K87" s="8" t="s">
        <v>482</v>
      </c>
      <c r="L87" s="81" t="s">
        <v>485</v>
      </c>
      <c r="M87" s="29" t="s">
        <v>486</v>
      </c>
      <c r="N87" s="17">
        <v>45125</v>
      </c>
      <c r="O87" s="114">
        <v>19416.650000000001</v>
      </c>
      <c r="P87" s="18">
        <v>13580</v>
      </c>
      <c r="Q87" s="17">
        <v>45125</v>
      </c>
      <c r="R87" s="17">
        <v>45291</v>
      </c>
      <c r="S87" s="16" t="s">
        <v>355</v>
      </c>
      <c r="T87" s="7" t="s">
        <v>216</v>
      </c>
      <c r="U87" s="7" t="s">
        <v>216</v>
      </c>
      <c r="V87" s="7" t="s">
        <v>216</v>
      </c>
      <c r="W87" s="16" t="s">
        <v>487</v>
      </c>
      <c r="X87" s="7" t="s">
        <v>216</v>
      </c>
      <c r="Y87" s="7" t="s">
        <v>216</v>
      </c>
      <c r="Z87" s="7" t="s">
        <v>216</v>
      </c>
      <c r="AA87" s="7" t="s">
        <v>216</v>
      </c>
      <c r="AB87" s="7" t="s">
        <v>216</v>
      </c>
      <c r="AC87" s="7" t="s">
        <v>216</v>
      </c>
      <c r="AD87" s="7" t="s">
        <v>216</v>
      </c>
      <c r="AE87" s="7"/>
      <c r="AF87" s="7"/>
      <c r="AG87" s="138"/>
      <c r="AH87" s="138"/>
      <c r="AI87" s="7"/>
      <c r="AJ87" s="7"/>
      <c r="AK87" s="138"/>
      <c r="AL87" s="141">
        <f t="shared" si="4"/>
        <v>19416.650000000001</v>
      </c>
      <c r="AM87" s="113">
        <v>0</v>
      </c>
      <c r="AN87" s="113">
        <v>19416.650000000001</v>
      </c>
      <c r="AO87" s="113">
        <f>AN87+AM87</f>
        <v>19416.650000000001</v>
      </c>
      <c r="AP87" s="16" t="s">
        <v>555</v>
      </c>
      <c r="AQ87" s="17">
        <v>44874</v>
      </c>
      <c r="AR87" s="17">
        <v>45239</v>
      </c>
      <c r="AS87" s="18">
        <v>13340</v>
      </c>
      <c r="AT87" s="16" t="s">
        <v>556</v>
      </c>
      <c r="AU87" s="18">
        <v>13426</v>
      </c>
      <c r="AV87" s="7" t="s">
        <v>216</v>
      </c>
      <c r="AW87" s="7" t="s">
        <v>216</v>
      </c>
      <c r="AX87" s="7" t="s">
        <v>216</v>
      </c>
      <c r="AY87" s="7" t="s">
        <v>216</v>
      </c>
      <c r="AZ87" s="7" t="s">
        <v>216</v>
      </c>
      <c r="BA87" s="7" t="s">
        <v>216</v>
      </c>
      <c r="BB87" s="7"/>
      <c r="BC87" s="7"/>
      <c r="BD87" s="7"/>
      <c r="BE87" s="7"/>
      <c r="BF87" s="7"/>
      <c r="BG87" s="7"/>
      <c r="BH87" s="7"/>
      <c r="BI87" s="10"/>
      <c r="BJ87" s="10"/>
      <c r="BK87" s="10"/>
      <c r="BL87" s="10"/>
      <c r="BM87" s="10"/>
    </row>
    <row r="88" spans="1:72" ht="38.25">
      <c r="A88" s="10">
        <v>56</v>
      </c>
      <c r="B88" s="16" t="s">
        <v>491</v>
      </c>
      <c r="C88" s="16" t="s">
        <v>480</v>
      </c>
      <c r="D88" s="16" t="s">
        <v>444</v>
      </c>
      <c r="E88" s="16" t="s">
        <v>242</v>
      </c>
      <c r="F88" s="88" t="s">
        <v>489</v>
      </c>
      <c r="G88" s="16" t="s">
        <v>216</v>
      </c>
      <c r="H88" s="16" t="s">
        <v>216</v>
      </c>
      <c r="I88" s="16" t="s">
        <v>216</v>
      </c>
      <c r="J88" s="16" t="s">
        <v>216</v>
      </c>
      <c r="K88" s="8" t="s">
        <v>483</v>
      </c>
      <c r="L88" s="81" t="s">
        <v>488</v>
      </c>
      <c r="M88" s="29" t="s">
        <v>490</v>
      </c>
      <c r="N88" s="17">
        <v>45125</v>
      </c>
      <c r="O88" s="114">
        <v>1249.95</v>
      </c>
      <c r="P88" s="18">
        <v>13587</v>
      </c>
      <c r="Q88" s="17">
        <v>45125</v>
      </c>
      <c r="R88" s="17">
        <v>45291</v>
      </c>
      <c r="S88" s="16" t="s">
        <v>355</v>
      </c>
      <c r="T88" s="7" t="s">
        <v>216</v>
      </c>
      <c r="U88" s="7" t="s">
        <v>216</v>
      </c>
      <c r="V88" s="7" t="s">
        <v>216</v>
      </c>
      <c r="W88" s="16" t="s">
        <v>487</v>
      </c>
      <c r="X88" s="7" t="s">
        <v>216</v>
      </c>
      <c r="Y88" s="7" t="s">
        <v>216</v>
      </c>
      <c r="Z88" s="7" t="s">
        <v>216</v>
      </c>
      <c r="AA88" s="7" t="s">
        <v>216</v>
      </c>
      <c r="AB88" s="7" t="s">
        <v>216</v>
      </c>
      <c r="AC88" s="7" t="s">
        <v>216</v>
      </c>
      <c r="AD88" s="7" t="s">
        <v>216</v>
      </c>
      <c r="AE88" s="7"/>
      <c r="AF88" s="7"/>
      <c r="AG88" s="138"/>
      <c r="AH88" s="138"/>
      <c r="AI88" s="7"/>
      <c r="AJ88" s="7"/>
      <c r="AK88" s="138"/>
      <c r="AL88" s="141">
        <f t="shared" si="4"/>
        <v>1249.95</v>
      </c>
      <c r="AM88" s="113">
        <v>0</v>
      </c>
      <c r="AN88" s="113">
        <v>1249.95</v>
      </c>
      <c r="AO88" s="113">
        <f>AN88+AM88</f>
        <v>1249.95</v>
      </c>
      <c r="AP88" s="16" t="s">
        <v>557</v>
      </c>
      <c r="AQ88" s="17">
        <v>44874</v>
      </c>
      <c r="AR88" s="17">
        <v>45239</v>
      </c>
      <c r="AS88" s="18">
        <v>13340</v>
      </c>
      <c r="AT88" s="16" t="s">
        <v>556</v>
      </c>
      <c r="AU88" s="18">
        <v>13426</v>
      </c>
      <c r="AV88" s="7" t="s">
        <v>216</v>
      </c>
      <c r="AW88" s="7" t="s">
        <v>216</v>
      </c>
      <c r="AX88" s="7" t="s">
        <v>216</v>
      </c>
      <c r="AY88" s="7" t="s">
        <v>216</v>
      </c>
      <c r="AZ88" s="7" t="s">
        <v>216</v>
      </c>
      <c r="BA88" s="7" t="s">
        <v>216</v>
      </c>
      <c r="BB88" s="7"/>
      <c r="BC88" s="7"/>
      <c r="BD88" s="7"/>
      <c r="BE88" s="7"/>
      <c r="BF88" s="7"/>
      <c r="BG88" s="7"/>
      <c r="BH88" s="7"/>
      <c r="BI88" s="10"/>
      <c r="BJ88" s="10"/>
      <c r="BK88" s="10"/>
      <c r="BL88" s="10"/>
      <c r="BM88" s="10"/>
    </row>
    <row r="89" spans="1:72" ht="38.25">
      <c r="A89" s="10">
        <v>57</v>
      </c>
      <c r="B89" s="16" t="s">
        <v>491</v>
      </c>
      <c r="C89" s="16" t="s">
        <v>480</v>
      </c>
      <c r="D89" s="16" t="s">
        <v>444</v>
      </c>
      <c r="E89" s="16" t="s">
        <v>242</v>
      </c>
      <c r="F89" s="88" t="s">
        <v>492</v>
      </c>
      <c r="G89" s="16" t="s">
        <v>216</v>
      </c>
      <c r="H89" s="16" t="s">
        <v>216</v>
      </c>
      <c r="I89" s="16" t="s">
        <v>216</v>
      </c>
      <c r="J89" s="16" t="s">
        <v>216</v>
      </c>
      <c r="K89" s="8" t="s">
        <v>484</v>
      </c>
      <c r="L89" s="81" t="s">
        <v>493</v>
      </c>
      <c r="M89" s="29" t="s">
        <v>494</v>
      </c>
      <c r="N89" s="17">
        <v>45125</v>
      </c>
      <c r="O89" s="114">
        <v>3750</v>
      </c>
      <c r="P89" s="18">
        <v>13580</v>
      </c>
      <c r="Q89" s="17">
        <v>45125</v>
      </c>
      <c r="R89" s="17">
        <v>45291</v>
      </c>
      <c r="S89" s="16" t="s">
        <v>355</v>
      </c>
      <c r="T89" s="7" t="s">
        <v>216</v>
      </c>
      <c r="U89" s="7" t="s">
        <v>216</v>
      </c>
      <c r="V89" s="7" t="s">
        <v>216</v>
      </c>
      <c r="W89" s="16" t="s">
        <v>487</v>
      </c>
      <c r="X89" s="7" t="s">
        <v>216</v>
      </c>
      <c r="Y89" s="7" t="s">
        <v>216</v>
      </c>
      <c r="Z89" s="7" t="s">
        <v>216</v>
      </c>
      <c r="AA89" s="7" t="s">
        <v>216</v>
      </c>
      <c r="AB89" s="7" t="s">
        <v>216</v>
      </c>
      <c r="AC89" s="7" t="s">
        <v>216</v>
      </c>
      <c r="AD89" s="7" t="s">
        <v>216</v>
      </c>
      <c r="AE89" s="7"/>
      <c r="AF89" s="7"/>
      <c r="AG89" s="138"/>
      <c r="AH89" s="138"/>
      <c r="AI89" s="7"/>
      <c r="AJ89" s="7"/>
      <c r="AK89" s="138"/>
      <c r="AL89" s="141">
        <f t="shared" si="4"/>
        <v>3750</v>
      </c>
      <c r="AM89" s="113">
        <v>0</v>
      </c>
      <c r="AN89" s="113">
        <v>0</v>
      </c>
      <c r="AO89" s="113">
        <f>AN89+AM89</f>
        <v>0</v>
      </c>
      <c r="AP89" s="16" t="s">
        <v>557</v>
      </c>
      <c r="AQ89" s="17">
        <v>44874</v>
      </c>
      <c r="AR89" s="17">
        <v>45239</v>
      </c>
      <c r="AS89" s="18">
        <v>13340</v>
      </c>
      <c r="AT89" s="16" t="s">
        <v>556</v>
      </c>
      <c r="AU89" s="18">
        <v>13426</v>
      </c>
      <c r="AV89" s="7" t="s">
        <v>216</v>
      </c>
      <c r="AW89" s="7" t="s">
        <v>216</v>
      </c>
      <c r="AX89" s="7" t="s">
        <v>216</v>
      </c>
      <c r="AY89" s="7" t="s">
        <v>216</v>
      </c>
      <c r="AZ89" s="7" t="s">
        <v>216</v>
      </c>
      <c r="BA89" s="7" t="s">
        <v>216</v>
      </c>
      <c r="BB89" s="7"/>
      <c r="BC89" s="7"/>
      <c r="BD89" s="7"/>
      <c r="BE89" s="7"/>
      <c r="BF89" s="7"/>
      <c r="BG89" s="7"/>
      <c r="BH89" s="7"/>
      <c r="BI89" s="10"/>
      <c r="BJ89" s="10"/>
      <c r="BK89" s="10"/>
      <c r="BL89" s="10"/>
      <c r="BM89" s="10"/>
      <c r="BO89" s="53"/>
      <c r="BP89" s="53"/>
    </row>
    <row r="90" spans="1:72" ht="51">
      <c r="A90" s="29">
        <v>58</v>
      </c>
      <c r="B90" s="16" t="s">
        <v>457</v>
      </c>
      <c r="C90" s="16" t="s">
        <v>498</v>
      </c>
      <c r="D90" s="16" t="s">
        <v>406</v>
      </c>
      <c r="E90" s="16" t="s">
        <v>242</v>
      </c>
      <c r="F90" s="88" t="s">
        <v>499</v>
      </c>
      <c r="G90" s="16" t="s">
        <v>216</v>
      </c>
      <c r="H90" s="16" t="s">
        <v>216</v>
      </c>
      <c r="I90" s="16" t="s">
        <v>216</v>
      </c>
      <c r="J90" s="16" t="s">
        <v>216</v>
      </c>
      <c r="K90" s="8" t="s">
        <v>500</v>
      </c>
      <c r="L90" s="81" t="s">
        <v>501</v>
      </c>
      <c r="M90" s="29" t="s">
        <v>502</v>
      </c>
      <c r="N90" s="17">
        <v>45128</v>
      </c>
      <c r="O90" s="114">
        <v>86740</v>
      </c>
      <c r="P90" s="18">
        <v>13580</v>
      </c>
      <c r="Q90" s="17">
        <v>45128</v>
      </c>
      <c r="R90" s="17">
        <v>45291</v>
      </c>
      <c r="S90" s="16" t="s">
        <v>355</v>
      </c>
      <c r="T90" s="16" t="s">
        <v>216</v>
      </c>
      <c r="U90" s="16" t="s">
        <v>216</v>
      </c>
      <c r="V90" s="16" t="s">
        <v>216</v>
      </c>
      <c r="W90" s="16" t="s">
        <v>224</v>
      </c>
      <c r="X90" s="16" t="s">
        <v>216</v>
      </c>
      <c r="Y90" s="16" t="s">
        <v>216</v>
      </c>
      <c r="Z90" s="16" t="s">
        <v>216</v>
      </c>
      <c r="AA90" s="16" t="s">
        <v>216</v>
      </c>
      <c r="AB90" s="16" t="s">
        <v>216</v>
      </c>
      <c r="AC90" s="16" t="s">
        <v>216</v>
      </c>
      <c r="AD90" s="16" t="s">
        <v>216</v>
      </c>
      <c r="AE90" s="16"/>
      <c r="AF90" s="16"/>
      <c r="AG90" s="113"/>
      <c r="AH90" s="113"/>
      <c r="AI90" s="16"/>
      <c r="AJ90" s="16"/>
      <c r="AK90" s="113"/>
      <c r="AL90" s="141">
        <f t="shared" si="4"/>
        <v>86740</v>
      </c>
      <c r="AM90" s="113">
        <v>0</v>
      </c>
      <c r="AN90" s="113">
        <v>0</v>
      </c>
      <c r="AO90" s="113">
        <f t="shared" ref="AO90:AO99" si="6">AN90+AM90</f>
        <v>0</v>
      </c>
      <c r="AP90" s="16" t="s">
        <v>216</v>
      </c>
      <c r="AQ90" s="16" t="s">
        <v>216</v>
      </c>
      <c r="AR90" s="16" t="s">
        <v>216</v>
      </c>
      <c r="AS90" s="16" t="s">
        <v>216</v>
      </c>
      <c r="AT90" s="16" t="s">
        <v>216</v>
      </c>
      <c r="AU90" s="16" t="s">
        <v>216</v>
      </c>
      <c r="AV90" s="16" t="s">
        <v>560</v>
      </c>
      <c r="AW90" s="16" t="s">
        <v>558</v>
      </c>
      <c r="AX90" s="18">
        <v>13559</v>
      </c>
      <c r="AY90" s="17">
        <v>45103</v>
      </c>
      <c r="AZ90" s="18">
        <v>13559</v>
      </c>
      <c r="BA90" s="17">
        <v>45103</v>
      </c>
      <c r="BB90" s="7"/>
      <c r="BC90" s="7"/>
      <c r="BD90" s="7"/>
      <c r="BE90" s="7"/>
      <c r="BF90" s="7"/>
      <c r="BG90" s="7"/>
      <c r="BH90" s="7"/>
      <c r="BI90" s="10"/>
      <c r="BJ90" s="10"/>
      <c r="BK90" s="10"/>
      <c r="BL90" s="10"/>
      <c r="BM90" s="10"/>
      <c r="BN90" s="78"/>
      <c r="BO90" s="56"/>
      <c r="BP90" s="56"/>
      <c r="BQ90" s="56"/>
      <c r="BR90" s="56"/>
      <c r="BS90" s="65"/>
    </row>
    <row r="91" spans="1:72" ht="51">
      <c r="A91" s="10">
        <v>59</v>
      </c>
      <c r="B91" s="16" t="s">
        <v>503</v>
      </c>
      <c r="C91" s="16" t="s">
        <v>504</v>
      </c>
      <c r="D91" s="16" t="s">
        <v>289</v>
      </c>
      <c r="E91" s="16" t="s">
        <v>242</v>
      </c>
      <c r="F91" s="88" t="s">
        <v>505</v>
      </c>
      <c r="G91" s="16" t="s">
        <v>216</v>
      </c>
      <c r="H91" s="16" t="s">
        <v>548</v>
      </c>
      <c r="I91" s="17">
        <v>45114</v>
      </c>
      <c r="J91" s="16" t="s">
        <v>549</v>
      </c>
      <c r="K91" s="8" t="s">
        <v>506</v>
      </c>
      <c r="L91" s="81" t="s">
        <v>508</v>
      </c>
      <c r="M91" s="29" t="s">
        <v>509</v>
      </c>
      <c r="N91" s="17">
        <v>45132</v>
      </c>
      <c r="O91" s="114">
        <v>69700.5</v>
      </c>
      <c r="P91" s="18">
        <v>13588</v>
      </c>
      <c r="Q91" s="17">
        <v>45132</v>
      </c>
      <c r="R91" s="17">
        <v>45291</v>
      </c>
      <c r="S91" s="16" t="s">
        <v>355</v>
      </c>
      <c r="T91" s="7" t="s">
        <v>216</v>
      </c>
      <c r="U91" s="7" t="s">
        <v>216</v>
      </c>
      <c r="V91" s="7" t="s">
        <v>216</v>
      </c>
      <c r="W91" s="16" t="s">
        <v>487</v>
      </c>
      <c r="X91" s="7" t="s">
        <v>216</v>
      </c>
      <c r="Y91" s="7" t="s">
        <v>216</v>
      </c>
      <c r="Z91" s="7" t="s">
        <v>216</v>
      </c>
      <c r="AA91" s="7" t="s">
        <v>216</v>
      </c>
      <c r="AB91" s="7" t="s">
        <v>216</v>
      </c>
      <c r="AC91" s="7" t="s">
        <v>216</v>
      </c>
      <c r="AD91" s="7" t="s">
        <v>216</v>
      </c>
      <c r="AE91" s="7"/>
      <c r="AF91" s="7"/>
      <c r="AG91" s="138"/>
      <c r="AH91" s="138"/>
      <c r="AI91" s="7"/>
      <c r="AJ91" s="7"/>
      <c r="AK91" s="138"/>
      <c r="AL91" s="141">
        <f t="shared" si="4"/>
        <v>69700.5</v>
      </c>
      <c r="AM91" s="113">
        <v>0</v>
      </c>
      <c r="AN91" s="113">
        <v>0</v>
      </c>
      <c r="AO91" s="113">
        <f t="shared" si="6"/>
        <v>0</v>
      </c>
      <c r="AP91" s="7" t="s">
        <v>216</v>
      </c>
      <c r="AQ91" s="7" t="s">
        <v>216</v>
      </c>
      <c r="AR91" s="7" t="s">
        <v>216</v>
      </c>
      <c r="AS91" s="7" t="s">
        <v>216</v>
      </c>
      <c r="AT91" s="7" t="s">
        <v>216</v>
      </c>
      <c r="AU91" s="7" t="s">
        <v>216</v>
      </c>
      <c r="AV91" s="7" t="s">
        <v>216</v>
      </c>
      <c r="AW91" s="7" t="s">
        <v>216</v>
      </c>
      <c r="AX91" s="7" t="s">
        <v>216</v>
      </c>
      <c r="AY91" s="7" t="s">
        <v>216</v>
      </c>
      <c r="AZ91" s="7" t="s">
        <v>216</v>
      </c>
      <c r="BA91" s="7" t="s">
        <v>216</v>
      </c>
      <c r="BB91" s="7"/>
      <c r="BC91" s="7"/>
      <c r="BD91" s="7"/>
      <c r="BE91" s="7"/>
      <c r="BF91" s="7"/>
      <c r="BG91" s="7"/>
      <c r="BH91" s="7"/>
      <c r="BI91" s="10"/>
      <c r="BJ91" s="10"/>
      <c r="BK91" s="10"/>
      <c r="BL91" s="10"/>
      <c r="BM91" s="10"/>
      <c r="BN91" s="78"/>
      <c r="BO91" s="56"/>
      <c r="BP91" s="56"/>
      <c r="BQ91" s="56"/>
      <c r="BR91" s="56"/>
      <c r="BS91" s="65"/>
    </row>
    <row r="92" spans="1:72" ht="51">
      <c r="A92" s="10">
        <v>60</v>
      </c>
      <c r="B92" s="16" t="s">
        <v>503</v>
      </c>
      <c r="C92" s="16" t="s">
        <v>504</v>
      </c>
      <c r="D92" s="16" t="s">
        <v>289</v>
      </c>
      <c r="E92" s="16" t="s">
        <v>242</v>
      </c>
      <c r="F92" s="88" t="s">
        <v>505</v>
      </c>
      <c r="G92" s="16" t="s">
        <v>216</v>
      </c>
      <c r="H92" s="16" t="s">
        <v>548</v>
      </c>
      <c r="I92" s="17">
        <v>45114</v>
      </c>
      <c r="J92" s="17">
        <v>45480</v>
      </c>
      <c r="K92" s="8" t="s">
        <v>507</v>
      </c>
      <c r="L92" s="81" t="s">
        <v>510</v>
      </c>
      <c r="M92" s="29" t="s">
        <v>511</v>
      </c>
      <c r="N92" s="17">
        <v>45132</v>
      </c>
      <c r="O92" s="114">
        <v>80000</v>
      </c>
      <c r="P92" s="18">
        <v>13588</v>
      </c>
      <c r="Q92" s="17">
        <v>45132</v>
      </c>
      <c r="R92" s="17">
        <v>45291</v>
      </c>
      <c r="S92" s="16" t="s">
        <v>355</v>
      </c>
      <c r="T92" s="7" t="s">
        <v>216</v>
      </c>
      <c r="U92" s="7" t="s">
        <v>216</v>
      </c>
      <c r="V92" s="7" t="s">
        <v>216</v>
      </c>
      <c r="W92" s="16" t="s">
        <v>487</v>
      </c>
      <c r="X92" s="7" t="s">
        <v>216</v>
      </c>
      <c r="Y92" s="7" t="s">
        <v>216</v>
      </c>
      <c r="Z92" s="7" t="s">
        <v>216</v>
      </c>
      <c r="AA92" s="7" t="s">
        <v>216</v>
      </c>
      <c r="AB92" s="7" t="s">
        <v>216</v>
      </c>
      <c r="AC92" s="7" t="s">
        <v>216</v>
      </c>
      <c r="AD92" s="7" t="s">
        <v>216</v>
      </c>
      <c r="AE92" s="7"/>
      <c r="AF92" s="7"/>
      <c r="AG92" s="138"/>
      <c r="AH92" s="138"/>
      <c r="AI92" s="7"/>
      <c r="AJ92" s="7"/>
      <c r="AK92" s="138"/>
      <c r="AL92" s="141">
        <f t="shared" si="4"/>
        <v>80000</v>
      </c>
      <c r="AM92" s="113">
        <v>0</v>
      </c>
      <c r="AN92" s="113">
        <v>0</v>
      </c>
      <c r="AO92" s="113">
        <f t="shared" si="6"/>
        <v>0</v>
      </c>
      <c r="AP92" s="7" t="s">
        <v>216</v>
      </c>
      <c r="AQ92" s="7" t="s">
        <v>216</v>
      </c>
      <c r="AR92" s="7" t="s">
        <v>216</v>
      </c>
      <c r="AS92" s="7" t="s">
        <v>216</v>
      </c>
      <c r="AT92" s="7" t="s">
        <v>216</v>
      </c>
      <c r="AU92" s="7" t="s">
        <v>216</v>
      </c>
      <c r="AV92" s="7" t="s">
        <v>216</v>
      </c>
      <c r="AW92" s="7" t="s">
        <v>216</v>
      </c>
      <c r="AX92" s="7" t="s">
        <v>216</v>
      </c>
      <c r="AY92" s="7" t="s">
        <v>216</v>
      </c>
      <c r="AZ92" s="7" t="s">
        <v>216</v>
      </c>
      <c r="BA92" s="7" t="s">
        <v>216</v>
      </c>
      <c r="BB92" s="7"/>
      <c r="BC92" s="7"/>
      <c r="BD92" s="7"/>
      <c r="BE92" s="7"/>
      <c r="BF92" s="7"/>
      <c r="BG92" s="7"/>
      <c r="BH92" s="7"/>
      <c r="BI92" s="10"/>
      <c r="BJ92" s="10"/>
      <c r="BK92" s="10"/>
      <c r="BL92" s="10"/>
      <c r="BM92" s="10"/>
      <c r="BN92" s="78"/>
      <c r="BO92" s="56"/>
      <c r="BP92" s="56"/>
      <c r="BQ92" s="56"/>
      <c r="BR92" s="56"/>
      <c r="BS92" s="65"/>
    </row>
    <row r="93" spans="1:72" ht="63.75">
      <c r="A93" s="29">
        <v>61</v>
      </c>
      <c r="B93" s="16" t="s">
        <v>521</v>
      </c>
      <c r="C93" s="16" t="s">
        <v>412</v>
      </c>
      <c r="D93" s="16" t="s">
        <v>414</v>
      </c>
      <c r="E93" s="16" t="s">
        <v>242</v>
      </c>
      <c r="F93" s="88" t="s">
        <v>522</v>
      </c>
      <c r="G93" s="16" t="s">
        <v>216</v>
      </c>
      <c r="H93" s="16" t="s">
        <v>216</v>
      </c>
      <c r="I93" s="16" t="s">
        <v>216</v>
      </c>
      <c r="J93" s="16" t="s">
        <v>216</v>
      </c>
      <c r="K93" s="8" t="s">
        <v>512</v>
      </c>
      <c r="L93" s="81" t="s">
        <v>519</v>
      </c>
      <c r="M93" s="29" t="s">
        <v>520</v>
      </c>
      <c r="N93" s="17">
        <v>45132</v>
      </c>
      <c r="O93" s="114">
        <v>61227.28</v>
      </c>
      <c r="P93" s="18">
        <v>13587</v>
      </c>
      <c r="Q93" s="17">
        <v>45132</v>
      </c>
      <c r="R93" s="17">
        <v>45498</v>
      </c>
      <c r="S93" s="16" t="s">
        <v>355</v>
      </c>
      <c r="T93" s="16" t="s">
        <v>216</v>
      </c>
      <c r="U93" s="16" t="s">
        <v>216</v>
      </c>
      <c r="V93" s="16" t="s">
        <v>216</v>
      </c>
      <c r="W93" s="16" t="s">
        <v>523</v>
      </c>
      <c r="X93" s="16" t="s">
        <v>216</v>
      </c>
      <c r="Y93" s="16" t="s">
        <v>216</v>
      </c>
      <c r="Z93" s="16" t="s">
        <v>216</v>
      </c>
      <c r="AA93" s="16" t="s">
        <v>216</v>
      </c>
      <c r="AB93" s="16" t="s">
        <v>216</v>
      </c>
      <c r="AC93" s="16" t="s">
        <v>216</v>
      </c>
      <c r="AD93" s="16" t="s">
        <v>216</v>
      </c>
      <c r="AE93" s="16"/>
      <c r="AF93" s="16"/>
      <c r="AG93" s="113"/>
      <c r="AH93" s="113"/>
      <c r="AI93" s="16"/>
      <c r="AJ93" s="16"/>
      <c r="AK93" s="113"/>
      <c r="AL93" s="141">
        <f t="shared" si="4"/>
        <v>61227.28</v>
      </c>
      <c r="AM93" s="113">
        <v>0</v>
      </c>
      <c r="AN93" s="113">
        <v>0</v>
      </c>
      <c r="AO93" s="113">
        <f t="shared" si="6"/>
        <v>0</v>
      </c>
      <c r="AP93" s="16" t="s">
        <v>216</v>
      </c>
      <c r="AQ93" s="16" t="s">
        <v>216</v>
      </c>
      <c r="AR93" s="16" t="s">
        <v>216</v>
      </c>
      <c r="AS93" s="16" t="s">
        <v>216</v>
      </c>
      <c r="AT93" s="16" t="s">
        <v>216</v>
      </c>
      <c r="AU93" s="16" t="s">
        <v>216</v>
      </c>
      <c r="AV93" s="16" t="s">
        <v>559</v>
      </c>
      <c r="AW93" s="16" t="s">
        <v>576</v>
      </c>
      <c r="AX93" s="18">
        <v>13560</v>
      </c>
      <c r="AY93" s="17">
        <v>45104</v>
      </c>
      <c r="AZ93" s="18">
        <v>13560</v>
      </c>
      <c r="BA93" s="17">
        <v>45104</v>
      </c>
      <c r="BB93" s="7"/>
      <c r="BC93" s="7"/>
      <c r="BD93" s="7"/>
      <c r="BE93" s="7"/>
      <c r="BF93" s="7"/>
      <c r="BG93" s="7"/>
      <c r="BH93" s="7"/>
      <c r="BI93" s="10"/>
      <c r="BJ93" s="10"/>
      <c r="BK93" s="10"/>
      <c r="BL93" s="10"/>
      <c r="BM93" s="10"/>
      <c r="BN93" s="80"/>
      <c r="BO93" s="66"/>
      <c r="BP93" s="66"/>
      <c r="BQ93" s="66"/>
      <c r="BR93" s="66"/>
      <c r="BS93" s="66"/>
    </row>
    <row r="94" spans="1:72" ht="51">
      <c r="A94" s="10">
        <v>62</v>
      </c>
      <c r="B94" s="16" t="s">
        <v>524</v>
      </c>
      <c r="C94" s="16" t="s">
        <v>525</v>
      </c>
      <c r="D94" s="16" t="s">
        <v>397</v>
      </c>
      <c r="E94" s="16" t="s">
        <v>242</v>
      </c>
      <c r="F94" s="88" t="s">
        <v>526</v>
      </c>
      <c r="G94" s="16" t="s">
        <v>216</v>
      </c>
      <c r="H94" s="16" t="s">
        <v>527</v>
      </c>
      <c r="I94" s="17">
        <v>45071</v>
      </c>
      <c r="J94" s="17">
        <v>45437</v>
      </c>
      <c r="K94" s="8" t="s">
        <v>513</v>
      </c>
      <c r="L94" s="81" t="s">
        <v>528</v>
      </c>
      <c r="M94" s="29" t="s">
        <v>529</v>
      </c>
      <c r="N94" s="17">
        <v>45138</v>
      </c>
      <c r="O94" s="114">
        <v>1954253.92</v>
      </c>
      <c r="P94" s="18">
        <v>13586</v>
      </c>
      <c r="Q94" s="17">
        <v>45138</v>
      </c>
      <c r="R94" s="17">
        <v>45504</v>
      </c>
      <c r="S94" s="16" t="s">
        <v>355</v>
      </c>
      <c r="T94" s="7" t="s">
        <v>216</v>
      </c>
      <c r="U94" s="7" t="s">
        <v>216</v>
      </c>
      <c r="V94" s="7" t="s">
        <v>216</v>
      </c>
      <c r="W94" s="16" t="s">
        <v>223</v>
      </c>
      <c r="X94" s="7" t="s">
        <v>216</v>
      </c>
      <c r="Y94" s="7" t="s">
        <v>216</v>
      </c>
      <c r="Z94" s="7" t="s">
        <v>216</v>
      </c>
      <c r="AA94" s="7" t="s">
        <v>216</v>
      </c>
      <c r="AB94" s="7" t="s">
        <v>216</v>
      </c>
      <c r="AC94" s="7" t="s">
        <v>216</v>
      </c>
      <c r="AD94" s="7" t="s">
        <v>216</v>
      </c>
      <c r="AE94" s="7"/>
      <c r="AF94" s="7"/>
      <c r="AG94" s="138"/>
      <c r="AH94" s="138"/>
      <c r="AI94" s="7"/>
      <c r="AJ94" s="7"/>
      <c r="AK94" s="138"/>
      <c r="AL94" s="141">
        <f t="shared" si="4"/>
        <v>1954253.92</v>
      </c>
      <c r="AM94" s="113">
        <v>0</v>
      </c>
      <c r="AN94" s="113">
        <v>0</v>
      </c>
      <c r="AO94" s="113">
        <f t="shared" si="6"/>
        <v>0</v>
      </c>
      <c r="AP94" s="7" t="s">
        <v>216</v>
      </c>
      <c r="AQ94" s="7" t="s">
        <v>216</v>
      </c>
      <c r="AR94" s="7" t="s">
        <v>216</v>
      </c>
      <c r="AS94" s="7" t="s">
        <v>216</v>
      </c>
      <c r="AT94" s="7" t="s">
        <v>216</v>
      </c>
      <c r="AU94" s="7" t="s">
        <v>216</v>
      </c>
      <c r="AV94" s="7" t="s">
        <v>216</v>
      </c>
      <c r="AW94" s="7" t="s">
        <v>216</v>
      </c>
      <c r="AX94" s="7" t="s">
        <v>216</v>
      </c>
      <c r="AY94" s="7" t="s">
        <v>216</v>
      </c>
      <c r="AZ94" s="7" t="s">
        <v>216</v>
      </c>
      <c r="BA94" s="7" t="s">
        <v>216</v>
      </c>
      <c r="BB94" s="7"/>
      <c r="BC94" s="7"/>
      <c r="BD94" s="7"/>
      <c r="BE94" s="7"/>
      <c r="BF94" s="7"/>
      <c r="BG94" s="7"/>
      <c r="BH94" s="7"/>
      <c r="BI94" s="10"/>
      <c r="BJ94" s="10"/>
      <c r="BK94" s="10"/>
      <c r="BL94" s="10"/>
      <c r="BM94" s="10"/>
    </row>
    <row r="95" spans="1:72" ht="51">
      <c r="A95" s="10">
        <v>63</v>
      </c>
      <c r="B95" s="16" t="s">
        <v>371</v>
      </c>
      <c r="C95" s="16" t="s">
        <v>372</v>
      </c>
      <c r="D95" s="16" t="s">
        <v>397</v>
      </c>
      <c r="E95" s="16" t="s">
        <v>242</v>
      </c>
      <c r="F95" s="88" t="s">
        <v>530</v>
      </c>
      <c r="G95" s="16" t="s">
        <v>216</v>
      </c>
      <c r="H95" s="16" t="s">
        <v>374</v>
      </c>
      <c r="I95" s="17">
        <v>44823</v>
      </c>
      <c r="J95" s="17">
        <v>45188</v>
      </c>
      <c r="K95" s="8" t="s">
        <v>514</v>
      </c>
      <c r="L95" s="81" t="s">
        <v>501</v>
      </c>
      <c r="M95" s="29" t="s">
        <v>502</v>
      </c>
      <c r="N95" s="17">
        <v>45145</v>
      </c>
      <c r="O95" s="114">
        <v>103435.48</v>
      </c>
      <c r="P95" s="18">
        <v>13591</v>
      </c>
      <c r="Q95" s="17">
        <v>45145</v>
      </c>
      <c r="R95" s="17">
        <v>45291</v>
      </c>
      <c r="S95" s="16" t="s">
        <v>355</v>
      </c>
      <c r="T95" s="7" t="s">
        <v>216</v>
      </c>
      <c r="U95" s="7" t="s">
        <v>216</v>
      </c>
      <c r="V95" s="7" t="s">
        <v>216</v>
      </c>
      <c r="W95" s="16" t="s">
        <v>224</v>
      </c>
      <c r="X95" s="7" t="s">
        <v>216</v>
      </c>
      <c r="Y95" s="7" t="s">
        <v>216</v>
      </c>
      <c r="Z95" s="7" t="s">
        <v>216</v>
      </c>
      <c r="AA95" s="7" t="s">
        <v>216</v>
      </c>
      <c r="AB95" s="7" t="s">
        <v>216</v>
      </c>
      <c r="AC95" s="7" t="s">
        <v>216</v>
      </c>
      <c r="AD95" s="7" t="s">
        <v>216</v>
      </c>
      <c r="AE95" s="7"/>
      <c r="AF95" s="7"/>
      <c r="AG95" s="138"/>
      <c r="AH95" s="138"/>
      <c r="AI95" s="7"/>
      <c r="AJ95" s="7"/>
      <c r="AK95" s="138"/>
      <c r="AL95" s="141">
        <f t="shared" si="4"/>
        <v>103435.48</v>
      </c>
      <c r="AM95" s="113">
        <f t="shared" ref="AM95:AM101" ca="1" si="7">AM95:AX933</f>
        <v>0</v>
      </c>
      <c r="AN95" s="113">
        <v>0</v>
      </c>
      <c r="AO95" s="113">
        <f t="shared" ca="1" si="6"/>
        <v>0</v>
      </c>
      <c r="AP95" s="7" t="s">
        <v>216</v>
      </c>
      <c r="AQ95" s="7" t="s">
        <v>216</v>
      </c>
      <c r="AR95" s="7" t="s">
        <v>216</v>
      </c>
      <c r="AS95" s="7" t="s">
        <v>216</v>
      </c>
      <c r="AT95" s="7" t="s">
        <v>216</v>
      </c>
      <c r="AU95" s="7" t="s">
        <v>216</v>
      </c>
      <c r="AV95" s="7" t="s">
        <v>216</v>
      </c>
      <c r="AW95" s="7" t="s">
        <v>216</v>
      </c>
      <c r="AX95" s="7" t="s">
        <v>216</v>
      </c>
      <c r="AY95" s="7" t="s">
        <v>216</v>
      </c>
      <c r="AZ95" s="7" t="s">
        <v>216</v>
      </c>
      <c r="BA95" s="7" t="s">
        <v>216</v>
      </c>
      <c r="BB95" s="7"/>
      <c r="BC95" s="7"/>
      <c r="BD95" s="7"/>
      <c r="BE95" s="7"/>
      <c r="BF95" s="7"/>
      <c r="BG95" s="7"/>
      <c r="BH95" s="7"/>
      <c r="BI95" s="10"/>
      <c r="BJ95" s="10"/>
      <c r="BK95" s="10"/>
      <c r="BL95" s="10"/>
      <c r="BM95" s="10"/>
    </row>
    <row r="96" spans="1:72" ht="63.75">
      <c r="A96" s="10">
        <v>64</v>
      </c>
      <c r="B96" s="16" t="s">
        <v>531</v>
      </c>
      <c r="C96" s="16" t="s">
        <v>532</v>
      </c>
      <c r="D96" s="16" t="s">
        <v>397</v>
      </c>
      <c r="E96" s="16" t="s">
        <v>242</v>
      </c>
      <c r="F96" s="88" t="s">
        <v>533</v>
      </c>
      <c r="G96" s="16" t="s">
        <v>216</v>
      </c>
      <c r="H96" s="16" t="s">
        <v>550</v>
      </c>
      <c r="I96" s="17">
        <v>45091</v>
      </c>
      <c r="J96" s="17">
        <v>45457</v>
      </c>
      <c r="K96" s="8" t="s">
        <v>515</v>
      </c>
      <c r="L96" s="81" t="s">
        <v>178</v>
      </c>
      <c r="M96" s="29" t="s">
        <v>534</v>
      </c>
      <c r="N96" s="17">
        <v>45146</v>
      </c>
      <c r="O96" s="114">
        <v>679999.92</v>
      </c>
      <c r="P96" s="18">
        <v>13593</v>
      </c>
      <c r="Q96" s="17">
        <v>45146</v>
      </c>
      <c r="R96" s="17">
        <v>45512</v>
      </c>
      <c r="S96" s="16" t="s">
        <v>355</v>
      </c>
      <c r="T96" s="7" t="s">
        <v>216</v>
      </c>
      <c r="U96" s="7" t="s">
        <v>216</v>
      </c>
      <c r="V96" s="7" t="s">
        <v>216</v>
      </c>
      <c r="W96" s="16" t="s">
        <v>223</v>
      </c>
      <c r="X96" s="7" t="s">
        <v>216</v>
      </c>
      <c r="Y96" s="7" t="s">
        <v>216</v>
      </c>
      <c r="Z96" s="7" t="s">
        <v>216</v>
      </c>
      <c r="AA96" s="7" t="s">
        <v>216</v>
      </c>
      <c r="AB96" s="7" t="s">
        <v>216</v>
      </c>
      <c r="AC96" s="7" t="s">
        <v>216</v>
      </c>
      <c r="AD96" s="7" t="s">
        <v>216</v>
      </c>
      <c r="AE96" s="7"/>
      <c r="AF96" s="7"/>
      <c r="AG96" s="138"/>
      <c r="AH96" s="138"/>
      <c r="AI96" s="7"/>
      <c r="AJ96" s="7"/>
      <c r="AK96" s="138"/>
      <c r="AL96" s="141">
        <f t="shared" si="4"/>
        <v>679999.92</v>
      </c>
      <c r="AM96" s="113">
        <f t="shared" ca="1" si="7"/>
        <v>0</v>
      </c>
      <c r="AN96" s="113">
        <v>0</v>
      </c>
      <c r="AO96" s="113">
        <f t="shared" ca="1" si="6"/>
        <v>0</v>
      </c>
      <c r="AP96" s="7" t="s">
        <v>216</v>
      </c>
      <c r="AQ96" s="7" t="s">
        <v>216</v>
      </c>
      <c r="AR96" s="7" t="s">
        <v>216</v>
      </c>
      <c r="AS96" s="7" t="s">
        <v>216</v>
      </c>
      <c r="AT96" s="7" t="s">
        <v>216</v>
      </c>
      <c r="AU96" s="7" t="s">
        <v>216</v>
      </c>
      <c r="AV96" s="7" t="s">
        <v>216</v>
      </c>
      <c r="AW96" s="7" t="s">
        <v>216</v>
      </c>
      <c r="AX96" s="7" t="s">
        <v>216</v>
      </c>
      <c r="AY96" s="7" t="s">
        <v>216</v>
      </c>
      <c r="AZ96" s="7" t="s">
        <v>216</v>
      </c>
      <c r="BA96" s="7" t="s">
        <v>216</v>
      </c>
      <c r="BB96" s="7"/>
      <c r="BC96" s="7"/>
      <c r="BD96" s="7"/>
      <c r="BE96" s="7"/>
      <c r="BF96" s="7"/>
      <c r="BG96" s="7"/>
      <c r="BH96" s="7"/>
      <c r="BI96" s="10"/>
      <c r="BJ96" s="10"/>
      <c r="BK96" s="10"/>
      <c r="BL96" s="10"/>
      <c r="BM96" s="10"/>
    </row>
    <row r="97" spans="1:65" ht="63.75">
      <c r="A97" s="10">
        <v>65</v>
      </c>
      <c r="B97" s="16" t="s">
        <v>535</v>
      </c>
      <c r="C97" s="16" t="s">
        <v>536</v>
      </c>
      <c r="D97" s="16" t="s">
        <v>397</v>
      </c>
      <c r="E97" s="16" t="s">
        <v>242</v>
      </c>
      <c r="F97" s="88" t="s">
        <v>537</v>
      </c>
      <c r="G97" s="16" t="s">
        <v>216</v>
      </c>
      <c r="H97" s="16" t="s">
        <v>540</v>
      </c>
      <c r="I97" s="17">
        <v>45029</v>
      </c>
      <c r="J97" s="17">
        <v>45395</v>
      </c>
      <c r="K97" s="8" t="s">
        <v>516</v>
      </c>
      <c r="L97" s="81" t="s">
        <v>538</v>
      </c>
      <c r="M97" s="29" t="s">
        <v>539</v>
      </c>
      <c r="N97" s="17">
        <v>45149</v>
      </c>
      <c r="O97" s="114">
        <v>36995</v>
      </c>
      <c r="P97" s="18">
        <v>13597</v>
      </c>
      <c r="Q97" s="17">
        <v>45149</v>
      </c>
      <c r="R97" s="17">
        <v>45291</v>
      </c>
      <c r="S97" s="16" t="s">
        <v>355</v>
      </c>
      <c r="T97" s="7" t="s">
        <v>216</v>
      </c>
      <c r="U97" s="7" t="s">
        <v>216</v>
      </c>
      <c r="V97" s="7" t="s">
        <v>216</v>
      </c>
      <c r="W97" s="16" t="s">
        <v>224</v>
      </c>
      <c r="X97" s="7" t="s">
        <v>216</v>
      </c>
      <c r="Y97" s="7" t="s">
        <v>216</v>
      </c>
      <c r="Z97" s="7" t="s">
        <v>216</v>
      </c>
      <c r="AA97" s="7" t="s">
        <v>216</v>
      </c>
      <c r="AB97" s="7" t="s">
        <v>216</v>
      </c>
      <c r="AC97" s="7" t="s">
        <v>216</v>
      </c>
      <c r="AD97" s="7" t="s">
        <v>216</v>
      </c>
      <c r="AE97" s="7"/>
      <c r="AF97" s="7"/>
      <c r="AG97" s="138"/>
      <c r="AH97" s="138"/>
      <c r="AI97" s="7"/>
      <c r="AJ97" s="7"/>
      <c r="AK97" s="138"/>
      <c r="AL97" s="141">
        <f t="shared" si="4"/>
        <v>36995</v>
      </c>
      <c r="AM97" s="113">
        <f t="shared" ca="1" si="7"/>
        <v>0</v>
      </c>
      <c r="AN97" s="113">
        <v>0</v>
      </c>
      <c r="AO97" s="113">
        <f t="shared" ca="1" si="6"/>
        <v>0</v>
      </c>
      <c r="AP97" s="7" t="s">
        <v>216</v>
      </c>
      <c r="AQ97" s="7" t="s">
        <v>216</v>
      </c>
      <c r="AR97" s="7" t="s">
        <v>216</v>
      </c>
      <c r="AS97" s="7" t="s">
        <v>216</v>
      </c>
      <c r="AT97" s="7" t="s">
        <v>216</v>
      </c>
      <c r="AU97" s="7" t="s">
        <v>216</v>
      </c>
      <c r="AV97" s="7" t="s">
        <v>216</v>
      </c>
      <c r="AW97" s="7" t="s">
        <v>216</v>
      </c>
      <c r="AX97" s="7" t="s">
        <v>216</v>
      </c>
      <c r="AY97" s="7" t="s">
        <v>216</v>
      </c>
      <c r="AZ97" s="7" t="s">
        <v>216</v>
      </c>
      <c r="BA97" s="7" t="s">
        <v>216</v>
      </c>
      <c r="BB97" s="7"/>
      <c r="BC97" s="7"/>
      <c r="BD97" s="7"/>
      <c r="BE97" s="7"/>
      <c r="BF97" s="7"/>
      <c r="BG97" s="7"/>
      <c r="BH97" s="7"/>
      <c r="BI97" s="10"/>
      <c r="BJ97" s="10"/>
      <c r="BK97" s="10"/>
      <c r="BL97" s="10"/>
      <c r="BM97" s="10"/>
    </row>
    <row r="98" spans="1:65" ht="51">
      <c r="A98" s="10">
        <v>66</v>
      </c>
      <c r="B98" s="16" t="s">
        <v>535</v>
      </c>
      <c r="C98" s="16" t="s">
        <v>536</v>
      </c>
      <c r="D98" s="16" t="s">
        <v>397</v>
      </c>
      <c r="E98" s="16" t="s">
        <v>242</v>
      </c>
      <c r="F98" s="88" t="s">
        <v>541</v>
      </c>
      <c r="G98" s="16" t="s">
        <v>216</v>
      </c>
      <c r="H98" s="16" t="s">
        <v>540</v>
      </c>
      <c r="I98" s="17">
        <v>45029</v>
      </c>
      <c r="J98" s="17">
        <v>45395</v>
      </c>
      <c r="K98" s="8" t="s">
        <v>517</v>
      </c>
      <c r="L98" s="81" t="s">
        <v>542</v>
      </c>
      <c r="M98" s="29" t="s">
        <v>543</v>
      </c>
      <c r="N98" s="17">
        <v>45149</v>
      </c>
      <c r="O98" s="114">
        <v>10200</v>
      </c>
      <c r="P98" s="18">
        <v>13597</v>
      </c>
      <c r="Q98" s="17">
        <v>45149</v>
      </c>
      <c r="R98" s="17">
        <v>45291</v>
      </c>
      <c r="S98" s="16" t="s">
        <v>355</v>
      </c>
      <c r="T98" s="7" t="s">
        <v>216</v>
      </c>
      <c r="U98" s="7" t="s">
        <v>216</v>
      </c>
      <c r="V98" s="7" t="s">
        <v>216</v>
      </c>
      <c r="W98" s="16" t="s">
        <v>224</v>
      </c>
      <c r="X98" s="7" t="s">
        <v>216</v>
      </c>
      <c r="Y98" s="7" t="s">
        <v>216</v>
      </c>
      <c r="Z98" s="7" t="s">
        <v>216</v>
      </c>
      <c r="AA98" s="7" t="s">
        <v>216</v>
      </c>
      <c r="AB98" s="7" t="s">
        <v>216</v>
      </c>
      <c r="AC98" s="7" t="s">
        <v>216</v>
      </c>
      <c r="AD98" s="7" t="s">
        <v>216</v>
      </c>
      <c r="AE98" s="7"/>
      <c r="AF98" s="7"/>
      <c r="AG98" s="138"/>
      <c r="AH98" s="138"/>
      <c r="AI98" s="7"/>
      <c r="AJ98" s="7"/>
      <c r="AK98" s="138"/>
      <c r="AL98" s="141">
        <f t="shared" si="4"/>
        <v>10200</v>
      </c>
      <c r="AM98" s="113">
        <f t="shared" ca="1" si="7"/>
        <v>0</v>
      </c>
      <c r="AN98" s="113">
        <v>0</v>
      </c>
      <c r="AO98" s="113">
        <f t="shared" ca="1" si="6"/>
        <v>0</v>
      </c>
      <c r="AP98" s="7" t="s">
        <v>216</v>
      </c>
      <c r="AQ98" s="7" t="s">
        <v>216</v>
      </c>
      <c r="AR98" s="7" t="s">
        <v>216</v>
      </c>
      <c r="AS98" s="7" t="s">
        <v>216</v>
      </c>
      <c r="AT98" s="7" t="s">
        <v>216</v>
      </c>
      <c r="AU98" s="7" t="s">
        <v>216</v>
      </c>
      <c r="AV98" s="7" t="s">
        <v>216</v>
      </c>
      <c r="AW98" s="7" t="s">
        <v>216</v>
      </c>
      <c r="AX98" s="7" t="s">
        <v>216</v>
      </c>
      <c r="AY98" s="7" t="s">
        <v>216</v>
      </c>
      <c r="AZ98" s="7" t="s">
        <v>216</v>
      </c>
      <c r="BA98" s="7" t="s">
        <v>216</v>
      </c>
      <c r="BB98" s="7"/>
      <c r="BC98" s="7"/>
      <c r="BD98" s="7"/>
      <c r="BE98" s="7"/>
      <c r="BF98" s="7"/>
      <c r="BG98" s="7"/>
      <c r="BH98" s="7"/>
      <c r="BI98" s="10"/>
      <c r="BJ98" s="10"/>
      <c r="BK98" s="10"/>
      <c r="BL98" s="10"/>
      <c r="BM98" s="10"/>
    </row>
    <row r="99" spans="1:65" ht="51">
      <c r="A99" s="10">
        <v>67</v>
      </c>
      <c r="B99" s="16" t="s">
        <v>535</v>
      </c>
      <c r="C99" s="16" t="s">
        <v>536</v>
      </c>
      <c r="D99" s="16" t="s">
        <v>397</v>
      </c>
      <c r="E99" s="16" t="s">
        <v>242</v>
      </c>
      <c r="F99" s="88" t="s">
        <v>544</v>
      </c>
      <c r="G99" s="16" t="s">
        <v>216</v>
      </c>
      <c r="H99" s="16" t="s">
        <v>540</v>
      </c>
      <c r="I99" s="17">
        <v>45029</v>
      </c>
      <c r="J99" s="17">
        <v>45395</v>
      </c>
      <c r="K99" s="8" t="s">
        <v>518</v>
      </c>
      <c r="L99" s="81" t="s">
        <v>545</v>
      </c>
      <c r="M99" s="29" t="s">
        <v>546</v>
      </c>
      <c r="N99" s="17">
        <v>45149</v>
      </c>
      <c r="O99" s="114">
        <v>4998</v>
      </c>
      <c r="P99" s="18">
        <v>13597</v>
      </c>
      <c r="Q99" s="17">
        <v>45149</v>
      </c>
      <c r="R99" s="17">
        <v>45291</v>
      </c>
      <c r="S99" s="16" t="s">
        <v>355</v>
      </c>
      <c r="T99" s="7" t="s">
        <v>216</v>
      </c>
      <c r="U99" s="7" t="s">
        <v>216</v>
      </c>
      <c r="V99" s="7" t="s">
        <v>216</v>
      </c>
      <c r="W99" s="16" t="s">
        <v>224</v>
      </c>
      <c r="X99" s="7" t="s">
        <v>216</v>
      </c>
      <c r="Y99" s="7" t="s">
        <v>216</v>
      </c>
      <c r="Z99" s="7" t="s">
        <v>216</v>
      </c>
      <c r="AA99" s="7" t="s">
        <v>216</v>
      </c>
      <c r="AB99" s="7" t="s">
        <v>216</v>
      </c>
      <c r="AC99" s="7" t="s">
        <v>216</v>
      </c>
      <c r="AD99" s="7" t="s">
        <v>216</v>
      </c>
      <c r="AE99" s="7"/>
      <c r="AF99" s="7"/>
      <c r="AG99" s="138"/>
      <c r="AH99" s="138"/>
      <c r="AI99" s="7"/>
      <c r="AJ99" s="7"/>
      <c r="AK99" s="138"/>
      <c r="AL99" s="141">
        <f t="shared" si="4"/>
        <v>4998</v>
      </c>
      <c r="AM99" s="113">
        <f t="shared" ca="1" si="7"/>
        <v>0</v>
      </c>
      <c r="AN99" s="113">
        <v>0</v>
      </c>
      <c r="AO99" s="113">
        <f t="shared" ca="1" si="6"/>
        <v>0</v>
      </c>
      <c r="AP99" s="7" t="s">
        <v>216</v>
      </c>
      <c r="AQ99" s="7" t="s">
        <v>216</v>
      </c>
      <c r="AR99" s="7" t="s">
        <v>216</v>
      </c>
      <c r="AS99" s="7" t="s">
        <v>216</v>
      </c>
      <c r="AT99" s="7" t="s">
        <v>216</v>
      </c>
      <c r="AU99" s="7" t="s">
        <v>216</v>
      </c>
      <c r="AV99" s="7" t="s">
        <v>216</v>
      </c>
      <c r="AW99" s="7" t="s">
        <v>216</v>
      </c>
      <c r="AX99" s="7" t="s">
        <v>216</v>
      </c>
      <c r="AY99" s="7" t="s">
        <v>216</v>
      </c>
      <c r="AZ99" s="7" t="s">
        <v>216</v>
      </c>
      <c r="BA99" s="7" t="s">
        <v>216</v>
      </c>
      <c r="BB99" s="7"/>
      <c r="BC99" s="7"/>
      <c r="BD99" s="7"/>
      <c r="BE99" s="7"/>
      <c r="BF99" s="7"/>
      <c r="BG99" s="7"/>
      <c r="BH99" s="7"/>
      <c r="BI99" s="10"/>
      <c r="BJ99" s="10"/>
      <c r="BK99" s="10"/>
      <c r="BL99" s="10"/>
      <c r="BM99" s="10"/>
    </row>
    <row r="100" spans="1:65" ht="51">
      <c r="A100" s="10">
        <v>68</v>
      </c>
      <c r="B100" s="16">
        <v>17864</v>
      </c>
      <c r="C100" s="16" t="s">
        <v>370</v>
      </c>
      <c r="D100" s="16" t="s">
        <v>406</v>
      </c>
      <c r="E100" s="16" t="s">
        <v>242</v>
      </c>
      <c r="F100" s="88" t="s">
        <v>570</v>
      </c>
      <c r="G100" s="16" t="s">
        <v>216</v>
      </c>
      <c r="H100" s="16" t="s">
        <v>216</v>
      </c>
      <c r="I100" s="16" t="s">
        <v>216</v>
      </c>
      <c r="J100" s="16" t="s">
        <v>216</v>
      </c>
      <c r="K100" s="8" t="s">
        <v>571</v>
      </c>
      <c r="L100" s="81" t="s">
        <v>572</v>
      </c>
      <c r="M100" s="29" t="s">
        <v>573</v>
      </c>
      <c r="N100" s="17">
        <v>45167</v>
      </c>
      <c r="O100" s="114">
        <v>20803.7</v>
      </c>
      <c r="P100" s="18">
        <v>13609</v>
      </c>
      <c r="Q100" s="17">
        <v>45167</v>
      </c>
      <c r="R100" s="17">
        <v>45291</v>
      </c>
      <c r="S100" s="16" t="s">
        <v>574</v>
      </c>
      <c r="T100" s="7" t="s">
        <v>216</v>
      </c>
      <c r="U100" s="7" t="s">
        <v>216</v>
      </c>
      <c r="V100" s="7" t="s">
        <v>216</v>
      </c>
      <c r="W100" s="16" t="s">
        <v>224</v>
      </c>
      <c r="X100" s="7" t="s">
        <v>216</v>
      </c>
      <c r="Y100" s="7" t="s">
        <v>216</v>
      </c>
      <c r="Z100" s="7" t="s">
        <v>216</v>
      </c>
      <c r="AA100" s="7" t="s">
        <v>216</v>
      </c>
      <c r="AB100" s="7" t="s">
        <v>216</v>
      </c>
      <c r="AC100" s="7" t="s">
        <v>216</v>
      </c>
      <c r="AD100" s="7" t="s">
        <v>216</v>
      </c>
      <c r="AE100" s="7"/>
      <c r="AF100" s="7"/>
      <c r="AG100" s="138"/>
      <c r="AH100" s="138"/>
      <c r="AI100" s="7"/>
      <c r="AJ100" s="7"/>
      <c r="AK100" s="138"/>
      <c r="AL100" s="141">
        <f t="shared" si="4"/>
        <v>20803.7</v>
      </c>
      <c r="AM100" s="113">
        <f t="shared" ca="1" si="7"/>
        <v>0</v>
      </c>
      <c r="AN100" s="113">
        <v>0</v>
      </c>
      <c r="AO100" s="113">
        <f t="shared" ref="AO100" ca="1" si="8">AN100+AM100</f>
        <v>0</v>
      </c>
      <c r="AP100" s="7" t="s">
        <v>216</v>
      </c>
      <c r="AQ100" s="7" t="s">
        <v>216</v>
      </c>
      <c r="AR100" s="7" t="s">
        <v>216</v>
      </c>
      <c r="AS100" s="7" t="s">
        <v>216</v>
      </c>
      <c r="AT100" s="7" t="s">
        <v>216</v>
      </c>
      <c r="AU100" s="7" t="s">
        <v>216</v>
      </c>
      <c r="AV100" s="16" t="s">
        <v>577</v>
      </c>
      <c r="AW100" s="16" t="s">
        <v>575</v>
      </c>
      <c r="AX100" s="18">
        <v>13598</v>
      </c>
      <c r="AY100" s="17">
        <v>45156</v>
      </c>
      <c r="AZ100" s="18">
        <v>13598</v>
      </c>
      <c r="BA100" s="17">
        <v>45156</v>
      </c>
      <c r="BB100" s="7"/>
      <c r="BC100" s="7"/>
      <c r="BD100" s="7"/>
      <c r="BE100" s="7"/>
      <c r="BF100" s="7"/>
      <c r="BG100" s="7"/>
      <c r="BH100" s="7"/>
      <c r="BI100" s="10"/>
      <c r="BJ100" s="10"/>
      <c r="BK100" s="10"/>
      <c r="BL100" s="10"/>
      <c r="BM100" s="10"/>
    </row>
    <row r="101" spans="1:65" ht="51.75" thickBot="1">
      <c r="A101" s="38">
        <v>69</v>
      </c>
      <c r="B101" s="34" t="s">
        <v>461</v>
      </c>
      <c r="C101" s="34" t="s">
        <v>578</v>
      </c>
      <c r="D101" s="34" t="s">
        <v>397</v>
      </c>
      <c r="E101" s="34" t="s">
        <v>242</v>
      </c>
      <c r="F101" s="124" t="s">
        <v>579</v>
      </c>
      <c r="G101" s="34" t="s">
        <v>216</v>
      </c>
      <c r="H101" s="34" t="s">
        <v>580</v>
      </c>
      <c r="I101" s="36">
        <v>45120</v>
      </c>
      <c r="J101" s="36">
        <v>45486</v>
      </c>
      <c r="K101" s="125" t="s">
        <v>581</v>
      </c>
      <c r="L101" s="126" t="s">
        <v>401</v>
      </c>
      <c r="M101" s="33" t="s">
        <v>582</v>
      </c>
      <c r="N101" s="36">
        <v>45168</v>
      </c>
      <c r="O101" s="127">
        <v>8499.56</v>
      </c>
      <c r="P101" s="37">
        <v>13609</v>
      </c>
      <c r="Q101" s="36">
        <v>45168</v>
      </c>
      <c r="R101" s="36">
        <v>45291</v>
      </c>
      <c r="S101" s="34" t="s">
        <v>574</v>
      </c>
      <c r="T101" s="35" t="s">
        <v>216</v>
      </c>
      <c r="U101" s="35" t="s">
        <v>216</v>
      </c>
      <c r="V101" s="35" t="s">
        <v>216</v>
      </c>
      <c r="W101" s="34" t="s">
        <v>583</v>
      </c>
      <c r="X101" s="35" t="s">
        <v>216</v>
      </c>
      <c r="Y101" s="35" t="s">
        <v>216</v>
      </c>
      <c r="Z101" s="35" t="s">
        <v>216</v>
      </c>
      <c r="AA101" s="35" t="s">
        <v>216</v>
      </c>
      <c r="AB101" s="35" t="s">
        <v>216</v>
      </c>
      <c r="AC101" s="35" t="s">
        <v>216</v>
      </c>
      <c r="AD101" s="35" t="s">
        <v>216</v>
      </c>
      <c r="AE101" s="35"/>
      <c r="AF101" s="35"/>
      <c r="AG101" s="139"/>
      <c r="AH101" s="139"/>
      <c r="AI101" s="35"/>
      <c r="AJ101" s="35"/>
      <c r="AK101" s="139"/>
      <c r="AL101" s="141">
        <f t="shared" si="4"/>
        <v>8499.56</v>
      </c>
      <c r="AM101" s="142">
        <f t="shared" ca="1" si="7"/>
        <v>0</v>
      </c>
      <c r="AN101" s="142">
        <v>0</v>
      </c>
      <c r="AO101" s="142">
        <f t="shared" ref="AO101" ca="1" si="9">AN101+AM101</f>
        <v>0</v>
      </c>
      <c r="AP101" s="35" t="s">
        <v>216</v>
      </c>
      <c r="AQ101" s="35" t="s">
        <v>216</v>
      </c>
      <c r="AR101" s="35" t="s">
        <v>216</v>
      </c>
      <c r="AS101" s="35" t="s">
        <v>216</v>
      </c>
      <c r="AT101" s="35" t="s">
        <v>216</v>
      </c>
      <c r="AU101" s="35" t="s">
        <v>216</v>
      </c>
      <c r="AV101" s="35" t="s">
        <v>216</v>
      </c>
      <c r="AW101" s="35" t="s">
        <v>216</v>
      </c>
      <c r="AX101" s="35" t="s">
        <v>216</v>
      </c>
      <c r="AY101" s="35" t="s">
        <v>216</v>
      </c>
      <c r="AZ101" s="35" t="s">
        <v>216</v>
      </c>
      <c r="BA101" s="35" t="s">
        <v>216</v>
      </c>
      <c r="BB101" s="35"/>
      <c r="BC101" s="35"/>
      <c r="BD101" s="35"/>
      <c r="BE101" s="35"/>
      <c r="BF101" s="35"/>
      <c r="BG101" s="35"/>
      <c r="BH101" s="35"/>
      <c r="BI101" s="38"/>
      <c r="BJ101" s="38"/>
      <c r="BK101" s="38"/>
      <c r="BL101" s="38"/>
      <c r="BM101" s="38"/>
    </row>
    <row r="102" spans="1:65" ht="13.5" thickBot="1">
      <c r="A102" s="128" t="s">
        <v>497</v>
      </c>
      <c r="B102" s="129"/>
      <c r="C102" s="129"/>
      <c r="D102" s="129"/>
      <c r="E102" s="129"/>
      <c r="F102" s="129"/>
      <c r="G102" s="129"/>
      <c r="H102" s="129"/>
      <c r="I102" s="129"/>
      <c r="J102" s="129"/>
      <c r="K102" s="129"/>
      <c r="L102" s="129"/>
      <c r="M102" s="129"/>
      <c r="N102" s="129"/>
      <c r="O102" s="130">
        <f>SUM(O17:O101)</f>
        <v>37849717.830000021</v>
      </c>
      <c r="P102" s="131"/>
      <c r="Q102" s="131"/>
      <c r="R102" s="131"/>
      <c r="S102" s="131"/>
      <c r="T102" s="131"/>
      <c r="U102" s="130">
        <f>SUM(U17:U101)</f>
        <v>0</v>
      </c>
      <c r="V102" s="130">
        <f>SUM(V17:V101)</f>
        <v>0</v>
      </c>
      <c r="W102" s="131"/>
      <c r="X102" s="131"/>
      <c r="Y102" s="131"/>
      <c r="Z102" s="131"/>
      <c r="AA102" s="131"/>
      <c r="AB102" s="131"/>
      <c r="AC102" s="131"/>
      <c r="AD102" s="131"/>
      <c r="AE102" s="131"/>
      <c r="AF102" s="131"/>
      <c r="AG102" s="130">
        <f>SUM(AG17:AG101)</f>
        <v>4064830.34</v>
      </c>
      <c r="AH102" s="130">
        <f>SUM(AH17:AH101)</f>
        <v>0</v>
      </c>
      <c r="AI102" s="132"/>
      <c r="AJ102" s="132"/>
      <c r="AK102" s="130">
        <f>SUM(AK17:AK101)</f>
        <v>0</v>
      </c>
      <c r="AL102" s="130" t="e">
        <f>SUM(AL17:AL101)</f>
        <v>#VALUE!</v>
      </c>
      <c r="AM102" s="130">
        <f ca="1">SUM(AM17:AM101)</f>
        <v>37849717.830000021</v>
      </c>
      <c r="AN102" s="130">
        <f>SUM(AN17:AN99)</f>
        <v>29871380.129999988</v>
      </c>
      <c r="AO102" s="130">
        <v>50963472.899999999</v>
      </c>
      <c r="AP102" s="130"/>
      <c r="AQ102" s="133"/>
      <c r="AR102" s="133"/>
      <c r="AS102" s="133"/>
      <c r="AT102" s="133"/>
      <c r="AU102" s="133"/>
      <c r="AV102" s="132"/>
      <c r="AW102" s="132"/>
      <c r="AX102" s="132"/>
      <c r="AY102" s="132"/>
      <c r="AZ102" s="132"/>
      <c r="BA102" s="132"/>
      <c r="BB102" s="134"/>
      <c r="BC102" s="135"/>
      <c r="BD102" s="135"/>
      <c r="BE102" s="135"/>
      <c r="BF102" s="135"/>
      <c r="BG102" s="135"/>
      <c r="BH102" s="135"/>
      <c r="BI102" s="135"/>
      <c r="BJ102" s="135"/>
      <c r="BK102" s="135"/>
      <c r="BL102" s="135"/>
      <c r="BM102" s="136"/>
    </row>
    <row r="103" spans="1:65">
      <c r="A103" s="9"/>
      <c r="B103" s="9"/>
      <c r="C103" s="9"/>
      <c r="D103" s="9"/>
      <c r="E103" s="9"/>
      <c r="F103" s="4"/>
      <c r="G103" s="9"/>
      <c r="H103" s="9"/>
      <c r="I103" s="9"/>
      <c r="J103" s="9"/>
      <c r="K103" s="9"/>
      <c r="L103" s="4"/>
      <c r="M103" s="9"/>
      <c r="N103" s="9"/>
      <c r="O103" s="115"/>
      <c r="P103" s="4"/>
      <c r="Q103" s="4"/>
      <c r="R103" s="4"/>
      <c r="S103" s="4"/>
      <c r="T103" s="4"/>
      <c r="U103" s="4"/>
      <c r="V103" s="4"/>
      <c r="W103" s="4"/>
      <c r="X103" s="4"/>
      <c r="Y103" s="4"/>
      <c r="Z103" s="4"/>
      <c r="AA103" s="4"/>
      <c r="AB103" s="4"/>
      <c r="AC103" s="4"/>
      <c r="AD103" s="4"/>
      <c r="AE103" s="4"/>
      <c r="AF103" s="4"/>
      <c r="AG103" s="115"/>
      <c r="AH103" s="115"/>
      <c r="AI103" s="68"/>
      <c r="AJ103" s="68"/>
      <c r="AK103" s="115"/>
      <c r="AL103" s="115"/>
      <c r="AM103" s="115"/>
      <c r="AN103" s="115"/>
      <c r="AO103" s="115"/>
      <c r="AP103" s="69"/>
      <c r="AQ103" s="69"/>
      <c r="AR103" s="69"/>
      <c r="AS103" s="69"/>
      <c r="AT103" s="69"/>
      <c r="AU103" s="69"/>
      <c r="AV103" s="68"/>
      <c r="AW103" s="68"/>
      <c r="AX103" s="68"/>
      <c r="AY103" s="68"/>
      <c r="AZ103" s="68"/>
      <c r="BA103" s="68"/>
      <c r="BB103" s="51"/>
      <c r="BC103" s="3"/>
      <c r="BD103" s="3"/>
      <c r="BE103" s="3"/>
      <c r="BF103" s="3"/>
      <c r="BG103" s="3"/>
      <c r="BH103" s="3"/>
      <c r="BI103" s="3"/>
      <c r="BJ103" s="3"/>
      <c r="BK103" s="3"/>
      <c r="BL103" s="3"/>
      <c r="BM103" s="3"/>
    </row>
    <row r="104" spans="1:65" s="83" customFormat="1" ht="15">
      <c r="A104" s="143" t="s">
        <v>591</v>
      </c>
      <c r="B104" s="143"/>
      <c r="C104" s="143"/>
      <c r="D104" s="143"/>
      <c r="E104" s="143"/>
      <c r="F104" s="143"/>
      <c r="G104" s="143"/>
      <c r="H104" s="143"/>
      <c r="I104" s="143"/>
      <c r="J104" s="143"/>
      <c r="K104" s="143"/>
      <c r="L104" s="143"/>
      <c r="M104" s="143"/>
      <c r="N104" s="143"/>
      <c r="O104" s="143"/>
      <c r="P104" s="143"/>
      <c r="Q104" s="143"/>
      <c r="R104" s="143"/>
      <c r="S104" s="143"/>
      <c r="T104" s="143"/>
      <c r="U104" s="143"/>
      <c r="V104" s="143"/>
      <c r="W104" s="143"/>
      <c r="X104" s="143"/>
      <c r="Y104" s="143"/>
      <c r="Z104" s="143"/>
      <c r="AA104" s="143"/>
      <c r="AB104" s="143"/>
      <c r="AC104" s="143"/>
      <c r="AD104" s="143"/>
      <c r="AE104" s="143"/>
      <c r="AF104" s="143"/>
      <c r="AG104" s="143"/>
      <c r="AH104" s="143"/>
      <c r="AI104" s="143"/>
      <c r="AJ104" s="143"/>
      <c r="AK104" s="143"/>
      <c r="AL104" s="143"/>
      <c r="AM104" s="143"/>
      <c r="AN104" s="143"/>
      <c r="AO104" s="143"/>
      <c r="AP104" s="143"/>
      <c r="AQ104" s="143"/>
      <c r="AR104" s="143"/>
      <c r="AS104" s="143"/>
      <c r="AT104" s="143"/>
      <c r="AU104" s="143"/>
      <c r="AV104" s="143"/>
      <c r="AW104" s="143"/>
      <c r="AX104" s="143"/>
      <c r="AY104" s="143"/>
      <c r="AZ104" s="143"/>
      <c r="BA104" s="143"/>
      <c r="BB104" s="143"/>
    </row>
    <row r="105" spans="1:65" s="83" customFormat="1" ht="15">
      <c r="A105" s="70" t="s">
        <v>592</v>
      </c>
      <c r="B105" s="70"/>
      <c r="C105" s="70"/>
      <c r="D105" s="70"/>
      <c r="O105" s="144"/>
      <c r="AG105" s="144"/>
      <c r="AH105" s="144"/>
      <c r="AK105" s="144"/>
      <c r="AL105" s="144"/>
      <c r="AM105" s="144"/>
      <c r="AN105" s="144"/>
      <c r="AO105" s="144"/>
    </row>
    <row r="106" spans="1:65" s="83" customFormat="1" ht="15">
      <c r="A106" s="143" t="s">
        <v>593</v>
      </c>
      <c r="B106" s="143"/>
      <c r="C106" s="143"/>
      <c r="D106" s="143"/>
      <c r="E106" s="143"/>
      <c r="F106" s="143"/>
      <c r="G106" s="143"/>
      <c r="H106" s="70"/>
      <c r="I106" s="70"/>
      <c r="J106" s="70"/>
      <c r="O106" s="144"/>
      <c r="AG106" s="144"/>
      <c r="AH106" s="144"/>
      <c r="AK106" s="144"/>
      <c r="AL106" s="144"/>
      <c r="AM106" s="144"/>
      <c r="AN106" s="144"/>
      <c r="AO106" s="144"/>
    </row>
  </sheetData>
  <mergeCells count="230">
    <mergeCell ref="BI13:BI15"/>
    <mergeCell ref="BJ13:BJ15"/>
    <mergeCell ref="BB12:BM12"/>
    <mergeCell ref="BB13:BB15"/>
    <mergeCell ref="BC13:BC15"/>
    <mergeCell ref="A12:A16"/>
    <mergeCell ref="AL13:AO13"/>
    <mergeCell ref="X13:AH13"/>
    <mergeCell ref="AM14:AO14"/>
    <mergeCell ref="B12:G14"/>
    <mergeCell ref="K13:W14"/>
    <mergeCell ref="X14:AB14"/>
    <mergeCell ref="AP12:AU12"/>
    <mergeCell ref="K12:AO12"/>
    <mergeCell ref="AV12:BA12"/>
    <mergeCell ref="BK13:BM14"/>
    <mergeCell ref="BG13:BH14"/>
    <mergeCell ref="BD13:BF14"/>
    <mergeCell ref="H12:J13"/>
    <mergeCell ref="AC14:AD14"/>
    <mergeCell ref="AE14:AH14"/>
    <mergeCell ref="AY13:AY15"/>
    <mergeCell ref="AZ13:AZ15"/>
    <mergeCell ref="BA13:BA15"/>
    <mergeCell ref="AV13:AV15"/>
    <mergeCell ref="AQ13:AR14"/>
    <mergeCell ref="AO23:AO27"/>
    <mergeCell ref="AP23:AP27"/>
    <mergeCell ref="A104:BB104"/>
    <mergeCell ref="AP28:AP34"/>
    <mergeCell ref="AQ28:AQ34"/>
    <mergeCell ref="AR28:AR34"/>
    <mergeCell ref="AS28:AS34"/>
    <mergeCell ref="AT28:AT34"/>
    <mergeCell ref="AU28:AU34"/>
    <mergeCell ref="AV28:AV34"/>
    <mergeCell ref="AW13:AW15"/>
    <mergeCell ref="AX13:AX15"/>
    <mergeCell ref="AY28:AY34"/>
    <mergeCell ref="AZ28:AZ34"/>
    <mergeCell ref="AI13:AK13"/>
    <mergeCell ref="AI14:AK14"/>
    <mergeCell ref="AU13:AU15"/>
    <mergeCell ref="A102:N102"/>
    <mergeCell ref="AP13:AP15"/>
    <mergeCell ref="AS13:AS15"/>
    <mergeCell ref="AT13:AT15"/>
    <mergeCell ref="I14:J14"/>
    <mergeCell ref="H14:H15"/>
    <mergeCell ref="T17:T22"/>
    <mergeCell ref="S17:S22"/>
    <mergeCell ref="AM28:AM34"/>
    <mergeCell ref="N17:N22"/>
    <mergeCell ref="M17:M22"/>
    <mergeCell ref="L17:L22"/>
    <mergeCell ref="AR23:AR27"/>
    <mergeCell ref="AQ23:AQ27"/>
    <mergeCell ref="AS23:AS27"/>
    <mergeCell ref="AT23:AT27"/>
    <mergeCell ref="K23:K27"/>
    <mergeCell ref="L23:L27"/>
    <mergeCell ref="M23:M27"/>
    <mergeCell ref="N23:N27"/>
    <mergeCell ref="O23:O27"/>
    <mergeCell ref="P23:P27"/>
    <mergeCell ref="Q23:Q27"/>
    <mergeCell ref="P17:P22"/>
    <mergeCell ref="J23:J27"/>
    <mergeCell ref="O28:O34"/>
    <mergeCell ref="P28:P34"/>
    <mergeCell ref="H17:H22"/>
    <mergeCell ref="I17:I22"/>
    <mergeCell ref="J17:J22"/>
    <mergeCell ref="AN28:AN34"/>
    <mergeCell ref="AO28:AO34"/>
    <mergeCell ref="BA28:BA34"/>
    <mergeCell ref="U23:U27"/>
    <mergeCell ref="V23:V27"/>
    <mergeCell ref="W23:W27"/>
    <mergeCell ref="AT17:AT22"/>
    <mergeCell ref="AQ17:AQ22"/>
    <mergeCell ref="AR17:AR22"/>
    <mergeCell ref="AS17:AS22"/>
    <mergeCell ref="AM23:AM27"/>
    <mergeCell ref="AN23:AN27"/>
    <mergeCell ref="AP17:AP22"/>
    <mergeCell ref="AO17:AO22"/>
    <mergeCell ref="AN17:AN22"/>
    <mergeCell ref="AM17:AM22"/>
    <mergeCell ref="W17:W22"/>
    <mergeCell ref="V17:V22"/>
    <mergeCell ref="U17:U22"/>
    <mergeCell ref="K17:K22"/>
    <mergeCell ref="R28:R34"/>
    <mergeCell ref="C17:C22"/>
    <mergeCell ref="T28:T34"/>
    <mergeCell ref="A23:A27"/>
    <mergeCell ref="B23:B27"/>
    <mergeCell ref="C23:C27"/>
    <mergeCell ref="D23:D27"/>
    <mergeCell ref="E23:E27"/>
    <mergeCell ref="F23:F27"/>
    <mergeCell ref="G23:G27"/>
    <mergeCell ref="H23:H27"/>
    <mergeCell ref="I23:I27"/>
    <mergeCell ref="S23:S27"/>
    <mergeCell ref="T23:T27"/>
    <mergeCell ref="B17:B22"/>
    <mergeCell ref="R23:R27"/>
    <mergeCell ref="O17:O22"/>
    <mergeCell ref="F17:F22"/>
    <mergeCell ref="E17:E22"/>
    <mergeCell ref="D17:D22"/>
    <mergeCell ref="R17:R22"/>
    <mergeCell ref="Q17:Q22"/>
    <mergeCell ref="A17:A22"/>
    <mergeCell ref="G17:G22"/>
    <mergeCell ref="Q28:Q34"/>
    <mergeCell ref="S28:S34"/>
    <mergeCell ref="AY17:AY22"/>
    <mergeCell ref="AZ17:AZ22"/>
    <mergeCell ref="AU23:AU27"/>
    <mergeCell ref="BA17:BA22"/>
    <mergeCell ref="AU17:AU22"/>
    <mergeCell ref="AW28:AW34"/>
    <mergeCell ref="AX28:AX34"/>
    <mergeCell ref="AX17:AX22"/>
    <mergeCell ref="AV17:AV22"/>
    <mergeCell ref="AW17:AW22"/>
    <mergeCell ref="AV23:AV27"/>
    <mergeCell ref="AW23:AW27"/>
    <mergeCell ref="AX23:AX27"/>
    <mergeCell ref="AY23:AY27"/>
    <mergeCell ref="AZ23:AZ27"/>
    <mergeCell ref="BA23:BA27"/>
    <mergeCell ref="T35:T36"/>
    <mergeCell ref="U35:U36"/>
    <mergeCell ref="V35:V36"/>
    <mergeCell ref="W35:W36"/>
    <mergeCell ref="A35:A36"/>
    <mergeCell ref="A106:G106"/>
    <mergeCell ref="A28:A34"/>
    <mergeCell ref="U28:U34"/>
    <mergeCell ref="V28:V34"/>
    <mergeCell ref="W28:W34"/>
    <mergeCell ref="B28:B34"/>
    <mergeCell ref="C28:C34"/>
    <mergeCell ref="D28:D34"/>
    <mergeCell ref="E28:E34"/>
    <mergeCell ref="F28:F34"/>
    <mergeCell ref="G28:G34"/>
    <mergeCell ref="H28:H34"/>
    <mergeCell ref="I28:I34"/>
    <mergeCell ref="J28:J34"/>
    <mergeCell ref="K28:K34"/>
    <mergeCell ref="L28:L34"/>
    <mergeCell ref="M28:M34"/>
    <mergeCell ref="N28:N34"/>
    <mergeCell ref="K35:K36"/>
    <mergeCell ref="L35:L36"/>
    <mergeCell ref="M35:M36"/>
    <mergeCell ref="N35:N36"/>
    <mergeCell ref="O35:O36"/>
    <mergeCell ref="P35:P36"/>
    <mergeCell ref="Q35:Q36"/>
    <mergeCell ref="R35:R36"/>
    <mergeCell ref="S35:S36"/>
    <mergeCell ref="F35:F36"/>
    <mergeCell ref="E35:E36"/>
    <mergeCell ref="D35:D36"/>
    <mergeCell ref="C35:C36"/>
    <mergeCell ref="B35:B36"/>
    <mergeCell ref="G35:G36"/>
    <mergeCell ref="H35:H36"/>
    <mergeCell ref="I35:I36"/>
    <mergeCell ref="J35:J36"/>
    <mergeCell ref="AM35:AM36"/>
    <mergeCell ref="AN35:AN36"/>
    <mergeCell ref="AO35:AO36"/>
    <mergeCell ref="AP35:AP36"/>
    <mergeCell ref="AQ35:AQ36"/>
    <mergeCell ref="AR35:AR36"/>
    <mergeCell ref="AS35:AS36"/>
    <mergeCell ref="AT35:AT36"/>
    <mergeCell ref="AU35:AU36"/>
    <mergeCell ref="J38:J39"/>
    <mergeCell ref="K38:K39"/>
    <mergeCell ref="L38:L39"/>
    <mergeCell ref="M38:M39"/>
    <mergeCell ref="N38:N39"/>
    <mergeCell ref="O38:O39"/>
    <mergeCell ref="P38:P39"/>
    <mergeCell ref="R38:R39"/>
    <mergeCell ref="Q38:Q39"/>
    <mergeCell ref="A38:A39"/>
    <mergeCell ref="B38:B39"/>
    <mergeCell ref="C38:C39"/>
    <mergeCell ref="D38:D39"/>
    <mergeCell ref="E38:E39"/>
    <mergeCell ref="F38:F39"/>
    <mergeCell ref="G38:G39"/>
    <mergeCell ref="H38:H39"/>
    <mergeCell ref="I38:I39"/>
    <mergeCell ref="S38:S39"/>
    <mergeCell ref="T38:T39"/>
    <mergeCell ref="U38:U39"/>
    <mergeCell ref="W38:W39"/>
    <mergeCell ref="V38:V39"/>
    <mergeCell ref="AM38:AM39"/>
    <mergeCell ref="AN38:AN39"/>
    <mergeCell ref="AO38:AO39"/>
    <mergeCell ref="AP38:AP39"/>
    <mergeCell ref="AQ38:AQ39"/>
    <mergeCell ref="AR38:AR39"/>
    <mergeCell ref="AS38:AS39"/>
    <mergeCell ref="AT38:AT39"/>
    <mergeCell ref="AU38:AU39"/>
    <mergeCell ref="AV38:AV39"/>
    <mergeCell ref="AW38:AW39"/>
    <mergeCell ref="AX38:AX39"/>
    <mergeCell ref="AY38:AY39"/>
    <mergeCell ref="BS90:BS92"/>
    <mergeCell ref="AZ38:AZ39"/>
    <mergeCell ref="BA38:BA39"/>
    <mergeCell ref="AV35:AV36"/>
    <mergeCell ref="AW35:AW36"/>
    <mergeCell ref="AX35:AX36"/>
    <mergeCell ref="AY35:AY36"/>
    <mergeCell ref="AZ35:AZ36"/>
    <mergeCell ref="BA35:BA36"/>
  </mergeCells>
  <phoneticPr fontId="1" type="noConversion"/>
  <printOptions horizontalCentered="1"/>
  <pageMargins left="0.11811023622047245" right="0.11811023622047245" top="0.19685039370078741" bottom="0.19685039370078741"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LICITAÇÕES AGO 2023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 ABOMORAD</cp:lastModifiedBy>
  <cp:lastPrinted>2023-05-23T15:16:42Z</cp:lastPrinted>
  <dcterms:created xsi:type="dcterms:W3CDTF">2013-10-11T22:10:57Z</dcterms:created>
  <dcterms:modified xsi:type="dcterms:W3CDTF">2023-10-03T21:08:57Z</dcterms:modified>
</cp:coreProperties>
</file>