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
    </mc:Choice>
  </mc:AlternateContent>
  <bookViews>
    <workbookView xWindow="-120" yWindow="-120" windowWidth="29040" windowHeight="15720" tabRatio="638"/>
  </bookViews>
  <sheets>
    <sheet name="SAERB CONTRATAÇÕES JAN 2025" sheetId="1" r:id="rId1"/>
  </sheets>
  <calcPr calcId="191029"/>
</workbook>
</file>

<file path=xl/calcChain.xml><?xml version="1.0" encoding="utf-8"?>
<calcChain xmlns="http://schemas.openxmlformats.org/spreadsheetml/2006/main">
  <c r="BL58" i="1" l="1"/>
  <c r="BL131" i="1" l="1"/>
  <c r="BL130" i="1" l="1"/>
  <c r="BL129" i="1"/>
  <c r="BL128" i="1"/>
  <c r="BL127" i="1"/>
  <c r="BL126" i="1"/>
  <c r="BL125" i="1"/>
  <c r="BL124" i="1"/>
  <c r="BL123" i="1"/>
  <c r="BL122" i="1"/>
  <c r="BL121" i="1"/>
  <c r="BL120" i="1"/>
  <c r="BL119" i="1"/>
  <c r="BL118" i="1"/>
  <c r="BL117" i="1"/>
  <c r="BL116" i="1"/>
  <c r="BL115" i="1"/>
  <c r="BL114" i="1"/>
  <c r="BL113" i="1"/>
  <c r="BL112" i="1"/>
  <c r="BL110" i="1"/>
  <c r="BL108" i="1"/>
  <c r="BL107" i="1"/>
  <c r="BL106" i="1"/>
  <c r="BL105" i="1"/>
  <c r="BL104" i="1"/>
  <c r="BL103" i="1"/>
  <c r="BL102" i="1"/>
  <c r="BL99" i="1"/>
  <c r="BL98" i="1"/>
  <c r="BL96" i="1"/>
  <c r="BL93" i="1"/>
  <c r="BL90" i="1"/>
  <c r="BL87" i="1"/>
  <c r="BL84" i="1"/>
  <c r="BL80" i="1"/>
  <c r="BL79" i="1"/>
  <c r="BL75" i="1"/>
  <c r="BL72" i="1"/>
  <c r="BL70" i="1"/>
  <c r="BL67" i="1"/>
  <c r="BL65" i="1"/>
  <c r="BL62" i="1"/>
  <c r="BL60" i="1"/>
  <c r="BL56" i="1"/>
  <c r="BL52" i="1"/>
  <c r="BL50" i="1"/>
  <c r="BL47" i="1"/>
  <c r="BL43" i="1"/>
  <c r="BL40" i="1"/>
  <c r="BL37" i="1"/>
  <c r="BL35" i="1"/>
  <c r="BL32" i="1"/>
  <c r="BL22" i="1"/>
  <c r="BJ132" i="1"/>
  <c r="BL132" i="1" l="1"/>
  <c r="BI114" i="1" l="1"/>
  <c r="BI113" i="1"/>
  <c r="X132" i="1" l="1"/>
  <c r="AI132" i="1"/>
  <c r="AJ132" i="1"/>
  <c r="AK132" i="1"/>
  <c r="AW132" i="1"/>
  <c r="AX132" i="1"/>
  <c r="BA132" i="1"/>
  <c r="BV132" i="1" l="1"/>
  <c r="BU132" i="1"/>
  <c r="BF132" i="1"/>
  <c r="BE132" i="1"/>
  <c r="BH132" i="1"/>
  <c r="BB132" i="1"/>
  <c r="BI132" i="1"/>
  <c r="BK132" i="1" l="1"/>
</calcChain>
</file>

<file path=xl/comments1.xml><?xml version="1.0" encoding="utf-8"?>
<comments xmlns="http://schemas.openxmlformats.org/spreadsheetml/2006/main">
  <authors>
    <author>LICITAÇÃO - 3</author>
  </authors>
  <commentList>
    <comment ref="AY120" authorId="0" shapeId="0">
      <text>
        <r>
          <rPr>
            <b/>
            <sz val="9"/>
            <color indexed="81"/>
            <rFont val="Segoe UI"/>
            <family val="2"/>
          </rPr>
          <t>LICITAÇÃO - 3:</t>
        </r>
        <r>
          <rPr>
            <sz val="9"/>
            <color indexed="81"/>
            <rFont val="Segoe UI"/>
            <family val="2"/>
          </rPr>
          <t xml:space="preserve">
Aart. 92º</t>
        </r>
      </text>
    </comment>
  </commentList>
</comments>
</file>

<file path=xl/sharedStrings.xml><?xml version="1.0" encoding="utf-8"?>
<sst xmlns="http://schemas.openxmlformats.org/spreadsheetml/2006/main" count="4778" uniqueCount="596">
  <si>
    <t xml:space="preserve">Modalidade </t>
  </si>
  <si>
    <t>Tipo</t>
  </si>
  <si>
    <t>Objeto</t>
  </si>
  <si>
    <t>Parte Contratada</t>
  </si>
  <si>
    <t>Fonte de Recursos</t>
  </si>
  <si>
    <t>Elemento de Despesa</t>
  </si>
  <si>
    <t>Nº Processo Administrativo</t>
  </si>
  <si>
    <t>Nº da Licitação</t>
  </si>
  <si>
    <t>PODER EXECUTIVO MUNICIPAL</t>
  </si>
  <si>
    <t>Seq</t>
  </si>
  <si>
    <t>Início</t>
  </si>
  <si>
    <t>Término</t>
  </si>
  <si>
    <t>%</t>
  </si>
  <si>
    <t>Nº</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</si>
  <si>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</si>
  <si>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</si>
  <si>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</si>
  <si>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</si>
  <si>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</si>
  <si>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</si>
  <si>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</si>
  <si>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</si>
  <si>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</si>
  <si>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</si>
  <si>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Nº da Ata de Registro de Preços</t>
  </si>
  <si>
    <t>Vigência da Ata</t>
  </si>
  <si>
    <t>Registro de Preços</t>
  </si>
  <si>
    <t>Dispensa ou Inexigibilidade</t>
  </si>
  <si>
    <t>Contratação Direta</t>
  </si>
  <si>
    <t xml:space="preserve"> Licitação</t>
  </si>
  <si>
    <t>Gerenciador da Ata</t>
  </si>
  <si>
    <t>Valor da Adesão</t>
  </si>
  <si>
    <t>Nº do Contrato</t>
  </si>
  <si>
    <t>CPF/CNPJ da Parte Contratada</t>
  </si>
  <si>
    <t>Nº Convênio/CR/Outros</t>
  </si>
  <si>
    <t>Valor Concedente</t>
  </si>
  <si>
    <t>Valor Contrapartida</t>
  </si>
  <si>
    <t>Valor Inicial do Contrato</t>
  </si>
  <si>
    <t>Termo Aditivo ou Apostilamento</t>
  </si>
  <si>
    <t>Nº do Termo</t>
  </si>
  <si>
    <t>Início da Vigência</t>
  </si>
  <si>
    <t>Art. 57 - LF nº 8.666/1993</t>
  </si>
  <si>
    <t>Art. 107 - LF nº 14.133/2021</t>
  </si>
  <si>
    <t>Art. 65, caput e §§ 1º a 6º - LF nº 8.666/1993</t>
  </si>
  <si>
    <t>Art. 125 - LF nº 14.133/2021</t>
  </si>
  <si>
    <t>Art. 65, § 8º - LF nº 8.666/1993</t>
  </si>
  <si>
    <t>Art. 136 - LF nº 14.133/2021</t>
  </si>
  <si>
    <t>Dados do Contrato</t>
  </si>
  <si>
    <t>Registros Contratuais - Termo de Apostilamento</t>
  </si>
  <si>
    <t>Valor Atualizado do Contrato</t>
  </si>
  <si>
    <t>Execução Financeira</t>
  </si>
  <si>
    <t xml:space="preserve"> DEMONSTRATIVO DAS CONTRATAÇÕES PÚBLICAS - COMPRAS, PRESTAÇÃO DE SERVIÇOS, OBRAS E SERVIÇOS DE ENGENHARIA</t>
  </si>
  <si>
    <t>Nº da Portaria</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</si>
  <si>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</si>
  <si>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</si>
  <si>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</si>
  <si>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</si>
  <si>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</si>
  <si>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</si>
  <si>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</si>
  <si>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</si>
  <si>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</si>
  <si>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</si>
  <si>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</si>
  <si>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</si>
  <si>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</si>
  <si>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</si>
  <si>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</si>
  <si>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</si>
  <si>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</si>
  <si>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</si>
  <si>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</si>
  <si>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</si>
  <si>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</si>
  <si>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</si>
  <si>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</si>
  <si>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</si>
  <si>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</si>
  <si>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</si>
  <si>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</si>
  <si>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</si>
  <si>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</si>
  <si>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</si>
  <si>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</si>
  <si>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</si>
  <si>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</si>
  <si>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</si>
  <si>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</si>
  <si>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</si>
  <si>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</si>
  <si>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</si>
  <si>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</si>
  <si>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</si>
  <si>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</si>
  <si>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</si>
  <si>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</si>
  <si>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</si>
  <si>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</si>
  <si>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</si>
  <si>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</si>
  <si>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</si>
  <si>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</si>
  <si>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</si>
  <si>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</si>
  <si>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</si>
  <si>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</si>
  <si>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</si>
  <si>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</si>
  <si>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</si>
  <si>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</si>
  <si>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</si>
  <si>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</si>
  <si>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</si>
  <si>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</si>
  <si>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</si>
  <si>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</si>
  <si>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</si>
  <si>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</si>
  <si>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</si>
  <si>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</si>
  <si>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</si>
  <si>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</si>
  <si>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</si>
  <si>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</si>
  <si>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</si>
  <si>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</si>
  <si>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</si>
  <si>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</si>
  <si>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</si>
  <si>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</si>
  <si>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</si>
  <si>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</si>
  <si>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</si>
  <si>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</si>
  <si>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</si>
  <si>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</si>
  <si>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</si>
  <si>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</si>
  <si>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</si>
  <si>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</si>
  <si>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</si>
  <si>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</si>
  <si>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</si>
  <si>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</si>
  <si>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PRESTAÇÃO DE CONTAS MENSAL - EXERCÍCIO 2025</t>
  </si>
  <si>
    <t xml:space="preserve"> SERVIÇO DE ÁGUA E ESGOTO DE RIO BRANCO - SAERB</t>
  </si>
  <si>
    <t>37509/2021</t>
  </si>
  <si>
    <t>203/2022</t>
  </si>
  <si>
    <t>ADESÃO A REGISTRO DE PREÇOS</t>
  </si>
  <si>
    <t>MENOR PREÇO</t>
  </si>
  <si>
    <t>CONTRATAÇÃO DE EMPRESA PARA PRESTAÇÃO DE SERVIÇOS DE APOIO TÉCNICO ADMINISTRATIVO  E OPERACIONAL, PARA ATENDER AS NECESSIDADE DO SERVIÇO DE ÁGUA E ESGOTO DE RIO BRANCO - SAERB</t>
  </si>
  <si>
    <t>4072/2022</t>
  </si>
  <si>
    <t>211/2022</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</si>
  <si>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</si>
  <si>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4398/2022</t>
  </si>
  <si>
    <t>212/2022</t>
  </si>
  <si>
    <t>PRESTAÇÃO DE SERVIÇOS DE LOCAÇÃO E VEÍCULO TIPO CAMINHONETE E TIPO SAVEIRO OU SIMILAR, SEM MOTORISTA (24 HORAS/DIA À DISPOSIÇÃO) DESTINADOS PARA ATENDER AS DEMANDAS DO SAERB.</t>
  </si>
  <si>
    <t>5133/2022</t>
  </si>
  <si>
    <t>219/2022</t>
  </si>
  <si>
    <t>SERVIÇO DE LIMPEZA DE ROÇAGEM PARA MANUTENÇÃO DAS UNIDADES DO SAERB</t>
  </si>
  <si>
    <t>147/2022</t>
  </si>
  <si>
    <t>40/2021</t>
  </si>
  <si>
    <t xml:space="preserve"> PREGÃO ELETRONICO SRP </t>
  </si>
  <si>
    <t>FORNECIMENTO, EM CARÁTER EXCLUSIVO, DE CESSÃO DE DIREITO DE USO DE LICENÇA DE SOFTWARE INTEGRADO DE GESTÃO COMERCIAL DE SANEAMENTO.</t>
  </si>
  <si>
    <t>13026/2022</t>
  </si>
  <si>
    <t>249/2022</t>
  </si>
  <si>
    <t xml:space="preserve">ADESÃO A REGISTRO DE PREÇOS </t>
  </si>
  <si>
    <t>LOCAÇÃO DE VEÍCULO TIPO MOTOCICLETA COM CONDUTOR, PARA ATENDER AS NECESSIDADES DO SERVIÇOS DE ÁGUA E ESGOTO DE RIO BRANCO –ACRE.</t>
  </si>
  <si>
    <t>13298/2022</t>
  </si>
  <si>
    <t>248/2022</t>
  </si>
  <si>
    <t>LOCAÇÃO DE VEÍCULO TIPO CARROS DE PASSEIO SEM CONDUTOR E CAMINHONETE (PICK-UP) COM CONDUTOR, PARA ATENDER AS NECESSIDADES DO SERVIÇOS DE ÁGUA E ESGOTO DE RIO BRANCO –ACRE.</t>
  </si>
  <si>
    <t>250/2022</t>
  </si>
  <si>
    <t>LOCAÇÃO DE VEÍCULO TIPO CARROS DE PASSEIO SEM CONDUTOR, PARA ATENDER AS NECESSIDADES DO SERVIÇOS DE ÁGUA E ESGOTO DE RIO BRANCO –ACRE.</t>
  </si>
  <si>
    <t>14840/2022</t>
  </si>
  <si>
    <t>254/2022</t>
  </si>
  <si>
    <t>CONTRATAÇÃO DE EMPRESA PARA PRESTAÇÃO DE SERVIÇOS DE LOCAÇÃO DE EQUIPAMENTO DE INFORMÁTICA (COMPUTADORES, MONITORES E NOBREAK), COM A FINALIDADE DE ATENDER AS DEMANDAS DO SERVIÇO DE ÁGUA E ESGOTO DE RIO BRANCO - SAERB</t>
  </si>
  <si>
    <t>13285/2022</t>
  </si>
  <si>
    <t>256/2022</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</si>
  <si>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</si>
  <si>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15419/2022</t>
  </si>
  <si>
    <t>277/2022</t>
  </si>
  <si>
    <t>PRESTAÇÃO DE SERVIÇOS DE LOCAÇÃO DE VEÍCULOS, TIPO CAMINHÕES PIPA, COM CONDUTOR E AJUDANTE, CONTENDO TANQUE COM CAPACIDADE MÍNIMA DE 12 MIL LITROS OU SUPERIOR, DESTINADOS A ATENDER AS NECESSIDADES DO SERVIÇO DE ÁGUA E ESGOTO DE RIO BRANCO - SAERB</t>
  </si>
  <si>
    <t>24625/2022</t>
  </si>
  <si>
    <t>012/2023</t>
  </si>
  <si>
    <t>DISPENSA DE LICITAÇÃO POR INEXIGIBILIDADE</t>
  </si>
  <si>
    <t>CONTRATAÇÃO DE EMPRESA ESPECIALIZADA PARA PRESTAÇÃO DE SERVIÇO DE ASSINATURA DE FERRAMENTA DE PESQUISA E COMPARAÇÃO DE PREÇOS PRATICADOS PELA ADMINISTRAÇÃO PÚBLICA, DESTINADOS A ATENDER AS NECESSIDADES DO SERVIÇO DE AGUA E ESGOTO DE RIO BRANCO,</t>
  </si>
  <si>
    <t>-</t>
  </si>
  <si>
    <t>241/2021</t>
  </si>
  <si>
    <t>023/2022</t>
  </si>
  <si>
    <t xml:space="preserve"> PREGÃO ELETRÔNICO POR REGISTRO DE PREÇOS </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</si>
  <si>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</si>
  <si>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PREGÃO ELETRÔNICO POR REGISTRO DE PREÇOS</t>
  </si>
  <si>
    <t>262/2021</t>
  </si>
  <si>
    <t>021/2022</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</si>
  <si>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</si>
  <si>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PREGÃO ELETRÔNICO POR REGISTRO DE PREÇOS</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</si>
  <si>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</si>
  <si>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251/2022</t>
  </si>
  <si>
    <t>015/2022</t>
  </si>
  <si>
    <t xml:space="preserve">PRESTAÇÃO SERVIÇOS DE LOCAÇÃO DE EQUIPAMENTOS DE INFORMÁTICA (COMPUTADORES, IMPRESSORAS, NOBREAK E NOTEBOOK),  PARA ATENDER AS NECESSIDADES DO SERVIÇO DE ÁGUA E ESGOTO DE RIO BRANCO </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</si>
  <si>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</si>
  <si>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</si>
  <si>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</si>
  <si>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328/2022</t>
  </si>
  <si>
    <t>005/2023</t>
  </si>
  <si>
    <t>CONTRATAÇÃO DE EMPRESA ESPECIALIZADA PARA PRESTAÇÃO DE SERVIÇOS DE TORNEARIA PARA CORREÇÃO, MANUTENÇÃO E CONFECÇÃO DE PEÇAS PARA O FUNCIONAMENTO DAS BOMBAS INSTALADAS NAS UNIDADES DO SISTEMA DE ABASTECIMENTO DE ÁGUA E ESGOTO DE RIO BRANCO – SAERB</t>
  </si>
  <si>
    <t>2941/2023</t>
  </si>
  <si>
    <t>02/2023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</si>
  <si>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</si>
  <si>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</si>
  <si>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</si>
  <si>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</si>
  <si>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</si>
  <si>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</si>
  <si>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11211/2023</t>
  </si>
  <si>
    <t>115/2022</t>
  </si>
  <si>
    <t>CONTRATAÇÃO DE PESSOA JURÍDICA PARA PRESTAÇÃO DE SERVIÇO DE LOCAÇÃO DE AUTOMOVEL (CAMINHONETE) SEM CONDUTOR, PARA ATENDER AS DEMANDAS DO SERVIÇO DE AGUA E ESGOTO DE RIO BRANCO - SAERB.</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</si>
  <si>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</si>
  <si>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</si>
  <si>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</si>
  <si>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007/2023</t>
  </si>
  <si>
    <t>021/2023</t>
  </si>
  <si>
    <t>PREGÃO ELETRÔNICO POR REGISTRO DE PREÇO</t>
  </si>
  <si>
    <t>CONTRATAÇÃO DE EMPRESA ESPECIALIZADA PARA PRESTAÇÃO DE SERVIÇOS DE REBOBINAMENTO DE MOTORES ELÉTRICOS DESTINADOS A ATENDER AS NECESSIDADES DO SERVIÇO DE ÀGUA E ESGOTO DE RIO BRANCO - SAERB.</t>
  </si>
  <si>
    <t>329/2022</t>
  </si>
  <si>
    <t>001/2023</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</si>
  <si>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</si>
  <si>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</si>
  <si>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</si>
  <si>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</si>
  <si>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</si>
  <si>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</si>
  <si>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15425/2023</t>
  </si>
  <si>
    <t>011/2023</t>
  </si>
  <si>
    <t>INEXIGIBIIDADE DE LICITAÇÃO</t>
  </si>
  <si>
    <t>CONTRATAÇÃO DE PESSOA JURÍDICA PAR AQUISIÇÃO DE LICENÇAS DE SOFTWARE PARA ENGENHARIA, PELO PERÍODO DE 36 (TRINTA E SEIS) MESES, VISANDO ATENDER AS NECESSIDADES DO SERVIÇO DE AGUA E ESGOTO DE RIO BRANCO - SAERB.</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</si>
  <si>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</si>
  <si>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</si>
  <si>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</si>
  <si>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</si>
  <si>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</si>
  <si>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</si>
  <si>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25963/2023</t>
  </si>
  <si>
    <t>002/2024</t>
  </si>
  <si>
    <t>DISPENSA DE LICITAÇÃO Nº 02/2024 </t>
  </si>
  <si>
    <t>CONTRATAÇÃO DE EMPRESA DE ENGENHARIA ESPECIALIZADA PARA SERVIÇOS DE CONSULTORIA E ASSESSORIA PARA MIGRAÇÃO DE 3 UNIDADES CONSUMIDORAS DO SAERB PARA O ACL – AMBIENTE DE COMÉRCIO LIVRE DE ENERGIA, E GESTÃO PÓS MIGRAÇÃO.</t>
  </si>
  <si>
    <t>187/2023</t>
  </si>
  <si>
    <t>12/2023</t>
  </si>
  <si>
    <t>PREGÃO PRESENCIAL   Nº 12/2023</t>
  </si>
  <si>
    <t>28983/2023</t>
  </si>
  <si>
    <t>031/2023</t>
  </si>
  <si>
    <t>MANUTENÇÃO PREVENTIVA E CORRETIVA DE TRANSFORMADORES TRIFÁSICOS  A ÓLEO DE MÉDIA TENSÃO PARA ATENDER REDE DE DISTRIBUIÇÃO PRIMÁRIA E SECUNDÁRIA DE ENERGIA ELÉTRICA DO SERVIÇO DE ÁGUA E ESGOTO DE RIO BRANCO - SAERB.</t>
  </si>
  <si>
    <t>9709/2024</t>
  </si>
  <si>
    <t>003/2024</t>
  </si>
  <si>
    <t>CONTRATAÇÃO DA EMPRESA, POR INEXIGIBILIDADE DE LICITAÇÃO, PARA PRESTAÇÃO DE SERVIÇOS CONTÍNUOS DE ACESSO A PLATAFORMA DIGITAL “JUSBRASIL”, FERRAMENTA DE PESQUISA E JURÍDICA AVANÇADA E PROCESSOS, PARA ATENDER AS NECESSIDADES DA PROCURADORIA JURÍDICA DO SERVIÇO DE ÁGUA E ESGOTO DE RIO BRANCO – SAERB. </t>
  </si>
  <si>
    <t>7242/2024</t>
  </si>
  <si>
    <t>004/2024</t>
  </si>
  <si>
    <t>CONTRATAÇÃO DA EMPRESA, POR INEXIGIBILIDADE DE LICITAÇÃO, PARA AQUISIÇÃO DE MATERIAL DE LABORATÓRIO (COLISURE) DESTINADO A ATENDER AS NECESSIDADES DO LABORATÓRIO DE CONTROLE DE QUALIDADE DA ÁGUA DO SERVIÇO DE ÁGUA E ESGOTO DE RIO BRANCO – SAERB.</t>
  </si>
  <si>
    <t>CONTRATAÇÃO DE PESSOA JURÍDICA PARA PRESTAÇÃO DE SERVIÇOS DE LOCAÇÃO DE CAMINHÃO PIPA, COM CONDUTOR E AJUDANTE, CONTENDO TANQUE COM CAPACIDADE DE 12 MIL LITROS E 16 MIL LITROS, DESTINADOS A ATENDER ÀS NECESSIDADES DO SERVIÇO DE ÁGUA E ESGOTO DE RIO BRANCO – SAERB, POR SISTEMA DE REGISTRO DE PREÇOS.</t>
  </si>
  <si>
    <t>016/2024</t>
  </si>
  <si>
    <t>CONCORRÊNCIA</t>
  </si>
  <si>
    <t>CONTRATAÇÃO DE EMPRESA DE ENGENHARIA PARA REFORMA E MODERNIZAÇÃO DA ESTAÇÃO DE TRATAMENTO DE ÁGUA (ETA II) COM AQUISIÇÃO E INSTALAÇÃO DE NOVAS BOMBAS PARA CAPTAÇÃO DE ÁGUA BRUTA.</t>
  </si>
  <si>
    <t>37/2024</t>
  </si>
  <si>
    <t>025/2024</t>
  </si>
  <si>
    <t xml:space="preserve">PREGÃO ELETRÔNICO </t>
  </si>
  <si>
    <t>CONTRATAÇÃO DE EMPRESA ESPECIALIZADA, PARA FORNECIMENTO/AQUISIÇÃO DE ENERGIA ELÉTRICA DO TIPO 50% INCENTIVADA ESPECIAL NO AMBIENTE DE CONTRATAÇÃO LIVRE (ACL) PARA O SUPRIMENTO DAS UNIDADES CONSUMIDORAS DO SAERB – SERVIÇO MUNICIPAL DE ÁGUA E ESGOTO DE RIO BRANCO</t>
  </si>
  <si>
    <t>03/2023</t>
  </si>
  <si>
    <t>13136/2024</t>
  </si>
  <si>
    <t>AQUISIÇÃO DE VEÍCULOS ADMINISTRATIVOS, DE TRANSPORTE DE PESSOAL E CARGA PARA TENDER AS NECESSIDADES DO SERVIÇO DE ÁGUA E ESGOTO DE RIO BRANCO - SAERB.</t>
  </si>
  <si>
    <t>10518/2024</t>
  </si>
  <si>
    <t>320/2023</t>
  </si>
  <si>
    <t>PRESTAÇÃO DE SERVIÇO DE ADMINISTRAÇÃO E GERENCIAMENTO INFORMATIZADO PARA SERVIÇOS DE MANUTENÇÃO PREVENTIVA E CORRETIVA DA FROTA OFICIAL VEICULAR DA SERVIÇO DE ÁGUA E ESGOTO DE RIO BRANCO – SAERB (VEÍCULOS LEVES E PESADOS, MÁQUINAS E EQUIPAMENTOS)</t>
  </si>
  <si>
    <t>13312/2024</t>
  </si>
  <si>
    <t>05/2024</t>
  </si>
  <si>
    <t>CONTRATAÇÃO DE EMPRESA PARA AQUISIÇÃO DE MATERIAL DE LABORATÓRIO DESTINADA A ATENDER AS NECESSIDADES DO LABORATÓRIO DE ANÁLISES DO CONTROLE DE QUALIDADE DE ÁGUA, DO SERVIÇO DE ÁGUA E ESGOTO DE RIO BRANCO - ACRE.</t>
  </si>
  <si>
    <t>100/2024</t>
  </si>
  <si>
    <t>067/2024</t>
  </si>
  <si>
    <t>FORNECIMENTO DE MATERIAIS HIDRÁULICOS PARA MANUTENÇÃO DA REDE DE DISTRIBUIÇÃO DE ÁGUA, ATENDENDO AS NECESSIDADES DA GERÊNCIA COMERCIAL, NO ÂMBITO DO SERVIÇO DE ÁGUA E ESGOTO DE RIO BRANCO – SAERB. </t>
  </si>
  <si>
    <t>064/2024</t>
  </si>
  <si>
    <t>51/2024</t>
  </si>
  <si>
    <t>FORNECIMENTO DE MATERIAL HIDRÁULICO PARA ATENDER AS EQUIPES DE COMBATE A VAZAMENTO E MANUTENÇÃO DE REDES COLETORAS DO ESGOTAMENTO SANITÁRIO DO SERVIÇO DE ÁGUA E ESGOTO DE RIO BRANCO – SAERB</t>
  </si>
  <si>
    <t xml:space="preserve">PREGÃO ELETRÔNICO POR REGISTRO DE PREÇOS </t>
  </si>
  <si>
    <t>27448/2024</t>
  </si>
  <si>
    <t>54/2023</t>
  </si>
  <si>
    <t>SERVIÇOS DE REFORMAS, MELHORIAS E MANUTENÇÃO PREVENTIVA E CORRETIVA EM TODAS AS UNIDADES, ESTAÇÕES DE TRATAMENTO DE ÁGUA E ESGOTO DO SAERB, EM REGIME DE EMPREITADA, SEMPRE QUE NECESSÁRIO, COM FORNECIMENTO DE PEÇAS, EQUIPAMENTOS, MATERIAIS E MÃO DE OBRA, NA FORMA ESTABELECIDA EM PLANILHAS DE SERVIÇOS E INSUMOS DIVERSOS DESCRITOS NO SISTEMA NACIONAL DE PESQUISA DE CUSTOS E ÍNDICES DA CONSTRUÇÃO CIVIL SINAPI, PARA ATENDER ÀS DEMANDAS EXISTENTES OU QUE VENHAM A OCORRER NAS UNIDADES E DEPENDÊNCIAS DO SERVIÇO DE ÁGUA E ESGOTO DE RIO BRANCO – SAERB, EM TODO MUNICÍPIO DE RIO BRANCO, CONFORME ESPECIFICAÇÕES CONSTANTES NO TERMO DE REFERÊNCIA, QUE INTEGROU O EDITAL DE LICITAÇÃO MODALIDADE PREGÃO PRESENCIAL PARA REGISTRO DE PREÇOS Nº 54/2023, PROPOSTA DA CONTRATADA E DEMAIS DOCUMENTOS CONSTANTES DO PROCESSO ADMINISTRATIVO Nº 27448/2024. </t>
  </si>
  <si>
    <t>001/2022</t>
  </si>
  <si>
    <t>865/2022</t>
  </si>
  <si>
    <t>782/2022</t>
  </si>
  <si>
    <t>831/2022</t>
  </si>
  <si>
    <t>990/2023</t>
  </si>
  <si>
    <t>980/2023</t>
  </si>
  <si>
    <t>1076/2023</t>
  </si>
  <si>
    <t>1064/2023</t>
  </si>
  <si>
    <t>1009/2023</t>
  </si>
  <si>
    <t>1109/2023</t>
  </si>
  <si>
    <t>1140/2023</t>
  </si>
  <si>
    <t>1175/2023</t>
  </si>
  <si>
    <t>1152/2023</t>
  </si>
  <si>
    <t>1205/2024</t>
  </si>
  <si>
    <t>23/2023</t>
  </si>
  <si>
    <t>236/2023</t>
  </si>
  <si>
    <t>1326/2024</t>
  </si>
  <si>
    <t>1329/2024</t>
  </si>
  <si>
    <t>15/102025</t>
  </si>
  <si>
    <t>51/2021</t>
  </si>
  <si>
    <t>DERACRE</t>
  </si>
  <si>
    <t>13.197                                    13.199                                                             13.212</t>
  </si>
  <si>
    <t>PREFEITURA MUNICIPAL DE FEIJÓ</t>
  </si>
  <si>
    <t>021/2021</t>
  </si>
  <si>
    <t>SANEACRE</t>
  </si>
  <si>
    <t>014/2021</t>
  </si>
  <si>
    <t>SECRETARIA DE ESTADO DE EDUCAÇÃO,CULTURA E ESPORTES</t>
  </si>
  <si>
    <t>245/2021</t>
  </si>
  <si>
    <t>SESACRE</t>
  </si>
  <si>
    <t>EMURB</t>
  </si>
  <si>
    <t>002/2022</t>
  </si>
  <si>
    <t>SEME</t>
  </si>
  <si>
    <t>013/2022</t>
  </si>
  <si>
    <t xml:space="preserve">
INSTITUTO ESTADUAL DE EDUCAÇÃO PROFISSIONAL E TECNOLÓGICA - IEPTEC</t>
  </si>
  <si>
    <t>039/2022</t>
  </si>
  <si>
    <t>CAMARA MUNICIPAL DE RIO BRANCO - ACRE</t>
  </si>
  <si>
    <t>003/2023</t>
  </si>
  <si>
    <t>PREFEITURA MUNICIPAL DE BRASILÉIA</t>
  </si>
  <si>
    <t>MGI</t>
  </si>
  <si>
    <t>ART. 3º, INCISO II, DA IN CGM Nº 002/2022</t>
  </si>
  <si>
    <t>Lei Federal 8.666/93. Artº 24 Inciso X</t>
  </si>
  <si>
    <t>ART. 25º, INCISO I</t>
  </si>
  <si>
    <t xml:space="preserve">Lei Federal  8.666/93 </t>
  </si>
  <si>
    <t>ARTº 75, INCISO VIII</t>
  </si>
  <si>
    <t>LEI FEDERAL Nº 14.133/21</t>
  </si>
  <si>
    <t>ARTº 75, INCISO I</t>
  </si>
  <si>
    <t>ART. 74º, INCISO I</t>
  </si>
  <si>
    <t>Lei Federal  14.133/2021</t>
  </si>
  <si>
    <t>01240001/2022</t>
  </si>
  <si>
    <t>JWC MULTISERVIÇOS LTDA</t>
  </si>
  <si>
    <t xml:space="preserve">04.090.759/0001-63 </t>
  </si>
  <si>
    <t>01240005/2022</t>
  </si>
  <si>
    <t>RIO BRANCO SEGURANCA ELETRONICA E SERVICOS LTDA</t>
  </si>
  <si>
    <t>16.803.988/0001-67</t>
  </si>
  <si>
    <t>01240006/2022</t>
  </si>
  <si>
    <t>R. J C ANDRADE TRANSPORTES E TERRAPLANAGEM</t>
  </si>
  <si>
    <t>22.901.124/0001-80</t>
  </si>
  <si>
    <t>01240007/2022</t>
  </si>
  <si>
    <t>NEW TIMES NEGOCIOS LTDA</t>
  </si>
  <si>
    <t>17.571.096/0001-40</t>
  </si>
  <si>
    <t>01240008/2022</t>
  </si>
  <si>
    <t>J-TECH SOLUCOES EM INFORMATICA LTDA</t>
  </si>
  <si>
    <t>05.766.304/0001-88</t>
  </si>
  <si>
    <t>01240026/2022</t>
  </si>
  <si>
    <t xml:space="preserve"> W. O. PEREIRA - EIRELI </t>
  </si>
  <si>
    <t>18.765.432/0001-59</t>
  </si>
  <si>
    <t>01240027/2022</t>
  </si>
  <si>
    <t>01240028/2022</t>
  </si>
  <si>
    <t xml:space="preserve">VERDE SERVICE LTDA </t>
  </si>
  <si>
    <t xml:space="preserve">14.344.311/0001-82 </t>
  </si>
  <si>
    <t>01240031/2022</t>
  </si>
  <si>
    <t>I9 SOLUÇÕES DO BRASIL LTDA</t>
  </si>
  <si>
    <t>04.361.899/0001-29</t>
  </si>
  <si>
    <t>01240033/2022</t>
  </si>
  <si>
    <t>PRINT SOLUTION SERVIÇOS E PROCESSAMENTOS DO DOCUMENTOS LTDA</t>
  </si>
  <si>
    <t>07.928.901/0001-97</t>
  </si>
  <si>
    <t>01240037/2022</t>
  </si>
  <si>
    <t>ACRETEC INDÚSTRIA, COMÉRCIO DE AGUA E REPRESENTAÇÕES - EIRELI</t>
  </si>
  <si>
    <t>04.475.329/0001-60</t>
  </si>
  <si>
    <t>01240065/2022</t>
  </si>
  <si>
    <t>NP TECNOLOGIA E GESTÃO DE DADOS</t>
  </si>
  <si>
    <t>07.797.967/0001-95</t>
  </si>
  <si>
    <t>01240067/2022</t>
  </si>
  <si>
    <t xml:space="preserve">45.896.218/0001-04 </t>
  </si>
  <si>
    <t>01240068/2022</t>
  </si>
  <si>
    <t>PINTO &amp; CIA LTDA</t>
  </si>
  <si>
    <t xml:space="preserve">07.909.967/0001-30 </t>
  </si>
  <si>
    <t>01240069/2022</t>
  </si>
  <si>
    <t>JM LOCADORA DE VEÍCULOS</t>
  </si>
  <si>
    <t xml:space="preserve">63.597.736/0001-09 </t>
  </si>
  <si>
    <t>01240071/2022</t>
  </si>
  <si>
    <t>TICKET SOLUÇÕES HDFGT S/A</t>
  </si>
  <si>
    <t xml:space="preserve">03.506.307/0001-57 </t>
  </si>
  <si>
    <t>01240072/2022</t>
  </si>
  <si>
    <t>JL CONSTRUCOES EIRELI</t>
  </si>
  <si>
    <t>31.031.592/0001-32</t>
  </si>
  <si>
    <t>01240076/2022</t>
  </si>
  <si>
    <t xml:space="preserve">45.596.215/0001-04 </t>
  </si>
  <si>
    <t>01240002/2023</t>
  </si>
  <si>
    <t>A. K. DE OLIVEIRA BATISTA</t>
  </si>
  <si>
    <t xml:space="preserve">34.245.877/0001-64 </t>
  </si>
  <si>
    <t>01240006/2023</t>
  </si>
  <si>
    <t>I. R. OLIVEIRA</t>
  </si>
  <si>
    <t>28.885.073/0001-27</t>
  </si>
  <si>
    <t>01240007/2023</t>
  </si>
  <si>
    <t>F A M CHAVES</t>
  </si>
  <si>
    <t xml:space="preserve">20.876.834/0001-72 </t>
  </si>
  <si>
    <t>01240008/2023</t>
  </si>
  <si>
    <t>01240009/2023</t>
  </si>
  <si>
    <t>01240010/2023</t>
  </si>
  <si>
    <t>01240013/2023</t>
  </si>
  <si>
    <t xml:space="preserve">ANDRE AMORIM DE SOUZA (VIP CLIMATIZAÇÃO-ME), </t>
  </si>
  <si>
    <t xml:space="preserve">39.360.958/0001-29 </t>
  </si>
  <si>
    <t>01240014/2023</t>
  </si>
  <si>
    <t>TORNEARIA TIP E COMÉRCIO LTDA</t>
  </si>
  <si>
    <t xml:space="preserve">63.602.254/0001-08 </t>
  </si>
  <si>
    <t>01240019/2023</t>
  </si>
  <si>
    <t>01240020/2023</t>
  </si>
  <si>
    <t>AUTO POSTO CORRENTÃO</t>
  </si>
  <si>
    <t xml:space="preserve">  06.189.982/0001-98 </t>
  </si>
  <si>
    <t>01240026/2023</t>
  </si>
  <si>
    <t>M.F. DISTRIBUIDORA LTDA</t>
  </si>
  <si>
    <t>26.062.483/0001-42</t>
  </si>
  <si>
    <t>01240027/2023</t>
  </si>
  <si>
    <t>01240031/2023</t>
  </si>
  <si>
    <t>CIPRIANI &amp; CIPRIANI LTDA</t>
  </si>
  <si>
    <t>01.805.545/0001-38</t>
  </si>
  <si>
    <t>01240032/2023</t>
  </si>
  <si>
    <t>S.L. DE CASTRO EIRELI</t>
  </si>
  <si>
    <t>08.629.283/0001-47</t>
  </si>
  <si>
    <t>01240040/2023</t>
  </si>
  <si>
    <t>JP BOBINAGEM LTDA</t>
  </si>
  <si>
    <t>37.685.320/0001-32</t>
  </si>
  <si>
    <t>07.909.967/0001-30</t>
  </si>
  <si>
    <t>01240049/2023</t>
  </si>
  <si>
    <t>INNOVE ARQUITETURA E ENGENHARIA EIRELI</t>
  </si>
  <si>
    <t>23.820.555/0001-85</t>
  </si>
  <si>
    <t>01240067/2023</t>
  </si>
  <si>
    <t>FALCON COMÉRCIO - SERVIÇOS E REPRESENTAÇÃO LTDA</t>
  </si>
  <si>
    <t>09.041.147/0001-02</t>
  </si>
  <si>
    <t>01240078/2023</t>
  </si>
  <si>
    <t>3F LTDA</t>
  </si>
  <si>
    <t>23.484.444/0001-45</t>
  </si>
  <si>
    <t>SABARÁ QUIMICOS E INGREDIENTES S.A</t>
  </si>
  <si>
    <t>12.884.672/0004-39</t>
  </si>
  <si>
    <t>01240004/2024</t>
  </si>
  <si>
    <t>SNF BRASIL COMERCIAL QUÍMICA LTDA</t>
  </si>
  <si>
    <t>00.934.286/0001-82</t>
  </si>
  <si>
    <t>01240007/2024</t>
  </si>
  <si>
    <t>ELETRIC CONSULTORIA E SERVIÇOS SS</t>
  </si>
  <si>
    <t>90.495.946/0001-69</t>
  </si>
  <si>
    <t>01240020/2024</t>
  </si>
  <si>
    <t>A.2.S MEDICINA E SEGURANÇA DO TRABALHO LTDA</t>
  </si>
  <si>
    <t>01.445.412/0001-06</t>
  </si>
  <si>
    <t>01240030/2024</t>
  </si>
  <si>
    <t>ITS INDÚSTRIA DE TRANSFORMADORES SULAMERICANA LTDA</t>
  </si>
  <si>
    <t>06.018.100/0001-21</t>
  </si>
  <si>
    <t>01240042/2024</t>
  </si>
  <si>
    <t>GOSHME SOLUÇÕES PARA INTERNET LTDA</t>
  </si>
  <si>
    <t>07.112.529/0001-46</t>
  </si>
  <si>
    <t>01240043/2024</t>
  </si>
  <si>
    <t>IDEXX BRASIL LABORATÓRIOS LTDA</t>
  </si>
  <si>
    <t>00.377.455/0001-20</t>
  </si>
  <si>
    <t>01240044/2024</t>
  </si>
  <si>
    <t>01240048/2024</t>
  </si>
  <si>
    <t>TECNOBOMBAS - BOMBAS MOTOTRES E SERVIÇOS PETRANOVA  SANEAMENTO E CONTRUÇÕES LTDA</t>
  </si>
  <si>
    <t>00.819.295/0001-22 E 47.225.693/0001-84</t>
  </si>
  <si>
    <t>01240051/2024</t>
  </si>
  <si>
    <t>KROMA COMERCIALIZADORA DE ENERGIA LTDA</t>
  </si>
  <si>
    <t>10.202.852/0001-15 E 10.202.852/0006-20</t>
  </si>
  <si>
    <t>01240056/2024</t>
  </si>
  <si>
    <t>VOLKSWAGEN TRUCK E BUS INDÚSTRIA E COMÉRCIO DE VEÍCULOS LTDA</t>
  </si>
  <si>
    <t>06.020.318/0001-10</t>
  </si>
  <si>
    <t>01240057/2024</t>
  </si>
  <si>
    <t>PRIME CONSULTORIA E ASSESSORIA EMPRESARIAL LTDA</t>
  </si>
  <si>
    <t>05.340.639/0001-30</t>
  </si>
  <si>
    <t>01240060/2024</t>
  </si>
  <si>
    <t>01240061/2024</t>
  </si>
  <si>
    <t>01240065/2024</t>
  </si>
  <si>
    <t>GRANADA COMERCIO DE TUBOS E CONEXÕES LTDA</t>
  </si>
  <si>
    <t>21.420.571/0001-55</t>
  </si>
  <si>
    <t>01240066/2024</t>
  </si>
  <si>
    <t>YOUCARE IND. E COM. DE EQUIPAMENTOS DE MEDIÇÃO E MONITIRAMENTO LTDA</t>
  </si>
  <si>
    <t>05.766.903/0001-00</t>
  </si>
  <si>
    <t>CONSTRUTORA 03 IRMÃOS LTDA</t>
  </si>
  <si>
    <t>07.080.184/0001-96</t>
  </si>
  <si>
    <t>01240071/2024</t>
  </si>
  <si>
    <t>13.201                                                                   13.213                                        13.214</t>
  </si>
  <si>
    <t>1500 E 1899</t>
  </si>
  <si>
    <t>13 .482</t>
  </si>
  <si>
    <t>1500 E 1700</t>
  </si>
  <si>
    <t>33.90.39.00</t>
  </si>
  <si>
    <t xml:space="preserve"> 33.90.39.00</t>
  </si>
  <si>
    <t xml:space="preserve">33.90.40.00 </t>
  </si>
  <si>
    <t xml:space="preserve">3.3.90.40.00 </t>
  </si>
  <si>
    <t xml:space="preserve">33.90.39.00 </t>
  </si>
  <si>
    <t>3.3.90.39.00</t>
  </si>
  <si>
    <t>33.90.40.00</t>
  </si>
  <si>
    <t>33.90.30.00                     33.90.39.00</t>
  </si>
  <si>
    <t>33.90.33.00</t>
  </si>
  <si>
    <t>33.90.30.00                              33.90.39.00</t>
  </si>
  <si>
    <t>33.90.30.00</t>
  </si>
  <si>
    <t>3.3.90.30.00</t>
  </si>
  <si>
    <t>44.90.51.00</t>
  </si>
  <si>
    <t>4.4.90.52.00</t>
  </si>
  <si>
    <t>4.4.90.51.00                            4.4.90.52.00</t>
  </si>
  <si>
    <t>914392/2021</t>
  </si>
  <si>
    <t>957192/2024</t>
  </si>
  <si>
    <t> 449.067,00</t>
  </si>
  <si>
    <t xml:space="preserve">1º </t>
  </si>
  <si>
    <t>ACRESCIMO DO QUANTITATIVO</t>
  </si>
  <si>
    <t>2º</t>
  </si>
  <si>
    <t>PRORROGAÇAO DE PRAZO</t>
  </si>
  <si>
    <t>3º</t>
  </si>
  <si>
    <t>REVISÃO CONTRATUAL E REPACTUAÇÃO</t>
  </si>
  <si>
    <t>4º</t>
  </si>
  <si>
    <t>5º</t>
  </si>
  <si>
    <t>6º</t>
  </si>
  <si>
    <t>REPACTUAÇÃO</t>
  </si>
  <si>
    <t>7º</t>
  </si>
  <si>
    <t>25/102023</t>
  </si>
  <si>
    <t xml:space="preserve">8º </t>
  </si>
  <si>
    <t>9º</t>
  </si>
  <si>
    <t>10º</t>
  </si>
  <si>
    <t xml:space="preserve">2º </t>
  </si>
  <si>
    <t xml:space="preserve">3º </t>
  </si>
  <si>
    <t>REAJUSTE CONTRATUAL</t>
  </si>
  <si>
    <t>ACRÉSCIMO DO QUANTITATIVO</t>
  </si>
  <si>
    <t>R$ 3.112.230,17</t>
  </si>
  <si>
    <t>ALTERAÇÃO DA RAZÃO SOCIAL</t>
  </si>
  <si>
    <t>ALTERAÇÃO DADOS CADASTRAIS - CNPJ E RAZÃO SOCIAL</t>
  </si>
  <si>
    <t>APOSTILAMENTO</t>
  </si>
  <si>
    <t xml:space="preserve">Total Acumulado </t>
  </si>
  <si>
    <t>Valor da Despesa com a Contratação</t>
  </si>
  <si>
    <t>Forma de Execução</t>
  </si>
  <si>
    <t>Prazo de Execução</t>
  </si>
  <si>
    <t>Data Ciência</t>
  </si>
  <si>
    <t>Data da Última Medição</t>
  </si>
  <si>
    <t>Concluída no Exercício de Referência</t>
  </si>
  <si>
    <t>Em Andamento no Exercício de Referência</t>
  </si>
  <si>
    <t>Nº DOE Publicação</t>
  </si>
  <si>
    <t>Obras e Serviços de Engenharia</t>
  </si>
  <si>
    <t>01240072/2024</t>
  </si>
  <si>
    <t>R$ 20.080,80</t>
  </si>
  <si>
    <t>01240001/2025</t>
  </si>
  <si>
    <t>HYDROS CONSULTORIA DE DESENVOLVIMENTO LTDA</t>
  </si>
  <si>
    <t>01.817.985/0001-05</t>
  </si>
  <si>
    <t>011/2024</t>
  </si>
  <si>
    <t xml:space="preserve">POLÍCIA MILITAR </t>
  </si>
  <si>
    <t>CONTRATAÇÃO DE EMPRESA PARA O FORNECIMENTO DE ALIMENTAÇÃO PRONTA, TIPO MARMITEX, KIT LANCHE E OUTROS, PARA ATENDER AS DEMANDAS DO POLÍCIA MILITAR DO ESTADO DO ACRE E ÓRGÃOS COPARTICIPES.</t>
  </si>
  <si>
    <t>01240002/2025</t>
  </si>
  <si>
    <t>O PAÇO RESTAURANTE LTDA</t>
  </si>
  <si>
    <t>03858435/0001-60</t>
  </si>
  <si>
    <t>051/2025</t>
  </si>
  <si>
    <t xml:space="preserve">EZIR MONTEIRO ARAÚJO </t>
  </si>
  <si>
    <t>LUÍS ISRAEL ROCHA DA SILVA</t>
  </si>
  <si>
    <t>046/2025</t>
  </si>
  <si>
    <t>JAMERSON DO VALLE E SILVA</t>
  </si>
  <si>
    <t>NATÃ VIEIRA INÁCIO</t>
  </si>
  <si>
    <t>077/2024</t>
  </si>
  <si>
    <t>12/2024</t>
  </si>
  <si>
    <t>SERVIÇOS DE LEITURA INFORMATIZADA DE HIDRÔMETROS COM FATURAMENTO, EMISSÃO E ENTREGA SIMULTÂNEA DE FATURAS DE ÁGUA/ESGOTO, ATUALIZAÇÃO CADASTRAL, ENTREGA DE DOCUMENTOS DE AVISOS DE DÉBITO E 2ª VIA DE FATURAS ÁGUA/ESGOTO E O FORNECIMENTO DE SOLUÇÃO COMERCIAL</t>
  </si>
  <si>
    <t>Nome do Responsável Pela Elaboração: Rita de Kássia e Paula Araújo</t>
  </si>
  <si>
    <t>Nome do Titular do Órgão/Entidade/Fundo (no exercício do cargo): Enoque Perreira de Lima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</si>
  <si>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</si>
  <si>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</si>
  <si>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</si>
  <si>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</si>
  <si>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</si>
  <si>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</si>
  <si>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</si>
  <si>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</si>
  <si>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</si>
  <si>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Nº D.O.E da Publicação do Edital</t>
  </si>
  <si>
    <t>Nº do D.O.E Homologação</t>
  </si>
  <si>
    <t>Nº do D.O.E Publicação Autorização</t>
  </si>
  <si>
    <t>Nº D.O.E Publicação Ratificação (LF nº 8.666/1993)</t>
  </si>
  <si>
    <t>Nº D.O.E Homologação da Ata</t>
  </si>
  <si>
    <t>Nº D.O.E publicação do Termo de Adesão</t>
  </si>
  <si>
    <t>Data da Assinatura</t>
  </si>
  <si>
    <t>Nº D.O.E Publicação do Extrato</t>
  </si>
  <si>
    <t>Ínicio da Vigência</t>
  </si>
  <si>
    <t>Término da Vigência</t>
  </si>
  <si>
    <t>Data Assinatura</t>
  </si>
  <si>
    <t>Motivo da Alteração</t>
  </si>
  <si>
    <t>TERMO ADITIVO</t>
  </si>
  <si>
    <t>CONCORRÊNCIA ELETRONICA</t>
  </si>
  <si>
    <t>EMPREITADA PREÇO UNITÁRIO</t>
  </si>
  <si>
    <t>22/2024</t>
  </si>
  <si>
    <t>SIM</t>
  </si>
  <si>
    <t>EMPREITADA</t>
  </si>
  <si>
    <t>001/2024</t>
  </si>
  <si>
    <t>CRIZEUDA RODRIGUES BORGES</t>
  </si>
  <si>
    <t xml:space="preserve"> EZIR MONTEIRO ARAÚJO</t>
  </si>
  <si>
    <t>015/2025</t>
  </si>
  <si>
    <t>MR SERVIÇOS LTDA</t>
  </si>
  <si>
    <t>Data da Emissão: 05.02.2024</t>
  </si>
  <si>
    <t>JANEIRO/2025</t>
  </si>
  <si>
    <t>Manual de Referência - 11ª Edição - Anexos IV, VI, VII e IX</t>
  </si>
  <si>
    <t>MR SERVIÇOS  LTDA</t>
  </si>
  <si>
    <t>AQUISIÇÃO DE VEÍCULOS ADMINISTRATIVOS, DE TRANSPORTE DE PESSOAL E CARGA PARA ATENDER AS NECESSIDADES DO SERVIÇO DE ÁGUA E ESGOTO DE RIO BRANCO - SAERB.</t>
  </si>
  <si>
    <t>037/2025</t>
  </si>
  <si>
    <t>FRANCILENE FEITOSA DA SILVA</t>
  </si>
  <si>
    <t>MAYNA FERREIRA DA SILVA OLIVEIRA</t>
  </si>
  <si>
    <t xml:space="preserve"> ISSN 1677-7069</t>
  </si>
  <si>
    <t>208/2024</t>
  </si>
  <si>
    <t>ADESÃO A ATA DE REGISTRO DE PREÇOS</t>
  </si>
  <si>
    <t>11/2024</t>
  </si>
  <si>
    <t xml:space="preserve">29816/2024 </t>
  </si>
  <si>
    <t>OBS.: AS COLUNAS REFERENTES AOS FISCAIS E GESTORES DE CONTRATOS ENCONTRAM-SE  EM SUA MAIORIA SEM INFORMAÇÃO, TENDO EM VISTA QUE ESTE SAERB NÃO CONCLUIU OS PROCEDIMENTOS DE NOMEAÇÃO DOS MESMOS NO MÊS DE REFÊRENCIA.</t>
  </si>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</sst>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8" formatCode="&quot;R$&quot;\ #,##0.00;[Red]\-&quot;R$&quot;\ #,##0.00"/>
    <numFmt numFmtId="44" formatCode="_-&quot;R$&quot;\ * #,##0.00_-;\-&quot;R$&quot;\ * #,##0.00_-;_-&quot;R$&quot;\ * &quot;-&quot;??_-;_-@_-"/>
    <numFmt numFmtId="43" formatCode="_-* #,##0.00_-;\-* #,##0.00_-;_-* &quot;-&quot;??_-;_-@_-"/>
    <numFmt numFmtId="164" formatCode="&quot;R$&quot;\ #,##0.00"/>
    <numFmt numFmtId="165" formatCode="0.0000%"/>
    <numFmt numFmtId="166" formatCode="0.000000%"/>
  </numFmts>
  <fonts count="10" x14ac:knownFonts="1">
    <font>
      <sz val="11"/>
      <color theme="1"/>
      <name val="Calibri"/>
      <family val="2"/>
      <scheme val="minor"/>
    </font>
    <font>
      <sz val="11"/>
      <color theme="1"/>
      <name val="Calibri"/>
      <family val="2"/>
      <scheme val="minor"/>
    </font>
    <font>
      <b/>
      <sz val="10"/>
      <name val="Arial"/>
      <family val="2"/>
    </font>
    <font>
      <sz val="10"/>
      <name val="Arial"/>
      <family val="2"/>
    </font>
    <font>
      <sz val="10"/>
      <color rgb="FF000000"/>
      <name val="Times New Roman"/>
      <family val="1"/>
    </font>
    <font>
      <sz val="9"/>
      <color indexed="81"/>
      <name val="Segoe UI"/>
      <family val="2"/>
    </font>
    <font>
      <b/>
      <sz val="9"/>
      <color indexed="81"/>
      <name val="Segoe UI"/>
      <family val="2"/>
    </font>
    <font>
      <sz val="11"/>
      <name val="Arial"/>
      <family val="2"/>
    </font>
    <font>
      <b/>
      <sz val="11"/>
      <name val="Arial"/>
      <family val="2"/>
    </font>
    <font>
      <b/>
      <sz val="12"/>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8">
    <xf numFmtId="0" fontId="0"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 fillId="0" borderId="0"/>
    <xf numFmtId="43" fontId="1" fillId="0" borderId="0" applyFont="0" applyFill="0" applyBorder="0" applyAlignment="0" applyProtection="0"/>
    <xf numFmtId="44" fontId="1" fillId="0" borderId="0" applyFont="0" applyFill="0" applyBorder="0" applyAlignment="0" applyProtection="0"/>
  </cellStyleXfs>
  <cellXfs count="254">
    <xf numFmtId="0" fontId="0" fillId="0" borderId="0" xfId="0"/>
    <xf numFmtId="3" fontId="3" fillId="12" borderId="2" xfId="0" applyNumberFormat="1" applyFont="1" applyFill="1" applyBorder="1" applyAlignment="1">
      <alignment horizontal="center" vertical="center" wrapText="1"/>
    </xf>
    <xf numFmtId="0" fontId="3" fillId="0" borderId="0" xfId="0" applyFont="1" applyAlignment="1">
      <alignment vertical="center"/>
    </xf>
    <xf numFmtId="0" fontId="3" fillId="0" borderId="0" xfId="0" applyFont="1" applyAlignment="1">
      <alignment horizontal="left" vertical="center"/>
    </xf>
    <xf numFmtId="14" fontId="3" fillId="0" borderId="0" xfId="0" applyNumberFormat="1" applyFont="1" applyAlignment="1">
      <alignment vertical="center"/>
    </xf>
    <xf numFmtId="164" fontId="2" fillId="0" borderId="0" xfId="1" applyNumberFormat="1" applyFont="1" applyAlignment="1">
      <alignment vertical="center"/>
    </xf>
    <xf numFmtId="44" fontId="3" fillId="0" borderId="0" xfId="1" applyFont="1" applyAlignment="1">
      <alignment vertical="center"/>
    </xf>
    <xf numFmtId="164" fontId="3" fillId="0" borderId="0" xfId="0" applyNumberFormat="1" applyFont="1" applyAlignment="1">
      <alignment vertical="center"/>
    </xf>
    <xf numFmtId="164" fontId="3" fillId="0" borderId="0" xfId="1" applyNumberFormat="1" applyFont="1" applyAlignment="1">
      <alignment vertical="center"/>
    </xf>
    <xf numFmtId="0" fontId="3"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xf>
    <xf numFmtId="14" fontId="2" fillId="0" borderId="0" xfId="0" applyNumberFormat="1" applyFont="1" applyAlignment="1">
      <alignment vertical="center"/>
    </xf>
    <xf numFmtId="44" fontId="2" fillId="0" borderId="0" xfId="1" applyFont="1" applyAlignment="1">
      <alignment vertical="center"/>
    </xf>
    <xf numFmtId="164" fontId="2" fillId="0" borderId="0" xfId="0" applyNumberFormat="1" applyFont="1" applyAlignment="1">
      <alignment vertical="center"/>
    </xf>
    <xf numFmtId="164" fontId="3" fillId="0" borderId="0" xfId="1" applyNumberFormat="1" applyFont="1" applyAlignment="1">
      <alignment horizontal="left" vertical="center"/>
    </xf>
    <xf numFmtId="14" fontId="3" fillId="0" borderId="0" xfId="0" applyNumberFormat="1" applyFont="1" applyAlignment="1">
      <alignment horizontal="left" vertical="center"/>
    </xf>
    <xf numFmtId="164" fontId="2" fillId="0" borderId="0" xfId="1" applyNumberFormat="1" applyFont="1" applyAlignment="1">
      <alignment horizontal="left" vertical="center"/>
    </xf>
    <xf numFmtId="44" fontId="3" fillId="0" borderId="0" xfId="1" applyFont="1" applyAlignment="1">
      <alignment horizontal="left" vertical="center"/>
    </xf>
    <xf numFmtId="164" fontId="3" fillId="0" borderId="0" xfId="0" applyNumberFormat="1" applyFont="1" applyAlignment="1">
      <alignment horizontal="left" vertical="center"/>
    </xf>
    <xf numFmtId="0" fontId="2" fillId="0" borderId="0" xfId="0" applyFont="1" applyAlignment="1">
      <alignment horizontal="left" vertical="center" wrapText="1"/>
    </xf>
    <xf numFmtId="164" fontId="2" fillId="0" borderId="0" xfId="1" applyNumberFormat="1" applyFont="1" applyFill="1" applyBorder="1" applyAlignment="1">
      <alignment vertical="center" wrapText="1"/>
    </xf>
    <xf numFmtId="0" fontId="3" fillId="12" borderId="0" xfId="0" applyFont="1" applyFill="1" applyAlignment="1">
      <alignment horizontal="center" vertical="center"/>
    </xf>
    <xf numFmtId="0" fontId="3" fillId="12" borderId="0" xfId="0" applyFont="1" applyFill="1" applyAlignment="1">
      <alignment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164" fontId="2" fillId="0" borderId="0" xfId="1" applyNumberFormat="1" applyFont="1" applyBorder="1" applyAlignment="1">
      <alignment horizontal="center" vertical="center" wrapText="1"/>
    </xf>
    <xf numFmtId="44" fontId="2" fillId="0" borderId="0" xfId="1" applyFont="1" applyBorder="1" applyAlignment="1">
      <alignment horizontal="center" vertical="center" wrapText="1"/>
    </xf>
    <xf numFmtId="164" fontId="2" fillId="0" borderId="0" xfId="0" applyNumberFormat="1" applyFont="1" applyAlignment="1">
      <alignment horizontal="center"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164" fontId="2" fillId="0" borderId="0" xfId="1" applyNumberFormat="1" applyFont="1" applyFill="1" applyAlignment="1">
      <alignment vertical="center"/>
    </xf>
    <xf numFmtId="44" fontId="2" fillId="0" borderId="0" xfId="1" applyFont="1" applyFill="1" applyAlignment="1">
      <alignment vertical="center"/>
    </xf>
    <xf numFmtId="44" fontId="3" fillId="0" borderId="0" xfId="1" applyFont="1" applyFill="1" applyAlignment="1">
      <alignment vertical="center"/>
    </xf>
    <xf numFmtId="14" fontId="2" fillId="0" borderId="0" xfId="0" applyNumberFormat="1" applyFont="1" applyAlignment="1">
      <alignment horizontal="left" vertical="center"/>
    </xf>
    <xf numFmtId="44" fontId="2" fillId="0" borderId="0" xfId="1" applyFont="1" applyAlignment="1">
      <alignment horizontal="left" vertical="center"/>
    </xf>
    <xf numFmtId="164" fontId="2" fillId="0" borderId="0" xfId="0" applyNumberFormat="1" applyFont="1" applyAlignment="1">
      <alignment horizontal="left" vertical="center"/>
    </xf>
    <xf numFmtId="0" fontId="7" fillId="0" borderId="0" xfId="0" applyFont="1" applyAlignment="1">
      <alignment vertical="center"/>
    </xf>
    <xf numFmtId="0" fontId="7" fillId="0" borderId="0" xfId="0" applyFont="1" applyAlignment="1">
      <alignment horizontal="left" vertical="center"/>
    </xf>
    <xf numFmtId="14" fontId="7" fillId="0" borderId="0" xfId="0" applyNumberFormat="1" applyFont="1" applyAlignment="1">
      <alignment vertical="center"/>
    </xf>
    <xf numFmtId="164" fontId="8" fillId="0" borderId="0" xfId="1" applyNumberFormat="1" applyFont="1" applyAlignment="1">
      <alignment vertical="center"/>
    </xf>
    <xf numFmtId="44" fontId="7" fillId="0" borderId="0" xfId="1" applyFont="1" applyAlignment="1">
      <alignment vertical="center"/>
    </xf>
    <xf numFmtId="164" fontId="7" fillId="0" borderId="0" xfId="0" applyNumberFormat="1" applyFont="1" applyAlignment="1">
      <alignment vertical="center"/>
    </xf>
    <xf numFmtId="164" fontId="7" fillId="0" borderId="0" xfId="1" applyNumberFormat="1" applyFont="1" applyAlignment="1">
      <alignment vertical="center"/>
    </xf>
    <xf numFmtId="0" fontId="7" fillId="0" borderId="0" xfId="0" applyFont="1" applyAlignment="1">
      <alignment horizontal="center" vertical="center"/>
    </xf>
    <xf numFmtId="0" fontId="7"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left" vertical="center"/>
    </xf>
    <xf numFmtId="14" fontId="8" fillId="0" borderId="0" xfId="0" applyNumberFormat="1" applyFont="1" applyAlignment="1">
      <alignment vertical="center"/>
    </xf>
    <xf numFmtId="44" fontId="8" fillId="0" borderId="0" xfId="1" applyFont="1" applyAlignment="1">
      <alignment vertical="center"/>
    </xf>
    <xf numFmtId="164" fontId="8" fillId="0" borderId="0" xfId="0" applyNumberFormat="1" applyFont="1" applyAlignment="1">
      <alignment vertical="center"/>
    </xf>
    <xf numFmtId="0" fontId="8" fillId="0" borderId="0" xfId="0" applyFont="1" applyAlignment="1">
      <alignment horizontal="center" vertical="center"/>
    </xf>
    <xf numFmtId="14" fontId="7" fillId="0" borderId="0" xfId="0" applyNumberFormat="1" applyFont="1" applyAlignment="1">
      <alignment horizontal="center" vertical="center"/>
    </xf>
    <xf numFmtId="164" fontId="8" fillId="0" borderId="0" xfId="1" applyNumberFormat="1" applyFont="1" applyAlignment="1">
      <alignment horizontal="center" vertical="center"/>
    </xf>
    <xf numFmtId="44" fontId="7" fillId="0" borderId="0" xfId="1" applyFont="1" applyAlignment="1">
      <alignment horizontal="center" vertical="center"/>
    </xf>
    <xf numFmtId="164" fontId="7" fillId="0" borderId="0" xfId="0" applyNumberFormat="1" applyFont="1" applyAlignment="1">
      <alignment horizontal="center" vertical="center"/>
    </xf>
    <xf numFmtId="164" fontId="7" fillId="0" borderId="0" xfId="1" applyNumberFormat="1" applyFont="1" applyAlignment="1">
      <alignment horizontal="center" vertical="center"/>
    </xf>
    <xf numFmtId="164" fontId="7" fillId="0" borderId="0" xfId="1" applyNumberFormat="1" applyFont="1" applyAlignment="1">
      <alignment horizontal="left" vertical="center"/>
    </xf>
    <xf numFmtId="14" fontId="7" fillId="0" borderId="0" xfId="0" applyNumberFormat="1" applyFont="1" applyAlignment="1">
      <alignment horizontal="left" vertical="center"/>
    </xf>
    <xf numFmtId="164" fontId="8" fillId="0" borderId="0" xfId="1" applyNumberFormat="1" applyFont="1" applyAlignment="1">
      <alignment horizontal="left" vertical="center"/>
    </xf>
    <xf numFmtId="44" fontId="7" fillId="0" borderId="0" xfId="1" applyFont="1" applyAlignment="1">
      <alignment horizontal="left" vertical="center"/>
    </xf>
    <xf numFmtId="164" fontId="7" fillId="0" borderId="0" xfId="0" applyNumberFormat="1" applyFont="1" applyAlignment="1">
      <alignment horizontal="left" vertical="center"/>
    </xf>
    <xf numFmtId="0" fontId="8" fillId="0" borderId="0" xfId="0"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vertical="center" wrapText="1"/>
    </xf>
    <xf numFmtId="0" fontId="8" fillId="0" borderId="0" xfId="0" applyFont="1" applyAlignment="1">
      <alignment horizontal="left" vertical="center" wrapText="1"/>
    </xf>
    <xf numFmtId="14" fontId="8" fillId="0" borderId="0" xfId="0" applyNumberFormat="1" applyFont="1" applyAlignment="1">
      <alignment vertical="center" wrapText="1"/>
    </xf>
    <xf numFmtId="164" fontId="8" fillId="0" borderId="0" xfId="1" applyNumberFormat="1" applyFont="1" applyFill="1" applyBorder="1" applyAlignment="1">
      <alignment vertical="center" wrapText="1"/>
    </xf>
    <xf numFmtId="44" fontId="8" fillId="0" borderId="0" xfId="1" applyFont="1" applyFill="1" applyBorder="1" applyAlignment="1">
      <alignment vertical="center" wrapText="1"/>
    </xf>
    <xf numFmtId="164" fontId="8" fillId="0" borderId="0" xfId="0" applyNumberFormat="1" applyFont="1" applyAlignment="1">
      <alignment vertical="center" wrapText="1"/>
    </xf>
    <xf numFmtId="0" fontId="8" fillId="2"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9"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64" fontId="8" fillId="10" borderId="1" xfId="1" applyNumberFormat="1" applyFont="1" applyFill="1" applyBorder="1" applyAlignment="1">
      <alignment horizontal="center" vertical="center" wrapText="1"/>
    </xf>
    <xf numFmtId="164" fontId="8" fillId="7" borderId="1" xfId="1" applyNumberFormat="1" applyFont="1" applyFill="1" applyBorder="1" applyAlignment="1">
      <alignment horizontal="center" vertical="center" wrapText="1"/>
    </xf>
    <xf numFmtId="0" fontId="8" fillId="11" borderId="1" xfId="0" applyFont="1" applyFill="1" applyBorder="1" applyAlignment="1">
      <alignment horizontal="center" vertical="center"/>
    </xf>
    <xf numFmtId="44" fontId="8" fillId="11" borderId="1" xfId="1"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164" fontId="8" fillId="3" borderId="1" xfId="1" applyNumberFormat="1" applyFont="1" applyFill="1" applyBorder="1" applyAlignment="1">
      <alignment horizontal="center" vertical="center" wrapText="1"/>
    </xf>
    <xf numFmtId="44" fontId="8" fillId="8" borderId="1" xfId="1" applyFont="1" applyFill="1" applyBorder="1" applyAlignment="1">
      <alignment horizontal="center" vertical="center" wrapText="1"/>
    </xf>
    <xf numFmtId="164" fontId="8" fillId="8"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0" fontId="8" fillId="7" borderId="1" xfId="0" applyFont="1" applyFill="1" applyBorder="1" applyAlignment="1">
      <alignment horizontal="center" vertical="center" wrapText="1"/>
    </xf>
    <xf numFmtId="44" fontId="8" fillId="7" borderId="1" xfId="1" applyFont="1" applyFill="1" applyBorder="1" applyAlignment="1">
      <alignment horizontal="center" vertical="center" wrapText="1"/>
    </xf>
    <xf numFmtId="164" fontId="8" fillId="7" borderId="1" xfId="1" applyNumberFormat="1" applyFont="1" applyFill="1" applyBorder="1" applyAlignment="1">
      <alignment horizontal="center" vertical="center" wrapText="1"/>
    </xf>
    <xf numFmtId="0" fontId="8" fillId="11" borderId="1" xfId="0" applyFont="1" applyFill="1" applyBorder="1" applyAlignment="1">
      <alignment horizontal="center" vertical="center"/>
    </xf>
    <xf numFmtId="0" fontId="8" fillId="11"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9" borderId="1"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64" fontId="8" fillId="0" borderId="1" xfId="1" applyNumberFormat="1" applyFont="1" applyFill="1" applyBorder="1" applyAlignment="1">
      <alignment horizontal="center" vertical="center" wrapText="1"/>
    </xf>
    <xf numFmtId="44" fontId="8" fillId="0" borderId="1" xfId="1" applyFont="1" applyFill="1" applyBorder="1" applyAlignment="1">
      <alignment horizontal="center" vertical="center" wrapText="1"/>
    </xf>
    <xf numFmtId="164" fontId="8" fillId="0" borderId="1" xfId="0" applyNumberFormat="1" applyFont="1" applyBorder="1" applyAlignment="1">
      <alignment horizontal="center" vertical="center" wrapText="1"/>
    </xf>
    <xf numFmtId="164" fontId="8" fillId="10" borderId="1" xfId="1" applyNumberFormat="1" applyFont="1" applyFill="1" applyBorder="1" applyAlignment="1">
      <alignment horizontal="center" vertical="center" wrapText="1"/>
    </xf>
    <xf numFmtId="44" fontId="8" fillId="0" borderId="1" xfId="1" applyFont="1" applyBorder="1" applyAlignment="1">
      <alignment horizontal="center" vertical="center"/>
    </xf>
    <xf numFmtId="0" fontId="3" fillId="12" borderId="3" xfId="0" applyFont="1" applyFill="1" applyBorder="1" applyAlignment="1">
      <alignment horizontal="center" vertical="center"/>
    </xf>
    <xf numFmtId="0" fontId="3" fillId="12" borderId="3" xfId="0" applyFont="1" applyFill="1" applyBorder="1" applyAlignment="1">
      <alignment horizontal="center" vertical="center" wrapText="1"/>
    </xf>
    <xf numFmtId="0" fontId="3" fillId="12" borderId="3" xfId="0" applyFont="1" applyFill="1" applyBorder="1" applyAlignment="1">
      <alignment horizontal="left" vertical="center" wrapText="1"/>
    </xf>
    <xf numFmtId="3" fontId="3" fillId="12" borderId="3" xfId="0" applyNumberFormat="1" applyFont="1" applyFill="1" applyBorder="1" applyAlignment="1">
      <alignment horizontal="center" vertical="center"/>
    </xf>
    <xf numFmtId="3" fontId="3" fillId="12" borderId="3"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wrapText="1"/>
    </xf>
    <xf numFmtId="0" fontId="2" fillId="12" borderId="3" xfId="0" applyFont="1" applyFill="1" applyBorder="1" applyAlignment="1">
      <alignment horizontal="center" vertical="center" wrapText="1"/>
    </xf>
    <xf numFmtId="0" fontId="2" fillId="12" borderId="3" xfId="0" applyFont="1" applyFill="1" applyBorder="1" applyAlignment="1">
      <alignment horizontal="center" vertical="center"/>
    </xf>
    <xf numFmtId="14" fontId="3" fillId="12" borderId="3" xfId="0" applyNumberFormat="1" applyFont="1" applyFill="1" applyBorder="1" applyAlignment="1">
      <alignment horizontal="center" vertical="center" wrapText="1"/>
    </xf>
    <xf numFmtId="164" fontId="3" fillId="12" borderId="3" xfId="1" applyNumberFormat="1" applyFont="1" applyFill="1" applyBorder="1" applyAlignment="1">
      <alignment horizontal="center" vertical="center" wrapText="1"/>
    </xf>
    <xf numFmtId="14" fontId="3" fillId="12" borderId="3" xfId="0" applyNumberFormat="1" applyFont="1" applyFill="1" applyBorder="1" applyAlignment="1">
      <alignment horizontal="center" vertical="center"/>
    </xf>
    <xf numFmtId="0" fontId="2" fillId="0" borderId="3" xfId="0" applyFont="1" applyBorder="1" applyAlignment="1">
      <alignment vertical="center" wrapText="1"/>
    </xf>
    <xf numFmtId="44" fontId="2" fillId="0" borderId="3" xfId="1" applyFont="1" applyFill="1" applyBorder="1" applyAlignment="1">
      <alignment horizontal="center" vertical="center" wrapText="1"/>
    </xf>
    <xf numFmtId="164" fontId="3" fillId="12" borderId="3" xfId="0" applyNumberFormat="1" applyFont="1" applyFill="1" applyBorder="1" applyAlignment="1">
      <alignment horizontal="center" vertical="center"/>
    </xf>
    <xf numFmtId="0" fontId="3" fillId="12" borderId="3" xfId="0" applyFont="1" applyFill="1" applyBorder="1" applyAlignment="1">
      <alignment horizontal="center" vertical="center" wrapText="1"/>
    </xf>
    <xf numFmtId="14" fontId="3" fillId="12" borderId="3" xfId="0" applyNumberFormat="1" applyFont="1" applyFill="1" applyBorder="1" applyAlignment="1">
      <alignment horizontal="center" vertical="center" wrapText="1"/>
    </xf>
    <xf numFmtId="3" fontId="3" fillId="12" borderId="3" xfId="0" applyNumberFormat="1" applyFont="1" applyFill="1" applyBorder="1" applyAlignment="1">
      <alignment horizontal="center" vertical="center" wrapText="1"/>
    </xf>
    <xf numFmtId="0" fontId="2" fillId="12" borderId="3" xfId="0" applyFont="1" applyFill="1" applyBorder="1" applyAlignment="1">
      <alignment horizontal="center" vertical="center" wrapText="1"/>
    </xf>
    <xf numFmtId="10" fontId="3" fillId="12" borderId="3" xfId="0" applyNumberFormat="1" applyFont="1" applyFill="1" applyBorder="1" applyAlignment="1">
      <alignment horizontal="center" vertical="center" wrapText="1"/>
    </xf>
    <xf numFmtId="8" fontId="3" fillId="12" borderId="3" xfId="0" applyNumberFormat="1" applyFont="1" applyFill="1" applyBorder="1" applyAlignment="1">
      <alignment horizontal="center" vertical="center" wrapText="1"/>
    </xf>
    <xf numFmtId="164" fontId="3" fillId="12" borderId="3" xfId="0" applyNumberFormat="1" applyFont="1" applyFill="1" applyBorder="1" applyAlignment="1">
      <alignment horizontal="center" vertical="center" wrapText="1"/>
    </xf>
    <xf numFmtId="164" fontId="3" fillId="10" borderId="3" xfId="1" applyNumberFormat="1" applyFont="1" applyFill="1" applyBorder="1" applyAlignment="1">
      <alignment horizontal="center" vertical="center" wrapText="1"/>
    </xf>
    <xf numFmtId="164" fontId="3" fillId="0" borderId="3" xfId="1" applyNumberFormat="1" applyFont="1" applyFill="1" applyBorder="1" applyAlignment="1">
      <alignment horizontal="center" vertical="center" wrapText="1"/>
    </xf>
    <xf numFmtId="164" fontId="3" fillId="7" borderId="3" xfId="1" applyNumberFormat="1" applyFont="1" applyFill="1" applyBorder="1" applyAlignment="1">
      <alignment horizontal="center" vertical="center" wrapText="1"/>
    </xf>
    <xf numFmtId="0" fontId="2" fillId="0" borderId="3" xfId="0" applyFont="1" applyBorder="1" applyAlignment="1">
      <alignment horizontal="center" vertical="center"/>
    </xf>
    <xf numFmtId="44" fontId="2" fillId="0" borderId="3" xfId="1" applyFont="1" applyBorder="1" applyAlignment="1">
      <alignment horizontal="center" vertical="center"/>
    </xf>
    <xf numFmtId="9" fontId="3" fillId="12" borderId="3" xfId="0" applyNumberFormat="1" applyFont="1" applyFill="1" applyBorder="1" applyAlignment="1">
      <alignment horizontal="center" vertical="center" wrapText="1"/>
    </xf>
    <xf numFmtId="3" fontId="3" fillId="0" borderId="3" xfId="0" applyNumberFormat="1" applyFont="1" applyBorder="1" applyAlignment="1">
      <alignment horizontal="center" vertical="center" wrapText="1"/>
    </xf>
    <xf numFmtId="49" fontId="3" fillId="12" borderId="3" xfId="0" applyNumberFormat="1" applyFont="1" applyFill="1" applyBorder="1" applyAlignment="1">
      <alignment horizontal="center" vertical="center" wrapText="1"/>
    </xf>
    <xf numFmtId="164" fontId="3" fillId="12" borderId="3" xfId="0" applyNumberFormat="1" applyFont="1" applyFill="1" applyBorder="1" applyAlignment="1">
      <alignment horizontal="center" vertical="center" wrapText="1"/>
    </xf>
    <xf numFmtId="44" fontId="2" fillId="12" borderId="3" xfId="1" applyFont="1" applyFill="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3" xfId="0" applyFont="1" applyBorder="1" applyAlignment="1">
      <alignment horizontal="left" vertical="center" wrapText="1"/>
    </xf>
    <xf numFmtId="3" fontId="3" fillId="0" borderId="3"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3" fontId="3" fillId="0" borderId="3" xfId="0" applyNumberFormat="1" applyFont="1" applyBorder="1" applyAlignment="1">
      <alignment horizontal="center" vertical="center"/>
    </xf>
    <xf numFmtId="0" fontId="2" fillId="0" borderId="3" xfId="0" applyFont="1" applyBorder="1" applyAlignment="1">
      <alignment horizontal="center" vertical="center" wrapText="1"/>
    </xf>
    <xf numFmtId="164" fontId="3" fillId="0" borderId="3" xfId="0" applyNumberFormat="1" applyFont="1" applyBorder="1" applyAlignment="1">
      <alignment horizontal="center" vertical="center" wrapText="1"/>
    </xf>
    <xf numFmtId="165" fontId="3" fillId="0" borderId="3" xfId="0" applyNumberFormat="1" applyFont="1" applyBorder="1" applyAlignment="1">
      <alignment horizontal="center" vertical="center" wrapText="1"/>
    </xf>
    <xf numFmtId="8" fontId="3" fillId="0" borderId="3" xfId="0" applyNumberFormat="1" applyFont="1" applyBorder="1" applyAlignment="1">
      <alignment horizontal="center" vertical="center" wrapText="1"/>
    </xf>
    <xf numFmtId="10" fontId="3" fillId="0" borderId="3" xfId="0" applyNumberFormat="1" applyFont="1" applyBorder="1" applyAlignment="1">
      <alignment horizontal="center" vertical="center" wrapText="1"/>
    </xf>
    <xf numFmtId="164" fontId="3" fillId="12" borderId="3" xfId="1" applyNumberFormat="1" applyFont="1" applyFill="1" applyBorder="1" applyAlignment="1">
      <alignment horizontal="center" vertical="center" wrapText="1"/>
    </xf>
    <xf numFmtId="14" fontId="2" fillId="12" borderId="3" xfId="0" applyNumberFormat="1" applyFont="1" applyFill="1" applyBorder="1" applyAlignment="1">
      <alignment horizontal="center" vertical="center" wrapText="1"/>
    </xf>
    <xf numFmtId="44" fontId="2" fillId="12" borderId="3" xfId="1" applyFont="1" applyFill="1" applyBorder="1" applyAlignment="1">
      <alignment horizontal="center" vertical="center" wrapText="1"/>
    </xf>
    <xf numFmtId="164" fontId="3" fillId="0" borderId="3" xfId="0" applyNumberFormat="1" applyFont="1" applyBorder="1" applyAlignment="1">
      <alignment horizontal="center" vertical="center" wrapText="1"/>
    </xf>
    <xf numFmtId="9" fontId="3" fillId="0" borderId="3" xfId="0" applyNumberFormat="1" applyFont="1" applyBorder="1" applyAlignment="1">
      <alignment horizontal="center" vertical="center" wrapText="1"/>
    </xf>
    <xf numFmtId="44" fontId="3" fillId="0" borderId="3" xfId="1" applyFont="1" applyBorder="1" applyAlignment="1">
      <alignment horizontal="center" vertical="center" wrapText="1"/>
    </xf>
    <xf numFmtId="164" fontId="2" fillId="12" borderId="3" xfId="0" applyNumberFormat="1" applyFont="1" applyFill="1" applyBorder="1" applyAlignment="1">
      <alignment horizontal="center" vertical="center" wrapText="1"/>
    </xf>
    <xf numFmtId="44" fontId="3" fillId="12" borderId="3" xfId="1" applyFont="1" applyFill="1" applyBorder="1" applyAlignment="1">
      <alignment horizontal="center" vertical="center" wrapText="1"/>
    </xf>
    <xf numFmtId="0" fontId="3" fillId="12" borderId="3" xfId="0" applyFont="1" applyFill="1" applyBorder="1" applyAlignment="1">
      <alignment horizontal="center" vertical="center"/>
    </xf>
    <xf numFmtId="49" fontId="3" fillId="12" borderId="3" xfId="0" applyNumberFormat="1" applyFont="1" applyFill="1" applyBorder="1" applyAlignment="1">
      <alignment horizontal="center" vertical="center" wrapText="1"/>
    </xf>
    <xf numFmtId="0" fontId="3" fillId="12" borderId="3" xfId="0" applyFont="1" applyFill="1" applyBorder="1" applyAlignment="1">
      <alignment horizontal="left" vertical="center" wrapText="1"/>
    </xf>
    <xf numFmtId="0" fontId="2" fillId="12" borderId="3" xfId="0" applyFont="1" applyFill="1" applyBorder="1" applyAlignment="1">
      <alignment horizontal="center" vertical="center"/>
    </xf>
    <xf numFmtId="164" fontId="3" fillId="12" borderId="3" xfId="0" applyNumberFormat="1" applyFont="1" applyFill="1" applyBorder="1" applyAlignment="1">
      <alignment horizontal="center" vertical="center"/>
    </xf>
    <xf numFmtId="3" fontId="3" fillId="12" borderId="3" xfId="2" applyNumberFormat="1" applyFont="1" applyFill="1" applyBorder="1" applyAlignment="1">
      <alignment horizontal="center" vertical="center" wrapText="1"/>
    </xf>
    <xf numFmtId="44" fontId="2" fillId="0" borderId="3" xfId="1" applyFont="1" applyFill="1" applyBorder="1" applyAlignment="1">
      <alignment horizontal="center" vertical="center" wrapText="1"/>
    </xf>
    <xf numFmtId="164" fontId="3" fillId="12" borderId="3" xfId="2" applyNumberFormat="1" applyFont="1" applyFill="1" applyBorder="1" applyAlignment="1">
      <alignment horizontal="center" vertical="center" wrapText="1"/>
    </xf>
    <xf numFmtId="164" fontId="3" fillId="0" borderId="3" xfId="1" applyNumberFormat="1" applyFont="1" applyFill="1" applyBorder="1" applyAlignment="1">
      <alignment horizontal="center" vertical="center" wrapText="1"/>
    </xf>
    <xf numFmtId="164" fontId="3" fillId="7" borderId="3" xfId="1" applyNumberFormat="1" applyFont="1" applyFill="1" applyBorder="1" applyAlignment="1">
      <alignment horizontal="center" vertical="center" wrapText="1"/>
    </xf>
    <xf numFmtId="44" fontId="2" fillId="12" borderId="3" xfId="1" applyFont="1" applyFill="1" applyBorder="1" applyAlignment="1">
      <alignment horizontal="center" vertical="center"/>
    </xf>
    <xf numFmtId="3" fontId="3" fillId="12" borderId="3" xfId="0" applyNumberFormat="1" applyFont="1" applyFill="1" applyBorder="1" applyAlignment="1">
      <alignment horizontal="center" vertical="center"/>
    </xf>
    <xf numFmtId="0" fontId="3" fillId="0" borderId="3" xfId="0" applyFont="1" applyBorder="1" applyAlignment="1">
      <alignment horizontal="center" vertical="center"/>
    </xf>
    <xf numFmtId="3" fontId="3" fillId="12" borderId="3" xfId="2" applyNumberFormat="1" applyFont="1" applyFill="1" applyBorder="1" applyAlignment="1">
      <alignment horizontal="center" vertical="center" wrapText="1"/>
    </xf>
    <xf numFmtId="164" fontId="3" fillId="12" borderId="3" xfId="2" applyNumberFormat="1" applyFont="1" applyFill="1" applyBorder="1" applyAlignment="1">
      <alignment horizontal="center" vertical="center" wrapText="1"/>
    </xf>
    <xf numFmtId="166" fontId="3" fillId="12" borderId="3" xfId="0" applyNumberFormat="1" applyFont="1" applyFill="1" applyBorder="1" applyAlignment="1">
      <alignment horizontal="center" vertical="center" wrapText="1"/>
    </xf>
    <xf numFmtId="17" fontId="3" fillId="12" borderId="3" xfId="0" applyNumberFormat="1" applyFont="1" applyFill="1" applyBorder="1" applyAlignment="1">
      <alignment horizontal="center" vertical="center" wrapText="1"/>
    </xf>
    <xf numFmtId="44" fontId="3" fillId="12" borderId="3" xfId="1" applyFont="1" applyFill="1" applyBorder="1" applyAlignment="1">
      <alignment horizontal="center" vertical="center"/>
    </xf>
    <xf numFmtId="44" fontId="3" fillId="0" borderId="3" xfId="1" applyFont="1" applyFill="1" applyBorder="1" applyAlignment="1">
      <alignment horizontal="center" vertical="center" wrapText="1"/>
    </xf>
    <xf numFmtId="44" fontId="3" fillId="0" borderId="3" xfId="1" applyFont="1" applyFill="1" applyBorder="1" applyAlignment="1">
      <alignment horizontal="center" vertical="center" wrapText="1"/>
    </xf>
    <xf numFmtId="0" fontId="3" fillId="0" borderId="3" xfId="0" applyFont="1" applyBorder="1" applyAlignment="1">
      <alignment horizontal="left" vertical="center" wrapText="1"/>
    </xf>
    <xf numFmtId="49" fontId="3" fillId="0" borderId="3" xfId="0" applyNumberFormat="1" applyFont="1" applyBorder="1" applyAlignment="1">
      <alignment horizontal="center" vertical="center" wrapText="1"/>
    </xf>
    <xf numFmtId="164" fontId="3" fillId="12" borderId="3" xfId="2" applyNumberFormat="1" applyFont="1" applyFill="1" applyBorder="1" applyAlignment="1">
      <alignment horizontal="left" vertical="center" wrapText="1"/>
    </xf>
    <xf numFmtId="14" fontId="3" fillId="12" borderId="3" xfId="0" applyNumberFormat="1" applyFont="1" applyFill="1" applyBorder="1" applyAlignment="1">
      <alignment horizontal="center" vertical="center"/>
    </xf>
    <xf numFmtId="10" fontId="3" fillId="12" borderId="3" xfId="0" applyNumberFormat="1" applyFont="1" applyFill="1" applyBorder="1" applyAlignment="1">
      <alignment horizontal="center" vertical="center"/>
    </xf>
    <xf numFmtId="164" fontId="3" fillId="12" borderId="3" xfId="1" applyNumberFormat="1" applyFont="1" applyFill="1" applyBorder="1" applyAlignment="1">
      <alignment horizontal="center" vertical="center"/>
    </xf>
    <xf numFmtId="164" fontId="2" fillId="12" borderId="3" xfId="0" applyNumberFormat="1" applyFont="1" applyFill="1" applyBorder="1" applyAlignment="1">
      <alignment horizontal="center" vertical="center" wrapText="1"/>
    </xf>
    <xf numFmtId="164" fontId="3" fillId="0" borderId="3" xfId="0" applyNumberFormat="1" applyFont="1" applyBorder="1" applyAlignment="1">
      <alignment horizontal="center" vertical="center"/>
    </xf>
    <xf numFmtId="0" fontId="3" fillId="12" borderId="4" xfId="0" applyFont="1" applyFill="1" applyBorder="1" applyAlignment="1">
      <alignment horizontal="center" vertical="center"/>
    </xf>
    <xf numFmtId="0" fontId="3" fillId="12" borderId="4" xfId="0" applyFont="1" applyFill="1" applyBorder="1" applyAlignment="1">
      <alignment horizontal="center" vertical="center" wrapText="1"/>
    </xf>
    <xf numFmtId="0" fontId="3" fillId="12" borderId="4" xfId="0" applyFont="1" applyFill="1" applyBorder="1" applyAlignment="1">
      <alignment horizontal="left" vertical="center" wrapText="1"/>
    </xf>
    <xf numFmtId="3" fontId="3" fillId="12" borderId="4" xfId="0" applyNumberFormat="1" applyFont="1" applyFill="1" applyBorder="1" applyAlignment="1">
      <alignment horizontal="center" vertical="center"/>
    </xf>
    <xf numFmtId="3" fontId="3" fillId="12" borderId="4"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12" borderId="4" xfId="0" applyFont="1" applyFill="1" applyBorder="1" applyAlignment="1">
      <alignment horizontal="center" vertical="center" wrapText="1"/>
    </xf>
    <xf numFmtId="0" fontId="2" fillId="12" borderId="4" xfId="0" applyFont="1" applyFill="1" applyBorder="1" applyAlignment="1">
      <alignment horizontal="center" vertical="center"/>
    </xf>
    <xf numFmtId="14" fontId="3" fillId="12" borderId="4" xfId="0" applyNumberFormat="1" applyFont="1" applyFill="1" applyBorder="1" applyAlignment="1">
      <alignment horizontal="center" vertical="center" wrapText="1"/>
    </xf>
    <xf numFmtId="164" fontId="3" fillId="12" borderId="4" xfId="1" applyNumberFormat="1" applyFont="1" applyFill="1" applyBorder="1" applyAlignment="1">
      <alignment horizontal="center" vertical="center" wrapText="1"/>
    </xf>
    <xf numFmtId="14" fontId="3" fillId="12" borderId="4" xfId="0" applyNumberFormat="1" applyFont="1" applyFill="1" applyBorder="1" applyAlignment="1">
      <alignment horizontal="center" vertical="center"/>
    </xf>
    <xf numFmtId="0" fontId="2" fillId="0" borderId="4" xfId="0" applyFont="1" applyBorder="1" applyAlignment="1">
      <alignment vertical="center" wrapText="1"/>
    </xf>
    <xf numFmtId="44" fontId="2" fillId="0" borderId="4" xfId="1" applyFont="1" applyFill="1" applyBorder="1" applyAlignment="1">
      <alignment horizontal="center" vertical="center" wrapText="1"/>
    </xf>
    <xf numFmtId="164" fontId="3" fillId="12" borderId="4" xfId="0" applyNumberFormat="1" applyFont="1" applyFill="1" applyBorder="1" applyAlignment="1">
      <alignment horizontal="center" vertical="center"/>
    </xf>
    <xf numFmtId="0" fontId="3" fillId="12" borderId="4" xfId="0" applyFont="1" applyFill="1" applyBorder="1" applyAlignment="1">
      <alignment horizontal="center" vertical="center" wrapText="1"/>
    </xf>
    <xf numFmtId="14" fontId="3" fillId="12" borderId="4" xfId="0" applyNumberFormat="1" applyFont="1" applyFill="1" applyBorder="1" applyAlignment="1">
      <alignment horizontal="center" vertical="center" wrapText="1"/>
    </xf>
    <xf numFmtId="3" fontId="3" fillId="12" borderId="4" xfId="0" applyNumberFormat="1" applyFont="1" applyFill="1" applyBorder="1" applyAlignment="1">
      <alignment horizontal="center" vertical="center" wrapText="1"/>
    </xf>
    <xf numFmtId="0" fontId="2" fillId="12" borderId="4" xfId="0" applyFont="1" applyFill="1" applyBorder="1" applyAlignment="1">
      <alignment horizontal="center" vertical="center" wrapText="1"/>
    </xf>
    <xf numFmtId="10" fontId="3" fillId="12" borderId="4" xfId="0" applyNumberFormat="1" applyFont="1" applyFill="1" applyBorder="1" applyAlignment="1">
      <alignment horizontal="center" vertical="center" wrapText="1"/>
    </xf>
    <xf numFmtId="8" fontId="3" fillId="12" borderId="4" xfId="0" applyNumberFormat="1" applyFont="1" applyFill="1" applyBorder="1" applyAlignment="1">
      <alignment horizontal="center" vertical="center" wrapText="1"/>
    </xf>
    <xf numFmtId="164" fontId="3" fillId="12" borderId="4" xfId="0" applyNumberFormat="1" applyFont="1" applyFill="1" applyBorder="1" applyAlignment="1">
      <alignment horizontal="center" vertical="center" wrapText="1"/>
    </xf>
    <xf numFmtId="164" fontId="3" fillId="10" borderId="4" xfId="1" applyNumberFormat="1" applyFont="1" applyFill="1" applyBorder="1" applyAlignment="1">
      <alignment horizontal="center" vertical="center" wrapText="1"/>
    </xf>
    <xf numFmtId="164" fontId="3" fillId="0" borderId="4" xfId="1" applyNumberFormat="1" applyFont="1" applyFill="1" applyBorder="1" applyAlignment="1">
      <alignment horizontal="center" vertical="center" wrapText="1"/>
    </xf>
    <xf numFmtId="164" fontId="3" fillId="7" borderId="4" xfId="1" applyNumberFormat="1" applyFont="1" applyFill="1" applyBorder="1" applyAlignment="1">
      <alignment horizontal="center" vertical="center" wrapText="1"/>
    </xf>
    <xf numFmtId="0" fontId="2" fillId="0" borderId="4" xfId="0" applyFont="1" applyBorder="1" applyAlignment="1">
      <alignment horizontal="center" vertical="center"/>
    </xf>
    <xf numFmtId="44" fontId="2" fillId="0" borderId="4" xfId="1" applyFont="1" applyBorder="1" applyAlignment="1">
      <alignment horizontal="center" vertical="center"/>
    </xf>
    <xf numFmtId="0" fontId="9" fillId="3" borderId="1" xfId="0" applyFont="1" applyFill="1" applyBorder="1" applyAlignment="1">
      <alignment horizontal="center" vertical="center" wrapText="1"/>
    </xf>
    <xf numFmtId="0" fontId="2" fillId="0" borderId="0" xfId="0" applyFont="1" applyBorder="1" applyAlignment="1">
      <alignment horizontal="center" vertical="center" wrapText="1"/>
    </xf>
    <xf numFmtId="164" fontId="2" fillId="0" borderId="0" xfId="1" applyNumberFormat="1" applyFont="1" applyFill="1" applyBorder="1" applyAlignment="1">
      <alignment horizontal="center" vertical="center" wrapText="1"/>
    </xf>
    <xf numFmtId="44" fontId="2" fillId="0" borderId="0" xfId="1" applyFont="1" applyFill="1" applyBorder="1" applyAlignment="1">
      <alignment horizontal="center" vertical="center" wrapText="1"/>
    </xf>
    <xf numFmtId="164" fontId="2" fillId="10" borderId="0" xfId="1" applyNumberFormat="1" applyFont="1" applyFill="1" applyBorder="1" applyAlignment="1">
      <alignment horizontal="center" vertical="center" wrapText="1"/>
    </xf>
    <xf numFmtId="164" fontId="2" fillId="7" borderId="0" xfId="1" applyNumberFormat="1" applyFont="1" applyFill="1" applyBorder="1" applyAlignment="1">
      <alignment horizontal="center" vertical="center" wrapText="1"/>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horizontal="left" vertical="center" wrapText="1"/>
    </xf>
    <xf numFmtId="0" fontId="3" fillId="0" borderId="0" xfId="0" applyFont="1" applyBorder="1" applyAlignment="1">
      <alignment vertical="center"/>
    </xf>
    <xf numFmtId="0" fontId="3" fillId="12" borderId="2" xfId="0" applyFont="1" applyFill="1" applyBorder="1" applyAlignment="1">
      <alignment horizontal="center" vertical="center"/>
    </xf>
    <xf numFmtId="0" fontId="3" fillId="12" borderId="2" xfId="0" applyFont="1" applyFill="1" applyBorder="1" applyAlignment="1">
      <alignment horizontal="center" vertical="center" wrapText="1"/>
    </xf>
    <xf numFmtId="0" fontId="3" fillId="12" borderId="2" xfId="0" applyFont="1" applyFill="1" applyBorder="1" applyAlignment="1">
      <alignment horizontal="left" vertical="center" wrapText="1"/>
    </xf>
    <xf numFmtId="49" fontId="3" fillId="12" borderId="2" xfId="0" applyNumberFormat="1" applyFont="1" applyFill="1" applyBorder="1" applyAlignment="1">
      <alignment horizontal="center" vertical="center" wrapText="1"/>
    </xf>
    <xf numFmtId="14" fontId="3" fillId="12" borderId="2" xfId="0" applyNumberFormat="1" applyFont="1" applyFill="1" applyBorder="1" applyAlignment="1">
      <alignment horizontal="center" vertical="center" wrapText="1"/>
    </xf>
    <xf numFmtId="0" fontId="2" fillId="12" borderId="2" xfId="0" applyFont="1" applyFill="1" applyBorder="1" applyAlignment="1">
      <alignment horizontal="center" vertical="center" wrapText="1"/>
    </xf>
    <xf numFmtId="17" fontId="3" fillId="12" borderId="2" xfId="0" applyNumberFormat="1" applyFont="1" applyFill="1" applyBorder="1" applyAlignment="1">
      <alignment horizontal="center" vertical="center" wrapText="1"/>
    </xf>
    <xf numFmtId="164" fontId="3" fillId="12" borderId="2" xfId="0" applyNumberFormat="1" applyFont="1" applyFill="1" applyBorder="1" applyAlignment="1">
      <alignment horizontal="center" vertical="center"/>
    </xf>
    <xf numFmtId="44" fontId="3" fillId="12" borderId="2" xfId="1" applyFont="1" applyFill="1" applyBorder="1" applyAlignment="1">
      <alignment horizontal="center" vertical="center" wrapText="1"/>
    </xf>
    <xf numFmtId="164" fontId="3" fillId="12" borderId="2" xfId="0" applyNumberFormat="1" applyFont="1" applyFill="1" applyBorder="1" applyAlignment="1">
      <alignment horizontal="center" vertical="center" wrapText="1"/>
    </xf>
    <xf numFmtId="164" fontId="3" fillId="10" borderId="2" xfId="1" applyNumberFormat="1" applyFont="1" applyFill="1" applyBorder="1" applyAlignment="1">
      <alignment horizontal="center" vertical="center" wrapText="1"/>
    </xf>
    <xf numFmtId="164" fontId="3" fillId="12" borderId="2" xfId="1" applyNumberFormat="1" applyFont="1" applyFill="1" applyBorder="1" applyAlignment="1">
      <alignment horizontal="center" vertical="center" wrapText="1"/>
    </xf>
    <xf numFmtId="164" fontId="3" fillId="7" borderId="2" xfId="1" applyNumberFormat="1" applyFont="1" applyFill="1" applyBorder="1" applyAlignment="1">
      <alignment horizontal="center" vertical="center" wrapText="1"/>
    </xf>
    <xf numFmtId="44" fontId="3" fillId="12" borderId="2" xfId="1" applyFont="1" applyFill="1" applyBorder="1" applyAlignment="1">
      <alignment horizontal="center" vertical="center"/>
    </xf>
    <xf numFmtId="3" fontId="3" fillId="12" borderId="2" xfId="0" applyNumberFormat="1" applyFont="1" applyFill="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64" fontId="2" fillId="0" borderId="6"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44" fontId="2" fillId="0" borderId="6" xfId="1" applyFont="1" applyFill="1" applyBorder="1" applyAlignment="1">
      <alignment horizontal="center" vertical="center" wrapText="1"/>
    </xf>
    <xf numFmtId="164" fontId="2" fillId="10" borderId="6" xfId="1" applyNumberFormat="1" applyFont="1" applyFill="1" applyBorder="1" applyAlignment="1">
      <alignment horizontal="center" vertical="center" wrapText="1"/>
    </xf>
    <xf numFmtId="164" fontId="2" fillId="7" borderId="6" xfId="1" applyNumberFormat="1" applyFont="1" applyFill="1" applyBorder="1" applyAlignment="1">
      <alignment horizontal="center" vertical="center" wrapText="1"/>
    </xf>
    <xf numFmtId="0" fontId="2" fillId="0" borderId="6"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xf>
  </cellXfs>
  <cellStyles count="8">
    <cellStyle name="Moeda" xfId="1" builtinId="4"/>
    <cellStyle name="Moeda 2" xfId="4"/>
    <cellStyle name="Moeda 3" xfId="7"/>
    <cellStyle name="Normal" xfId="0" builtinId="0"/>
    <cellStyle name="Normal 2" xfId="5"/>
    <cellStyle name="Vírgula" xfId="2" builtinId="3"/>
    <cellStyle name="Vírgula 2" xfId="3"/>
    <cellStyle name="Vírgula 3" xfId="6"/>
  </cellStyles>
  <dxfs count="0"/>
  <tableStyles count="0" defaultTableStyle="TableStyleMedium9" defaultPivotStyle="PivotStyleLight16"/>
  <colors>
    <mruColors>
      <color rgb="FFC4BDBA"/>
      <color rgb="FFF1F3F3"/>
      <color rgb="FFFF8585"/>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0</xdr:row>
      <xdr:rowOff>85725</xdr:rowOff>
    </xdr:from>
    <xdr:to>
      <xdr:col>26</xdr:col>
      <xdr:colOff>0</xdr:colOff>
      <xdr:row>3</xdr:row>
      <xdr:rowOff>35219</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0</xdr:col>
      <xdr:colOff>457731</xdr:colOff>
      <xdr:row>0</xdr:row>
      <xdr:rowOff>0</xdr:rowOff>
    </xdr:from>
    <xdr:to>
      <xdr:col>1</xdr:col>
      <xdr:colOff>547687</xdr:colOff>
      <xdr:row>3</xdr:row>
      <xdr:rowOff>142874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457731" y="0"/>
          <a:ext cx="709081" cy="7143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139"/>
  <sheetViews>
    <sheetView showGridLines="0" tabSelected="1" topLeftCell="A10" zoomScale="80" zoomScaleNormal="80" workbookViewId="0">
      <selection activeCell="E165" sqref="E165"/>
    </sheetView>
  </sheetViews>
  <sheetFormatPr defaultColWidth="9.140625" defaultRowHeight="12.75" x14ac:dyDescent="0.25"/>
  <cols>
    <col min="1" max="1" width="9.28515625" style="2" customWidth="1"/>
    <col min="2" max="2" width="20.42578125" style="2" customWidth="1"/>
    <col min="3" max="3" width="15.140625" style="2" customWidth="1"/>
    <col min="4" max="4" width="31.7109375" style="2" bestFit="1" customWidth="1"/>
    <col min="5" max="5" width="26" style="2" customWidth="1"/>
    <col min="6" max="6" width="94.28515625" style="3" customWidth="1"/>
    <col min="7" max="7" width="29.85546875" style="2" customWidth="1"/>
    <col min="8" max="8" width="18.5703125" style="2" customWidth="1"/>
    <col min="9" max="9" width="16.7109375" style="2" customWidth="1"/>
    <col min="10" max="10" width="17.5703125" style="4" customWidth="1"/>
    <col min="11" max="11" width="20.140625" style="4" customWidth="1"/>
    <col min="12" max="12" width="16.85546875" style="2" customWidth="1"/>
    <col min="13" max="13" width="21.42578125" style="2" customWidth="1"/>
    <col min="14" max="14" width="22.42578125" style="2" customWidth="1"/>
    <col min="15" max="15" width="17.28515625" style="2" customWidth="1"/>
    <col min="16" max="16" width="22.85546875" style="2" customWidth="1"/>
    <col min="17" max="19" width="12.85546875" style="2" customWidth="1"/>
    <col min="20" max="20" width="19.42578125" style="2" customWidth="1"/>
    <col min="21" max="21" width="31" style="2" customWidth="1"/>
    <col min="22" max="22" width="17.42578125" style="2" customWidth="1"/>
    <col min="23" max="23" width="79.7109375" style="2" customWidth="1"/>
    <col min="24" max="24" width="20.5703125" style="5" customWidth="1"/>
    <col min="25" max="25" width="18.7109375" style="2" customWidth="1"/>
    <col min="26" max="26" width="36.140625" style="2" bestFit="1" customWidth="1"/>
    <col min="27" max="27" width="22.85546875" style="2" bestFit="1" customWidth="1"/>
    <col min="28" max="28" width="13" style="2" bestFit="1" customWidth="1"/>
    <col min="29" max="29" width="13.7109375" style="2" customWidth="1"/>
    <col min="30" max="30" width="11" style="2" bestFit="1" customWidth="1"/>
    <col min="31" max="31" width="13.7109375" style="2" bestFit="1" customWidth="1"/>
    <col min="32" max="32" width="12.140625" style="2" bestFit="1" customWidth="1"/>
    <col min="33" max="33" width="15.28515625" style="2" bestFit="1" customWidth="1"/>
    <col min="34" max="34" width="24.28515625" style="2" bestFit="1" customWidth="1"/>
    <col min="35" max="35" width="14.85546875" style="6" bestFit="1" customWidth="1"/>
    <col min="36" max="36" width="16.42578125" style="6" bestFit="1" customWidth="1"/>
    <col min="37" max="37" width="17.5703125" style="7" bestFit="1" customWidth="1"/>
    <col min="38" max="38" width="20.28515625" style="2" bestFit="1" customWidth="1"/>
    <col min="39" max="39" width="15" style="2" bestFit="1" customWidth="1"/>
    <col min="40" max="40" width="18.5703125" style="2" bestFit="1" customWidth="1"/>
    <col min="41" max="41" width="23.7109375" style="2" bestFit="1" customWidth="1"/>
    <col min="42" max="42" width="26.42578125" style="2" bestFit="1" customWidth="1"/>
    <col min="43" max="43" width="11" style="2" bestFit="1" customWidth="1"/>
    <col min="44" max="44" width="13.7109375" style="2" bestFit="1" customWidth="1"/>
    <col min="45" max="45" width="11" style="2" bestFit="1" customWidth="1"/>
    <col min="46" max="46" width="13.7109375" style="2" bestFit="1" customWidth="1"/>
    <col min="47" max="47" width="12.85546875" style="2" bestFit="1" customWidth="1"/>
    <col min="48" max="48" width="13" style="2" bestFit="1" customWidth="1"/>
    <col min="49" max="49" width="16.42578125" style="6" bestFit="1" customWidth="1"/>
    <col min="50" max="50" width="13.140625" style="6" bestFit="1" customWidth="1"/>
    <col min="51" max="51" width="12.85546875" style="2" bestFit="1" customWidth="1"/>
    <col min="52" max="52" width="13" style="2" bestFit="1" customWidth="1"/>
    <col min="53" max="53" width="12.85546875" style="6" bestFit="1" customWidth="1"/>
    <col min="54" max="54" width="13.140625" style="6" bestFit="1" customWidth="1"/>
    <col min="55" max="55" width="22.140625" style="2" bestFit="1" customWidth="1"/>
    <col min="56" max="56" width="11" style="2" bestFit="1" customWidth="1"/>
    <col min="57" max="57" width="12.85546875" style="8" bestFit="1" customWidth="1"/>
    <col min="58" max="58" width="11" style="6" bestFit="1" customWidth="1"/>
    <col min="59" max="59" width="11" style="2" bestFit="1" customWidth="1"/>
    <col min="60" max="60" width="11" style="6" bestFit="1" customWidth="1"/>
    <col min="61" max="61" width="21.28515625" style="8" bestFit="1" customWidth="1"/>
    <col min="62" max="62" width="30.42578125" style="8" bestFit="1" customWidth="1"/>
    <col min="63" max="63" width="17.140625" style="8" bestFit="1" customWidth="1"/>
    <col min="64" max="64" width="20" style="8" bestFit="1" customWidth="1"/>
    <col min="65" max="65" width="17" style="2" bestFit="1" customWidth="1"/>
    <col min="66" max="66" width="17.42578125" style="2" bestFit="1" customWidth="1"/>
    <col min="67" max="68" width="11" style="2" bestFit="1" customWidth="1"/>
    <col min="69" max="69" width="7.7109375" style="2" bestFit="1" customWidth="1"/>
    <col min="70" max="70" width="9.28515625" style="2" bestFit="1" customWidth="1"/>
    <col min="71" max="71" width="15.140625" style="2" bestFit="1" customWidth="1"/>
    <col min="72" max="72" width="17.140625" style="2" bestFit="1" customWidth="1"/>
    <col min="73" max="73" width="31.42578125" style="6" bestFit="1" customWidth="1"/>
    <col min="74" max="74" width="28.140625" style="6" bestFit="1" customWidth="1"/>
    <col min="75" max="75" width="7.140625" style="2" bestFit="1" customWidth="1"/>
    <col min="76" max="76" width="10.140625" style="2" bestFit="1" customWidth="1"/>
    <col min="77" max="77" width="8.85546875" style="2" bestFit="1" customWidth="1"/>
    <col min="78" max="78" width="14.5703125" style="2" customWidth="1"/>
    <col min="79" max="79" width="14.5703125" style="9" customWidth="1"/>
    <col min="80" max="80" width="28" style="10" customWidth="1"/>
    <col min="81" max="81" width="14.5703125" style="2" customWidth="1"/>
    <col min="82" max="82" width="23" style="10" customWidth="1"/>
    <col min="83" max="83" width="14.5703125" style="2" customWidth="1"/>
    <col min="84" max="16384" width="9.140625" style="2"/>
  </cols>
  <sheetData>
    <row r="1" spans="1:83" s="38" customFormat="1" ht="15" x14ac:dyDescent="0.25">
      <c r="F1" s="39"/>
      <c r="J1" s="40"/>
      <c r="K1" s="40"/>
      <c r="X1" s="41"/>
      <c r="AI1" s="42"/>
      <c r="AJ1" s="42"/>
      <c r="AK1" s="43"/>
      <c r="AW1" s="42"/>
      <c r="AX1" s="42"/>
      <c r="BA1" s="42"/>
      <c r="BB1" s="42"/>
      <c r="BE1" s="44"/>
      <c r="BF1" s="42"/>
      <c r="BH1" s="42"/>
      <c r="BI1" s="44"/>
      <c r="BJ1" s="44"/>
      <c r="BK1" s="44"/>
      <c r="BL1" s="44"/>
      <c r="BU1" s="42"/>
      <c r="BV1" s="42"/>
      <c r="CA1" s="45"/>
      <c r="CB1" s="46"/>
      <c r="CD1" s="46"/>
    </row>
    <row r="2" spans="1:83" s="38" customFormat="1" ht="15" x14ac:dyDescent="0.25">
      <c r="F2" s="39"/>
      <c r="J2" s="40"/>
      <c r="K2" s="40"/>
      <c r="X2" s="41"/>
      <c r="AI2" s="42"/>
      <c r="AJ2" s="42"/>
      <c r="AK2" s="43"/>
      <c r="AW2" s="42"/>
      <c r="AX2" s="42"/>
      <c r="BA2" s="42"/>
      <c r="BB2" s="42"/>
      <c r="BE2" s="44"/>
      <c r="BF2" s="42"/>
      <c r="BH2" s="42"/>
      <c r="BI2" s="44"/>
      <c r="BJ2" s="44"/>
      <c r="BK2" s="44"/>
      <c r="BL2" s="44"/>
      <c r="BU2" s="42"/>
      <c r="BV2" s="42"/>
      <c r="CA2" s="45"/>
      <c r="CB2" s="46"/>
      <c r="CD2" s="46"/>
    </row>
    <row r="3" spans="1:83" s="38" customFormat="1" ht="15" x14ac:dyDescent="0.25">
      <c r="F3" s="39"/>
      <c r="J3" s="40"/>
      <c r="K3" s="40"/>
      <c r="X3" s="41"/>
      <c r="AI3" s="42"/>
      <c r="AJ3" s="42"/>
      <c r="AK3" s="43"/>
      <c r="AW3" s="42"/>
      <c r="AX3" s="42"/>
      <c r="BA3" s="42"/>
      <c r="BB3" s="42"/>
      <c r="BE3" s="44"/>
      <c r="BF3" s="42"/>
      <c r="BH3" s="42"/>
      <c r="BI3" s="44"/>
      <c r="BJ3" s="44"/>
      <c r="BK3" s="44"/>
      <c r="BL3" s="44"/>
      <c r="BU3" s="42"/>
      <c r="BV3" s="42"/>
      <c r="CA3" s="45"/>
      <c r="CB3" s="46"/>
      <c r="CD3" s="46"/>
    </row>
    <row r="4" spans="1:83" s="38" customFormat="1" ht="15" x14ac:dyDescent="0.25">
      <c r="F4" s="39"/>
      <c r="J4" s="40"/>
      <c r="K4" s="40"/>
      <c r="X4" s="41"/>
      <c r="AI4" s="42"/>
      <c r="AJ4" s="42"/>
      <c r="AK4" s="43"/>
      <c r="AW4" s="42"/>
      <c r="AX4" s="42"/>
      <c r="BA4" s="42"/>
      <c r="BB4" s="42"/>
      <c r="BE4" s="44"/>
      <c r="BF4" s="42"/>
      <c r="BH4" s="42"/>
      <c r="BI4" s="44"/>
      <c r="BJ4" s="44"/>
      <c r="BK4" s="44"/>
      <c r="BL4" s="44"/>
      <c r="BU4" s="42"/>
      <c r="BV4" s="42"/>
      <c r="CA4" s="45"/>
      <c r="CB4" s="46"/>
      <c r="CD4" s="46"/>
    </row>
    <row r="5" spans="1:83" s="47" customFormat="1" ht="15" x14ac:dyDescent="0.25">
      <c r="A5" s="47" t="s">
        <v>8</v>
      </c>
      <c r="F5" s="48"/>
      <c r="J5" s="49"/>
      <c r="K5" s="49"/>
      <c r="X5" s="41"/>
      <c r="AI5" s="50"/>
      <c r="AJ5" s="50"/>
      <c r="AK5" s="51"/>
      <c r="AW5" s="50"/>
      <c r="AX5" s="50"/>
      <c r="BA5" s="50"/>
      <c r="BB5" s="50"/>
      <c r="BE5" s="41"/>
      <c r="BF5" s="50"/>
      <c r="BH5" s="50"/>
      <c r="BI5" s="41"/>
      <c r="BJ5" s="41"/>
      <c r="BK5" s="41"/>
      <c r="BL5" s="41"/>
      <c r="BU5" s="50"/>
      <c r="BV5" s="50"/>
      <c r="BZ5" s="38"/>
      <c r="CA5" s="52"/>
      <c r="CB5" s="46"/>
      <c r="CC5" s="38"/>
      <c r="CD5" s="46"/>
      <c r="CE5" s="38"/>
    </row>
    <row r="6" spans="1:83" s="38" customFormat="1" ht="15" x14ac:dyDescent="0.25">
      <c r="B6" s="45"/>
      <c r="C6" s="45"/>
      <c r="D6" s="45"/>
      <c r="E6" s="45"/>
      <c r="F6" s="39"/>
      <c r="G6" s="45"/>
      <c r="H6" s="45"/>
      <c r="I6" s="45"/>
      <c r="J6" s="53"/>
      <c r="K6" s="53"/>
      <c r="L6" s="45"/>
      <c r="M6" s="45"/>
      <c r="N6" s="45"/>
      <c r="O6" s="45"/>
      <c r="P6" s="45"/>
      <c r="Q6" s="45"/>
      <c r="R6" s="45"/>
      <c r="S6" s="45"/>
      <c r="T6" s="45"/>
      <c r="U6" s="45"/>
      <c r="V6" s="45"/>
      <c r="W6" s="45"/>
      <c r="X6" s="54"/>
      <c r="Y6" s="45"/>
      <c r="Z6" s="45"/>
      <c r="AA6" s="45"/>
      <c r="AB6" s="45"/>
      <c r="AC6" s="45"/>
      <c r="AD6" s="45"/>
      <c r="AE6" s="45"/>
      <c r="AF6" s="45"/>
      <c r="AG6" s="45"/>
      <c r="AH6" s="45"/>
      <c r="AI6" s="55"/>
      <c r="AJ6" s="55"/>
      <c r="AK6" s="56"/>
      <c r="AL6" s="45"/>
      <c r="AM6" s="45"/>
      <c r="AN6" s="45"/>
      <c r="AO6" s="45"/>
      <c r="AP6" s="45"/>
      <c r="AQ6" s="45"/>
      <c r="AR6" s="45"/>
      <c r="AS6" s="45"/>
      <c r="AT6" s="45"/>
      <c r="AU6" s="45"/>
      <c r="AV6" s="45"/>
      <c r="AW6" s="55"/>
      <c r="AX6" s="55"/>
      <c r="AY6" s="45"/>
      <c r="AZ6" s="45"/>
      <c r="BA6" s="55"/>
      <c r="BB6" s="55"/>
      <c r="BC6" s="45"/>
      <c r="BD6" s="45"/>
      <c r="BE6" s="57"/>
      <c r="BF6" s="55"/>
      <c r="BG6" s="45"/>
      <c r="BH6" s="55"/>
      <c r="BI6" s="57"/>
      <c r="BJ6" s="57"/>
      <c r="BK6" s="57"/>
      <c r="BL6" s="57"/>
      <c r="BU6" s="42"/>
      <c r="BV6" s="42"/>
      <c r="CA6" s="45"/>
      <c r="CB6" s="46"/>
      <c r="CD6" s="46"/>
    </row>
    <row r="7" spans="1:83" s="47" customFormat="1" ht="15" x14ac:dyDescent="0.25">
      <c r="A7" s="47" t="s">
        <v>144</v>
      </c>
      <c r="F7" s="48"/>
      <c r="J7" s="49"/>
      <c r="K7" s="49"/>
      <c r="X7" s="41"/>
      <c r="AI7" s="50"/>
      <c r="AJ7" s="50"/>
      <c r="AK7" s="51"/>
      <c r="AW7" s="50"/>
      <c r="AX7" s="50"/>
      <c r="BA7" s="50"/>
      <c r="BB7" s="50"/>
      <c r="BE7" s="41"/>
      <c r="BF7" s="50"/>
      <c r="BH7" s="50"/>
      <c r="BI7" s="41"/>
      <c r="BJ7" s="41"/>
      <c r="BK7" s="41"/>
      <c r="BL7" s="41"/>
      <c r="BU7" s="50"/>
      <c r="BV7" s="50"/>
      <c r="BZ7" s="38"/>
      <c r="CA7" s="52"/>
      <c r="CB7" s="46"/>
      <c r="CC7" s="38"/>
      <c r="CD7" s="46"/>
      <c r="CE7" s="38"/>
    </row>
    <row r="8" spans="1:83" s="38" customFormat="1" ht="15" x14ac:dyDescent="0.25">
      <c r="A8" s="38" t="s">
        <v>21</v>
      </c>
      <c r="F8" s="39"/>
      <c r="J8" s="40"/>
      <c r="K8" s="40"/>
      <c r="X8" s="41"/>
      <c r="AI8" s="42"/>
      <c r="AJ8" s="42"/>
      <c r="AK8" s="43"/>
      <c r="AW8" s="42"/>
      <c r="AX8" s="42"/>
      <c r="BA8" s="42"/>
      <c r="BB8" s="42"/>
      <c r="BE8" s="44"/>
      <c r="BF8" s="42"/>
      <c r="BH8" s="42"/>
      <c r="BI8" s="44"/>
      <c r="BJ8" s="58"/>
      <c r="BK8" s="58"/>
      <c r="BL8" s="58"/>
      <c r="BM8" s="39"/>
      <c r="BU8" s="42"/>
      <c r="BV8" s="42"/>
      <c r="CA8" s="45"/>
      <c r="CB8" s="46"/>
      <c r="CD8" s="46"/>
    </row>
    <row r="9" spans="1:83" s="38" customFormat="1" ht="15" x14ac:dyDescent="0.25">
      <c r="A9" s="38" t="s">
        <v>583</v>
      </c>
      <c r="F9" s="39"/>
      <c r="G9" s="39"/>
      <c r="H9" s="39"/>
      <c r="I9" s="39"/>
      <c r="J9" s="59"/>
      <c r="K9" s="59"/>
      <c r="L9" s="39"/>
      <c r="M9" s="39"/>
      <c r="N9" s="39"/>
      <c r="O9" s="39"/>
      <c r="P9" s="39"/>
      <c r="Q9" s="39"/>
      <c r="R9" s="39"/>
      <c r="S9" s="39"/>
      <c r="T9" s="39"/>
      <c r="U9" s="39"/>
      <c r="V9" s="39"/>
      <c r="W9" s="39"/>
      <c r="X9" s="60"/>
      <c r="Y9" s="39"/>
      <c r="Z9" s="39"/>
      <c r="AA9" s="39"/>
      <c r="AB9" s="39"/>
      <c r="AC9" s="39"/>
      <c r="AD9" s="39"/>
      <c r="AE9" s="39"/>
      <c r="AF9" s="39"/>
      <c r="AG9" s="39"/>
      <c r="AH9" s="39"/>
      <c r="AI9" s="61"/>
      <c r="AJ9" s="61"/>
      <c r="AK9" s="62"/>
      <c r="AL9" s="39"/>
      <c r="AM9" s="39"/>
      <c r="AN9" s="39"/>
      <c r="AO9" s="39"/>
      <c r="AP9" s="39"/>
      <c r="AQ9" s="39"/>
      <c r="AR9" s="39"/>
      <c r="AS9" s="39"/>
      <c r="AT9" s="39"/>
      <c r="AU9" s="39"/>
      <c r="AV9" s="39"/>
      <c r="AW9" s="61"/>
      <c r="AX9" s="61"/>
      <c r="AY9" s="39"/>
      <c r="AZ9" s="39"/>
      <c r="BA9" s="61"/>
      <c r="BB9" s="61"/>
      <c r="BC9" s="39"/>
      <c r="BD9" s="39"/>
      <c r="BE9" s="58"/>
      <c r="BF9" s="61"/>
      <c r="BG9" s="39"/>
      <c r="BH9" s="61"/>
      <c r="BI9" s="58"/>
      <c r="BJ9" s="58"/>
      <c r="BK9" s="58"/>
      <c r="BL9" s="58"/>
      <c r="BM9" s="39"/>
      <c r="BU9" s="42"/>
      <c r="BV9" s="42"/>
      <c r="CA9" s="45"/>
      <c r="CB9" s="46"/>
      <c r="CD9" s="46"/>
    </row>
    <row r="10" spans="1:83" s="38" customFormat="1" ht="15" x14ac:dyDescent="0.25">
      <c r="F10" s="39"/>
      <c r="G10" s="39"/>
      <c r="H10" s="39"/>
      <c r="I10" s="39"/>
      <c r="J10" s="59"/>
      <c r="K10" s="59"/>
      <c r="L10" s="39"/>
      <c r="M10" s="39"/>
      <c r="N10" s="39"/>
      <c r="O10" s="39"/>
      <c r="P10" s="39"/>
      <c r="Q10" s="39"/>
      <c r="R10" s="39"/>
      <c r="S10" s="39"/>
      <c r="T10" s="39"/>
      <c r="U10" s="39"/>
      <c r="V10" s="39"/>
      <c r="W10" s="39"/>
      <c r="X10" s="60"/>
      <c r="Y10" s="39"/>
      <c r="Z10" s="39"/>
      <c r="AA10" s="39"/>
      <c r="AB10" s="39"/>
      <c r="AC10" s="39"/>
      <c r="AD10" s="39"/>
      <c r="AE10" s="39"/>
      <c r="AF10" s="39"/>
      <c r="AG10" s="39"/>
      <c r="AH10" s="39"/>
      <c r="AI10" s="61"/>
      <c r="AJ10" s="61"/>
      <c r="AK10" s="62"/>
      <c r="AL10" s="39"/>
      <c r="AM10" s="39"/>
      <c r="AN10" s="39"/>
      <c r="AO10" s="39"/>
      <c r="AP10" s="39"/>
      <c r="AQ10" s="39"/>
      <c r="AR10" s="39"/>
      <c r="AS10" s="39"/>
      <c r="AT10" s="39"/>
      <c r="AU10" s="39"/>
      <c r="AV10" s="39"/>
      <c r="AW10" s="61"/>
      <c r="AX10" s="61"/>
      <c r="AY10" s="39"/>
      <c r="AZ10" s="39"/>
      <c r="BA10" s="61"/>
      <c r="BB10" s="61"/>
      <c r="BC10" s="39"/>
      <c r="BD10" s="39"/>
      <c r="BE10" s="58"/>
      <c r="BF10" s="61"/>
      <c r="BG10" s="39"/>
      <c r="BH10" s="61"/>
      <c r="BI10" s="58"/>
      <c r="BJ10" s="58"/>
      <c r="BK10" s="58"/>
      <c r="BL10" s="58"/>
      <c r="BM10" s="39"/>
      <c r="BU10" s="42"/>
      <c r="BV10" s="42"/>
      <c r="CA10" s="45"/>
      <c r="CB10" s="46"/>
      <c r="CD10" s="46"/>
    </row>
    <row r="11" spans="1:83" s="38" customFormat="1" ht="15" x14ac:dyDescent="0.25">
      <c r="A11" s="38" t="s">
        <v>22</v>
      </c>
      <c r="D11" s="63" t="s">
        <v>145</v>
      </c>
      <c r="E11" s="63"/>
      <c r="F11" s="63"/>
      <c r="J11" s="40"/>
      <c r="K11" s="40"/>
      <c r="X11" s="41"/>
      <c r="AI11" s="42"/>
      <c r="AJ11" s="42"/>
      <c r="AK11" s="43"/>
      <c r="AW11" s="42"/>
      <c r="AX11" s="42"/>
      <c r="BA11" s="42"/>
      <c r="BB11" s="42"/>
      <c r="BE11" s="44"/>
      <c r="BF11" s="42"/>
      <c r="BH11" s="42"/>
      <c r="BI11" s="44"/>
      <c r="BJ11" s="44"/>
      <c r="BK11" s="44"/>
      <c r="BL11" s="44"/>
      <c r="BU11" s="42"/>
      <c r="BV11" s="42"/>
      <c r="CA11" s="45"/>
      <c r="CB11" s="46"/>
      <c r="CD11" s="46"/>
    </row>
    <row r="12" spans="1:83" s="38" customFormat="1" ht="15" x14ac:dyDescent="0.25">
      <c r="A12" s="38" t="s">
        <v>23</v>
      </c>
      <c r="D12" s="64" t="s">
        <v>582</v>
      </c>
      <c r="E12" s="64"/>
      <c r="F12" s="64"/>
      <c r="J12" s="40"/>
      <c r="K12" s="40"/>
      <c r="X12" s="41"/>
      <c r="AI12" s="42"/>
      <c r="AJ12" s="42"/>
      <c r="AK12" s="43"/>
      <c r="AW12" s="42"/>
      <c r="AX12" s="42"/>
      <c r="BA12" s="42"/>
      <c r="BB12" s="42"/>
      <c r="BE12" s="44"/>
      <c r="BF12" s="42"/>
      <c r="BH12" s="42"/>
      <c r="BI12" s="44"/>
      <c r="BJ12" s="44"/>
      <c r="BK12" s="44"/>
      <c r="BL12" s="44"/>
      <c r="BU12" s="42"/>
      <c r="BV12" s="42"/>
      <c r="CA12" s="45"/>
      <c r="CB12" s="46"/>
      <c r="CD12" s="46"/>
    </row>
    <row r="13" spans="1:83" s="38" customFormat="1" ht="15" x14ac:dyDescent="0.25">
      <c r="B13" s="45"/>
      <c r="C13" s="45"/>
      <c r="D13" s="45"/>
      <c r="E13" s="45"/>
      <c r="F13" s="39"/>
      <c r="G13" s="45"/>
      <c r="H13" s="45"/>
      <c r="I13" s="45"/>
      <c r="J13" s="53"/>
      <c r="K13" s="53"/>
      <c r="L13" s="45"/>
      <c r="M13" s="45"/>
      <c r="N13" s="45"/>
      <c r="O13" s="45"/>
      <c r="P13" s="45"/>
      <c r="Q13" s="45"/>
      <c r="R13" s="45"/>
      <c r="S13" s="45"/>
      <c r="T13" s="45"/>
      <c r="U13" s="45"/>
      <c r="V13" s="45"/>
      <c r="W13" s="45"/>
      <c r="X13" s="54"/>
      <c r="Y13" s="45"/>
      <c r="Z13" s="45"/>
      <c r="AA13" s="45"/>
      <c r="AB13" s="45"/>
      <c r="AC13" s="45"/>
      <c r="AD13" s="45"/>
      <c r="AE13" s="45"/>
      <c r="AF13" s="45"/>
      <c r="AG13" s="45"/>
      <c r="AH13" s="45"/>
      <c r="AI13" s="55"/>
      <c r="AJ13" s="55"/>
      <c r="AK13" s="56"/>
      <c r="AL13" s="45"/>
      <c r="AM13" s="45"/>
      <c r="AN13" s="45"/>
      <c r="AO13" s="45"/>
      <c r="AP13" s="45"/>
      <c r="AQ13" s="45"/>
      <c r="AR13" s="45"/>
      <c r="AS13" s="45"/>
      <c r="AT13" s="45"/>
      <c r="AU13" s="45"/>
      <c r="AV13" s="45"/>
      <c r="AW13" s="55"/>
      <c r="AX13" s="55"/>
      <c r="AY13" s="45"/>
      <c r="AZ13" s="45"/>
      <c r="BA13" s="55"/>
      <c r="BB13" s="55"/>
      <c r="BC13" s="45"/>
      <c r="BD13" s="45"/>
      <c r="BE13" s="57"/>
      <c r="BF13" s="55"/>
      <c r="BG13" s="45"/>
      <c r="BH13" s="55"/>
      <c r="BI13" s="57"/>
      <c r="BJ13" s="57"/>
      <c r="BK13" s="57"/>
      <c r="BL13" s="57"/>
      <c r="BU13" s="42"/>
      <c r="BV13" s="42"/>
      <c r="CA13" s="45"/>
      <c r="CB13" s="46"/>
      <c r="CD13" s="46"/>
    </row>
    <row r="14" spans="1:83" s="38" customFormat="1" ht="15.75" thickBot="1" x14ac:dyDescent="0.3">
      <c r="A14" s="47" t="s">
        <v>51</v>
      </c>
      <c r="B14" s="65"/>
      <c r="C14" s="65"/>
      <c r="D14" s="65"/>
      <c r="E14" s="65"/>
      <c r="F14" s="66"/>
      <c r="G14" s="65"/>
      <c r="H14" s="65"/>
      <c r="I14" s="65"/>
      <c r="J14" s="67"/>
      <c r="K14" s="67"/>
      <c r="L14" s="65"/>
      <c r="M14" s="65"/>
      <c r="N14" s="65"/>
      <c r="O14" s="65"/>
      <c r="P14" s="65"/>
      <c r="Q14" s="65"/>
      <c r="R14" s="65"/>
      <c r="S14" s="65"/>
      <c r="T14" s="65"/>
      <c r="U14" s="65"/>
      <c r="V14" s="65"/>
      <c r="W14" s="65"/>
      <c r="X14" s="68"/>
      <c r="Y14" s="65"/>
      <c r="Z14" s="65"/>
      <c r="AA14" s="65"/>
      <c r="AB14" s="65"/>
      <c r="AC14" s="65"/>
      <c r="AD14" s="65"/>
      <c r="AE14" s="65"/>
      <c r="AF14" s="65"/>
      <c r="AG14" s="65"/>
      <c r="AH14" s="65"/>
      <c r="AI14" s="69"/>
      <c r="AJ14" s="69"/>
      <c r="AK14" s="70"/>
      <c r="AL14" s="65"/>
      <c r="AM14" s="65"/>
      <c r="AN14" s="65"/>
      <c r="AO14" s="65"/>
      <c r="AP14" s="65"/>
      <c r="AQ14" s="65"/>
      <c r="AR14" s="65"/>
      <c r="AS14" s="65"/>
      <c r="AT14" s="65"/>
      <c r="AU14" s="65"/>
      <c r="AV14" s="65"/>
      <c r="AW14" s="69"/>
      <c r="AX14" s="69"/>
      <c r="AY14" s="65"/>
      <c r="AZ14" s="65"/>
      <c r="BA14" s="69"/>
      <c r="BB14" s="69"/>
      <c r="BC14" s="65"/>
      <c r="BD14" s="65"/>
      <c r="BE14" s="68"/>
      <c r="BF14" s="69"/>
      <c r="BG14" s="65"/>
      <c r="BH14" s="69"/>
      <c r="BI14" s="68"/>
      <c r="BJ14" s="68"/>
      <c r="BK14" s="68"/>
      <c r="BL14" s="68"/>
      <c r="BM14" s="65"/>
      <c r="BN14" s="65"/>
      <c r="BO14" s="65"/>
      <c r="BP14" s="65"/>
      <c r="BQ14" s="65"/>
      <c r="BR14" s="65"/>
      <c r="BS14" s="65"/>
      <c r="BT14" s="65"/>
      <c r="BU14" s="69"/>
      <c r="BV14" s="69"/>
      <c r="BW14" s="65"/>
      <c r="BX14" s="65"/>
      <c r="BY14" s="65"/>
      <c r="CA14" s="45"/>
      <c r="CB14" s="46"/>
      <c r="CD14" s="46"/>
    </row>
    <row r="15" spans="1:83" s="38" customFormat="1" ht="15.75" thickBot="1" x14ac:dyDescent="0.3">
      <c r="A15" s="71" t="s">
        <v>9</v>
      </c>
      <c r="B15" s="72" t="s">
        <v>143</v>
      </c>
      <c r="C15" s="72"/>
      <c r="D15" s="72"/>
      <c r="E15" s="72"/>
      <c r="F15" s="72"/>
      <c r="G15" s="72"/>
      <c r="H15" s="72"/>
      <c r="I15" s="72"/>
      <c r="J15" s="72"/>
      <c r="K15" s="72"/>
      <c r="L15" s="72"/>
      <c r="M15" s="72"/>
      <c r="N15" s="72"/>
      <c r="O15" s="72"/>
      <c r="P15" s="72"/>
      <c r="Q15" s="72"/>
      <c r="R15" s="72"/>
      <c r="S15" s="72"/>
      <c r="T15" s="72"/>
      <c r="U15" s="72"/>
      <c r="V15" s="72"/>
      <c r="W15" s="72"/>
      <c r="X15" s="72"/>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4" t="s">
        <v>526</v>
      </c>
      <c r="BN15" s="74"/>
      <c r="BO15" s="74"/>
      <c r="BP15" s="74"/>
      <c r="BQ15" s="74"/>
      <c r="BR15" s="74"/>
      <c r="BS15" s="74"/>
      <c r="BT15" s="74"/>
      <c r="BU15" s="74"/>
      <c r="BV15" s="74"/>
      <c r="BW15" s="74"/>
      <c r="BX15" s="74"/>
      <c r="BY15" s="74"/>
      <c r="BZ15" s="75" t="s">
        <v>57</v>
      </c>
      <c r="CA15" s="75"/>
      <c r="CB15" s="75"/>
      <c r="CC15" s="75"/>
      <c r="CD15" s="75"/>
      <c r="CE15" s="75"/>
    </row>
    <row r="16" spans="1:83" s="38" customFormat="1" ht="15" thickBot="1" x14ac:dyDescent="0.3">
      <c r="A16" s="71"/>
      <c r="B16" s="216" t="s">
        <v>29</v>
      </c>
      <c r="C16" s="216"/>
      <c r="D16" s="216"/>
      <c r="E16" s="216"/>
      <c r="F16" s="216"/>
      <c r="G16" s="216"/>
      <c r="H16" s="216"/>
      <c r="I16" s="76" t="s">
        <v>26</v>
      </c>
      <c r="J16" s="76"/>
      <c r="K16" s="76"/>
      <c r="L16" s="76"/>
      <c r="M16" s="77" t="s">
        <v>28</v>
      </c>
      <c r="N16" s="77"/>
      <c r="O16" s="77"/>
      <c r="P16" s="77"/>
      <c r="Q16" s="78" t="s">
        <v>18</v>
      </c>
      <c r="R16" s="78"/>
      <c r="S16" s="78"/>
      <c r="T16" s="78"/>
      <c r="U16" s="78"/>
      <c r="V16" s="78"/>
      <c r="W16" s="78"/>
      <c r="X16" s="78"/>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4"/>
      <c r="BN16" s="74"/>
      <c r="BO16" s="74"/>
      <c r="BP16" s="74"/>
      <c r="BQ16" s="74"/>
      <c r="BR16" s="74"/>
      <c r="BS16" s="74"/>
      <c r="BT16" s="74"/>
      <c r="BU16" s="74"/>
      <c r="BV16" s="74"/>
      <c r="BW16" s="74"/>
      <c r="BX16" s="74"/>
      <c r="BY16" s="74"/>
      <c r="BZ16" s="75"/>
      <c r="CA16" s="75"/>
      <c r="CB16" s="75"/>
      <c r="CC16" s="75"/>
      <c r="CD16" s="75"/>
      <c r="CE16" s="75"/>
    </row>
    <row r="17" spans="1:83" s="38" customFormat="1" ht="15" thickBot="1" x14ac:dyDescent="0.3">
      <c r="A17" s="71"/>
      <c r="B17" s="216"/>
      <c r="C17" s="216"/>
      <c r="D17" s="216"/>
      <c r="E17" s="216"/>
      <c r="F17" s="216"/>
      <c r="G17" s="216"/>
      <c r="H17" s="216"/>
      <c r="I17" s="76"/>
      <c r="J17" s="76"/>
      <c r="K17" s="76"/>
      <c r="L17" s="76"/>
      <c r="M17" s="77"/>
      <c r="N17" s="77"/>
      <c r="O17" s="77"/>
      <c r="P17" s="77"/>
      <c r="Q17" s="78"/>
      <c r="R17" s="78"/>
      <c r="S17" s="78"/>
      <c r="T17" s="78"/>
      <c r="U17" s="78"/>
      <c r="V17" s="78"/>
      <c r="W17" s="78"/>
      <c r="X17" s="78"/>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4"/>
      <c r="BN17" s="74"/>
      <c r="BO17" s="74"/>
      <c r="BP17" s="74"/>
      <c r="BQ17" s="74"/>
      <c r="BR17" s="74"/>
      <c r="BS17" s="74"/>
      <c r="BT17" s="74"/>
      <c r="BU17" s="74"/>
      <c r="BV17" s="74"/>
      <c r="BW17" s="74"/>
      <c r="BX17" s="74"/>
      <c r="BY17" s="74"/>
      <c r="BZ17" s="75"/>
      <c r="CA17" s="75"/>
      <c r="CB17" s="75"/>
      <c r="CC17" s="75"/>
      <c r="CD17" s="75"/>
      <c r="CE17" s="75"/>
    </row>
    <row r="18" spans="1:83" s="38" customFormat="1" ht="15.75" thickBot="1" x14ac:dyDescent="0.3">
      <c r="A18" s="71"/>
      <c r="B18" s="216"/>
      <c r="C18" s="216"/>
      <c r="D18" s="216"/>
      <c r="E18" s="216"/>
      <c r="F18" s="216"/>
      <c r="G18" s="216"/>
      <c r="H18" s="216"/>
      <c r="I18" s="76"/>
      <c r="J18" s="76"/>
      <c r="K18" s="76"/>
      <c r="L18" s="76"/>
      <c r="M18" s="77"/>
      <c r="N18" s="77"/>
      <c r="O18" s="77"/>
      <c r="P18" s="77"/>
      <c r="Q18" s="78"/>
      <c r="R18" s="78"/>
      <c r="S18" s="78"/>
      <c r="T18" s="78"/>
      <c r="U18" s="78"/>
      <c r="V18" s="78"/>
      <c r="W18" s="78"/>
      <c r="X18" s="78"/>
      <c r="Y18" s="79" t="s">
        <v>47</v>
      </c>
      <c r="Z18" s="79"/>
      <c r="AA18" s="79"/>
      <c r="AB18" s="79"/>
      <c r="AC18" s="79"/>
      <c r="AD18" s="79"/>
      <c r="AE18" s="79"/>
      <c r="AF18" s="79"/>
      <c r="AG18" s="79"/>
      <c r="AH18" s="79"/>
      <c r="AI18" s="79"/>
      <c r="AJ18" s="79"/>
      <c r="AK18" s="79"/>
      <c r="AL18" s="80" t="s">
        <v>141</v>
      </c>
      <c r="AM18" s="80"/>
      <c r="AN18" s="80"/>
      <c r="AO18" s="80"/>
      <c r="AP18" s="80"/>
      <c r="AQ18" s="80"/>
      <c r="AR18" s="80"/>
      <c r="AS18" s="80"/>
      <c r="AT18" s="80"/>
      <c r="AU18" s="80"/>
      <c r="AV18" s="80"/>
      <c r="AW18" s="80"/>
      <c r="AX18" s="80"/>
      <c r="AY18" s="80"/>
      <c r="AZ18" s="80"/>
      <c r="BA18" s="80"/>
      <c r="BB18" s="80"/>
      <c r="BC18" s="80" t="s">
        <v>48</v>
      </c>
      <c r="BD18" s="80"/>
      <c r="BE18" s="80"/>
      <c r="BF18" s="80"/>
      <c r="BG18" s="80"/>
      <c r="BH18" s="80"/>
      <c r="BI18" s="81" t="s">
        <v>49</v>
      </c>
      <c r="BJ18" s="82" t="s">
        <v>50</v>
      </c>
      <c r="BK18" s="82"/>
      <c r="BL18" s="82"/>
      <c r="BM18" s="74" t="s">
        <v>1</v>
      </c>
      <c r="BN18" s="74" t="s">
        <v>519</v>
      </c>
      <c r="BO18" s="83" t="s">
        <v>520</v>
      </c>
      <c r="BP18" s="83"/>
      <c r="BQ18" s="83"/>
      <c r="BR18" s="83" t="s">
        <v>14</v>
      </c>
      <c r="BS18" s="83"/>
      <c r="BT18" s="74" t="s">
        <v>522</v>
      </c>
      <c r="BU18" s="84" t="s">
        <v>523</v>
      </c>
      <c r="BV18" s="84" t="s">
        <v>524</v>
      </c>
      <c r="BW18" s="83" t="s">
        <v>17</v>
      </c>
      <c r="BX18" s="83"/>
      <c r="BY18" s="83"/>
      <c r="BZ18" s="75"/>
      <c r="CA18" s="75"/>
      <c r="CB18" s="75"/>
      <c r="CC18" s="75"/>
      <c r="CD18" s="75"/>
      <c r="CE18" s="75"/>
    </row>
    <row r="19" spans="1:83" s="38" customFormat="1" ht="15.75" thickBot="1" x14ac:dyDescent="0.3">
      <c r="A19" s="71"/>
      <c r="B19" s="216"/>
      <c r="C19" s="216"/>
      <c r="D19" s="216"/>
      <c r="E19" s="216"/>
      <c r="F19" s="216"/>
      <c r="G19" s="216"/>
      <c r="H19" s="216"/>
      <c r="I19" s="76" t="s">
        <v>24</v>
      </c>
      <c r="J19" s="85" t="s">
        <v>25</v>
      </c>
      <c r="K19" s="85"/>
      <c r="L19" s="76" t="s">
        <v>559</v>
      </c>
      <c r="M19" s="77" t="s">
        <v>27</v>
      </c>
      <c r="N19" s="77" t="s">
        <v>20</v>
      </c>
      <c r="O19" s="77" t="s">
        <v>560</v>
      </c>
      <c r="P19" s="77" t="s">
        <v>561</v>
      </c>
      <c r="Q19" s="78" t="s">
        <v>19</v>
      </c>
      <c r="R19" s="78" t="s">
        <v>25</v>
      </c>
      <c r="S19" s="78"/>
      <c r="T19" s="78" t="s">
        <v>562</v>
      </c>
      <c r="U19" s="78" t="s">
        <v>30</v>
      </c>
      <c r="V19" s="78" t="s">
        <v>563</v>
      </c>
      <c r="W19" s="78" t="s">
        <v>2</v>
      </c>
      <c r="X19" s="86" t="s">
        <v>31</v>
      </c>
      <c r="Y19" s="79" t="s">
        <v>32</v>
      </c>
      <c r="Z19" s="79" t="s">
        <v>3</v>
      </c>
      <c r="AA19" s="79" t="s">
        <v>33</v>
      </c>
      <c r="AB19" s="79" t="s">
        <v>564</v>
      </c>
      <c r="AC19" s="79" t="s">
        <v>565</v>
      </c>
      <c r="AD19" s="79" t="s">
        <v>566</v>
      </c>
      <c r="AE19" s="79" t="s">
        <v>567</v>
      </c>
      <c r="AF19" s="79" t="s">
        <v>4</v>
      </c>
      <c r="AG19" s="79" t="s">
        <v>5</v>
      </c>
      <c r="AH19" s="79" t="s">
        <v>34</v>
      </c>
      <c r="AI19" s="87" t="s">
        <v>35</v>
      </c>
      <c r="AJ19" s="87" t="s">
        <v>36</v>
      </c>
      <c r="AK19" s="88" t="s">
        <v>37</v>
      </c>
      <c r="AL19" s="80" t="s">
        <v>38</v>
      </c>
      <c r="AM19" s="80" t="s">
        <v>39</v>
      </c>
      <c r="AN19" s="80" t="s">
        <v>568</v>
      </c>
      <c r="AO19" s="80" t="s">
        <v>565</v>
      </c>
      <c r="AP19" s="80" t="s">
        <v>569</v>
      </c>
      <c r="AQ19" s="80" t="s">
        <v>41</v>
      </c>
      <c r="AR19" s="80"/>
      <c r="AS19" s="80" t="s">
        <v>42</v>
      </c>
      <c r="AT19" s="80"/>
      <c r="AU19" s="80" t="s">
        <v>43</v>
      </c>
      <c r="AV19" s="80"/>
      <c r="AW19" s="80"/>
      <c r="AX19" s="80"/>
      <c r="AY19" s="80" t="s">
        <v>44</v>
      </c>
      <c r="AZ19" s="80"/>
      <c r="BA19" s="80"/>
      <c r="BB19" s="80"/>
      <c r="BC19" s="80" t="s">
        <v>45</v>
      </c>
      <c r="BD19" s="80"/>
      <c r="BE19" s="80"/>
      <c r="BF19" s="80" t="s">
        <v>46</v>
      </c>
      <c r="BG19" s="80"/>
      <c r="BH19" s="80"/>
      <c r="BI19" s="81"/>
      <c r="BJ19" s="82" t="s">
        <v>518</v>
      </c>
      <c r="BK19" s="82"/>
      <c r="BL19" s="82"/>
      <c r="BM19" s="74"/>
      <c r="BN19" s="74"/>
      <c r="BO19" s="83"/>
      <c r="BP19" s="83"/>
      <c r="BQ19" s="83"/>
      <c r="BR19" s="83"/>
      <c r="BS19" s="83"/>
      <c r="BT19" s="74"/>
      <c r="BU19" s="84"/>
      <c r="BV19" s="84"/>
      <c r="BW19" s="83"/>
      <c r="BX19" s="83"/>
      <c r="BY19" s="83"/>
      <c r="BZ19" s="75"/>
      <c r="CA19" s="75"/>
      <c r="CB19" s="75"/>
      <c r="CC19" s="75"/>
      <c r="CD19" s="75"/>
      <c r="CE19" s="75"/>
    </row>
    <row r="20" spans="1:83" s="38" customFormat="1" ht="45.75" thickBot="1" x14ac:dyDescent="0.3">
      <c r="A20" s="71"/>
      <c r="B20" s="89" t="s">
        <v>6</v>
      </c>
      <c r="C20" s="89" t="s">
        <v>7</v>
      </c>
      <c r="D20" s="89" t="s">
        <v>0</v>
      </c>
      <c r="E20" s="89" t="s">
        <v>1</v>
      </c>
      <c r="F20" s="89" t="s">
        <v>2</v>
      </c>
      <c r="G20" s="89" t="s">
        <v>558</v>
      </c>
      <c r="H20" s="89" t="s">
        <v>559</v>
      </c>
      <c r="I20" s="76"/>
      <c r="J20" s="90" t="s">
        <v>10</v>
      </c>
      <c r="K20" s="90" t="s">
        <v>11</v>
      </c>
      <c r="L20" s="76"/>
      <c r="M20" s="77"/>
      <c r="N20" s="77"/>
      <c r="O20" s="77"/>
      <c r="P20" s="77"/>
      <c r="Q20" s="78"/>
      <c r="R20" s="89" t="s">
        <v>10</v>
      </c>
      <c r="S20" s="89" t="s">
        <v>11</v>
      </c>
      <c r="T20" s="78"/>
      <c r="U20" s="78"/>
      <c r="V20" s="78"/>
      <c r="W20" s="78"/>
      <c r="X20" s="86"/>
      <c r="Y20" s="79"/>
      <c r="Z20" s="79"/>
      <c r="AA20" s="79"/>
      <c r="AB20" s="79"/>
      <c r="AC20" s="79"/>
      <c r="AD20" s="79"/>
      <c r="AE20" s="79"/>
      <c r="AF20" s="79"/>
      <c r="AG20" s="79"/>
      <c r="AH20" s="79"/>
      <c r="AI20" s="87"/>
      <c r="AJ20" s="87"/>
      <c r="AK20" s="88"/>
      <c r="AL20" s="80"/>
      <c r="AM20" s="80"/>
      <c r="AN20" s="80"/>
      <c r="AO20" s="80"/>
      <c r="AP20" s="80"/>
      <c r="AQ20" s="91" t="s">
        <v>40</v>
      </c>
      <c r="AR20" s="91" t="s">
        <v>567</v>
      </c>
      <c r="AS20" s="91" t="s">
        <v>40</v>
      </c>
      <c r="AT20" s="91" t="s">
        <v>567</v>
      </c>
      <c r="AU20" s="91" t="s">
        <v>549</v>
      </c>
      <c r="AV20" s="91" t="s">
        <v>550</v>
      </c>
      <c r="AW20" s="92" t="s">
        <v>551</v>
      </c>
      <c r="AX20" s="92" t="s">
        <v>552</v>
      </c>
      <c r="AY20" s="91" t="s">
        <v>549</v>
      </c>
      <c r="AZ20" s="91" t="s">
        <v>550</v>
      </c>
      <c r="BA20" s="92" t="s">
        <v>551</v>
      </c>
      <c r="BB20" s="92" t="s">
        <v>552</v>
      </c>
      <c r="BC20" s="91" t="s">
        <v>553</v>
      </c>
      <c r="BD20" s="91" t="s">
        <v>554</v>
      </c>
      <c r="BE20" s="93" t="s">
        <v>555</v>
      </c>
      <c r="BF20" s="92" t="s">
        <v>553</v>
      </c>
      <c r="BG20" s="91" t="s">
        <v>554</v>
      </c>
      <c r="BH20" s="92" t="s">
        <v>555</v>
      </c>
      <c r="BI20" s="81"/>
      <c r="BJ20" s="93" t="s">
        <v>556</v>
      </c>
      <c r="BK20" s="93" t="s">
        <v>557</v>
      </c>
      <c r="BL20" s="93" t="s">
        <v>517</v>
      </c>
      <c r="BM20" s="74"/>
      <c r="BN20" s="74"/>
      <c r="BO20" s="94" t="s">
        <v>10</v>
      </c>
      <c r="BP20" s="94" t="s">
        <v>11</v>
      </c>
      <c r="BQ20" s="94" t="s">
        <v>12</v>
      </c>
      <c r="BR20" s="94" t="s">
        <v>13</v>
      </c>
      <c r="BS20" s="95" t="s">
        <v>521</v>
      </c>
      <c r="BT20" s="74"/>
      <c r="BU20" s="84"/>
      <c r="BV20" s="84"/>
      <c r="BW20" s="94" t="s">
        <v>10</v>
      </c>
      <c r="BX20" s="94" t="s">
        <v>16</v>
      </c>
      <c r="BY20" s="94" t="s">
        <v>15</v>
      </c>
      <c r="BZ20" s="96" t="s">
        <v>52</v>
      </c>
      <c r="CA20" s="96" t="s">
        <v>525</v>
      </c>
      <c r="CB20" s="96" t="s">
        <v>53</v>
      </c>
      <c r="CC20" s="97" t="s">
        <v>54</v>
      </c>
      <c r="CD20" s="96" t="s">
        <v>55</v>
      </c>
      <c r="CE20" s="97" t="s">
        <v>56</v>
      </c>
    </row>
    <row r="21" spans="1:83" s="45" customFormat="1" ht="45.75" thickBot="1" x14ac:dyDescent="0.3">
      <c r="A21" s="98" t="s">
        <v>58</v>
      </c>
      <c r="B21" s="99" t="s">
        <v>59</v>
      </c>
      <c r="C21" s="99" t="s">
        <v>60</v>
      </c>
      <c r="D21" s="100" t="s">
        <v>61</v>
      </c>
      <c r="E21" s="99" t="s">
        <v>62</v>
      </c>
      <c r="F21" s="99" t="s">
        <v>63</v>
      </c>
      <c r="G21" s="99" t="s">
        <v>64</v>
      </c>
      <c r="H21" s="99" t="s">
        <v>65</v>
      </c>
      <c r="I21" s="99" t="s">
        <v>66</v>
      </c>
      <c r="J21" s="101" t="s">
        <v>67</v>
      </c>
      <c r="K21" s="101" t="s">
        <v>68</v>
      </c>
      <c r="L21" s="99" t="s">
        <v>69</v>
      </c>
      <c r="M21" s="99" t="s">
        <v>70</v>
      </c>
      <c r="N21" s="99" t="s">
        <v>71</v>
      </c>
      <c r="O21" s="99" t="s">
        <v>72</v>
      </c>
      <c r="P21" s="99" t="s">
        <v>73</v>
      </c>
      <c r="Q21" s="99" t="s">
        <v>74</v>
      </c>
      <c r="R21" s="99" t="s">
        <v>75</v>
      </c>
      <c r="S21" s="99" t="s">
        <v>76</v>
      </c>
      <c r="T21" s="99" t="s">
        <v>77</v>
      </c>
      <c r="U21" s="99" t="s">
        <v>78</v>
      </c>
      <c r="V21" s="99" t="s">
        <v>79</v>
      </c>
      <c r="W21" s="99" t="s">
        <v>80</v>
      </c>
      <c r="X21" s="102" t="s">
        <v>83</v>
      </c>
      <c r="Y21" s="99" t="s">
        <v>81</v>
      </c>
      <c r="Z21" s="99" t="s">
        <v>82</v>
      </c>
      <c r="AA21" s="99" t="s">
        <v>84</v>
      </c>
      <c r="AB21" s="99" t="s">
        <v>85</v>
      </c>
      <c r="AC21" s="99" t="s">
        <v>86</v>
      </c>
      <c r="AD21" s="99" t="s">
        <v>87</v>
      </c>
      <c r="AE21" s="99" t="s">
        <v>88</v>
      </c>
      <c r="AF21" s="99" t="s">
        <v>89</v>
      </c>
      <c r="AG21" s="99" t="s">
        <v>90</v>
      </c>
      <c r="AH21" s="99" t="s">
        <v>91</v>
      </c>
      <c r="AI21" s="103" t="s">
        <v>92</v>
      </c>
      <c r="AJ21" s="103" t="s">
        <v>93</v>
      </c>
      <c r="AK21" s="104" t="s">
        <v>94</v>
      </c>
      <c r="AL21" s="99" t="s">
        <v>95</v>
      </c>
      <c r="AM21" s="99" t="s">
        <v>96</v>
      </c>
      <c r="AN21" s="99" t="s">
        <v>97</v>
      </c>
      <c r="AO21" s="99" t="s">
        <v>98</v>
      </c>
      <c r="AP21" s="99" t="s">
        <v>99</v>
      </c>
      <c r="AQ21" s="99" t="s">
        <v>140</v>
      </c>
      <c r="AR21" s="99" t="s">
        <v>100</v>
      </c>
      <c r="AS21" s="99" t="s">
        <v>101</v>
      </c>
      <c r="AT21" s="99" t="s">
        <v>102</v>
      </c>
      <c r="AU21" s="99" t="s">
        <v>103</v>
      </c>
      <c r="AV21" s="99" t="s">
        <v>104</v>
      </c>
      <c r="AW21" s="103" t="s">
        <v>105</v>
      </c>
      <c r="AX21" s="103" t="s">
        <v>106</v>
      </c>
      <c r="AY21" s="99" t="s">
        <v>107</v>
      </c>
      <c r="AZ21" s="99" t="s">
        <v>108</v>
      </c>
      <c r="BA21" s="103" t="s">
        <v>109</v>
      </c>
      <c r="BB21" s="103" t="s">
        <v>136</v>
      </c>
      <c r="BC21" s="99" t="s">
        <v>110</v>
      </c>
      <c r="BD21" s="99" t="s">
        <v>111</v>
      </c>
      <c r="BE21" s="102" t="s">
        <v>112</v>
      </c>
      <c r="BF21" s="103" t="s">
        <v>113</v>
      </c>
      <c r="BG21" s="99" t="s">
        <v>114</v>
      </c>
      <c r="BH21" s="103" t="s">
        <v>115</v>
      </c>
      <c r="BI21" s="105" t="s">
        <v>137</v>
      </c>
      <c r="BJ21" s="102" t="s">
        <v>116</v>
      </c>
      <c r="BK21" s="102" t="s">
        <v>117</v>
      </c>
      <c r="BL21" s="93" t="s">
        <v>139</v>
      </c>
      <c r="BM21" s="98" t="s">
        <v>118</v>
      </c>
      <c r="BN21" s="98" t="s">
        <v>119</v>
      </c>
      <c r="BO21" s="98" t="s">
        <v>120</v>
      </c>
      <c r="BP21" s="98" t="s">
        <v>121</v>
      </c>
      <c r="BQ21" s="98" t="s">
        <v>122</v>
      </c>
      <c r="BR21" s="98" t="s">
        <v>123</v>
      </c>
      <c r="BS21" s="98" t="s">
        <v>124</v>
      </c>
      <c r="BT21" s="98" t="s">
        <v>125</v>
      </c>
      <c r="BU21" s="106" t="s">
        <v>126</v>
      </c>
      <c r="BV21" s="106" t="s">
        <v>127</v>
      </c>
      <c r="BW21" s="98" t="s">
        <v>128</v>
      </c>
      <c r="BX21" s="98" t="s">
        <v>129</v>
      </c>
      <c r="BY21" s="98" t="s">
        <v>130</v>
      </c>
      <c r="BZ21" s="98" t="s">
        <v>131</v>
      </c>
      <c r="CA21" s="98" t="s">
        <v>132</v>
      </c>
      <c r="CB21" s="99" t="s">
        <v>133</v>
      </c>
      <c r="CC21" s="98" t="s">
        <v>134</v>
      </c>
      <c r="CD21" s="99" t="s">
        <v>135</v>
      </c>
      <c r="CE21" s="98" t="s">
        <v>138</v>
      </c>
    </row>
    <row r="22" spans="1:83" s="9" customFormat="1" ht="25.5" x14ac:dyDescent="0.25">
      <c r="A22" s="189">
        <v>1</v>
      </c>
      <c r="B22" s="189" t="s">
        <v>146</v>
      </c>
      <c r="C22" s="189" t="s">
        <v>147</v>
      </c>
      <c r="D22" s="190" t="s">
        <v>148</v>
      </c>
      <c r="E22" s="189" t="s">
        <v>149</v>
      </c>
      <c r="F22" s="191" t="s">
        <v>150</v>
      </c>
      <c r="G22" s="192">
        <v>13114</v>
      </c>
      <c r="H22" s="193">
        <v>13167</v>
      </c>
      <c r="I22" s="194" t="s">
        <v>186</v>
      </c>
      <c r="J22" s="195" t="s">
        <v>186</v>
      </c>
      <c r="K22" s="195" t="s">
        <v>186</v>
      </c>
      <c r="L22" s="196" t="s">
        <v>186</v>
      </c>
      <c r="M22" s="197" t="s">
        <v>186</v>
      </c>
      <c r="N22" s="197" t="s">
        <v>186</v>
      </c>
      <c r="O22" s="197" t="s">
        <v>186</v>
      </c>
      <c r="P22" s="197" t="s">
        <v>186</v>
      </c>
      <c r="Q22" s="190" t="s">
        <v>304</v>
      </c>
      <c r="R22" s="198">
        <v>44549</v>
      </c>
      <c r="S22" s="198">
        <v>44913</v>
      </c>
      <c r="T22" s="193">
        <v>13171</v>
      </c>
      <c r="U22" s="190" t="s">
        <v>305</v>
      </c>
      <c r="V22" s="193" t="s">
        <v>306</v>
      </c>
      <c r="W22" s="190" t="s">
        <v>150</v>
      </c>
      <c r="X22" s="199">
        <v>5315728.68</v>
      </c>
      <c r="Y22" s="189" t="s">
        <v>333</v>
      </c>
      <c r="Z22" s="189" t="s">
        <v>334</v>
      </c>
      <c r="AA22" s="189" t="s">
        <v>335</v>
      </c>
      <c r="AB22" s="200">
        <v>44565</v>
      </c>
      <c r="AC22" s="190" t="s">
        <v>472</v>
      </c>
      <c r="AD22" s="198">
        <v>44565</v>
      </c>
      <c r="AE22" s="198">
        <v>45104</v>
      </c>
      <c r="AF22" s="193" t="s">
        <v>473</v>
      </c>
      <c r="AG22" s="190" t="s">
        <v>476</v>
      </c>
      <c r="AH22" s="201" t="s">
        <v>186</v>
      </c>
      <c r="AI22" s="202" t="s">
        <v>186</v>
      </c>
      <c r="AJ22" s="202" t="s">
        <v>186</v>
      </c>
      <c r="AK22" s="203">
        <v>5315728.68</v>
      </c>
      <c r="AL22" s="204" t="s">
        <v>570</v>
      </c>
      <c r="AM22" s="204" t="s">
        <v>494</v>
      </c>
      <c r="AN22" s="205">
        <v>44630</v>
      </c>
      <c r="AO22" s="206">
        <v>13243</v>
      </c>
      <c r="AP22" s="204" t="s">
        <v>495</v>
      </c>
      <c r="AQ22" s="207" t="s">
        <v>186</v>
      </c>
      <c r="AR22" s="207" t="s">
        <v>186</v>
      </c>
      <c r="AS22" s="207" t="s">
        <v>186</v>
      </c>
      <c r="AT22" s="207" t="s">
        <v>186</v>
      </c>
      <c r="AU22" s="208">
        <v>9.5000000000000001E-2</v>
      </c>
      <c r="AV22" s="207" t="s">
        <v>186</v>
      </c>
      <c r="AW22" s="209">
        <v>505895.6</v>
      </c>
      <c r="AX22" s="207" t="s">
        <v>186</v>
      </c>
      <c r="AY22" s="207" t="s">
        <v>186</v>
      </c>
      <c r="AZ22" s="207" t="s">
        <v>186</v>
      </c>
      <c r="BA22" s="207" t="s">
        <v>186</v>
      </c>
      <c r="BB22" s="207" t="s">
        <v>186</v>
      </c>
      <c r="BC22" s="204" t="s">
        <v>186</v>
      </c>
      <c r="BD22" s="204" t="s">
        <v>186</v>
      </c>
      <c r="BE22" s="210" t="s">
        <v>186</v>
      </c>
      <c r="BF22" s="207" t="s">
        <v>186</v>
      </c>
      <c r="BG22" s="207" t="s">
        <v>186</v>
      </c>
      <c r="BH22" s="207" t="s">
        <v>186</v>
      </c>
      <c r="BI22" s="211">
        <v>5821624.2800000003</v>
      </c>
      <c r="BJ22" s="212">
        <v>28107788.18</v>
      </c>
      <c r="BK22" s="212">
        <v>0</v>
      </c>
      <c r="BL22" s="213">
        <f>SUM(BJ22:BK22)</f>
        <v>28107788.18</v>
      </c>
      <c r="BM22" s="214" t="s">
        <v>186</v>
      </c>
      <c r="BN22" s="214" t="s">
        <v>186</v>
      </c>
      <c r="BO22" s="214" t="s">
        <v>186</v>
      </c>
      <c r="BP22" s="214" t="s">
        <v>186</v>
      </c>
      <c r="BQ22" s="214" t="s">
        <v>186</v>
      </c>
      <c r="BR22" s="214" t="s">
        <v>186</v>
      </c>
      <c r="BS22" s="214" t="s">
        <v>186</v>
      </c>
      <c r="BT22" s="214" t="s">
        <v>186</v>
      </c>
      <c r="BU22" s="215" t="s">
        <v>186</v>
      </c>
      <c r="BV22" s="215" t="s">
        <v>186</v>
      </c>
      <c r="BW22" s="214" t="s">
        <v>186</v>
      </c>
      <c r="BX22" s="214" t="s">
        <v>186</v>
      </c>
      <c r="BY22" s="214" t="s">
        <v>186</v>
      </c>
      <c r="BZ22" s="189" t="s">
        <v>579</v>
      </c>
      <c r="CA22" s="192">
        <v>13941</v>
      </c>
      <c r="CB22" s="190" t="s">
        <v>578</v>
      </c>
      <c r="CC22" s="189">
        <v>713123</v>
      </c>
      <c r="CD22" s="190" t="s">
        <v>577</v>
      </c>
      <c r="CE22" s="189">
        <v>700033</v>
      </c>
    </row>
    <row r="23" spans="1:83" s="9" customFormat="1" x14ac:dyDescent="0.25">
      <c r="A23" s="107"/>
      <c r="B23" s="107"/>
      <c r="C23" s="107"/>
      <c r="D23" s="108"/>
      <c r="E23" s="107"/>
      <c r="F23" s="109"/>
      <c r="G23" s="110"/>
      <c r="H23" s="108"/>
      <c r="I23" s="112"/>
      <c r="J23" s="113"/>
      <c r="K23" s="113"/>
      <c r="L23" s="114"/>
      <c r="M23" s="115"/>
      <c r="N23" s="115"/>
      <c r="O23" s="115"/>
      <c r="P23" s="115"/>
      <c r="Q23" s="108"/>
      <c r="R23" s="116"/>
      <c r="S23" s="116"/>
      <c r="T23" s="111"/>
      <c r="U23" s="108"/>
      <c r="V23" s="111"/>
      <c r="W23" s="108"/>
      <c r="X23" s="117"/>
      <c r="Y23" s="107"/>
      <c r="Z23" s="107"/>
      <c r="AA23" s="107"/>
      <c r="AB23" s="118"/>
      <c r="AC23" s="108"/>
      <c r="AD23" s="116"/>
      <c r="AE23" s="116"/>
      <c r="AF23" s="111"/>
      <c r="AG23" s="108"/>
      <c r="AH23" s="119"/>
      <c r="AI23" s="120"/>
      <c r="AJ23" s="120"/>
      <c r="AK23" s="121"/>
      <c r="AL23" s="122" t="s">
        <v>570</v>
      </c>
      <c r="AM23" s="122" t="s">
        <v>496</v>
      </c>
      <c r="AN23" s="123">
        <v>44743</v>
      </c>
      <c r="AO23" s="124">
        <v>13328</v>
      </c>
      <c r="AP23" s="122" t="s">
        <v>497</v>
      </c>
      <c r="AQ23" s="123">
        <v>44745</v>
      </c>
      <c r="AR23" s="123">
        <v>44924</v>
      </c>
      <c r="AS23" s="125" t="s">
        <v>186</v>
      </c>
      <c r="AT23" s="125" t="s">
        <v>186</v>
      </c>
      <c r="AU23" s="125" t="s">
        <v>186</v>
      </c>
      <c r="AV23" s="125" t="s">
        <v>186</v>
      </c>
      <c r="AW23" s="125" t="s">
        <v>186</v>
      </c>
      <c r="AX23" s="125" t="s">
        <v>186</v>
      </c>
      <c r="AY23" s="125" t="s">
        <v>186</v>
      </c>
      <c r="AZ23" s="125" t="s">
        <v>186</v>
      </c>
      <c r="BA23" s="125" t="s">
        <v>186</v>
      </c>
      <c r="BB23" s="125" t="s">
        <v>186</v>
      </c>
      <c r="BC23" s="122" t="s">
        <v>186</v>
      </c>
      <c r="BD23" s="122" t="s">
        <v>186</v>
      </c>
      <c r="BE23" s="128" t="s">
        <v>186</v>
      </c>
      <c r="BF23" s="125" t="s">
        <v>186</v>
      </c>
      <c r="BG23" s="125" t="s">
        <v>186</v>
      </c>
      <c r="BH23" s="125" t="s">
        <v>186</v>
      </c>
      <c r="BI23" s="129">
        <v>5922803.4000000004</v>
      </c>
      <c r="BJ23" s="130"/>
      <c r="BK23" s="130"/>
      <c r="BL23" s="131"/>
      <c r="BM23" s="132"/>
      <c r="BN23" s="132"/>
      <c r="BO23" s="132"/>
      <c r="BP23" s="132"/>
      <c r="BQ23" s="132"/>
      <c r="BR23" s="132"/>
      <c r="BS23" s="132"/>
      <c r="BT23" s="132"/>
      <c r="BU23" s="133"/>
      <c r="BV23" s="133"/>
      <c r="BW23" s="132"/>
      <c r="BX23" s="132"/>
      <c r="BY23" s="132"/>
      <c r="BZ23" s="107"/>
      <c r="CA23" s="107"/>
      <c r="CB23" s="108"/>
      <c r="CC23" s="107"/>
      <c r="CD23" s="108"/>
      <c r="CE23" s="107"/>
    </row>
    <row r="24" spans="1:83" s="9" customFormat="1" ht="25.5" x14ac:dyDescent="0.25">
      <c r="A24" s="107"/>
      <c r="B24" s="107"/>
      <c r="C24" s="107"/>
      <c r="D24" s="108"/>
      <c r="E24" s="107"/>
      <c r="F24" s="109"/>
      <c r="G24" s="110"/>
      <c r="H24" s="108"/>
      <c r="I24" s="112"/>
      <c r="J24" s="113"/>
      <c r="K24" s="113"/>
      <c r="L24" s="114"/>
      <c r="M24" s="115"/>
      <c r="N24" s="115"/>
      <c r="O24" s="115"/>
      <c r="P24" s="115"/>
      <c r="Q24" s="108"/>
      <c r="R24" s="116"/>
      <c r="S24" s="116"/>
      <c r="T24" s="111"/>
      <c r="U24" s="108"/>
      <c r="V24" s="111"/>
      <c r="W24" s="108"/>
      <c r="X24" s="117"/>
      <c r="Y24" s="107"/>
      <c r="Z24" s="107"/>
      <c r="AA24" s="107"/>
      <c r="AB24" s="118"/>
      <c r="AC24" s="108"/>
      <c r="AD24" s="116"/>
      <c r="AE24" s="116"/>
      <c r="AF24" s="111"/>
      <c r="AG24" s="108"/>
      <c r="AH24" s="119"/>
      <c r="AI24" s="120"/>
      <c r="AJ24" s="120"/>
      <c r="AK24" s="121"/>
      <c r="AL24" s="122" t="s">
        <v>570</v>
      </c>
      <c r="AM24" s="122" t="s">
        <v>498</v>
      </c>
      <c r="AN24" s="123">
        <v>44802</v>
      </c>
      <c r="AO24" s="124">
        <v>13365</v>
      </c>
      <c r="AP24" s="122" t="s">
        <v>499</v>
      </c>
      <c r="AQ24" s="125" t="s">
        <v>186</v>
      </c>
      <c r="AR24" s="125" t="s">
        <v>186</v>
      </c>
      <c r="AS24" s="125" t="s">
        <v>186</v>
      </c>
      <c r="AT24" s="125" t="s">
        <v>186</v>
      </c>
      <c r="AU24" s="125" t="s">
        <v>186</v>
      </c>
      <c r="AV24" s="125" t="s">
        <v>186</v>
      </c>
      <c r="AW24" s="122" t="s">
        <v>513</v>
      </c>
      <c r="AX24" s="125" t="s">
        <v>186</v>
      </c>
      <c r="AY24" s="125" t="s">
        <v>186</v>
      </c>
      <c r="AZ24" s="125" t="s">
        <v>186</v>
      </c>
      <c r="BA24" s="125" t="s">
        <v>186</v>
      </c>
      <c r="BB24" s="125" t="s">
        <v>186</v>
      </c>
      <c r="BC24" s="122" t="s">
        <v>186</v>
      </c>
      <c r="BD24" s="122" t="s">
        <v>186</v>
      </c>
      <c r="BE24" s="128" t="s">
        <v>186</v>
      </c>
      <c r="BF24" s="125" t="s">
        <v>186</v>
      </c>
      <c r="BG24" s="125" t="s">
        <v>186</v>
      </c>
      <c r="BH24" s="125" t="s">
        <v>186</v>
      </c>
      <c r="BI24" s="129">
        <v>7293055.0499999998</v>
      </c>
      <c r="BJ24" s="130"/>
      <c r="BK24" s="130"/>
      <c r="BL24" s="131"/>
      <c r="BM24" s="132"/>
      <c r="BN24" s="132"/>
      <c r="BO24" s="132"/>
      <c r="BP24" s="132"/>
      <c r="BQ24" s="132"/>
      <c r="BR24" s="132"/>
      <c r="BS24" s="132"/>
      <c r="BT24" s="132"/>
      <c r="BU24" s="133"/>
      <c r="BV24" s="133"/>
      <c r="BW24" s="132"/>
      <c r="BX24" s="132"/>
      <c r="BY24" s="132"/>
      <c r="BZ24" s="107"/>
      <c r="CA24" s="107"/>
      <c r="CB24" s="108"/>
      <c r="CC24" s="107"/>
      <c r="CD24" s="108"/>
      <c r="CE24" s="107"/>
    </row>
    <row r="25" spans="1:83" s="9" customFormat="1" x14ac:dyDescent="0.25">
      <c r="A25" s="107"/>
      <c r="B25" s="107"/>
      <c r="C25" s="107"/>
      <c r="D25" s="108"/>
      <c r="E25" s="107"/>
      <c r="F25" s="109"/>
      <c r="G25" s="110"/>
      <c r="H25" s="108"/>
      <c r="I25" s="112"/>
      <c r="J25" s="113"/>
      <c r="K25" s="113"/>
      <c r="L25" s="114"/>
      <c r="M25" s="115"/>
      <c r="N25" s="115"/>
      <c r="O25" s="115"/>
      <c r="P25" s="115"/>
      <c r="Q25" s="108"/>
      <c r="R25" s="116"/>
      <c r="S25" s="116"/>
      <c r="T25" s="111"/>
      <c r="U25" s="108"/>
      <c r="V25" s="111"/>
      <c r="W25" s="108"/>
      <c r="X25" s="117"/>
      <c r="Y25" s="107"/>
      <c r="Z25" s="107"/>
      <c r="AA25" s="107"/>
      <c r="AB25" s="118"/>
      <c r="AC25" s="108"/>
      <c r="AD25" s="116"/>
      <c r="AE25" s="116"/>
      <c r="AF25" s="111"/>
      <c r="AG25" s="108"/>
      <c r="AH25" s="119"/>
      <c r="AI25" s="120"/>
      <c r="AJ25" s="120"/>
      <c r="AK25" s="121"/>
      <c r="AL25" s="122" t="s">
        <v>570</v>
      </c>
      <c r="AM25" s="122" t="s">
        <v>500</v>
      </c>
      <c r="AN25" s="123">
        <v>44922</v>
      </c>
      <c r="AO25" s="124">
        <v>13443</v>
      </c>
      <c r="AP25" s="122" t="s">
        <v>497</v>
      </c>
      <c r="AQ25" s="123">
        <v>44925</v>
      </c>
      <c r="AR25" s="123">
        <v>45104</v>
      </c>
      <c r="AS25" s="125" t="s">
        <v>186</v>
      </c>
      <c r="AT25" s="125" t="s">
        <v>186</v>
      </c>
      <c r="AU25" s="125" t="s">
        <v>186</v>
      </c>
      <c r="AV25" s="125" t="s">
        <v>186</v>
      </c>
      <c r="AW25" s="125" t="s">
        <v>186</v>
      </c>
      <c r="AX25" s="125" t="s">
        <v>186</v>
      </c>
      <c r="AY25" s="125" t="s">
        <v>186</v>
      </c>
      <c r="AZ25" s="125" t="s">
        <v>186</v>
      </c>
      <c r="BA25" s="125" t="s">
        <v>186</v>
      </c>
      <c r="BB25" s="125" t="s">
        <v>186</v>
      </c>
      <c r="BC25" s="122" t="s">
        <v>186</v>
      </c>
      <c r="BD25" s="122" t="s">
        <v>186</v>
      </c>
      <c r="BE25" s="128" t="s">
        <v>186</v>
      </c>
      <c r="BF25" s="125" t="s">
        <v>186</v>
      </c>
      <c r="BG25" s="125" t="s">
        <v>186</v>
      </c>
      <c r="BH25" s="125" t="s">
        <v>186</v>
      </c>
      <c r="BI25" s="129">
        <v>7293055.0499999998</v>
      </c>
      <c r="BJ25" s="130"/>
      <c r="BK25" s="130"/>
      <c r="BL25" s="131"/>
      <c r="BM25" s="132"/>
      <c r="BN25" s="132"/>
      <c r="BO25" s="132"/>
      <c r="BP25" s="132"/>
      <c r="BQ25" s="132"/>
      <c r="BR25" s="132"/>
      <c r="BS25" s="132"/>
      <c r="BT25" s="132"/>
      <c r="BU25" s="133"/>
      <c r="BV25" s="133"/>
      <c r="BW25" s="132"/>
      <c r="BX25" s="132"/>
      <c r="BY25" s="132"/>
      <c r="BZ25" s="107"/>
      <c r="CA25" s="107"/>
      <c r="CB25" s="108"/>
      <c r="CC25" s="107"/>
      <c r="CD25" s="108"/>
      <c r="CE25" s="107"/>
    </row>
    <row r="26" spans="1:83" s="9" customFormat="1" ht="25.5" x14ac:dyDescent="0.25">
      <c r="A26" s="107"/>
      <c r="B26" s="107"/>
      <c r="C26" s="107"/>
      <c r="D26" s="108"/>
      <c r="E26" s="107"/>
      <c r="F26" s="109"/>
      <c r="G26" s="110"/>
      <c r="H26" s="108"/>
      <c r="I26" s="112"/>
      <c r="J26" s="113"/>
      <c r="K26" s="113"/>
      <c r="L26" s="114"/>
      <c r="M26" s="115"/>
      <c r="N26" s="115"/>
      <c r="O26" s="115"/>
      <c r="P26" s="115"/>
      <c r="Q26" s="108"/>
      <c r="R26" s="116"/>
      <c r="S26" s="116"/>
      <c r="T26" s="111"/>
      <c r="U26" s="108"/>
      <c r="V26" s="111"/>
      <c r="W26" s="108"/>
      <c r="X26" s="117"/>
      <c r="Y26" s="107"/>
      <c r="Z26" s="107"/>
      <c r="AA26" s="107"/>
      <c r="AB26" s="118"/>
      <c r="AC26" s="108"/>
      <c r="AD26" s="116"/>
      <c r="AE26" s="116"/>
      <c r="AF26" s="111"/>
      <c r="AG26" s="108"/>
      <c r="AH26" s="119"/>
      <c r="AI26" s="120"/>
      <c r="AJ26" s="120"/>
      <c r="AK26" s="121"/>
      <c r="AL26" s="122" t="s">
        <v>570</v>
      </c>
      <c r="AM26" s="122" t="s">
        <v>501</v>
      </c>
      <c r="AN26" s="123">
        <v>44974</v>
      </c>
      <c r="AO26" s="124">
        <v>13843</v>
      </c>
      <c r="AP26" s="122" t="s">
        <v>495</v>
      </c>
      <c r="AQ26" s="123" t="s">
        <v>186</v>
      </c>
      <c r="AR26" s="123" t="s">
        <v>186</v>
      </c>
      <c r="AS26" s="125" t="s">
        <v>186</v>
      </c>
      <c r="AT26" s="125" t="s">
        <v>186</v>
      </c>
      <c r="AU26" s="134">
        <v>0.1</v>
      </c>
      <c r="AV26" s="122" t="s">
        <v>186</v>
      </c>
      <c r="AW26" s="127">
        <v>190426.5</v>
      </c>
      <c r="AX26" s="125" t="s">
        <v>186</v>
      </c>
      <c r="AY26" s="125" t="s">
        <v>186</v>
      </c>
      <c r="AZ26" s="125" t="s">
        <v>186</v>
      </c>
      <c r="BA26" s="125" t="s">
        <v>186</v>
      </c>
      <c r="BB26" s="125" t="s">
        <v>186</v>
      </c>
      <c r="BC26" s="122" t="s">
        <v>186</v>
      </c>
      <c r="BD26" s="122" t="s">
        <v>186</v>
      </c>
      <c r="BE26" s="128" t="s">
        <v>186</v>
      </c>
      <c r="BF26" s="125" t="s">
        <v>186</v>
      </c>
      <c r="BG26" s="125" t="s">
        <v>186</v>
      </c>
      <c r="BH26" s="125" t="s">
        <v>186</v>
      </c>
      <c r="BI26" s="129">
        <v>7757531.8799999999</v>
      </c>
      <c r="BJ26" s="130"/>
      <c r="BK26" s="130"/>
      <c r="BL26" s="131"/>
      <c r="BM26" s="132"/>
      <c r="BN26" s="132"/>
      <c r="BO26" s="132"/>
      <c r="BP26" s="132"/>
      <c r="BQ26" s="132"/>
      <c r="BR26" s="132"/>
      <c r="BS26" s="132"/>
      <c r="BT26" s="132"/>
      <c r="BU26" s="133"/>
      <c r="BV26" s="133"/>
      <c r="BW26" s="132"/>
      <c r="BX26" s="132"/>
      <c r="BY26" s="132"/>
      <c r="BZ26" s="107"/>
      <c r="CA26" s="107"/>
      <c r="CB26" s="108"/>
      <c r="CC26" s="107"/>
      <c r="CD26" s="108"/>
      <c r="CE26" s="107"/>
    </row>
    <row r="27" spans="1:83" s="9" customFormat="1" x14ac:dyDescent="0.25">
      <c r="A27" s="107"/>
      <c r="B27" s="107"/>
      <c r="C27" s="107"/>
      <c r="D27" s="108"/>
      <c r="E27" s="107"/>
      <c r="F27" s="109"/>
      <c r="G27" s="110"/>
      <c r="H27" s="108"/>
      <c r="I27" s="112"/>
      <c r="J27" s="113"/>
      <c r="K27" s="113"/>
      <c r="L27" s="114"/>
      <c r="M27" s="115"/>
      <c r="N27" s="115"/>
      <c r="O27" s="115"/>
      <c r="P27" s="115"/>
      <c r="Q27" s="108"/>
      <c r="R27" s="116"/>
      <c r="S27" s="116"/>
      <c r="T27" s="111"/>
      <c r="U27" s="108"/>
      <c r="V27" s="111"/>
      <c r="W27" s="108"/>
      <c r="X27" s="117"/>
      <c r="Y27" s="107"/>
      <c r="Z27" s="107"/>
      <c r="AA27" s="107"/>
      <c r="AB27" s="118"/>
      <c r="AC27" s="108"/>
      <c r="AD27" s="116"/>
      <c r="AE27" s="116"/>
      <c r="AF27" s="111"/>
      <c r="AG27" s="108"/>
      <c r="AH27" s="119"/>
      <c r="AI27" s="120"/>
      <c r="AJ27" s="120"/>
      <c r="AK27" s="121"/>
      <c r="AL27" s="122" t="s">
        <v>570</v>
      </c>
      <c r="AM27" s="122" t="s">
        <v>502</v>
      </c>
      <c r="AN27" s="123">
        <v>45073</v>
      </c>
      <c r="AO27" s="124">
        <v>13672</v>
      </c>
      <c r="AP27" s="122" t="s">
        <v>503</v>
      </c>
      <c r="AQ27" s="125" t="s">
        <v>186</v>
      </c>
      <c r="AR27" s="125" t="s">
        <v>186</v>
      </c>
      <c r="AS27" s="125" t="s">
        <v>186</v>
      </c>
      <c r="AT27" s="125" t="s">
        <v>186</v>
      </c>
      <c r="AU27" s="125" t="s">
        <v>186</v>
      </c>
      <c r="AV27" s="125" t="s">
        <v>186</v>
      </c>
      <c r="AW27" s="127">
        <v>439008.24</v>
      </c>
      <c r="AX27" s="125" t="s">
        <v>186</v>
      </c>
      <c r="AY27" s="125" t="s">
        <v>186</v>
      </c>
      <c r="AZ27" s="125" t="s">
        <v>186</v>
      </c>
      <c r="BA27" s="125" t="s">
        <v>186</v>
      </c>
      <c r="BB27" s="125" t="s">
        <v>186</v>
      </c>
      <c r="BC27" s="122" t="s">
        <v>186</v>
      </c>
      <c r="BD27" s="122" t="s">
        <v>186</v>
      </c>
      <c r="BE27" s="128" t="s">
        <v>186</v>
      </c>
      <c r="BF27" s="125" t="s">
        <v>186</v>
      </c>
      <c r="BG27" s="125" t="s">
        <v>186</v>
      </c>
      <c r="BH27" s="125" t="s">
        <v>186</v>
      </c>
      <c r="BI27" s="129">
        <v>8234625.4199999999</v>
      </c>
      <c r="BJ27" s="130"/>
      <c r="BK27" s="130"/>
      <c r="BL27" s="131"/>
      <c r="BM27" s="132"/>
      <c r="BN27" s="132"/>
      <c r="BO27" s="132"/>
      <c r="BP27" s="132"/>
      <c r="BQ27" s="132"/>
      <c r="BR27" s="132"/>
      <c r="BS27" s="132"/>
      <c r="BT27" s="132"/>
      <c r="BU27" s="133"/>
      <c r="BV27" s="133"/>
      <c r="BW27" s="132"/>
      <c r="BX27" s="132"/>
      <c r="BY27" s="132"/>
      <c r="BZ27" s="107"/>
      <c r="CA27" s="107"/>
      <c r="CB27" s="108"/>
      <c r="CC27" s="107"/>
      <c r="CD27" s="108"/>
      <c r="CE27" s="107"/>
    </row>
    <row r="28" spans="1:83" s="9" customFormat="1" x14ac:dyDescent="0.25">
      <c r="A28" s="107"/>
      <c r="B28" s="107"/>
      <c r="C28" s="107"/>
      <c r="D28" s="108"/>
      <c r="E28" s="107"/>
      <c r="F28" s="109"/>
      <c r="G28" s="110"/>
      <c r="H28" s="108"/>
      <c r="I28" s="112"/>
      <c r="J28" s="113"/>
      <c r="K28" s="113"/>
      <c r="L28" s="114"/>
      <c r="M28" s="115"/>
      <c r="N28" s="115"/>
      <c r="O28" s="115"/>
      <c r="P28" s="115"/>
      <c r="Q28" s="108"/>
      <c r="R28" s="116"/>
      <c r="S28" s="116"/>
      <c r="T28" s="111"/>
      <c r="U28" s="108"/>
      <c r="V28" s="111"/>
      <c r="W28" s="108"/>
      <c r="X28" s="117"/>
      <c r="Y28" s="107"/>
      <c r="Z28" s="107"/>
      <c r="AA28" s="107"/>
      <c r="AB28" s="118"/>
      <c r="AC28" s="108"/>
      <c r="AD28" s="116"/>
      <c r="AE28" s="116"/>
      <c r="AF28" s="111"/>
      <c r="AG28" s="108"/>
      <c r="AH28" s="119"/>
      <c r="AI28" s="120"/>
      <c r="AJ28" s="120"/>
      <c r="AK28" s="121"/>
      <c r="AL28" s="122" t="s">
        <v>570</v>
      </c>
      <c r="AM28" s="122" t="s">
        <v>504</v>
      </c>
      <c r="AN28" s="123">
        <v>45104</v>
      </c>
      <c r="AO28" s="124">
        <v>13562</v>
      </c>
      <c r="AP28" s="122" t="s">
        <v>497</v>
      </c>
      <c r="AQ28" s="123">
        <v>45105</v>
      </c>
      <c r="AR28" s="123" t="s">
        <v>505</v>
      </c>
      <c r="AS28" s="125" t="s">
        <v>186</v>
      </c>
      <c r="AT28" s="125" t="s">
        <v>186</v>
      </c>
      <c r="AU28" s="125" t="s">
        <v>186</v>
      </c>
      <c r="AV28" s="125" t="s">
        <v>186</v>
      </c>
      <c r="AW28" s="125" t="s">
        <v>186</v>
      </c>
      <c r="AX28" s="125" t="s">
        <v>186</v>
      </c>
      <c r="AY28" s="125" t="s">
        <v>186</v>
      </c>
      <c r="AZ28" s="125" t="s">
        <v>186</v>
      </c>
      <c r="BA28" s="125" t="s">
        <v>186</v>
      </c>
      <c r="BB28" s="125" t="s">
        <v>186</v>
      </c>
      <c r="BC28" s="122" t="s">
        <v>186</v>
      </c>
      <c r="BD28" s="122" t="s">
        <v>186</v>
      </c>
      <c r="BE28" s="128" t="s">
        <v>186</v>
      </c>
      <c r="BF28" s="125" t="s">
        <v>186</v>
      </c>
      <c r="BG28" s="125" t="s">
        <v>186</v>
      </c>
      <c r="BH28" s="125" t="s">
        <v>186</v>
      </c>
      <c r="BI28" s="129">
        <v>5489750.2800000003</v>
      </c>
      <c r="BJ28" s="130"/>
      <c r="BK28" s="130"/>
      <c r="BL28" s="131"/>
      <c r="BM28" s="132"/>
      <c r="BN28" s="132"/>
      <c r="BO28" s="132"/>
      <c r="BP28" s="132"/>
      <c r="BQ28" s="132"/>
      <c r="BR28" s="132"/>
      <c r="BS28" s="132"/>
      <c r="BT28" s="132"/>
      <c r="BU28" s="133"/>
      <c r="BV28" s="133"/>
      <c r="BW28" s="132"/>
      <c r="BX28" s="132"/>
      <c r="BY28" s="132"/>
      <c r="BZ28" s="107"/>
      <c r="CA28" s="107"/>
      <c r="CB28" s="108"/>
      <c r="CC28" s="107"/>
      <c r="CD28" s="108"/>
      <c r="CE28" s="107"/>
    </row>
    <row r="29" spans="1:83" s="9" customFormat="1" x14ac:dyDescent="0.25">
      <c r="A29" s="107"/>
      <c r="B29" s="107"/>
      <c r="C29" s="107"/>
      <c r="D29" s="108"/>
      <c r="E29" s="107"/>
      <c r="F29" s="109"/>
      <c r="G29" s="110"/>
      <c r="H29" s="108"/>
      <c r="I29" s="112"/>
      <c r="J29" s="113"/>
      <c r="K29" s="113"/>
      <c r="L29" s="114"/>
      <c r="M29" s="115"/>
      <c r="N29" s="115"/>
      <c r="O29" s="115"/>
      <c r="P29" s="115"/>
      <c r="Q29" s="108"/>
      <c r="R29" s="116"/>
      <c r="S29" s="116"/>
      <c r="T29" s="111"/>
      <c r="U29" s="108"/>
      <c r="V29" s="111"/>
      <c r="W29" s="108"/>
      <c r="X29" s="117"/>
      <c r="Y29" s="107"/>
      <c r="Z29" s="107"/>
      <c r="AA29" s="107"/>
      <c r="AB29" s="118"/>
      <c r="AC29" s="108"/>
      <c r="AD29" s="116"/>
      <c r="AE29" s="116"/>
      <c r="AF29" s="111"/>
      <c r="AG29" s="108"/>
      <c r="AH29" s="119"/>
      <c r="AI29" s="120"/>
      <c r="AJ29" s="120"/>
      <c r="AK29" s="121"/>
      <c r="AL29" s="122" t="s">
        <v>570</v>
      </c>
      <c r="AM29" s="122" t="s">
        <v>506</v>
      </c>
      <c r="AN29" s="123">
        <v>45216</v>
      </c>
      <c r="AO29" s="135">
        <v>13640</v>
      </c>
      <c r="AP29" s="122" t="s">
        <v>497</v>
      </c>
      <c r="AQ29" s="123">
        <v>45225</v>
      </c>
      <c r="AR29" s="123">
        <v>45404</v>
      </c>
      <c r="AS29" s="125" t="s">
        <v>186</v>
      </c>
      <c r="AT29" s="125" t="s">
        <v>186</v>
      </c>
      <c r="AU29" s="125" t="s">
        <v>186</v>
      </c>
      <c r="AV29" s="125" t="s">
        <v>186</v>
      </c>
      <c r="AW29" s="125" t="s">
        <v>186</v>
      </c>
      <c r="AX29" s="125" t="s">
        <v>186</v>
      </c>
      <c r="AY29" s="125" t="s">
        <v>186</v>
      </c>
      <c r="AZ29" s="125" t="s">
        <v>186</v>
      </c>
      <c r="BA29" s="125" t="s">
        <v>186</v>
      </c>
      <c r="BB29" s="125" t="s">
        <v>186</v>
      </c>
      <c r="BC29" s="122" t="s">
        <v>186</v>
      </c>
      <c r="BD29" s="122" t="s">
        <v>186</v>
      </c>
      <c r="BE29" s="128" t="s">
        <v>186</v>
      </c>
      <c r="BF29" s="125" t="s">
        <v>186</v>
      </c>
      <c r="BG29" s="125" t="s">
        <v>186</v>
      </c>
      <c r="BH29" s="125" t="s">
        <v>186</v>
      </c>
      <c r="BI29" s="129">
        <v>8234625.4199999999</v>
      </c>
      <c r="BJ29" s="130"/>
      <c r="BK29" s="130"/>
      <c r="BL29" s="131"/>
      <c r="BM29" s="132"/>
      <c r="BN29" s="132"/>
      <c r="BO29" s="132"/>
      <c r="BP29" s="132"/>
      <c r="BQ29" s="132"/>
      <c r="BR29" s="132"/>
      <c r="BS29" s="132"/>
      <c r="BT29" s="132"/>
      <c r="BU29" s="133"/>
      <c r="BV29" s="133"/>
      <c r="BW29" s="132"/>
      <c r="BX29" s="132"/>
      <c r="BY29" s="132"/>
      <c r="BZ29" s="107"/>
      <c r="CA29" s="107"/>
      <c r="CB29" s="108"/>
      <c r="CC29" s="107"/>
      <c r="CD29" s="108"/>
      <c r="CE29" s="107"/>
    </row>
    <row r="30" spans="1:83" s="9" customFormat="1" x14ac:dyDescent="0.25">
      <c r="A30" s="107"/>
      <c r="B30" s="107"/>
      <c r="C30" s="107"/>
      <c r="D30" s="108"/>
      <c r="E30" s="107"/>
      <c r="F30" s="109"/>
      <c r="G30" s="110"/>
      <c r="H30" s="108"/>
      <c r="I30" s="112"/>
      <c r="J30" s="113"/>
      <c r="K30" s="113"/>
      <c r="L30" s="114"/>
      <c r="M30" s="115"/>
      <c r="N30" s="115"/>
      <c r="O30" s="115"/>
      <c r="P30" s="115"/>
      <c r="Q30" s="108"/>
      <c r="R30" s="116"/>
      <c r="S30" s="116"/>
      <c r="T30" s="111"/>
      <c r="U30" s="108"/>
      <c r="V30" s="111"/>
      <c r="W30" s="108"/>
      <c r="X30" s="117"/>
      <c r="Y30" s="107"/>
      <c r="Z30" s="107"/>
      <c r="AA30" s="107"/>
      <c r="AB30" s="118"/>
      <c r="AC30" s="108"/>
      <c r="AD30" s="116"/>
      <c r="AE30" s="116"/>
      <c r="AF30" s="111"/>
      <c r="AG30" s="108"/>
      <c r="AH30" s="119"/>
      <c r="AI30" s="120"/>
      <c r="AJ30" s="120"/>
      <c r="AK30" s="121"/>
      <c r="AL30" s="122" t="s">
        <v>570</v>
      </c>
      <c r="AM30" s="122" t="s">
        <v>507</v>
      </c>
      <c r="AN30" s="123">
        <v>45356</v>
      </c>
      <c r="AO30" s="135">
        <v>13732</v>
      </c>
      <c r="AP30" s="122" t="s">
        <v>497</v>
      </c>
      <c r="AQ30" s="123">
        <v>45405</v>
      </c>
      <c r="AR30" s="123">
        <v>45769</v>
      </c>
      <c r="AS30" s="125" t="s">
        <v>186</v>
      </c>
      <c r="AT30" s="125" t="s">
        <v>186</v>
      </c>
      <c r="AU30" s="125" t="s">
        <v>186</v>
      </c>
      <c r="AV30" s="125" t="s">
        <v>186</v>
      </c>
      <c r="AW30" s="125" t="s">
        <v>186</v>
      </c>
      <c r="AX30" s="125" t="s">
        <v>186</v>
      </c>
      <c r="AY30" s="125" t="s">
        <v>186</v>
      </c>
      <c r="AZ30" s="125" t="s">
        <v>186</v>
      </c>
      <c r="BA30" s="125" t="s">
        <v>186</v>
      </c>
      <c r="BB30" s="125" t="s">
        <v>186</v>
      </c>
      <c r="BC30" s="122" t="s">
        <v>186</v>
      </c>
      <c r="BD30" s="122" t="s">
        <v>186</v>
      </c>
      <c r="BE30" s="128" t="s">
        <v>186</v>
      </c>
      <c r="BF30" s="125" t="s">
        <v>186</v>
      </c>
      <c r="BG30" s="125" t="s">
        <v>186</v>
      </c>
      <c r="BH30" s="125" t="s">
        <v>186</v>
      </c>
      <c r="BI30" s="129">
        <v>16469250.84</v>
      </c>
      <c r="BJ30" s="130"/>
      <c r="BK30" s="130"/>
      <c r="BL30" s="131"/>
      <c r="BM30" s="132"/>
      <c r="BN30" s="132"/>
      <c r="BO30" s="132"/>
      <c r="BP30" s="132"/>
      <c r="BQ30" s="132"/>
      <c r="BR30" s="132"/>
      <c r="BS30" s="132"/>
      <c r="BT30" s="132"/>
      <c r="BU30" s="133"/>
      <c r="BV30" s="133"/>
      <c r="BW30" s="132"/>
      <c r="BX30" s="132"/>
      <c r="BY30" s="132"/>
      <c r="BZ30" s="107"/>
      <c r="CA30" s="107"/>
      <c r="CB30" s="108"/>
      <c r="CC30" s="107"/>
      <c r="CD30" s="108"/>
      <c r="CE30" s="107"/>
    </row>
    <row r="31" spans="1:83" s="9" customFormat="1" x14ac:dyDescent="0.25">
      <c r="A31" s="107"/>
      <c r="B31" s="107"/>
      <c r="C31" s="107"/>
      <c r="D31" s="108"/>
      <c r="E31" s="107"/>
      <c r="F31" s="109"/>
      <c r="G31" s="110"/>
      <c r="H31" s="108"/>
      <c r="I31" s="112"/>
      <c r="J31" s="113"/>
      <c r="K31" s="113"/>
      <c r="L31" s="114"/>
      <c r="M31" s="115"/>
      <c r="N31" s="115"/>
      <c r="O31" s="115"/>
      <c r="P31" s="115"/>
      <c r="Q31" s="108"/>
      <c r="R31" s="116"/>
      <c r="S31" s="116"/>
      <c r="T31" s="111"/>
      <c r="U31" s="108"/>
      <c r="V31" s="111"/>
      <c r="W31" s="108"/>
      <c r="X31" s="117"/>
      <c r="Y31" s="107"/>
      <c r="Z31" s="107"/>
      <c r="AA31" s="107"/>
      <c r="AB31" s="118"/>
      <c r="AC31" s="108"/>
      <c r="AD31" s="116"/>
      <c r="AE31" s="116"/>
      <c r="AF31" s="111"/>
      <c r="AG31" s="108"/>
      <c r="AH31" s="119"/>
      <c r="AI31" s="120"/>
      <c r="AJ31" s="120"/>
      <c r="AK31" s="121"/>
      <c r="AL31" s="122" t="s">
        <v>570</v>
      </c>
      <c r="AM31" s="122" t="s">
        <v>508</v>
      </c>
      <c r="AN31" s="123">
        <v>45441</v>
      </c>
      <c r="AO31" s="135">
        <v>13791</v>
      </c>
      <c r="AP31" s="122" t="s">
        <v>503</v>
      </c>
      <c r="AQ31" s="123">
        <v>45405</v>
      </c>
      <c r="AR31" s="123">
        <v>45769</v>
      </c>
      <c r="AS31" s="125" t="s">
        <v>186</v>
      </c>
      <c r="AT31" s="125" t="s">
        <v>186</v>
      </c>
      <c r="AU31" s="126">
        <v>0.14534</v>
      </c>
      <c r="AV31" s="125" t="s">
        <v>186</v>
      </c>
      <c r="AW31" s="127">
        <v>2393656.08</v>
      </c>
      <c r="AX31" s="125" t="s">
        <v>186</v>
      </c>
      <c r="AY31" s="125" t="s">
        <v>186</v>
      </c>
      <c r="AZ31" s="125" t="s">
        <v>186</v>
      </c>
      <c r="BA31" s="125" t="s">
        <v>186</v>
      </c>
      <c r="BB31" s="125" t="s">
        <v>186</v>
      </c>
      <c r="BC31" s="122" t="s">
        <v>186</v>
      </c>
      <c r="BD31" s="122" t="s">
        <v>186</v>
      </c>
      <c r="BE31" s="128" t="s">
        <v>186</v>
      </c>
      <c r="BF31" s="125" t="s">
        <v>186</v>
      </c>
      <c r="BG31" s="125" t="s">
        <v>186</v>
      </c>
      <c r="BH31" s="125" t="s">
        <v>186</v>
      </c>
      <c r="BI31" s="129">
        <v>18862906.899999999</v>
      </c>
      <c r="BJ31" s="130"/>
      <c r="BK31" s="130"/>
      <c r="BL31" s="131"/>
      <c r="BM31" s="132"/>
      <c r="BN31" s="132"/>
      <c r="BO31" s="132"/>
      <c r="BP31" s="132"/>
      <c r="BQ31" s="132"/>
      <c r="BR31" s="132"/>
      <c r="BS31" s="132"/>
      <c r="BT31" s="132"/>
      <c r="BU31" s="133"/>
      <c r="BV31" s="133"/>
      <c r="BW31" s="132"/>
      <c r="BX31" s="132"/>
      <c r="BY31" s="132"/>
      <c r="BZ31" s="107"/>
      <c r="CA31" s="107"/>
      <c r="CB31" s="108"/>
      <c r="CC31" s="107"/>
      <c r="CD31" s="108"/>
      <c r="CE31" s="107"/>
    </row>
    <row r="32" spans="1:83" s="9" customFormat="1" x14ac:dyDescent="0.25">
      <c r="A32" s="107">
        <v>2</v>
      </c>
      <c r="B32" s="108" t="s">
        <v>151</v>
      </c>
      <c r="C32" s="108" t="s">
        <v>152</v>
      </c>
      <c r="D32" s="136" t="s">
        <v>148</v>
      </c>
      <c r="E32" s="108" t="s">
        <v>149</v>
      </c>
      <c r="F32" s="109" t="s">
        <v>153</v>
      </c>
      <c r="G32" s="111">
        <v>13156</v>
      </c>
      <c r="H32" s="111">
        <v>13201</v>
      </c>
      <c r="I32" s="112" t="s">
        <v>186</v>
      </c>
      <c r="J32" s="113" t="s">
        <v>186</v>
      </c>
      <c r="K32" s="113" t="s">
        <v>186</v>
      </c>
      <c r="L32" s="114" t="s">
        <v>186</v>
      </c>
      <c r="M32" s="115" t="s">
        <v>186</v>
      </c>
      <c r="N32" s="115" t="s">
        <v>186</v>
      </c>
      <c r="O32" s="115" t="s">
        <v>186</v>
      </c>
      <c r="P32" s="115" t="s">
        <v>186</v>
      </c>
      <c r="Q32" s="108" t="s">
        <v>285</v>
      </c>
      <c r="R32" s="116">
        <v>44573</v>
      </c>
      <c r="S32" s="116">
        <v>44937</v>
      </c>
      <c r="T32" s="111">
        <v>13206</v>
      </c>
      <c r="U32" s="108" t="s">
        <v>307</v>
      </c>
      <c r="V32" s="110">
        <v>13231</v>
      </c>
      <c r="W32" s="108" t="s">
        <v>153</v>
      </c>
      <c r="X32" s="117">
        <v>312000</v>
      </c>
      <c r="Y32" s="136" t="s">
        <v>336</v>
      </c>
      <c r="Z32" s="108" t="s">
        <v>337</v>
      </c>
      <c r="AA32" s="108" t="s">
        <v>338</v>
      </c>
      <c r="AB32" s="116">
        <v>44623</v>
      </c>
      <c r="AC32" s="111">
        <v>13242</v>
      </c>
      <c r="AD32" s="116">
        <v>44623</v>
      </c>
      <c r="AE32" s="116">
        <v>44987</v>
      </c>
      <c r="AF32" s="111" t="s">
        <v>473</v>
      </c>
      <c r="AG32" s="108" t="s">
        <v>476</v>
      </c>
      <c r="AH32" s="112" t="s">
        <v>186</v>
      </c>
      <c r="AI32" s="120" t="s">
        <v>186</v>
      </c>
      <c r="AJ32" s="120" t="s">
        <v>186</v>
      </c>
      <c r="AK32" s="137">
        <v>312000</v>
      </c>
      <c r="AL32" s="122" t="s">
        <v>570</v>
      </c>
      <c r="AM32" s="122" t="s">
        <v>494</v>
      </c>
      <c r="AN32" s="123">
        <v>44987</v>
      </c>
      <c r="AO32" s="124">
        <v>13511</v>
      </c>
      <c r="AP32" s="122" t="s">
        <v>497</v>
      </c>
      <c r="AQ32" s="123">
        <v>44988</v>
      </c>
      <c r="AR32" s="123">
        <v>45140</v>
      </c>
      <c r="AS32" s="125" t="s">
        <v>186</v>
      </c>
      <c r="AT32" s="125" t="s">
        <v>186</v>
      </c>
      <c r="AU32" s="125" t="s">
        <v>186</v>
      </c>
      <c r="AV32" s="125" t="s">
        <v>186</v>
      </c>
      <c r="AW32" s="125" t="s">
        <v>186</v>
      </c>
      <c r="AX32" s="125" t="s">
        <v>186</v>
      </c>
      <c r="AY32" s="125" t="s">
        <v>186</v>
      </c>
      <c r="AZ32" s="125" t="s">
        <v>186</v>
      </c>
      <c r="BA32" s="125" t="s">
        <v>186</v>
      </c>
      <c r="BB32" s="125" t="s">
        <v>186</v>
      </c>
      <c r="BC32" s="122" t="s">
        <v>186</v>
      </c>
      <c r="BD32" s="122" t="s">
        <v>186</v>
      </c>
      <c r="BE32" s="128" t="s">
        <v>186</v>
      </c>
      <c r="BF32" s="125" t="s">
        <v>186</v>
      </c>
      <c r="BG32" s="125" t="s">
        <v>186</v>
      </c>
      <c r="BH32" s="125" t="s">
        <v>186</v>
      </c>
      <c r="BI32" s="129">
        <v>130000</v>
      </c>
      <c r="BJ32" s="130">
        <v>598500</v>
      </c>
      <c r="BK32" s="130">
        <v>0</v>
      </c>
      <c r="BL32" s="131">
        <f>SUM(BJ32:BK32)</f>
        <v>598500</v>
      </c>
      <c r="BM32" s="115" t="s">
        <v>186</v>
      </c>
      <c r="BN32" s="115" t="s">
        <v>186</v>
      </c>
      <c r="BO32" s="115" t="s">
        <v>186</v>
      </c>
      <c r="BP32" s="115" t="s">
        <v>186</v>
      </c>
      <c r="BQ32" s="115" t="s">
        <v>186</v>
      </c>
      <c r="BR32" s="115" t="s">
        <v>186</v>
      </c>
      <c r="BS32" s="115" t="s">
        <v>186</v>
      </c>
      <c r="BT32" s="115" t="s">
        <v>186</v>
      </c>
      <c r="BU32" s="138" t="s">
        <v>186</v>
      </c>
      <c r="BV32" s="138" t="s">
        <v>186</v>
      </c>
      <c r="BW32" s="115" t="s">
        <v>186</v>
      </c>
      <c r="BX32" s="115" t="s">
        <v>186</v>
      </c>
      <c r="BY32" s="115" t="s">
        <v>186</v>
      </c>
      <c r="BZ32" s="107" t="s">
        <v>186</v>
      </c>
      <c r="CA32" s="110" t="s">
        <v>186</v>
      </c>
      <c r="CB32" s="139" t="s">
        <v>186</v>
      </c>
      <c r="CC32" s="140" t="s">
        <v>186</v>
      </c>
      <c r="CD32" s="139" t="s">
        <v>186</v>
      </c>
      <c r="CE32" s="140" t="s">
        <v>186</v>
      </c>
    </row>
    <row r="33" spans="1:83" s="9" customFormat="1" x14ac:dyDescent="0.25">
      <c r="A33" s="107"/>
      <c r="B33" s="108"/>
      <c r="C33" s="108"/>
      <c r="D33" s="136"/>
      <c r="E33" s="108"/>
      <c r="F33" s="109"/>
      <c r="G33" s="111"/>
      <c r="H33" s="108"/>
      <c r="I33" s="112"/>
      <c r="J33" s="113"/>
      <c r="K33" s="113"/>
      <c r="L33" s="114"/>
      <c r="M33" s="115"/>
      <c r="N33" s="115"/>
      <c r="O33" s="115"/>
      <c r="P33" s="115"/>
      <c r="Q33" s="108"/>
      <c r="R33" s="116"/>
      <c r="S33" s="116"/>
      <c r="T33" s="111"/>
      <c r="U33" s="108"/>
      <c r="V33" s="110"/>
      <c r="W33" s="108"/>
      <c r="X33" s="117"/>
      <c r="Y33" s="136"/>
      <c r="Z33" s="108"/>
      <c r="AA33" s="108"/>
      <c r="AB33" s="116"/>
      <c r="AC33" s="111"/>
      <c r="AD33" s="116"/>
      <c r="AE33" s="116"/>
      <c r="AF33" s="111"/>
      <c r="AG33" s="108"/>
      <c r="AH33" s="112"/>
      <c r="AI33" s="120"/>
      <c r="AJ33" s="120"/>
      <c r="AK33" s="137"/>
      <c r="AL33" s="122" t="s">
        <v>570</v>
      </c>
      <c r="AM33" s="122" t="s">
        <v>496</v>
      </c>
      <c r="AN33" s="123">
        <v>45139</v>
      </c>
      <c r="AO33" s="124">
        <v>13590</v>
      </c>
      <c r="AP33" s="122" t="s">
        <v>497</v>
      </c>
      <c r="AQ33" s="123">
        <v>45141</v>
      </c>
      <c r="AR33" s="123">
        <v>45290</v>
      </c>
      <c r="AS33" s="125" t="s">
        <v>186</v>
      </c>
      <c r="AT33" s="125" t="s">
        <v>186</v>
      </c>
      <c r="AU33" s="125" t="s">
        <v>186</v>
      </c>
      <c r="AV33" s="125" t="s">
        <v>186</v>
      </c>
      <c r="AW33" s="125" t="s">
        <v>186</v>
      </c>
      <c r="AX33" s="125" t="s">
        <v>186</v>
      </c>
      <c r="AY33" s="125" t="s">
        <v>186</v>
      </c>
      <c r="AZ33" s="125" t="s">
        <v>186</v>
      </c>
      <c r="BA33" s="125" t="s">
        <v>186</v>
      </c>
      <c r="BB33" s="125" t="s">
        <v>186</v>
      </c>
      <c r="BC33" s="122" t="s">
        <v>186</v>
      </c>
      <c r="BD33" s="122" t="s">
        <v>186</v>
      </c>
      <c r="BE33" s="128" t="s">
        <v>186</v>
      </c>
      <c r="BF33" s="125" t="s">
        <v>186</v>
      </c>
      <c r="BG33" s="125" t="s">
        <v>186</v>
      </c>
      <c r="BH33" s="125" t="s">
        <v>186</v>
      </c>
      <c r="BI33" s="129">
        <v>130000</v>
      </c>
      <c r="BJ33" s="130"/>
      <c r="BK33" s="130"/>
      <c r="BL33" s="131"/>
      <c r="BM33" s="115"/>
      <c r="BN33" s="115"/>
      <c r="BO33" s="115"/>
      <c r="BP33" s="115"/>
      <c r="BQ33" s="115"/>
      <c r="BR33" s="115"/>
      <c r="BS33" s="115"/>
      <c r="BT33" s="115"/>
      <c r="BU33" s="138"/>
      <c r="BV33" s="138"/>
      <c r="BW33" s="115"/>
      <c r="BX33" s="115"/>
      <c r="BY33" s="115"/>
      <c r="BZ33" s="107"/>
      <c r="CA33" s="107"/>
      <c r="CB33" s="139"/>
      <c r="CC33" s="140"/>
      <c r="CD33" s="139"/>
      <c r="CE33" s="140"/>
    </row>
    <row r="34" spans="1:83" s="9" customFormat="1" x14ac:dyDescent="0.25">
      <c r="A34" s="107"/>
      <c r="B34" s="108"/>
      <c r="C34" s="108"/>
      <c r="D34" s="136"/>
      <c r="E34" s="108"/>
      <c r="F34" s="109"/>
      <c r="G34" s="111"/>
      <c r="H34" s="108"/>
      <c r="I34" s="112"/>
      <c r="J34" s="113"/>
      <c r="K34" s="113"/>
      <c r="L34" s="114"/>
      <c r="M34" s="115"/>
      <c r="N34" s="115"/>
      <c r="O34" s="115"/>
      <c r="P34" s="115"/>
      <c r="Q34" s="108"/>
      <c r="R34" s="116"/>
      <c r="S34" s="116"/>
      <c r="T34" s="111"/>
      <c r="U34" s="108"/>
      <c r="V34" s="110"/>
      <c r="W34" s="108"/>
      <c r="X34" s="117"/>
      <c r="Y34" s="136"/>
      <c r="Z34" s="108"/>
      <c r="AA34" s="108"/>
      <c r="AB34" s="116"/>
      <c r="AC34" s="111"/>
      <c r="AD34" s="116"/>
      <c r="AE34" s="116"/>
      <c r="AF34" s="111"/>
      <c r="AG34" s="108"/>
      <c r="AH34" s="112"/>
      <c r="AI34" s="120"/>
      <c r="AJ34" s="120"/>
      <c r="AK34" s="137"/>
      <c r="AL34" s="122" t="s">
        <v>570</v>
      </c>
      <c r="AM34" s="141" t="s">
        <v>498</v>
      </c>
      <c r="AN34" s="142">
        <v>45280</v>
      </c>
      <c r="AO34" s="135">
        <v>13680</v>
      </c>
      <c r="AP34" s="122" t="s">
        <v>497</v>
      </c>
      <c r="AQ34" s="142">
        <v>45291</v>
      </c>
      <c r="AR34" s="142">
        <v>45655</v>
      </c>
      <c r="AS34" s="125" t="s">
        <v>186</v>
      </c>
      <c r="AT34" s="125" t="s">
        <v>186</v>
      </c>
      <c r="AU34" s="125" t="s">
        <v>186</v>
      </c>
      <c r="AV34" s="125" t="s">
        <v>186</v>
      </c>
      <c r="AW34" s="125" t="s">
        <v>186</v>
      </c>
      <c r="AX34" s="125" t="s">
        <v>186</v>
      </c>
      <c r="AY34" s="125" t="s">
        <v>186</v>
      </c>
      <c r="AZ34" s="125" t="s">
        <v>186</v>
      </c>
      <c r="BA34" s="125" t="s">
        <v>186</v>
      </c>
      <c r="BB34" s="125" t="s">
        <v>186</v>
      </c>
      <c r="BC34" s="122" t="s">
        <v>186</v>
      </c>
      <c r="BD34" s="122" t="s">
        <v>186</v>
      </c>
      <c r="BE34" s="128" t="s">
        <v>186</v>
      </c>
      <c r="BF34" s="125" t="s">
        <v>186</v>
      </c>
      <c r="BG34" s="125" t="s">
        <v>186</v>
      </c>
      <c r="BH34" s="125" t="s">
        <v>186</v>
      </c>
      <c r="BI34" s="129">
        <v>130000</v>
      </c>
      <c r="BJ34" s="130"/>
      <c r="BK34" s="130"/>
      <c r="BL34" s="131"/>
      <c r="BM34" s="115"/>
      <c r="BN34" s="115"/>
      <c r="BO34" s="115"/>
      <c r="BP34" s="115"/>
      <c r="BQ34" s="115"/>
      <c r="BR34" s="115"/>
      <c r="BS34" s="115"/>
      <c r="BT34" s="115"/>
      <c r="BU34" s="138"/>
      <c r="BV34" s="138"/>
      <c r="BW34" s="115"/>
      <c r="BX34" s="115"/>
      <c r="BY34" s="115"/>
      <c r="BZ34" s="107"/>
      <c r="CA34" s="107"/>
      <c r="CB34" s="139"/>
      <c r="CC34" s="140"/>
      <c r="CD34" s="139"/>
      <c r="CE34" s="140"/>
    </row>
    <row r="35" spans="1:83" s="9" customFormat="1" x14ac:dyDescent="0.25">
      <c r="A35" s="107">
        <v>3</v>
      </c>
      <c r="B35" s="108" t="s">
        <v>154</v>
      </c>
      <c r="C35" s="108" t="s">
        <v>155</v>
      </c>
      <c r="D35" s="136" t="s">
        <v>148</v>
      </c>
      <c r="E35" s="108" t="s">
        <v>149</v>
      </c>
      <c r="F35" s="109" t="s">
        <v>156</v>
      </c>
      <c r="G35" s="111">
        <v>13026</v>
      </c>
      <c r="H35" s="111">
        <v>13054</v>
      </c>
      <c r="I35" s="112" t="s">
        <v>186</v>
      </c>
      <c r="J35" s="113" t="s">
        <v>186</v>
      </c>
      <c r="K35" s="113" t="s">
        <v>186</v>
      </c>
      <c r="L35" s="115" t="s">
        <v>186</v>
      </c>
      <c r="M35" s="115" t="s">
        <v>186</v>
      </c>
      <c r="N35" s="115" t="s">
        <v>186</v>
      </c>
      <c r="O35" s="115" t="s">
        <v>186</v>
      </c>
      <c r="P35" s="115" t="s">
        <v>186</v>
      </c>
      <c r="Q35" s="108" t="s">
        <v>308</v>
      </c>
      <c r="R35" s="116">
        <v>44344</v>
      </c>
      <c r="S35" s="116">
        <v>44708</v>
      </c>
      <c r="T35" s="111">
        <v>13055</v>
      </c>
      <c r="U35" s="108" t="s">
        <v>309</v>
      </c>
      <c r="V35" s="110">
        <v>13231</v>
      </c>
      <c r="W35" s="108" t="s">
        <v>156</v>
      </c>
      <c r="X35" s="117">
        <v>108559</v>
      </c>
      <c r="Y35" s="136" t="s">
        <v>339</v>
      </c>
      <c r="Z35" s="108" t="s">
        <v>340</v>
      </c>
      <c r="AA35" s="108" t="s">
        <v>341</v>
      </c>
      <c r="AB35" s="116">
        <v>44623</v>
      </c>
      <c r="AC35" s="111">
        <v>13242</v>
      </c>
      <c r="AD35" s="118">
        <v>44623</v>
      </c>
      <c r="AE35" s="116">
        <v>44926</v>
      </c>
      <c r="AF35" s="111" t="s">
        <v>473</v>
      </c>
      <c r="AG35" s="108" t="s">
        <v>476</v>
      </c>
      <c r="AH35" s="112" t="s">
        <v>186</v>
      </c>
      <c r="AI35" s="120" t="s">
        <v>186</v>
      </c>
      <c r="AJ35" s="120" t="s">
        <v>186</v>
      </c>
      <c r="AK35" s="137">
        <v>108559</v>
      </c>
      <c r="AL35" s="122" t="s">
        <v>570</v>
      </c>
      <c r="AM35" s="122" t="s">
        <v>494</v>
      </c>
      <c r="AN35" s="123">
        <v>44924</v>
      </c>
      <c r="AO35" s="124">
        <v>13511</v>
      </c>
      <c r="AP35" s="122" t="s">
        <v>497</v>
      </c>
      <c r="AQ35" s="123">
        <v>44927</v>
      </c>
      <c r="AR35" s="123">
        <v>45291</v>
      </c>
      <c r="AS35" s="125" t="s">
        <v>186</v>
      </c>
      <c r="AT35" s="125" t="s">
        <v>186</v>
      </c>
      <c r="AU35" s="125" t="s">
        <v>186</v>
      </c>
      <c r="AV35" s="125" t="s">
        <v>186</v>
      </c>
      <c r="AW35" s="125" t="s">
        <v>186</v>
      </c>
      <c r="AX35" s="125" t="s">
        <v>186</v>
      </c>
      <c r="AY35" s="125" t="s">
        <v>186</v>
      </c>
      <c r="AZ35" s="125" t="s">
        <v>186</v>
      </c>
      <c r="BA35" s="125" t="s">
        <v>186</v>
      </c>
      <c r="BB35" s="125" t="s">
        <v>186</v>
      </c>
      <c r="BC35" s="122" t="s">
        <v>186</v>
      </c>
      <c r="BD35" s="122" t="s">
        <v>186</v>
      </c>
      <c r="BE35" s="128" t="s">
        <v>186</v>
      </c>
      <c r="BF35" s="125" t="s">
        <v>186</v>
      </c>
      <c r="BG35" s="125" t="s">
        <v>186</v>
      </c>
      <c r="BH35" s="125" t="s">
        <v>186</v>
      </c>
      <c r="BI35" s="129">
        <v>118482</v>
      </c>
      <c r="BJ35" s="130">
        <v>436011.5</v>
      </c>
      <c r="BK35" s="130">
        <v>0</v>
      </c>
      <c r="BL35" s="131">
        <f>SUM(BJ35:BK35)</f>
        <v>436011.5</v>
      </c>
      <c r="BM35" s="115" t="s">
        <v>186</v>
      </c>
      <c r="BN35" s="115" t="s">
        <v>186</v>
      </c>
      <c r="BO35" s="115" t="s">
        <v>186</v>
      </c>
      <c r="BP35" s="115" t="s">
        <v>186</v>
      </c>
      <c r="BQ35" s="115" t="s">
        <v>186</v>
      </c>
      <c r="BR35" s="115" t="s">
        <v>186</v>
      </c>
      <c r="BS35" s="115" t="s">
        <v>186</v>
      </c>
      <c r="BT35" s="115" t="s">
        <v>186</v>
      </c>
      <c r="BU35" s="138" t="s">
        <v>186</v>
      </c>
      <c r="BV35" s="138" t="s">
        <v>186</v>
      </c>
      <c r="BW35" s="115" t="s">
        <v>186</v>
      </c>
      <c r="BX35" s="115" t="s">
        <v>186</v>
      </c>
      <c r="BY35" s="115" t="s">
        <v>186</v>
      </c>
      <c r="BZ35" s="107" t="s">
        <v>186</v>
      </c>
      <c r="CA35" s="110" t="s">
        <v>186</v>
      </c>
      <c r="CB35" s="139" t="s">
        <v>186</v>
      </c>
      <c r="CC35" s="140" t="s">
        <v>186</v>
      </c>
      <c r="CD35" s="139" t="s">
        <v>186</v>
      </c>
      <c r="CE35" s="140" t="s">
        <v>186</v>
      </c>
    </row>
    <row r="36" spans="1:83" s="9" customFormat="1" x14ac:dyDescent="0.25">
      <c r="A36" s="107"/>
      <c r="B36" s="108"/>
      <c r="C36" s="108"/>
      <c r="D36" s="136"/>
      <c r="E36" s="108"/>
      <c r="F36" s="109"/>
      <c r="G36" s="111"/>
      <c r="H36" s="108"/>
      <c r="I36" s="112"/>
      <c r="J36" s="113"/>
      <c r="K36" s="113"/>
      <c r="L36" s="115"/>
      <c r="M36" s="115"/>
      <c r="N36" s="115"/>
      <c r="O36" s="115"/>
      <c r="P36" s="115"/>
      <c r="Q36" s="108"/>
      <c r="R36" s="116"/>
      <c r="S36" s="116"/>
      <c r="T36" s="111"/>
      <c r="U36" s="108"/>
      <c r="V36" s="110"/>
      <c r="W36" s="108"/>
      <c r="X36" s="117"/>
      <c r="Y36" s="136"/>
      <c r="Z36" s="108"/>
      <c r="AA36" s="108"/>
      <c r="AB36" s="116"/>
      <c r="AC36" s="111"/>
      <c r="AD36" s="118"/>
      <c r="AE36" s="116"/>
      <c r="AF36" s="111"/>
      <c r="AG36" s="108"/>
      <c r="AH36" s="112"/>
      <c r="AI36" s="120"/>
      <c r="AJ36" s="120"/>
      <c r="AK36" s="137"/>
      <c r="AL36" s="122" t="s">
        <v>570</v>
      </c>
      <c r="AM36" s="141" t="s">
        <v>509</v>
      </c>
      <c r="AN36" s="142">
        <v>45259</v>
      </c>
      <c r="AO36" s="135">
        <v>13667</v>
      </c>
      <c r="AP36" s="122" t="s">
        <v>497</v>
      </c>
      <c r="AQ36" s="142">
        <v>45292</v>
      </c>
      <c r="AR36" s="142">
        <v>45656</v>
      </c>
      <c r="AS36" s="125" t="s">
        <v>186</v>
      </c>
      <c r="AT36" s="125" t="s">
        <v>186</v>
      </c>
      <c r="AU36" s="125" t="s">
        <v>186</v>
      </c>
      <c r="AV36" s="125" t="s">
        <v>186</v>
      </c>
      <c r="AW36" s="125" t="s">
        <v>186</v>
      </c>
      <c r="AX36" s="125" t="s">
        <v>186</v>
      </c>
      <c r="AY36" s="125" t="s">
        <v>186</v>
      </c>
      <c r="AZ36" s="125" t="s">
        <v>186</v>
      </c>
      <c r="BA36" s="125" t="s">
        <v>186</v>
      </c>
      <c r="BB36" s="125" t="s">
        <v>186</v>
      </c>
      <c r="BC36" s="122" t="s">
        <v>186</v>
      </c>
      <c r="BD36" s="122" t="s">
        <v>186</v>
      </c>
      <c r="BE36" s="128" t="s">
        <v>186</v>
      </c>
      <c r="BF36" s="125" t="s">
        <v>186</v>
      </c>
      <c r="BG36" s="125" t="s">
        <v>186</v>
      </c>
      <c r="BH36" s="125" t="s">
        <v>186</v>
      </c>
      <c r="BI36" s="129">
        <v>118428</v>
      </c>
      <c r="BJ36" s="130"/>
      <c r="BK36" s="130"/>
      <c r="BL36" s="131"/>
      <c r="BM36" s="115"/>
      <c r="BN36" s="115"/>
      <c r="BO36" s="115"/>
      <c r="BP36" s="115"/>
      <c r="BQ36" s="115"/>
      <c r="BR36" s="115"/>
      <c r="BS36" s="115"/>
      <c r="BT36" s="115"/>
      <c r="BU36" s="138"/>
      <c r="BV36" s="138"/>
      <c r="BW36" s="115"/>
      <c r="BX36" s="115"/>
      <c r="BY36" s="115"/>
      <c r="BZ36" s="107"/>
      <c r="CA36" s="107"/>
      <c r="CB36" s="139"/>
      <c r="CC36" s="140"/>
      <c r="CD36" s="139"/>
      <c r="CE36" s="140"/>
    </row>
    <row r="37" spans="1:83" s="9" customFormat="1" x14ac:dyDescent="0.25">
      <c r="A37" s="140">
        <v>4</v>
      </c>
      <c r="B37" s="139" t="s">
        <v>157</v>
      </c>
      <c r="C37" s="139" t="s">
        <v>158</v>
      </c>
      <c r="D37" s="143" t="s">
        <v>148</v>
      </c>
      <c r="E37" s="139" t="s">
        <v>149</v>
      </c>
      <c r="F37" s="144" t="s">
        <v>159</v>
      </c>
      <c r="G37" s="145">
        <v>12775</v>
      </c>
      <c r="H37" s="111">
        <v>13055</v>
      </c>
      <c r="I37" s="112" t="s">
        <v>186</v>
      </c>
      <c r="J37" s="113" t="s">
        <v>186</v>
      </c>
      <c r="K37" s="113" t="s">
        <v>186</v>
      </c>
      <c r="L37" s="112" t="s">
        <v>186</v>
      </c>
      <c r="M37" s="132" t="s">
        <v>186</v>
      </c>
      <c r="N37" s="132" t="s">
        <v>186</v>
      </c>
      <c r="O37" s="132" t="s">
        <v>186</v>
      </c>
      <c r="P37" s="132" t="s">
        <v>186</v>
      </c>
      <c r="Q37" s="139" t="s">
        <v>310</v>
      </c>
      <c r="R37" s="146">
        <v>44342</v>
      </c>
      <c r="S37" s="146">
        <v>44706</v>
      </c>
      <c r="T37" s="145">
        <v>13057</v>
      </c>
      <c r="U37" s="139" t="s">
        <v>311</v>
      </c>
      <c r="V37" s="147">
        <v>13231</v>
      </c>
      <c r="W37" s="139" t="s">
        <v>159</v>
      </c>
      <c r="X37" s="130">
        <v>501688.2</v>
      </c>
      <c r="Y37" s="143" t="s">
        <v>342</v>
      </c>
      <c r="Z37" s="139" t="s">
        <v>343</v>
      </c>
      <c r="AA37" s="139" t="s">
        <v>344</v>
      </c>
      <c r="AB37" s="146">
        <v>44623</v>
      </c>
      <c r="AC37" s="145">
        <v>13237</v>
      </c>
      <c r="AD37" s="146">
        <v>44623</v>
      </c>
      <c r="AE37" s="146">
        <v>44987</v>
      </c>
      <c r="AF37" s="145" t="s">
        <v>473</v>
      </c>
      <c r="AG37" s="139" t="s">
        <v>476</v>
      </c>
      <c r="AH37" s="112" t="s">
        <v>186</v>
      </c>
      <c r="AI37" s="120" t="s">
        <v>186</v>
      </c>
      <c r="AJ37" s="120" t="s">
        <v>186</v>
      </c>
      <c r="AK37" s="137">
        <v>501688.2</v>
      </c>
      <c r="AL37" s="122" t="s">
        <v>570</v>
      </c>
      <c r="AM37" s="141" t="s">
        <v>494</v>
      </c>
      <c r="AN37" s="142">
        <v>44987</v>
      </c>
      <c r="AO37" s="135">
        <v>13511</v>
      </c>
      <c r="AP37" s="141" t="s">
        <v>497</v>
      </c>
      <c r="AQ37" s="142">
        <v>44988</v>
      </c>
      <c r="AR37" s="142">
        <v>45141</v>
      </c>
      <c r="AS37" s="148" t="s">
        <v>186</v>
      </c>
      <c r="AT37" s="148" t="s">
        <v>186</v>
      </c>
      <c r="AU37" s="148" t="s">
        <v>186</v>
      </c>
      <c r="AV37" s="148" t="s">
        <v>186</v>
      </c>
      <c r="AW37" s="148" t="s">
        <v>186</v>
      </c>
      <c r="AX37" s="148" t="s">
        <v>186</v>
      </c>
      <c r="AY37" s="148" t="s">
        <v>186</v>
      </c>
      <c r="AZ37" s="148" t="s">
        <v>186</v>
      </c>
      <c r="BA37" s="148" t="s">
        <v>186</v>
      </c>
      <c r="BB37" s="148" t="s">
        <v>186</v>
      </c>
      <c r="BC37" s="141" t="s">
        <v>186</v>
      </c>
      <c r="BD37" s="141" t="s">
        <v>186</v>
      </c>
      <c r="BE37" s="149" t="s">
        <v>186</v>
      </c>
      <c r="BF37" s="148" t="s">
        <v>186</v>
      </c>
      <c r="BG37" s="148" t="s">
        <v>186</v>
      </c>
      <c r="BH37" s="148" t="s">
        <v>186</v>
      </c>
      <c r="BI37" s="129">
        <v>209036.75</v>
      </c>
      <c r="BJ37" s="130">
        <v>1147448.3499999999</v>
      </c>
      <c r="BK37" s="130">
        <v>0</v>
      </c>
      <c r="BL37" s="131">
        <f>SUM(BJ37:BK37)</f>
        <v>1147448.3499999999</v>
      </c>
      <c r="BM37" s="115" t="s">
        <v>186</v>
      </c>
      <c r="BN37" s="115" t="s">
        <v>186</v>
      </c>
      <c r="BO37" s="115" t="s">
        <v>186</v>
      </c>
      <c r="BP37" s="115" t="s">
        <v>186</v>
      </c>
      <c r="BQ37" s="115" t="s">
        <v>186</v>
      </c>
      <c r="BR37" s="115" t="s">
        <v>186</v>
      </c>
      <c r="BS37" s="115" t="s">
        <v>186</v>
      </c>
      <c r="BT37" s="115" t="s">
        <v>186</v>
      </c>
      <c r="BU37" s="138" t="s">
        <v>186</v>
      </c>
      <c r="BV37" s="138" t="s">
        <v>186</v>
      </c>
      <c r="BW37" s="115" t="s">
        <v>186</v>
      </c>
      <c r="BX37" s="115" t="s">
        <v>186</v>
      </c>
      <c r="BY37" s="115" t="s">
        <v>186</v>
      </c>
      <c r="BZ37" s="107" t="s">
        <v>186</v>
      </c>
      <c r="CA37" s="110" t="s">
        <v>186</v>
      </c>
      <c r="CB37" s="139" t="s">
        <v>186</v>
      </c>
      <c r="CC37" s="140" t="s">
        <v>186</v>
      </c>
      <c r="CD37" s="139" t="s">
        <v>186</v>
      </c>
      <c r="CE37" s="140" t="s">
        <v>186</v>
      </c>
    </row>
    <row r="38" spans="1:83" s="9" customFormat="1" x14ac:dyDescent="0.25">
      <c r="A38" s="140"/>
      <c r="B38" s="139"/>
      <c r="C38" s="139"/>
      <c r="D38" s="143"/>
      <c r="E38" s="139"/>
      <c r="F38" s="144"/>
      <c r="G38" s="145"/>
      <c r="H38" s="108"/>
      <c r="I38" s="112"/>
      <c r="J38" s="113"/>
      <c r="K38" s="113"/>
      <c r="L38" s="112"/>
      <c r="M38" s="132"/>
      <c r="N38" s="132"/>
      <c r="O38" s="132"/>
      <c r="P38" s="132"/>
      <c r="Q38" s="139"/>
      <c r="R38" s="146"/>
      <c r="S38" s="146"/>
      <c r="T38" s="145"/>
      <c r="U38" s="139"/>
      <c r="V38" s="147"/>
      <c r="W38" s="139"/>
      <c r="X38" s="130"/>
      <c r="Y38" s="143"/>
      <c r="Z38" s="139"/>
      <c r="AA38" s="139"/>
      <c r="AB38" s="146"/>
      <c r="AC38" s="145"/>
      <c r="AD38" s="146"/>
      <c r="AE38" s="146"/>
      <c r="AF38" s="145"/>
      <c r="AG38" s="139"/>
      <c r="AH38" s="112"/>
      <c r="AI38" s="120"/>
      <c r="AJ38" s="120"/>
      <c r="AK38" s="137"/>
      <c r="AL38" s="122" t="s">
        <v>570</v>
      </c>
      <c r="AM38" s="141" t="s">
        <v>496</v>
      </c>
      <c r="AN38" s="142">
        <v>45138</v>
      </c>
      <c r="AO38" s="135">
        <v>13588</v>
      </c>
      <c r="AP38" s="141" t="s">
        <v>497</v>
      </c>
      <c r="AQ38" s="142">
        <v>45142</v>
      </c>
      <c r="AR38" s="142">
        <v>45321</v>
      </c>
      <c r="AS38" s="148" t="s">
        <v>186</v>
      </c>
      <c r="AT38" s="148" t="s">
        <v>186</v>
      </c>
      <c r="AU38" s="148" t="s">
        <v>186</v>
      </c>
      <c r="AV38" s="148" t="s">
        <v>186</v>
      </c>
      <c r="AW38" s="148" t="s">
        <v>186</v>
      </c>
      <c r="AX38" s="148" t="s">
        <v>186</v>
      </c>
      <c r="AY38" s="148" t="s">
        <v>186</v>
      </c>
      <c r="AZ38" s="148" t="s">
        <v>186</v>
      </c>
      <c r="BA38" s="148" t="s">
        <v>186</v>
      </c>
      <c r="BB38" s="148" t="s">
        <v>186</v>
      </c>
      <c r="BC38" s="141" t="s">
        <v>186</v>
      </c>
      <c r="BD38" s="141" t="s">
        <v>186</v>
      </c>
      <c r="BE38" s="149" t="s">
        <v>186</v>
      </c>
      <c r="BF38" s="148" t="s">
        <v>186</v>
      </c>
      <c r="BG38" s="148" t="s">
        <v>186</v>
      </c>
      <c r="BH38" s="148" t="s">
        <v>186</v>
      </c>
      <c r="BI38" s="129">
        <v>250844.1</v>
      </c>
      <c r="BJ38" s="130"/>
      <c r="BK38" s="130"/>
      <c r="BL38" s="131"/>
      <c r="BM38" s="115"/>
      <c r="BN38" s="115"/>
      <c r="BO38" s="115"/>
      <c r="BP38" s="115"/>
      <c r="BQ38" s="115"/>
      <c r="BR38" s="115"/>
      <c r="BS38" s="115"/>
      <c r="BT38" s="115"/>
      <c r="BU38" s="138"/>
      <c r="BV38" s="138"/>
      <c r="BW38" s="115"/>
      <c r="BX38" s="115"/>
      <c r="BY38" s="115"/>
      <c r="BZ38" s="107"/>
      <c r="CA38" s="107"/>
      <c r="CB38" s="139"/>
      <c r="CC38" s="140"/>
      <c r="CD38" s="139"/>
      <c r="CE38" s="140"/>
    </row>
    <row r="39" spans="1:83" s="9" customFormat="1" x14ac:dyDescent="0.25">
      <c r="A39" s="140"/>
      <c r="B39" s="139"/>
      <c r="C39" s="139"/>
      <c r="D39" s="143"/>
      <c r="E39" s="139"/>
      <c r="F39" s="144"/>
      <c r="G39" s="145"/>
      <c r="H39" s="108"/>
      <c r="I39" s="112"/>
      <c r="J39" s="113"/>
      <c r="K39" s="113"/>
      <c r="L39" s="112"/>
      <c r="M39" s="132"/>
      <c r="N39" s="132"/>
      <c r="O39" s="132"/>
      <c r="P39" s="132"/>
      <c r="Q39" s="139"/>
      <c r="R39" s="146"/>
      <c r="S39" s="146"/>
      <c r="T39" s="145"/>
      <c r="U39" s="139"/>
      <c r="V39" s="147"/>
      <c r="W39" s="139"/>
      <c r="X39" s="130"/>
      <c r="Y39" s="143"/>
      <c r="Z39" s="139"/>
      <c r="AA39" s="139"/>
      <c r="AB39" s="146"/>
      <c r="AC39" s="145"/>
      <c r="AD39" s="146"/>
      <c r="AE39" s="146"/>
      <c r="AF39" s="145"/>
      <c r="AG39" s="139"/>
      <c r="AH39" s="112"/>
      <c r="AI39" s="120"/>
      <c r="AJ39" s="120"/>
      <c r="AK39" s="137"/>
      <c r="AL39" s="122" t="s">
        <v>570</v>
      </c>
      <c r="AM39" s="141" t="s">
        <v>510</v>
      </c>
      <c r="AN39" s="142">
        <v>45308</v>
      </c>
      <c r="AO39" s="135">
        <v>13698</v>
      </c>
      <c r="AP39" s="141" t="s">
        <v>497</v>
      </c>
      <c r="AQ39" s="142">
        <v>45322</v>
      </c>
      <c r="AR39" s="142">
        <v>45686</v>
      </c>
      <c r="AS39" s="148" t="s">
        <v>186</v>
      </c>
      <c r="AT39" s="148" t="s">
        <v>186</v>
      </c>
      <c r="AU39" s="148" t="s">
        <v>186</v>
      </c>
      <c r="AV39" s="148" t="s">
        <v>186</v>
      </c>
      <c r="AW39" s="148" t="s">
        <v>186</v>
      </c>
      <c r="AX39" s="148" t="s">
        <v>186</v>
      </c>
      <c r="AY39" s="148" t="s">
        <v>186</v>
      </c>
      <c r="AZ39" s="148" t="s">
        <v>186</v>
      </c>
      <c r="BA39" s="148" t="s">
        <v>186</v>
      </c>
      <c r="BB39" s="148" t="s">
        <v>186</v>
      </c>
      <c r="BC39" s="141" t="s">
        <v>186</v>
      </c>
      <c r="BD39" s="141" t="s">
        <v>186</v>
      </c>
      <c r="BE39" s="149" t="s">
        <v>186</v>
      </c>
      <c r="BF39" s="148" t="s">
        <v>186</v>
      </c>
      <c r="BG39" s="148" t="s">
        <v>186</v>
      </c>
      <c r="BH39" s="148" t="s">
        <v>186</v>
      </c>
      <c r="BI39" s="129">
        <v>501688.2</v>
      </c>
      <c r="BJ39" s="130"/>
      <c r="BK39" s="130"/>
      <c r="BL39" s="131"/>
      <c r="BM39" s="115"/>
      <c r="BN39" s="115"/>
      <c r="BO39" s="115"/>
      <c r="BP39" s="115"/>
      <c r="BQ39" s="115"/>
      <c r="BR39" s="115"/>
      <c r="BS39" s="115"/>
      <c r="BT39" s="115"/>
      <c r="BU39" s="138"/>
      <c r="BV39" s="138"/>
      <c r="BW39" s="115"/>
      <c r="BX39" s="115"/>
      <c r="BY39" s="115"/>
      <c r="BZ39" s="107"/>
      <c r="CA39" s="107"/>
      <c r="CB39" s="139"/>
      <c r="CC39" s="140"/>
      <c r="CD39" s="139"/>
      <c r="CE39" s="140"/>
    </row>
    <row r="40" spans="1:83" s="9" customFormat="1" x14ac:dyDescent="0.25">
      <c r="A40" s="107">
        <v>5</v>
      </c>
      <c r="B40" s="107" t="s">
        <v>160</v>
      </c>
      <c r="C40" s="107" t="s">
        <v>161</v>
      </c>
      <c r="D40" s="107" t="s">
        <v>162</v>
      </c>
      <c r="E40" s="107" t="s">
        <v>149</v>
      </c>
      <c r="F40" s="109" t="s">
        <v>163</v>
      </c>
      <c r="G40" s="110">
        <v>13140</v>
      </c>
      <c r="H40" s="145">
        <v>13235</v>
      </c>
      <c r="I40" s="139" t="s">
        <v>285</v>
      </c>
      <c r="J40" s="146">
        <v>44623</v>
      </c>
      <c r="K40" s="146">
        <v>44987</v>
      </c>
      <c r="L40" s="145">
        <v>13237</v>
      </c>
      <c r="M40" s="107" t="s">
        <v>186</v>
      </c>
      <c r="N40" s="107" t="s">
        <v>186</v>
      </c>
      <c r="O40" s="107" t="s">
        <v>186</v>
      </c>
      <c r="P40" s="107" t="s">
        <v>186</v>
      </c>
      <c r="Q40" s="108" t="s">
        <v>186</v>
      </c>
      <c r="R40" s="108" t="s">
        <v>186</v>
      </c>
      <c r="S40" s="108" t="s">
        <v>186</v>
      </c>
      <c r="T40" s="108" t="s">
        <v>186</v>
      </c>
      <c r="U40" s="108" t="s">
        <v>186</v>
      </c>
      <c r="V40" s="107" t="s">
        <v>186</v>
      </c>
      <c r="W40" s="108" t="s">
        <v>186</v>
      </c>
      <c r="X40" s="121" t="s">
        <v>186</v>
      </c>
      <c r="Y40" s="107" t="s">
        <v>345</v>
      </c>
      <c r="Z40" s="108" t="s">
        <v>346</v>
      </c>
      <c r="AA40" s="107" t="s">
        <v>347</v>
      </c>
      <c r="AB40" s="118">
        <v>44657</v>
      </c>
      <c r="AC40" s="110">
        <v>13266</v>
      </c>
      <c r="AD40" s="118">
        <v>44657</v>
      </c>
      <c r="AE40" s="107">
        <v>45021</v>
      </c>
      <c r="AF40" s="108" t="s">
        <v>473</v>
      </c>
      <c r="AG40" s="107" t="s">
        <v>476</v>
      </c>
      <c r="AH40" s="112" t="s">
        <v>186</v>
      </c>
      <c r="AI40" s="120" t="s">
        <v>186</v>
      </c>
      <c r="AJ40" s="120" t="s">
        <v>186</v>
      </c>
      <c r="AK40" s="121">
        <v>369984</v>
      </c>
      <c r="AL40" s="122" t="s">
        <v>570</v>
      </c>
      <c r="AM40" s="122" t="s">
        <v>494</v>
      </c>
      <c r="AN40" s="123">
        <v>45022</v>
      </c>
      <c r="AO40" s="124">
        <v>13581</v>
      </c>
      <c r="AP40" s="122" t="s">
        <v>497</v>
      </c>
      <c r="AQ40" s="123">
        <v>45023</v>
      </c>
      <c r="AR40" s="123">
        <v>45388</v>
      </c>
      <c r="AS40" s="125" t="s">
        <v>186</v>
      </c>
      <c r="AT40" s="125" t="s">
        <v>186</v>
      </c>
      <c r="AU40" s="125" t="s">
        <v>186</v>
      </c>
      <c r="AV40" s="125" t="s">
        <v>186</v>
      </c>
      <c r="AW40" s="125" t="s">
        <v>186</v>
      </c>
      <c r="AX40" s="125" t="s">
        <v>186</v>
      </c>
      <c r="AY40" s="125" t="s">
        <v>186</v>
      </c>
      <c r="AZ40" s="125" t="s">
        <v>186</v>
      </c>
      <c r="BA40" s="125" t="s">
        <v>186</v>
      </c>
      <c r="BB40" s="125" t="s">
        <v>186</v>
      </c>
      <c r="BC40" s="122" t="s">
        <v>186</v>
      </c>
      <c r="BD40" s="122" t="s">
        <v>186</v>
      </c>
      <c r="BE40" s="128" t="s">
        <v>186</v>
      </c>
      <c r="BF40" s="125" t="s">
        <v>186</v>
      </c>
      <c r="BG40" s="125" t="s">
        <v>186</v>
      </c>
      <c r="BH40" s="125" t="s">
        <v>186</v>
      </c>
      <c r="BI40" s="129">
        <v>369984</v>
      </c>
      <c r="BJ40" s="130">
        <v>993713.12</v>
      </c>
      <c r="BK40" s="130">
        <v>0</v>
      </c>
      <c r="BL40" s="131">
        <f>SUM(BJ40:BK40)</f>
        <v>993713.12</v>
      </c>
      <c r="BM40" s="115" t="s">
        <v>186</v>
      </c>
      <c r="BN40" s="115" t="s">
        <v>186</v>
      </c>
      <c r="BO40" s="115" t="s">
        <v>186</v>
      </c>
      <c r="BP40" s="115" t="s">
        <v>186</v>
      </c>
      <c r="BQ40" s="115" t="s">
        <v>186</v>
      </c>
      <c r="BR40" s="115" t="s">
        <v>186</v>
      </c>
      <c r="BS40" s="115" t="s">
        <v>186</v>
      </c>
      <c r="BT40" s="115" t="s">
        <v>186</v>
      </c>
      <c r="BU40" s="138" t="s">
        <v>186</v>
      </c>
      <c r="BV40" s="138" t="s">
        <v>186</v>
      </c>
      <c r="BW40" s="115" t="s">
        <v>186</v>
      </c>
      <c r="BX40" s="115" t="s">
        <v>186</v>
      </c>
      <c r="BY40" s="115" t="s">
        <v>186</v>
      </c>
      <c r="BZ40" s="107" t="s">
        <v>186</v>
      </c>
      <c r="CA40" s="110" t="s">
        <v>186</v>
      </c>
      <c r="CB40" s="139" t="s">
        <v>186</v>
      </c>
      <c r="CC40" s="140" t="s">
        <v>186</v>
      </c>
      <c r="CD40" s="139" t="s">
        <v>186</v>
      </c>
      <c r="CE40" s="140" t="s">
        <v>186</v>
      </c>
    </row>
    <row r="41" spans="1:83" s="9" customFormat="1" x14ac:dyDescent="0.25">
      <c r="A41" s="107"/>
      <c r="B41" s="107"/>
      <c r="C41" s="107"/>
      <c r="D41" s="107"/>
      <c r="E41" s="107"/>
      <c r="F41" s="109"/>
      <c r="G41" s="110"/>
      <c r="H41" s="139"/>
      <c r="I41" s="139"/>
      <c r="J41" s="146"/>
      <c r="K41" s="146"/>
      <c r="L41" s="139"/>
      <c r="M41" s="107"/>
      <c r="N41" s="107"/>
      <c r="O41" s="107"/>
      <c r="P41" s="107"/>
      <c r="Q41" s="108"/>
      <c r="R41" s="108"/>
      <c r="S41" s="108"/>
      <c r="T41" s="108"/>
      <c r="U41" s="108"/>
      <c r="V41" s="107"/>
      <c r="W41" s="108"/>
      <c r="X41" s="121"/>
      <c r="Y41" s="107"/>
      <c r="Z41" s="108"/>
      <c r="AA41" s="107"/>
      <c r="AB41" s="118"/>
      <c r="AC41" s="110"/>
      <c r="AD41" s="118"/>
      <c r="AE41" s="107"/>
      <c r="AF41" s="108"/>
      <c r="AG41" s="107"/>
      <c r="AH41" s="112"/>
      <c r="AI41" s="120"/>
      <c r="AJ41" s="120"/>
      <c r="AK41" s="121"/>
      <c r="AL41" s="122" t="s">
        <v>570</v>
      </c>
      <c r="AM41" s="122" t="s">
        <v>496</v>
      </c>
      <c r="AN41" s="123">
        <v>45355</v>
      </c>
      <c r="AO41" s="124">
        <v>13743</v>
      </c>
      <c r="AP41" s="122" t="s">
        <v>497</v>
      </c>
      <c r="AQ41" s="123">
        <v>45389</v>
      </c>
      <c r="AR41" s="123">
        <v>45753</v>
      </c>
      <c r="AS41" s="125" t="s">
        <v>186</v>
      </c>
      <c r="AT41" s="125" t="s">
        <v>186</v>
      </c>
      <c r="AU41" s="125" t="s">
        <v>186</v>
      </c>
      <c r="AV41" s="125" t="s">
        <v>186</v>
      </c>
      <c r="AW41" s="125" t="s">
        <v>186</v>
      </c>
      <c r="AX41" s="125" t="s">
        <v>186</v>
      </c>
      <c r="AY41" s="125" t="s">
        <v>186</v>
      </c>
      <c r="AZ41" s="125" t="s">
        <v>186</v>
      </c>
      <c r="BA41" s="125" t="s">
        <v>186</v>
      </c>
      <c r="BB41" s="125" t="s">
        <v>186</v>
      </c>
      <c r="BC41" s="122" t="s">
        <v>186</v>
      </c>
      <c r="BD41" s="122" t="s">
        <v>186</v>
      </c>
      <c r="BE41" s="128" t="s">
        <v>186</v>
      </c>
      <c r="BF41" s="125" t="s">
        <v>186</v>
      </c>
      <c r="BG41" s="125" t="s">
        <v>186</v>
      </c>
      <c r="BH41" s="125" t="s">
        <v>186</v>
      </c>
      <c r="BI41" s="129">
        <v>369984</v>
      </c>
      <c r="BJ41" s="130"/>
      <c r="BK41" s="130"/>
      <c r="BL41" s="131"/>
      <c r="BM41" s="115"/>
      <c r="BN41" s="115"/>
      <c r="BO41" s="115"/>
      <c r="BP41" s="115"/>
      <c r="BQ41" s="115"/>
      <c r="BR41" s="115"/>
      <c r="BS41" s="115"/>
      <c r="BT41" s="115"/>
      <c r="BU41" s="138"/>
      <c r="BV41" s="138"/>
      <c r="BW41" s="115"/>
      <c r="BX41" s="115"/>
      <c r="BY41" s="115"/>
      <c r="BZ41" s="107"/>
      <c r="CA41" s="107"/>
      <c r="CB41" s="139"/>
      <c r="CC41" s="140"/>
      <c r="CD41" s="139"/>
      <c r="CE41" s="140"/>
    </row>
    <row r="42" spans="1:83" s="9" customFormat="1" x14ac:dyDescent="0.25">
      <c r="A42" s="107"/>
      <c r="B42" s="107"/>
      <c r="C42" s="107"/>
      <c r="D42" s="107"/>
      <c r="E42" s="107"/>
      <c r="F42" s="109"/>
      <c r="G42" s="110"/>
      <c r="H42" s="139"/>
      <c r="I42" s="139"/>
      <c r="J42" s="146"/>
      <c r="K42" s="146"/>
      <c r="L42" s="139"/>
      <c r="M42" s="107"/>
      <c r="N42" s="107"/>
      <c r="O42" s="107"/>
      <c r="P42" s="107"/>
      <c r="Q42" s="108"/>
      <c r="R42" s="108"/>
      <c r="S42" s="108"/>
      <c r="T42" s="108"/>
      <c r="U42" s="108"/>
      <c r="V42" s="107"/>
      <c r="W42" s="108"/>
      <c r="X42" s="121"/>
      <c r="Y42" s="107"/>
      <c r="Z42" s="108"/>
      <c r="AA42" s="107"/>
      <c r="AB42" s="118"/>
      <c r="AC42" s="110"/>
      <c r="AD42" s="118"/>
      <c r="AE42" s="107"/>
      <c r="AF42" s="108"/>
      <c r="AG42" s="107"/>
      <c r="AH42" s="112"/>
      <c r="AI42" s="120"/>
      <c r="AJ42" s="120"/>
      <c r="AK42" s="121"/>
      <c r="AL42" s="122" t="s">
        <v>570</v>
      </c>
      <c r="AM42" s="122" t="s">
        <v>498</v>
      </c>
      <c r="AN42" s="123">
        <v>45421</v>
      </c>
      <c r="AO42" s="124">
        <v>13791</v>
      </c>
      <c r="AP42" s="122" t="s">
        <v>511</v>
      </c>
      <c r="AQ42" s="123">
        <v>45421</v>
      </c>
      <c r="AR42" s="123">
        <v>45753</v>
      </c>
      <c r="AS42" s="125" t="s">
        <v>186</v>
      </c>
      <c r="AT42" s="125" t="s">
        <v>186</v>
      </c>
      <c r="AU42" s="150">
        <v>2.8471E-2</v>
      </c>
      <c r="AV42" s="125" t="s">
        <v>186</v>
      </c>
      <c r="AW42" s="151">
        <v>10633.68</v>
      </c>
      <c r="AX42" s="125" t="s">
        <v>186</v>
      </c>
      <c r="AY42" s="125" t="s">
        <v>186</v>
      </c>
      <c r="AZ42" s="125" t="s">
        <v>186</v>
      </c>
      <c r="BA42" s="125" t="s">
        <v>186</v>
      </c>
      <c r="BB42" s="125" t="s">
        <v>186</v>
      </c>
      <c r="BC42" s="122" t="s">
        <v>186</v>
      </c>
      <c r="BD42" s="122" t="s">
        <v>186</v>
      </c>
      <c r="BE42" s="128" t="s">
        <v>186</v>
      </c>
      <c r="BF42" s="125" t="s">
        <v>186</v>
      </c>
      <c r="BG42" s="125" t="s">
        <v>186</v>
      </c>
      <c r="BH42" s="125" t="s">
        <v>186</v>
      </c>
      <c r="BI42" s="129">
        <v>380617.68</v>
      </c>
      <c r="BJ42" s="130"/>
      <c r="BK42" s="130"/>
      <c r="BL42" s="131"/>
      <c r="BM42" s="115"/>
      <c r="BN42" s="115"/>
      <c r="BO42" s="115"/>
      <c r="BP42" s="115"/>
      <c r="BQ42" s="115"/>
      <c r="BR42" s="115"/>
      <c r="BS42" s="115"/>
      <c r="BT42" s="115"/>
      <c r="BU42" s="138"/>
      <c r="BV42" s="138"/>
      <c r="BW42" s="115"/>
      <c r="BX42" s="115"/>
      <c r="BY42" s="115"/>
      <c r="BZ42" s="107"/>
      <c r="CA42" s="107"/>
      <c r="CB42" s="139"/>
      <c r="CC42" s="140"/>
      <c r="CD42" s="139"/>
      <c r="CE42" s="140"/>
    </row>
    <row r="43" spans="1:83" s="9" customFormat="1" x14ac:dyDescent="0.25">
      <c r="A43" s="107">
        <v>6</v>
      </c>
      <c r="B43" s="108" t="s">
        <v>164</v>
      </c>
      <c r="C43" s="108" t="s">
        <v>165</v>
      </c>
      <c r="D43" s="136" t="s">
        <v>166</v>
      </c>
      <c r="E43" s="108" t="s">
        <v>149</v>
      </c>
      <c r="F43" s="109" t="s">
        <v>167</v>
      </c>
      <c r="G43" s="111">
        <v>12965</v>
      </c>
      <c r="H43" s="111">
        <v>13098</v>
      </c>
      <c r="I43" s="112" t="s">
        <v>186</v>
      </c>
      <c r="J43" s="113" t="s">
        <v>186</v>
      </c>
      <c r="K43" s="113" t="s">
        <v>186</v>
      </c>
      <c r="L43" s="114" t="s">
        <v>186</v>
      </c>
      <c r="M43" s="115" t="s">
        <v>186</v>
      </c>
      <c r="N43" s="115" t="s">
        <v>186</v>
      </c>
      <c r="O43" s="115" t="s">
        <v>186</v>
      </c>
      <c r="P43" s="115" t="s">
        <v>186</v>
      </c>
      <c r="Q43" s="108" t="s">
        <v>312</v>
      </c>
      <c r="R43" s="116">
        <v>44417</v>
      </c>
      <c r="S43" s="116">
        <v>44781</v>
      </c>
      <c r="T43" s="111">
        <v>13105</v>
      </c>
      <c r="U43" s="108" t="s">
        <v>313</v>
      </c>
      <c r="V43" s="110">
        <v>13285</v>
      </c>
      <c r="W43" s="108" t="s">
        <v>167</v>
      </c>
      <c r="X43" s="117">
        <v>273600</v>
      </c>
      <c r="Y43" s="136" t="s">
        <v>348</v>
      </c>
      <c r="Z43" s="108" t="s">
        <v>349</v>
      </c>
      <c r="AA43" s="108" t="s">
        <v>350</v>
      </c>
      <c r="AB43" s="116">
        <v>44693</v>
      </c>
      <c r="AC43" s="111">
        <v>13286</v>
      </c>
      <c r="AD43" s="116">
        <v>44693</v>
      </c>
      <c r="AE43" s="116">
        <v>45057</v>
      </c>
      <c r="AF43" s="111" t="s">
        <v>473</v>
      </c>
      <c r="AG43" s="108" t="s">
        <v>477</v>
      </c>
      <c r="AH43" s="112" t="s">
        <v>186</v>
      </c>
      <c r="AI43" s="120" t="s">
        <v>186</v>
      </c>
      <c r="AJ43" s="120" t="s">
        <v>186</v>
      </c>
      <c r="AK43" s="137">
        <v>273600</v>
      </c>
      <c r="AL43" s="122" t="s">
        <v>570</v>
      </c>
      <c r="AM43" s="122" t="s">
        <v>494</v>
      </c>
      <c r="AN43" s="123">
        <v>45062</v>
      </c>
      <c r="AO43" s="124">
        <v>13541</v>
      </c>
      <c r="AP43" s="122" t="s">
        <v>497</v>
      </c>
      <c r="AQ43" s="123">
        <v>45058</v>
      </c>
      <c r="AR43" s="123">
        <v>45423</v>
      </c>
      <c r="AS43" s="125" t="s">
        <v>186</v>
      </c>
      <c r="AT43" s="125" t="s">
        <v>186</v>
      </c>
      <c r="AU43" s="125" t="s">
        <v>186</v>
      </c>
      <c r="AV43" s="125" t="s">
        <v>186</v>
      </c>
      <c r="AW43" s="125" t="s">
        <v>186</v>
      </c>
      <c r="AX43" s="125" t="s">
        <v>186</v>
      </c>
      <c r="AY43" s="125" t="s">
        <v>186</v>
      </c>
      <c r="AZ43" s="125" t="s">
        <v>186</v>
      </c>
      <c r="BA43" s="125" t="s">
        <v>186</v>
      </c>
      <c r="BB43" s="125" t="s">
        <v>186</v>
      </c>
      <c r="BC43" s="122" t="s">
        <v>186</v>
      </c>
      <c r="BD43" s="122" t="s">
        <v>186</v>
      </c>
      <c r="BE43" s="128" t="s">
        <v>186</v>
      </c>
      <c r="BF43" s="125" t="s">
        <v>186</v>
      </c>
      <c r="BG43" s="125" t="s">
        <v>186</v>
      </c>
      <c r="BH43" s="125" t="s">
        <v>186</v>
      </c>
      <c r="BI43" s="129">
        <v>273600</v>
      </c>
      <c r="BJ43" s="130">
        <v>743833.3</v>
      </c>
      <c r="BK43" s="130">
        <v>0</v>
      </c>
      <c r="BL43" s="131">
        <f>SUM(BJ43:BK43)</f>
        <v>743833.3</v>
      </c>
      <c r="BM43" s="115" t="s">
        <v>186</v>
      </c>
      <c r="BN43" s="115" t="s">
        <v>186</v>
      </c>
      <c r="BO43" s="115" t="s">
        <v>186</v>
      </c>
      <c r="BP43" s="115" t="s">
        <v>186</v>
      </c>
      <c r="BQ43" s="115" t="s">
        <v>186</v>
      </c>
      <c r="BR43" s="115" t="s">
        <v>186</v>
      </c>
      <c r="BS43" s="115" t="s">
        <v>186</v>
      </c>
      <c r="BT43" s="115" t="s">
        <v>186</v>
      </c>
      <c r="BU43" s="138" t="s">
        <v>186</v>
      </c>
      <c r="BV43" s="138" t="s">
        <v>186</v>
      </c>
      <c r="BW43" s="115" t="s">
        <v>186</v>
      </c>
      <c r="BX43" s="115" t="s">
        <v>186</v>
      </c>
      <c r="BY43" s="115" t="s">
        <v>186</v>
      </c>
      <c r="BZ43" s="108" t="s">
        <v>186</v>
      </c>
      <c r="CA43" s="111" t="s">
        <v>186</v>
      </c>
      <c r="CB43" s="139" t="s">
        <v>186</v>
      </c>
      <c r="CC43" s="140" t="s">
        <v>186</v>
      </c>
      <c r="CD43" s="108" t="s">
        <v>186</v>
      </c>
      <c r="CE43" s="140" t="s">
        <v>186</v>
      </c>
    </row>
    <row r="44" spans="1:83" s="9" customFormat="1" x14ac:dyDescent="0.25">
      <c r="A44" s="107"/>
      <c r="B44" s="108"/>
      <c r="C44" s="108"/>
      <c r="D44" s="136"/>
      <c r="E44" s="108"/>
      <c r="F44" s="109"/>
      <c r="G44" s="111"/>
      <c r="H44" s="108"/>
      <c r="I44" s="112"/>
      <c r="J44" s="113"/>
      <c r="K44" s="113"/>
      <c r="L44" s="114"/>
      <c r="M44" s="115"/>
      <c r="N44" s="115"/>
      <c r="O44" s="115"/>
      <c r="P44" s="115"/>
      <c r="Q44" s="108"/>
      <c r="R44" s="116"/>
      <c r="S44" s="116"/>
      <c r="T44" s="111"/>
      <c r="U44" s="108"/>
      <c r="V44" s="110"/>
      <c r="W44" s="108"/>
      <c r="X44" s="117"/>
      <c r="Y44" s="136"/>
      <c r="Z44" s="108"/>
      <c r="AA44" s="108"/>
      <c r="AB44" s="116"/>
      <c r="AC44" s="111"/>
      <c r="AD44" s="116"/>
      <c r="AE44" s="116"/>
      <c r="AF44" s="111"/>
      <c r="AG44" s="108"/>
      <c r="AH44" s="112"/>
      <c r="AI44" s="120"/>
      <c r="AJ44" s="120"/>
      <c r="AK44" s="137"/>
      <c r="AL44" s="122" t="s">
        <v>570</v>
      </c>
      <c r="AM44" s="141" t="s">
        <v>496</v>
      </c>
      <c r="AN44" s="142">
        <v>45181</v>
      </c>
      <c r="AO44" s="135">
        <v>13615</v>
      </c>
      <c r="AP44" s="141" t="s">
        <v>511</v>
      </c>
      <c r="AQ44" s="142">
        <v>45058</v>
      </c>
      <c r="AR44" s="142">
        <v>45423</v>
      </c>
      <c r="AS44" s="125" t="s">
        <v>186</v>
      </c>
      <c r="AT44" s="125" t="s">
        <v>186</v>
      </c>
      <c r="AU44" s="152">
        <v>4.7300000000000002E-2</v>
      </c>
      <c r="AV44" s="125" t="s">
        <v>186</v>
      </c>
      <c r="AW44" s="151">
        <v>12965.78</v>
      </c>
      <c r="AX44" s="125" t="s">
        <v>186</v>
      </c>
      <c r="AY44" s="125" t="s">
        <v>186</v>
      </c>
      <c r="AZ44" s="125" t="s">
        <v>186</v>
      </c>
      <c r="BA44" s="125" t="s">
        <v>186</v>
      </c>
      <c r="BB44" s="125" t="s">
        <v>186</v>
      </c>
      <c r="BC44" s="122" t="s">
        <v>186</v>
      </c>
      <c r="BD44" s="122" t="s">
        <v>186</v>
      </c>
      <c r="BE44" s="128" t="s">
        <v>186</v>
      </c>
      <c r="BF44" s="125" t="s">
        <v>186</v>
      </c>
      <c r="BG44" s="125" t="s">
        <v>186</v>
      </c>
      <c r="BH44" s="125" t="s">
        <v>186</v>
      </c>
      <c r="BI44" s="129">
        <v>286565.76000000001</v>
      </c>
      <c r="BJ44" s="130"/>
      <c r="BK44" s="130"/>
      <c r="BL44" s="131"/>
      <c r="BM44" s="115"/>
      <c r="BN44" s="115"/>
      <c r="BO44" s="115"/>
      <c r="BP44" s="115"/>
      <c r="BQ44" s="115"/>
      <c r="BR44" s="115"/>
      <c r="BS44" s="115"/>
      <c r="BT44" s="115"/>
      <c r="BU44" s="138"/>
      <c r="BV44" s="138"/>
      <c r="BW44" s="115"/>
      <c r="BX44" s="115"/>
      <c r="BY44" s="115"/>
      <c r="BZ44" s="108"/>
      <c r="CA44" s="108"/>
      <c r="CB44" s="139"/>
      <c r="CC44" s="140"/>
      <c r="CD44" s="108"/>
      <c r="CE44" s="140"/>
    </row>
    <row r="45" spans="1:83" s="9" customFormat="1" x14ac:dyDescent="0.25">
      <c r="A45" s="107"/>
      <c r="B45" s="108"/>
      <c r="C45" s="108"/>
      <c r="D45" s="136"/>
      <c r="E45" s="108"/>
      <c r="F45" s="109"/>
      <c r="G45" s="111"/>
      <c r="H45" s="108"/>
      <c r="I45" s="112"/>
      <c r="J45" s="113"/>
      <c r="K45" s="113"/>
      <c r="L45" s="114"/>
      <c r="M45" s="115"/>
      <c r="N45" s="115"/>
      <c r="O45" s="115"/>
      <c r="P45" s="115"/>
      <c r="Q45" s="108"/>
      <c r="R45" s="116"/>
      <c r="S45" s="116"/>
      <c r="T45" s="111"/>
      <c r="U45" s="108"/>
      <c r="V45" s="110"/>
      <c r="W45" s="108"/>
      <c r="X45" s="117"/>
      <c r="Y45" s="136"/>
      <c r="Z45" s="108"/>
      <c r="AA45" s="108"/>
      <c r="AB45" s="116"/>
      <c r="AC45" s="111"/>
      <c r="AD45" s="116"/>
      <c r="AE45" s="116"/>
      <c r="AF45" s="111"/>
      <c r="AG45" s="108"/>
      <c r="AH45" s="112"/>
      <c r="AI45" s="120"/>
      <c r="AJ45" s="120"/>
      <c r="AK45" s="137"/>
      <c r="AL45" s="122" t="s">
        <v>570</v>
      </c>
      <c r="AM45" s="141" t="s">
        <v>510</v>
      </c>
      <c r="AN45" s="142">
        <v>45385</v>
      </c>
      <c r="AO45" s="135">
        <v>13748</v>
      </c>
      <c r="AP45" s="141" t="s">
        <v>497</v>
      </c>
      <c r="AQ45" s="142">
        <v>45424</v>
      </c>
      <c r="AR45" s="142">
        <v>45788</v>
      </c>
      <c r="AS45" s="125" t="s">
        <v>186</v>
      </c>
      <c r="AT45" s="125" t="s">
        <v>186</v>
      </c>
      <c r="AU45" s="125" t="s">
        <v>186</v>
      </c>
      <c r="AV45" s="125" t="s">
        <v>186</v>
      </c>
      <c r="AW45" s="125" t="s">
        <v>186</v>
      </c>
      <c r="AX45" s="125" t="s">
        <v>186</v>
      </c>
      <c r="AY45" s="125" t="s">
        <v>186</v>
      </c>
      <c r="AZ45" s="125" t="s">
        <v>186</v>
      </c>
      <c r="BA45" s="125" t="s">
        <v>186</v>
      </c>
      <c r="BB45" s="125" t="s">
        <v>186</v>
      </c>
      <c r="BC45" s="122" t="s">
        <v>186</v>
      </c>
      <c r="BD45" s="122" t="s">
        <v>186</v>
      </c>
      <c r="BE45" s="128" t="s">
        <v>186</v>
      </c>
      <c r="BF45" s="125" t="s">
        <v>186</v>
      </c>
      <c r="BG45" s="125" t="s">
        <v>186</v>
      </c>
      <c r="BH45" s="125" t="s">
        <v>186</v>
      </c>
      <c r="BI45" s="129">
        <v>286656.76</v>
      </c>
      <c r="BJ45" s="130"/>
      <c r="BK45" s="130"/>
      <c r="BL45" s="131"/>
      <c r="BM45" s="115"/>
      <c r="BN45" s="115"/>
      <c r="BO45" s="115"/>
      <c r="BP45" s="115"/>
      <c r="BQ45" s="115"/>
      <c r="BR45" s="115"/>
      <c r="BS45" s="115"/>
      <c r="BT45" s="115"/>
      <c r="BU45" s="138"/>
      <c r="BV45" s="138"/>
      <c r="BW45" s="115"/>
      <c r="BX45" s="115"/>
      <c r="BY45" s="115"/>
      <c r="BZ45" s="108"/>
      <c r="CA45" s="108"/>
      <c r="CB45" s="139"/>
      <c r="CC45" s="140"/>
      <c r="CD45" s="108"/>
      <c r="CE45" s="140"/>
    </row>
    <row r="46" spans="1:83" s="9" customFormat="1" ht="25.5" x14ac:dyDescent="0.25">
      <c r="A46" s="107"/>
      <c r="B46" s="108"/>
      <c r="C46" s="108"/>
      <c r="D46" s="136"/>
      <c r="E46" s="108"/>
      <c r="F46" s="109"/>
      <c r="G46" s="111"/>
      <c r="H46" s="108"/>
      <c r="I46" s="112"/>
      <c r="J46" s="113"/>
      <c r="K46" s="113"/>
      <c r="L46" s="114"/>
      <c r="M46" s="115"/>
      <c r="N46" s="115"/>
      <c r="O46" s="115"/>
      <c r="P46" s="115"/>
      <c r="Q46" s="108"/>
      <c r="R46" s="116"/>
      <c r="S46" s="116"/>
      <c r="T46" s="111"/>
      <c r="U46" s="108"/>
      <c r="V46" s="110"/>
      <c r="W46" s="108"/>
      <c r="X46" s="117"/>
      <c r="Y46" s="136"/>
      <c r="Z46" s="108"/>
      <c r="AA46" s="108"/>
      <c r="AB46" s="116"/>
      <c r="AC46" s="111"/>
      <c r="AD46" s="116"/>
      <c r="AE46" s="116"/>
      <c r="AF46" s="111"/>
      <c r="AG46" s="108"/>
      <c r="AH46" s="112"/>
      <c r="AI46" s="120"/>
      <c r="AJ46" s="120"/>
      <c r="AK46" s="137"/>
      <c r="AL46" s="122" t="s">
        <v>570</v>
      </c>
      <c r="AM46" s="141" t="s">
        <v>500</v>
      </c>
      <c r="AN46" s="142">
        <v>45568</v>
      </c>
      <c r="AO46" s="135">
        <v>13887</v>
      </c>
      <c r="AP46" s="141" t="s">
        <v>495</v>
      </c>
      <c r="AQ46" s="142">
        <v>45424</v>
      </c>
      <c r="AR46" s="142">
        <v>45423</v>
      </c>
      <c r="AS46" s="125" t="s">
        <v>186</v>
      </c>
      <c r="AT46" s="125" t="s">
        <v>186</v>
      </c>
      <c r="AU46" s="134">
        <v>0.25</v>
      </c>
      <c r="AV46" s="125" t="s">
        <v>186</v>
      </c>
      <c r="AW46" s="153">
        <v>53731.08</v>
      </c>
      <c r="AX46" s="125" t="s">
        <v>186</v>
      </c>
      <c r="AY46" s="125" t="s">
        <v>186</v>
      </c>
      <c r="AZ46" s="125" t="s">
        <v>186</v>
      </c>
      <c r="BA46" s="125" t="s">
        <v>186</v>
      </c>
      <c r="BB46" s="125" t="s">
        <v>186</v>
      </c>
      <c r="BC46" s="122" t="s">
        <v>186</v>
      </c>
      <c r="BD46" s="122" t="s">
        <v>186</v>
      </c>
      <c r="BE46" s="128" t="s">
        <v>186</v>
      </c>
      <c r="BF46" s="125" t="s">
        <v>186</v>
      </c>
      <c r="BG46" s="125" t="s">
        <v>186</v>
      </c>
      <c r="BH46" s="125" t="s">
        <v>186</v>
      </c>
      <c r="BI46" s="129">
        <v>340296.84</v>
      </c>
      <c r="BJ46" s="130"/>
      <c r="BK46" s="130"/>
      <c r="BL46" s="131"/>
      <c r="BM46" s="115"/>
      <c r="BN46" s="115"/>
      <c r="BO46" s="115"/>
      <c r="BP46" s="115"/>
      <c r="BQ46" s="115"/>
      <c r="BR46" s="115"/>
      <c r="BS46" s="115"/>
      <c r="BT46" s="115"/>
      <c r="BU46" s="138"/>
      <c r="BV46" s="138"/>
      <c r="BW46" s="115"/>
      <c r="BX46" s="115"/>
      <c r="BY46" s="115"/>
      <c r="BZ46" s="108"/>
      <c r="CA46" s="108"/>
      <c r="CB46" s="139"/>
      <c r="CC46" s="140"/>
      <c r="CD46" s="108"/>
      <c r="CE46" s="140"/>
    </row>
    <row r="47" spans="1:83" s="9" customFormat="1" x14ac:dyDescent="0.25">
      <c r="A47" s="107">
        <v>7</v>
      </c>
      <c r="B47" s="108" t="s">
        <v>168</v>
      </c>
      <c r="C47" s="108" t="s">
        <v>169</v>
      </c>
      <c r="D47" s="136" t="s">
        <v>166</v>
      </c>
      <c r="E47" s="108" t="s">
        <v>149</v>
      </c>
      <c r="F47" s="109" t="s">
        <v>170</v>
      </c>
      <c r="G47" s="111">
        <v>13057</v>
      </c>
      <c r="H47" s="111">
        <v>13087</v>
      </c>
      <c r="I47" s="112" t="s">
        <v>186</v>
      </c>
      <c r="J47" s="113" t="s">
        <v>186</v>
      </c>
      <c r="K47" s="113" t="s">
        <v>186</v>
      </c>
      <c r="L47" s="114" t="s">
        <v>186</v>
      </c>
      <c r="M47" s="115" t="s">
        <v>186</v>
      </c>
      <c r="N47" s="115" t="s">
        <v>186</v>
      </c>
      <c r="O47" s="115" t="s">
        <v>186</v>
      </c>
      <c r="P47" s="115" t="s">
        <v>186</v>
      </c>
      <c r="Q47" s="108" t="s">
        <v>308</v>
      </c>
      <c r="R47" s="116">
        <v>44398</v>
      </c>
      <c r="S47" s="116">
        <v>44762</v>
      </c>
      <c r="T47" s="111">
        <v>13097</v>
      </c>
      <c r="U47" s="108" t="s">
        <v>314</v>
      </c>
      <c r="V47" s="110">
        <v>13284</v>
      </c>
      <c r="W47" s="108" t="s">
        <v>170</v>
      </c>
      <c r="X47" s="117">
        <v>370920</v>
      </c>
      <c r="Y47" s="136" t="s">
        <v>351</v>
      </c>
      <c r="Z47" s="108" t="s">
        <v>349</v>
      </c>
      <c r="AA47" s="108" t="s">
        <v>350</v>
      </c>
      <c r="AB47" s="116">
        <v>44694</v>
      </c>
      <c r="AC47" s="111">
        <v>13286</v>
      </c>
      <c r="AD47" s="116">
        <v>44694</v>
      </c>
      <c r="AE47" s="116">
        <v>45058</v>
      </c>
      <c r="AF47" s="108" t="s">
        <v>473</v>
      </c>
      <c r="AG47" s="108" t="s">
        <v>477</v>
      </c>
      <c r="AH47" s="112" t="s">
        <v>186</v>
      </c>
      <c r="AI47" s="120" t="s">
        <v>186</v>
      </c>
      <c r="AJ47" s="120" t="s">
        <v>186</v>
      </c>
      <c r="AK47" s="137">
        <v>370920</v>
      </c>
      <c r="AL47" s="122" t="s">
        <v>570</v>
      </c>
      <c r="AM47" s="122" t="s">
        <v>494</v>
      </c>
      <c r="AN47" s="123">
        <v>45062</v>
      </c>
      <c r="AO47" s="124">
        <v>13541</v>
      </c>
      <c r="AP47" s="122" t="s">
        <v>497</v>
      </c>
      <c r="AQ47" s="123">
        <v>45059</v>
      </c>
      <c r="AR47" s="123">
        <v>45424</v>
      </c>
      <c r="AS47" s="125" t="s">
        <v>186</v>
      </c>
      <c r="AT47" s="125" t="s">
        <v>186</v>
      </c>
      <c r="AU47" s="125" t="s">
        <v>186</v>
      </c>
      <c r="AV47" s="125" t="s">
        <v>186</v>
      </c>
      <c r="AW47" s="125" t="s">
        <v>186</v>
      </c>
      <c r="AX47" s="125" t="s">
        <v>186</v>
      </c>
      <c r="AY47" s="125" t="s">
        <v>186</v>
      </c>
      <c r="AZ47" s="125" t="s">
        <v>186</v>
      </c>
      <c r="BA47" s="125" t="s">
        <v>186</v>
      </c>
      <c r="BB47" s="125" t="s">
        <v>186</v>
      </c>
      <c r="BC47" s="122" t="s">
        <v>186</v>
      </c>
      <c r="BD47" s="122" t="s">
        <v>186</v>
      </c>
      <c r="BE47" s="128" t="s">
        <v>186</v>
      </c>
      <c r="BF47" s="125" t="s">
        <v>186</v>
      </c>
      <c r="BG47" s="125" t="s">
        <v>186</v>
      </c>
      <c r="BH47" s="125" t="s">
        <v>186</v>
      </c>
      <c r="BI47" s="129">
        <v>370920</v>
      </c>
      <c r="BJ47" s="117">
        <v>964054.6</v>
      </c>
      <c r="BK47" s="130">
        <v>0</v>
      </c>
      <c r="BL47" s="131">
        <f>SUM(BJ47:BK47)</f>
        <v>964054.6</v>
      </c>
      <c r="BM47" s="115" t="s">
        <v>186</v>
      </c>
      <c r="BN47" s="115" t="s">
        <v>186</v>
      </c>
      <c r="BO47" s="115" t="s">
        <v>186</v>
      </c>
      <c r="BP47" s="115" t="s">
        <v>186</v>
      </c>
      <c r="BQ47" s="115" t="s">
        <v>186</v>
      </c>
      <c r="BR47" s="115" t="s">
        <v>186</v>
      </c>
      <c r="BS47" s="115" t="s">
        <v>186</v>
      </c>
      <c r="BT47" s="115" t="s">
        <v>186</v>
      </c>
      <c r="BU47" s="138" t="s">
        <v>186</v>
      </c>
      <c r="BV47" s="138" t="s">
        <v>186</v>
      </c>
      <c r="BW47" s="115" t="s">
        <v>186</v>
      </c>
      <c r="BX47" s="115" t="s">
        <v>186</v>
      </c>
      <c r="BY47" s="115" t="s">
        <v>186</v>
      </c>
      <c r="BZ47" s="108" t="s">
        <v>186</v>
      </c>
      <c r="CA47" s="111" t="s">
        <v>186</v>
      </c>
      <c r="CB47" s="139" t="s">
        <v>186</v>
      </c>
      <c r="CC47" s="140" t="s">
        <v>186</v>
      </c>
      <c r="CD47" s="139" t="s">
        <v>186</v>
      </c>
      <c r="CE47" s="140" t="s">
        <v>186</v>
      </c>
    </row>
    <row r="48" spans="1:83" s="9" customFormat="1" x14ac:dyDescent="0.25">
      <c r="A48" s="107"/>
      <c r="B48" s="108"/>
      <c r="C48" s="108"/>
      <c r="D48" s="136"/>
      <c r="E48" s="108"/>
      <c r="F48" s="109"/>
      <c r="G48" s="111"/>
      <c r="H48" s="108"/>
      <c r="I48" s="112"/>
      <c r="J48" s="113"/>
      <c r="K48" s="113"/>
      <c r="L48" s="114"/>
      <c r="M48" s="115"/>
      <c r="N48" s="115"/>
      <c r="O48" s="115"/>
      <c r="P48" s="115"/>
      <c r="Q48" s="108"/>
      <c r="R48" s="116"/>
      <c r="S48" s="116"/>
      <c r="T48" s="111"/>
      <c r="U48" s="108"/>
      <c r="V48" s="110"/>
      <c r="W48" s="108"/>
      <c r="X48" s="117"/>
      <c r="Y48" s="136"/>
      <c r="Z48" s="108"/>
      <c r="AA48" s="108"/>
      <c r="AB48" s="116"/>
      <c r="AC48" s="111"/>
      <c r="AD48" s="116"/>
      <c r="AE48" s="116"/>
      <c r="AF48" s="108"/>
      <c r="AG48" s="108"/>
      <c r="AH48" s="112"/>
      <c r="AI48" s="120"/>
      <c r="AJ48" s="120"/>
      <c r="AK48" s="137"/>
      <c r="AL48" s="122" t="s">
        <v>570</v>
      </c>
      <c r="AM48" s="141" t="s">
        <v>496</v>
      </c>
      <c r="AN48" s="142">
        <v>45217</v>
      </c>
      <c r="AO48" s="135">
        <v>13640</v>
      </c>
      <c r="AP48" s="141" t="s">
        <v>511</v>
      </c>
      <c r="AQ48" s="125" t="s">
        <v>186</v>
      </c>
      <c r="AR48" s="125" t="s">
        <v>186</v>
      </c>
      <c r="AS48" s="125" t="s">
        <v>186</v>
      </c>
      <c r="AT48" s="125" t="s">
        <v>186</v>
      </c>
      <c r="AU48" s="152">
        <v>4.2599999999999999E-2</v>
      </c>
      <c r="AV48" s="125" t="s">
        <v>186</v>
      </c>
      <c r="AW48" s="151">
        <v>15837</v>
      </c>
      <c r="AX48" s="125" t="s">
        <v>186</v>
      </c>
      <c r="AY48" s="125" t="s">
        <v>186</v>
      </c>
      <c r="AZ48" s="125" t="s">
        <v>186</v>
      </c>
      <c r="BA48" s="125" t="s">
        <v>186</v>
      </c>
      <c r="BB48" s="125" t="s">
        <v>186</v>
      </c>
      <c r="BC48" s="122" t="s">
        <v>186</v>
      </c>
      <c r="BD48" s="122" t="s">
        <v>186</v>
      </c>
      <c r="BE48" s="128" t="s">
        <v>186</v>
      </c>
      <c r="BF48" s="125" t="s">
        <v>186</v>
      </c>
      <c r="BG48" s="125" t="s">
        <v>186</v>
      </c>
      <c r="BH48" s="125" t="s">
        <v>186</v>
      </c>
      <c r="BI48" s="129">
        <v>386757</v>
      </c>
      <c r="BJ48" s="117"/>
      <c r="BK48" s="130"/>
      <c r="BL48" s="131"/>
      <c r="BM48" s="115"/>
      <c r="BN48" s="115"/>
      <c r="BO48" s="115"/>
      <c r="BP48" s="115"/>
      <c r="BQ48" s="115"/>
      <c r="BR48" s="115"/>
      <c r="BS48" s="115"/>
      <c r="BT48" s="115"/>
      <c r="BU48" s="138"/>
      <c r="BV48" s="138"/>
      <c r="BW48" s="115"/>
      <c r="BX48" s="115"/>
      <c r="BY48" s="115"/>
      <c r="BZ48" s="108"/>
      <c r="CA48" s="108"/>
      <c r="CB48" s="139"/>
      <c r="CC48" s="140"/>
      <c r="CD48" s="139"/>
      <c r="CE48" s="140"/>
    </row>
    <row r="49" spans="1:83" s="9" customFormat="1" x14ac:dyDescent="0.25">
      <c r="A49" s="107"/>
      <c r="B49" s="108"/>
      <c r="C49" s="108"/>
      <c r="D49" s="136"/>
      <c r="E49" s="108"/>
      <c r="F49" s="109"/>
      <c r="G49" s="111"/>
      <c r="H49" s="108"/>
      <c r="I49" s="112"/>
      <c r="J49" s="113"/>
      <c r="K49" s="113"/>
      <c r="L49" s="114"/>
      <c r="M49" s="115"/>
      <c r="N49" s="115"/>
      <c r="O49" s="115"/>
      <c r="P49" s="115"/>
      <c r="Q49" s="108"/>
      <c r="R49" s="116"/>
      <c r="S49" s="116"/>
      <c r="T49" s="111"/>
      <c r="U49" s="108"/>
      <c r="V49" s="110"/>
      <c r="W49" s="108"/>
      <c r="X49" s="117"/>
      <c r="Y49" s="136"/>
      <c r="Z49" s="108"/>
      <c r="AA49" s="108"/>
      <c r="AB49" s="116"/>
      <c r="AC49" s="111"/>
      <c r="AD49" s="116"/>
      <c r="AE49" s="116"/>
      <c r="AF49" s="108"/>
      <c r="AG49" s="108"/>
      <c r="AH49" s="112"/>
      <c r="AI49" s="120"/>
      <c r="AJ49" s="120"/>
      <c r="AK49" s="137"/>
      <c r="AL49" s="122" t="s">
        <v>570</v>
      </c>
      <c r="AM49" s="141" t="s">
        <v>498</v>
      </c>
      <c r="AN49" s="142">
        <v>45385</v>
      </c>
      <c r="AO49" s="135">
        <v>13748</v>
      </c>
      <c r="AP49" s="141" t="s">
        <v>497</v>
      </c>
      <c r="AQ49" s="123">
        <v>45425</v>
      </c>
      <c r="AR49" s="123">
        <v>45789</v>
      </c>
      <c r="AS49" s="125" t="s">
        <v>186</v>
      </c>
      <c r="AT49" s="125" t="s">
        <v>186</v>
      </c>
      <c r="AU49" s="125" t="s">
        <v>186</v>
      </c>
      <c r="AV49" s="125" t="s">
        <v>186</v>
      </c>
      <c r="AW49" s="125" t="s">
        <v>186</v>
      </c>
      <c r="AX49" s="125" t="s">
        <v>186</v>
      </c>
      <c r="AY49" s="125" t="s">
        <v>186</v>
      </c>
      <c r="AZ49" s="125" t="s">
        <v>186</v>
      </c>
      <c r="BA49" s="125" t="s">
        <v>186</v>
      </c>
      <c r="BB49" s="125" t="s">
        <v>186</v>
      </c>
      <c r="BC49" s="122" t="s">
        <v>186</v>
      </c>
      <c r="BD49" s="122" t="s">
        <v>186</v>
      </c>
      <c r="BE49" s="128" t="s">
        <v>186</v>
      </c>
      <c r="BF49" s="125" t="s">
        <v>186</v>
      </c>
      <c r="BG49" s="125" t="s">
        <v>186</v>
      </c>
      <c r="BH49" s="125" t="s">
        <v>186</v>
      </c>
      <c r="BI49" s="129">
        <v>386757</v>
      </c>
      <c r="BJ49" s="117"/>
      <c r="BK49" s="130"/>
      <c r="BL49" s="131"/>
      <c r="BM49" s="115"/>
      <c r="BN49" s="115"/>
      <c r="BO49" s="115"/>
      <c r="BP49" s="115"/>
      <c r="BQ49" s="115"/>
      <c r="BR49" s="115"/>
      <c r="BS49" s="115"/>
      <c r="BT49" s="115"/>
      <c r="BU49" s="138"/>
      <c r="BV49" s="138"/>
      <c r="BW49" s="115"/>
      <c r="BX49" s="115"/>
      <c r="BY49" s="115"/>
      <c r="BZ49" s="108"/>
      <c r="CA49" s="108"/>
      <c r="CB49" s="139"/>
      <c r="CC49" s="140"/>
      <c r="CD49" s="139"/>
      <c r="CE49" s="140"/>
    </row>
    <row r="50" spans="1:83" s="9" customFormat="1" x14ac:dyDescent="0.25">
      <c r="A50" s="107">
        <v>8</v>
      </c>
      <c r="B50" s="108" t="s">
        <v>168</v>
      </c>
      <c r="C50" s="108" t="s">
        <v>171</v>
      </c>
      <c r="D50" s="136" t="s">
        <v>166</v>
      </c>
      <c r="E50" s="108" t="s">
        <v>149</v>
      </c>
      <c r="F50" s="109" t="s">
        <v>172</v>
      </c>
      <c r="G50" s="111">
        <v>13057</v>
      </c>
      <c r="H50" s="111">
        <v>13087</v>
      </c>
      <c r="I50" s="112" t="s">
        <v>186</v>
      </c>
      <c r="J50" s="113" t="s">
        <v>186</v>
      </c>
      <c r="K50" s="113" t="s">
        <v>186</v>
      </c>
      <c r="L50" s="115" t="s">
        <v>186</v>
      </c>
      <c r="M50" s="115" t="s">
        <v>186</v>
      </c>
      <c r="N50" s="115" t="s">
        <v>186</v>
      </c>
      <c r="O50" s="115" t="s">
        <v>186</v>
      </c>
      <c r="P50" s="115" t="s">
        <v>186</v>
      </c>
      <c r="Q50" s="108" t="s">
        <v>308</v>
      </c>
      <c r="R50" s="116">
        <v>44398</v>
      </c>
      <c r="S50" s="116">
        <v>44762</v>
      </c>
      <c r="T50" s="111">
        <v>13097</v>
      </c>
      <c r="U50" s="108" t="s">
        <v>314</v>
      </c>
      <c r="V50" s="110">
        <v>13284</v>
      </c>
      <c r="W50" s="108" t="s">
        <v>172</v>
      </c>
      <c r="X50" s="117">
        <v>75589.2</v>
      </c>
      <c r="Y50" s="136" t="s">
        <v>352</v>
      </c>
      <c r="Z50" s="108" t="s">
        <v>353</v>
      </c>
      <c r="AA50" s="108" t="s">
        <v>354</v>
      </c>
      <c r="AB50" s="116">
        <v>44694</v>
      </c>
      <c r="AC50" s="111">
        <v>13286</v>
      </c>
      <c r="AD50" s="116">
        <v>44694</v>
      </c>
      <c r="AE50" s="116">
        <v>45058</v>
      </c>
      <c r="AF50" s="108" t="s">
        <v>473</v>
      </c>
      <c r="AG50" s="108" t="s">
        <v>477</v>
      </c>
      <c r="AH50" s="112" t="s">
        <v>186</v>
      </c>
      <c r="AI50" s="120" t="s">
        <v>186</v>
      </c>
      <c r="AJ50" s="120" t="s">
        <v>186</v>
      </c>
      <c r="AK50" s="137">
        <v>75589.2</v>
      </c>
      <c r="AL50" s="122" t="s">
        <v>570</v>
      </c>
      <c r="AM50" s="122" t="s">
        <v>494</v>
      </c>
      <c r="AN50" s="123">
        <v>45062</v>
      </c>
      <c r="AO50" s="124">
        <v>13541</v>
      </c>
      <c r="AP50" s="122" t="s">
        <v>497</v>
      </c>
      <c r="AQ50" s="123">
        <v>45059</v>
      </c>
      <c r="AR50" s="123">
        <v>45424</v>
      </c>
      <c r="AS50" s="125" t="s">
        <v>186</v>
      </c>
      <c r="AT50" s="125" t="s">
        <v>186</v>
      </c>
      <c r="AU50" s="125" t="s">
        <v>186</v>
      </c>
      <c r="AV50" s="125" t="s">
        <v>186</v>
      </c>
      <c r="AW50" s="125" t="s">
        <v>186</v>
      </c>
      <c r="AX50" s="125" t="s">
        <v>186</v>
      </c>
      <c r="AY50" s="125" t="s">
        <v>186</v>
      </c>
      <c r="AZ50" s="125" t="s">
        <v>186</v>
      </c>
      <c r="BA50" s="125" t="s">
        <v>186</v>
      </c>
      <c r="BB50" s="125" t="s">
        <v>186</v>
      </c>
      <c r="BC50" s="122" t="s">
        <v>186</v>
      </c>
      <c r="BD50" s="122" t="s">
        <v>186</v>
      </c>
      <c r="BE50" s="128" t="s">
        <v>186</v>
      </c>
      <c r="BF50" s="125" t="s">
        <v>186</v>
      </c>
      <c r="BG50" s="125" t="s">
        <v>186</v>
      </c>
      <c r="BH50" s="125" t="s">
        <v>186</v>
      </c>
      <c r="BI50" s="129">
        <v>75589.2</v>
      </c>
      <c r="BJ50" s="117">
        <v>196881.89</v>
      </c>
      <c r="BK50" s="130">
        <v>0</v>
      </c>
      <c r="BL50" s="131">
        <f>SUM(BJ50:BK50)</f>
        <v>196881.89</v>
      </c>
      <c r="BM50" s="115" t="s">
        <v>186</v>
      </c>
      <c r="BN50" s="115" t="s">
        <v>186</v>
      </c>
      <c r="BO50" s="115" t="s">
        <v>186</v>
      </c>
      <c r="BP50" s="115" t="s">
        <v>186</v>
      </c>
      <c r="BQ50" s="115" t="s">
        <v>186</v>
      </c>
      <c r="BR50" s="115" t="s">
        <v>186</v>
      </c>
      <c r="BS50" s="115" t="s">
        <v>186</v>
      </c>
      <c r="BT50" s="115" t="s">
        <v>186</v>
      </c>
      <c r="BU50" s="138" t="s">
        <v>186</v>
      </c>
      <c r="BV50" s="138" t="s">
        <v>186</v>
      </c>
      <c r="BW50" s="115" t="s">
        <v>186</v>
      </c>
      <c r="BX50" s="115" t="s">
        <v>186</v>
      </c>
      <c r="BY50" s="115" t="s">
        <v>186</v>
      </c>
      <c r="BZ50" s="108" t="s">
        <v>186</v>
      </c>
      <c r="CA50" s="111" t="s">
        <v>186</v>
      </c>
      <c r="CB50" s="139" t="s">
        <v>186</v>
      </c>
      <c r="CC50" s="140" t="s">
        <v>186</v>
      </c>
      <c r="CD50" s="139" t="s">
        <v>186</v>
      </c>
      <c r="CE50" s="140" t="s">
        <v>186</v>
      </c>
    </row>
    <row r="51" spans="1:83" s="9" customFormat="1" x14ac:dyDescent="0.25">
      <c r="A51" s="107"/>
      <c r="B51" s="108"/>
      <c r="C51" s="108"/>
      <c r="D51" s="136"/>
      <c r="E51" s="108"/>
      <c r="F51" s="109"/>
      <c r="G51" s="111"/>
      <c r="H51" s="108"/>
      <c r="I51" s="112"/>
      <c r="J51" s="113"/>
      <c r="K51" s="113"/>
      <c r="L51" s="115"/>
      <c r="M51" s="115"/>
      <c r="N51" s="115"/>
      <c r="O51" s="115"/>
      <c r="P51" s="115"/>
      <c r="Q51" s="108"/>
      <c r="R51" s="116"/>
      <c r="S51" s="116"/>
      <c r="T51" s="111"/>
      <c r="U51" s="108"/>
      <c r="V51" s="110"/>
      <c r="W51" s="108"/>
      <c r="X51" s="117"/>
      <c r="Y51" s="136"/>
      <c r="Z51" s="108"/>
      <c r="AA51" s="108"/>
      <c r="AB51" s="116"/>
      <c r="AC51" s="111"/>
      <c r="AD51" s="116"/>
      <c r="AE51" s="116"/>
      <c r="AF51" s="108"/>
      <c r="AG51" s="108"/>
      <c r="AH51" s="112"/>
      <c r="AI51" s="120"/>
      <c r="AJ51" s="120"/>
      <c r="AK51" s="137"/>
      <c r="AL51" s="122" t="s">
        <v>570</v>
      </c>
      <c r="AM51" s="122" t="s">
        <v>496</v>
      </c>
      <c r="AN51" s="123">
        <v>45384</v>
      </c>
      <c r="AO51" s="124">
        <v>13758</v>
      </c>
      <c r="AP51" s="122" t="s">
        <v>497</v>
      </c>
      <c r="AQ51" s="123">
        <v>45425</v>
      </c>
      <c r="AR51" s="123">
        <v>45424</v>
      </c>
      <c r="AS51" s="125" t="s">
        <v>186</v>
      </c>
      <c r="AT51" s="125" t="s">
        <v>186</v>
      </c>
      <c r="AU51" s="125" t="s">
        <v>186</v>
      </c>
      <c r="AV51" s="125" t="s">
        <v>186</v>
      </c>
      <c r="AW51" s="125" t="s">
        <v>186</v>
      </c>
      <c r="AX51" s="125" t="s">
        <v>186</v>
      </c>
      <c r="AY51" s="125" t="s">
        <v>186</v>
      </c>
      <c r="AZ51" s="125" t="s">
        <v>186</v>
      </c>
      <c r="BA51" s="125" t="s">
        <v>186</v>
      </c>
      <c r="BB51" s="125" t="s">
        <v>186</v>
      </c>
      <c r="BC51" s="122" t="s">
        <v>186</v>
      </c>
      <c r="BD51" s="122" t="s">
        <v>186</v>
      </c>
      <c r="BE51" s="128" t="s">
        <v>186</v>
      </c>
      <c r="BF51" s="125" t="s">
        <v>186</v>
      </c>
      <c r="BG51" s="125" t="s">
        <v>186</v>
      </c>
      <c r="BH51" s="125" t="s">
        <v>186</v>
      </c>
      <c r="BI51" s="129">
        <v>75589.2</v>
      </c>
      <c r="BJ51" s="117"/>
      <c r="BK51" s="130"/>
      <c r="BL51" s="131"/>
      <c r="BM51" s="115"/>
      <c r="BN51" s="115"/>
      <c r="BO51" s="115"/>
      <c r="BP51" s="115"/>
      <c r="BQ51" s="115"/>
      <c r="BR51" s="115"/>
      <c r="BS51" s="115"/>
      <c r="BT51" s="115"/>
      <c r="BU51" s="138"/>
      <c r="BV51" s="138"/>
      <c r="BW51" s="115"/>
      <c r="BX51" s="115"/>
      <c r="BY51" s="115"/>
      <c r="BZ51" s="108"/>
      <c r="CA51" s="108"/>
      <c r="CB51" s="139"/>
      <c r="CC51" s="140"/>
      <c r="CD51" s="139"/>
      <c r="CE51" s="140"/>
    </row>
    <row r="52" spans="1:83" s="23" customFormat="1" x14ac:dyDescent="0.25">
      <c r="A52" s="107">
        <v>9</v>
      </c>
      <c r="B52" s="108" t="s">
        <v>173</v>
      </c>
      <c r="C52" s="108" t="s">
        <v>174</v>
      </c>
      <c r="D52" s="136" t="s">
        <v>166</v>
      </c>
      <c r="E52" s="108" t="s">
        <v>149</v>
      </c>
      <c r="F52" s="109" t="s">
        <v>175</v>
      </c>
      <c r="G52" s="111">
        <v>13070</v>
      </c>
      <c r="H52" s="111">
        <v>13252</v>
      </c>
      <c r="I52" s="114" t="s">
        <v>186</v>
      </c>
      <c r="J52" s="154" t="s">
        <v>186</v>
      </c>
      <c r="K52" s="154" t="s">
        <v>186</v>
      </c>
      <c r="L52" s="114" t="s">
        <v>186</v>
      </c>
      <c r="M52" s="115" t="s">
        <v>186</v>
      </c>
      <c r="N52" s="115" t="s">
        <v>186</v>
      </c>
      <c r="O52" s="115" t="s">
        <v>186</v>
      </c>
      <c r="P52" s="115" t="s">
        <v>186</v>
      </c>
      <c r="Q52" s="108" t="s">
        <v>315</v>
      </c>
      <c r="R52" s="116">
        <v>44641</v>
      </c>
      <c r="S52" s="116">
        <v>45005</v>
      </c>
      <c r="T52" s="111">
        <v>13250</v>
      </c>
      <c r="U52" s="108" t="s">
        <v>316</v>
      </c>
      <c r="V52" s="110">
        <v>13295</v>
      </c>
      <c r="W52" s="108" t="s">
        <v>175</v>
      </c>
      <c r="X52" s="117">
        <v>457773.6</v>
      </c>
      <c r="Y52" s="136" t="s">
        <v>355</v>
      </c>
      <c r="Z52" s="108" t="s">
        <v>356</v>
      </c>
      <c r="AA52" s="108" t="s">
        <v>357</v>
      </c>
      <c r="AB52" s="116">
        <v>44711</v>
      </c>
      <c r="AC52" s="111">
        <v>13298</v>
      </c>
      <c r="AD52" s="116">
        <v>44711</v>
      </c>
      <c r="AE52" s="116">
        <v>45076</v>
      </c>
      <c r="AF52" s="108" t="s">
        <v>473</v>
      </c>
      <c r="AG52" s="108" t="s">
        <v>478</v>
      </c>
      <c r="AH52" s="114" t="s">
        <v>186</v>
      </c>
      <c r="AI52" s="155" t="s">
        <v>186</v>
      </c>
      <c r="AJ52" s="155" t="s">
        <v>186</v>
      </c>
      <c r="AK52" s="137">
        <v>457773.6</v>
      </c>
      <c r="AL52" s="122" t="s">
        <v>570</v>
      </c>
      <c r="AM52" s="122" t="s">
        <v>494</v>
      </c>
      <c r="AN52" s="123">
        <v>45071</v>
      </c>
      <c r="AO52" s="124">
        <v>13672</v>
      </c>
      <c r="AP52" s="122" t="s">
        <v>497</v>
      </c>
      <c r="AQ52" s="123">
        <v>45076</v>
      </c>
      <c r="AR52" s="123">
        <v>45441</v>
      </c>
      <c r="AS52" s="125" t="s">
        <v>186</v>
      </c>
      <c r="AT52" s="125" t="s">
        <v>186</v>
      </c>
      <c r="AU52" s="125" t="s">
        <v>186</v>
      </c>
      <c r="AV52" s="125" t="s">
        <v>186</v>
      </c>
      <c r="AW52" s="125" t="s">
        <v>186</v>
      </c>
      <c r="AX52" s="125" t="s">
        <v>186</v>
      </c>
      <c r="AY52" s="125" t="s">
        <v>186</v>
      </c>
      <c r="AZ52" s="125" t="s">
        <v>186</v>
      </c>
      <c r="BA52" s="125" t="s">
        <v>186</v>
      </c>
      <c r="BB52" s="125" t="s">
        <v>186</v>
      </c>
      <c r="BC52" s="122" t="s">
        <v>186</v>
      </c>
      <c r="BD52" s="122" t="s">
        <v>186</v>
      </c>
      <c r="BE52" s="128" t="s">
        <v>186</v>
      </c>
      <c r="BF52" s="125" t="s">
        <v>186</v>
      </c>
      <c r="BG52" s="125" t="s">
        <v>186</v>
      </c>
      <c r="BH52" s="125" t="s">
        <v>186</v>
      </c>
      <c r="BI52" s="129">
        <v>457773.6</v>
      </c>
      <c r="BJ52" s="117">
        <v>961933.95</v>
      </c>
      <c r="BK52" s="117">
        <v>0</v>
      </c>
      <c r="BL52" s="131">
        <f>SUM(BJ52:BK52)</f>
        <v>961933.95</v>
      </c>
      <c r="BM52" s="115" t="s">
        <v>186</v>
      </c>
      <c r="BN52" s="115" t="s">
        <v>186</v>
      </c>
      <c r="BO52" s="115" t="s">
        <v>186</v>
      </c>
      <c r="BP52" s="115" t="s">
        <v>186</v>
      </c>
      <c r="BQ52" s="115" t="s">
        <v>186</v>
      </c>
      <c r="BR52" s="115" t="s">
        <v>186</v>
      </c>
      <c r="BS52" s="115" t="s">
        <v>186</v>
      </c>
      <c r="BT52" s="115" t="s">
        <v>186</v>
      </c>
      <c r="BU52" s="138" t="s">
        <v>186</v>
      </c>
      <c r="BV52" s="138" t="s">
        <v>186</v>
      </c>
      <c r="BW52" s="115" t="s">
        <v>186</v>
      </c>
      <c r="BX52" s="115" t="s">
        <v>186</v>
      </c>
      <c r="BY52" s="115" t="s">
        <v>186</v>
      </c>
      <c r="BZ52" s="108" t="s">
        <v>186</v>
      </c>
      <c r="CA52" s="111" t="s">
        <v>186</v>
      </c>
      <c r="CB52" s="108" t="s">
        <v>186</v>
      </c>
      <c r="CC52" s="107" t="s">
        <v>186</v>
      </c>
      <c r="CD52" s="108" t="s">
        <v>186</v>
      </c>
      <c r="CE52" s="107" t="s">
        <v>186</v>
      </c>
    </row>
    <row r="53" spans="1:83" s="23" customFormat="1" x14ac:dyDescent="0.25">
      <c r="A53" s="107"/>
      <c r="B53" s="108"/>
      <c r="C53" s="108"/>
      <c r="D53" s="136"/>
      <c r="E53" s="108"/>
      <c r="F53" s="109"/>
      <c r="G53" s="111"/>
      <c r="H53" s="108"/>
      <c r="I53" s="114"/>
      <c r="J53" s="154"/>
      <c r="K53" s="154"/>
      <c r="L53" s="114"/>
      <c r="M53" s="115"/>
      <c r="N53" s="115"/>
      <c r="O53" s="115"/>
      <c r="P53" s="115"/>
      <c r="Q53" s="108"/>
      <c r="R53" s="116"/>
      <c r="S53" s="116"/>
      <c r="T53" s="111"/>
      <c r="U53" s="108"/>
      <c r="V53" s="110"/>
      <c r="W53" s="108"/>
      <c r="X53" s="117"/>
      <c r="Y53" s="136"/>
      <c r="Z53" s="108"/>
      <c r="AA53" s="108"/>
      <c r="AB53" s="116"/>
      <c r="AC53" s="111"/>
      <c r="AD53" s="116"/>
      <c r="AE53" s="116"/>
      <c r="AF53" s="108"/>
      <c r="AG53" s="108"/>
      <c r="AH53" s="114"/>
      <c r="AI53" s="155"/>
      <c r="AJ53" s="155"/>
      <c r="AK53" s="137"/>
      <c r="AL53" s="122" t="s">
        <v>570</v>
      </c>
      <c r="AM53" s="122" t="s">
        <v>509</v>
      </c>
      <c r="AN53" s="123">
        <v>45218</v>
      </c>
      <c r="AO53" s="124">
        <v>13641</v>
      </c>
      <c r="AP53" s="122" t="s">
        <v>511</v>
      </c>
      <c r="AQ53" s="125" t="s">
        <v>186</v>
      </c>
      <c r="AR53" s="125" t="s">
        <v>186</v>
      </c>
      <c r="AS53" s="125" t="s">
        <v>186</v>
      </c>
      <c r="AT53" s="125" t="s">
        <v>186</v>
      </c>
      <c r="AU53" s="126">
        <v>4.7300000000000002E-2</v>
      </c>
      <c r="AV53" s="125" t="s">
        <v>186</v>
      </c>
      <c r="AW53" s="127">
        <v>21699</v>
      </c>
      <c r="AX53" s="125" t="s">
        <v>186</v>
      </c>
      <c r="AY53" s="125" t="s">
        <v>186</v>
      </c>
      <c r="AZ53" s="125" t="s">
        <v>186</v>
      </c>
      <c r="BA53" s="125" t="s">
        <v>186</v>
      </c>
      <c r="BB53" s="125" t="s">
        <v>186</v>
      </c>
      <c r="BC53" s="122" t="s">
        <v>186</v>
      </c>
      <c r="BD53" s="122" t="s">
        <v>186</v>
      </c>
      <c r="BE53" s="128" t="s">
        <v>186</v>
      </c>
      <c r="BF53" s="125" t="s">
        <v>186</v>
      </c>
      <c r="BG53" s="125" t="s">
        <v>186</v>
      </c>
      <c r="BH53" s="125" t="s">
        <v>186</v>
      </c>
      <c r="BI53" s="129">
        <v>479472.6</v>
      </c>
      <c r="BJ53" s="117"/>
      <c r="BK53" s="117"/>
      <c r="BL53" s="131"/>
      <c r="BM53" s="115"/>
      <c r="BN53" s="115"/>
      <c r="BO53" s="115"/>
      <c r="BP53" s="115"/>
      <c r="BQ53" s="115"/>
      <c r="BR53" s="115"/>
      <c r="BS53" s="115"/>
      <c r="BT53" s="115"/>
      <c r="BU53" s="138"/>
      <c r="BV53" s="138"/>
      <c r="BW53" s="115"/>
      <c r="BX53" s="115"/>
      <c r="BY53" s="115"/>
      <c r="BZ53" s="108"/>
      <c r="CA53" s="108"/>
      <c r="CB53" s="108"/>
      <c r="CC53" s="107"/>
      <c r="CD53" s="108"/>
      <c r="CE53" s="107"/>
    </row>
    <row r="54" spans="1:83" s="23" customFormat="1" x14ac:dyDescent="0.25">
      <c r="A54" s="107"/>
      <c r="B54" s="108"/>
      <c r="C54" s="108"/>
      <c r="D54" s="136"/>
      <c r="E54" s="108"/>
      <c r="F54" s="109"/>
      <c r="G54" s="111"/>
      <c r="H54" s="108"/>
      <c r="I54" s="114"/>
      <c r="J54" s="154"/>
      <c r="K54" s="154"/>
      <c r="L54" s="114"/>
      <c r="M54" s="115"/>
      <c r="N54" s="115"/>
      <c r="O54" s="115"/>
      <c r="P54" s="115"/>
      <c r="Q54" s="108"/>
      <c r="R54" s="116"/>
      <c r="S54" s="116"/>
      <c r="T54" s="111"/>
      <c r="U54" s="108"/>
      <c r="V54" s="110"/>
      <c r="W54" s="108"/>
      <c r="X54" s="117"/>
      <c r="Y54" s="136"/>
      <c r="Z54" s="108"/>
      <c r="AA54" s="108"/>
      <c r="AB54" s="116"/>
      <c r="AC54" s="111"/>
      <c r="AD54" s="116"/>
      <c r="AE54" s="116"/>
      <c r="AF54" s="108"/>
      <c r="AG54" s="108"/>
      <c r="AH54" s="114"/>
      <c r="AI54" s="155"/>
      <c r="AJ54" s="155"/>
      <c r="AK54" s="137"/>
      <c r="AL54" s="122" t="s">
        <v>570</v>
      </c>
      <c r="AM54" s="122" t="s">
        <v>498</v>
      </c>
      <c r="AN54" s="123">
        <v>45398</v>
      </c>
      <c r="AO54" s="124">
        <v>13761</v>
      </c>
      <c r="AP54" s="122" t="s">
        <v>497</v>
      </c>
      <c r="AQ54" s="123">
        <v>45442</v>
      </c>
      <c r="AR54" s="123">
        <v>45806</v>
      </c>
      <c r="AS54" s="125" t="s">
        <v>186</v>
      </c>
      <c r="AT54" s="125" t="s">
        <v>186</v>
      </c>
      <c r="AU54" s="125" t="s">
        <v>186</v>
      </c>
      <c r="AV54" s="125" t="s">
        <v>186</v>
      </c>
      <c r="AW54" s="125" t="s">
        <v>186</v>
      </c>
      <c r="AX54" s="125" t="s">
        <v>186</v>
      </c>
      <c r="AY54" s="125" t="s">
        <v>186</v>
      </c>
      <c r="AZ54" s="125" t="s">
        <v>186</v>
      </c>
      <c r="BA54" s="125" t="s">
        <v>186</v>
      </c>
      <c r="BB54" s="125" t="s">
        <v>186</v>
      </c>
      <c r="BC54" s="122" t="s">
        <v>186</v>
      </c>
      <c r="BD54" s="126"/>
      <c r="BE54" s="128"/>
      <c r="BF54" s="125" t="s">
        <v>186</v>
      </c>
      <c r="BG54" s="125" t="s">
        <v>186</v>
      </c>
      <c r="BH54" s="125" t="s">
        <v>186</v>
      </c>
      <c r="BI54" s="129">
        <v>479472.6</v>
      </c>
      <c r="BJ54" s="117"/>
      <c r="BK54" s="117"/>
      <c r="BL54" s="131"/>
      <c r="BM54" s="115"/>
      <c r="BN54" s="115"/>
      <c r="BO54" s="115"/>
      <c r="BP54" s="115"/>
      <c r="BQ54" s="115"/>
      <c r="BR54" s="115"/>
      <c r="BS54" s="115"/>
      <c r="BT54" s="115"/>
      <c r="BU54" s="138"/>
      <c r="BV54" s="138"/>
      <c r="BW54" s="115"/>
      <c r="BX54" s="115"/>
      <c r="BY54" s="115"/>
      <c r="BZ54" s="108"/>
      <c r="CA54" s="108"/>
      <c r="CB54" s="108"/>
      <c r="CC54" s="107"/>
      <c r="CD54" s="108"/>
      <c r="CE54" s="107"/>
    </row>
    <row r="55" spans="1:83" s="23" customFormat="1" x14ac:dyDescent="0.25">
      <c r="A55" s="107"/>
      <c r="B55" s="108"/>
      <c r="C55" s="108"/>
      <c r="D55" s="136"/>
      <c r="E55" s="108"/>
      <c r="F55" s="109"/>
      <c r="G55" s="111"/>
      <c r="H55" s="108"/>
      <c r="I55" s="114"/>
      <c r="J55" s="154"/>
      <c r="K55" s="154"/>
      <c r="L55" s="114"/>
      <c r="M55" s="115"/>
      <c r="N55" s="115"/>
      <c r="O55" s="115"/>
      <c r="P55" s="115"/>
      <c r="Q55" s="108"/>
      <c r="R55" s="116"/>
      <c r="S55" s="116"/>
      <c r="T55" s="111"/>
      <c r="U55" s="108"/>
      <c r="V55" s="110"/>
      <c r="W55" s="108"/>
      <c r="X55" s="117"/>
      <c r="Y55" s="136"/>
      <c r="Z55" s="108"/>
      <c r="AA55" s="108"/>
      <c r="AB55" s="116"/>
      <c r="AC55" s="111"/>
      <c r="AD55" s="116"/>
      <c r="AE55" s="116"/>
      <c r="AF55" s="108"/>
      <c r="AG55" s="108"/>
      <c r="AH55" s="114"/>
      <c r="AI55" s="155"/>
      <c r="AJ55" s="155"/>
      <c r="AK55" s="137"/>
      <c r="AL55" s="122" t="s">
        <v>570</v>
      </c>
      <c r="AM55" s="122" t="s">
        <v>500</v>
      </c>
      <c r="AN55" s="123">
        <v>45664</v>
      </c>
      <c r="AO55" s="123">
        <v>13943</v>
      </c>
      <c r="AP55" s="122" t="s">
        <v>511</v>
      </c>
      <c r="AQ55" s="125" t="s">
        <v>186</v>
      </c>
      <c r="AR55" s="125" t="s">
        <v>186</v>
      </c>
      <c r="AS55" s="125" t="s">
        <v>186</v>
      </c>
      <c r="AT55" s="125" t="s">
        <v>186</v>
      </c>
      <c r="AU55" s="126">
        <v>4.1855200000000002E-2</v>
      </c>
      <c r="AV55" s="122" t="s">
        <v>186</v>
      </c>
      <c r="AW55" s="122" t="s">
        <v>528</v>
      </c>
      <c r="AX55" s="125" t="s">
        <v>186</v>
      </c>
      <c r="AY55" s="125" t="s">
        <v>186</v>
      </c>
      <c r="AZ55" s="125" t="s">
        <v>186</v>
      </c>
      <c r="BA55" s="125" t="s">
        <v>186</v>
      </c>
      <c r="BB55" s="125" t="s">
        <v>186</v>
      </c>
      <c r="BC55" s="122" t="s">
        <v>186</v>
      </c>
      <c r="BD55" s="126"/>
      <c r="BE55" s="128"/>
      <c r="BF55" s="125" t="s">
        <v>186</v>
      </c>
      <c r="BG55" s="125" t="s">
        <v>186</v>
      </c>
      <c r="BH55" s="125" t="s">
        <v>186</v>
      </c>
      <c r="BI55" s="129">
        <v>499553.4</v>
      </c>
      <c r="BJ55" s="117"/>
      <c r="BK55" s="117"/>
      <c r="BL55" s="131"/>
      <c r="BM55" s="115"/>
      <c r="BN55" s="115"/>
      <c r="BO55" s="115"/>
      <c r="BP55" s="115"/>
      <c r="BQ55" s="115"/>
      <c r="BR55" s="115"/>
      <c r="BS55" s="115"/>
      <c r="BT55" s="115"/>
      <c r="BU55" s="138"/>
      <c r="BV55" s="138"/>
      <c r="BW55" s="115"/>
      <c r="BX55" s="115"/>
      <c r="BY55" s="115"/>
      <c r="BZ55" s="108"/>
      <c r="CA55" s="108"/>
      <c r="CB55" s="108"/>
      <c r="CC55" s="107"/>
      <c r="CD55" s="108"/>
      <c r="CE55" s="107"/>
    </row>
    <row r="56" spans="1:83" s="9" customFormat="1" x14ac:dyDescent="0.25">
      <c r="A56" s="107">
        <v>10</v>
      </c>
      <c r="B56" s="108" t="s">
        <v>176</v>
      </c>
      <c r="C56" s="108" t="s">
        <v>177</v>
      </c>
      <c r="D56" s="136" t="s">
        <v>148</v>
      </c>
      <c r="E56" s="108" t="s">
        <v>149</v>
      </c>
      <c r="F56" s="109" t="s">
        <v>178</v>
      </c>
      <c r="G56" s="111">
        <v>13197</v>
      </c>
      <c r="H56" s="111">
        <v>13232</v>
      </c>
      <c r="I56" s="112" t="s">
        <v>186</v>
      </c>
      <c r="J56" s="113" t="s">
        <v>186</v>
      </c>
      <c r="K56" s="113" t="s">
        <v>186</v>
      </c>
      <c r="L56" s="115" t="s">
        <v>186</v>
      </c>
      <c r="M56" s="115" t="s">
        <v>186</v>
      </c>
      <c r="N56" s="115" t="s">
        <v>186</v>
      </c>
      <c r="O56" s="115" t="s">
        <v>186</v>
      </c>
      <c r="P56" s="115" t="s">
        <v>186</v>
      </c>
      <c r="Q56" s="108" t="s">
        <v>317</v>
      </c>
      <c r="R56" s="116">
        <v>44635</v>
      </c>
      <c r="S56" s="116">
        <v>44634</v>
      </c>
      <c r="T56" s="111">
        <v>13246</v>
      </c>
      <c r="U56" s="108" t="s">
        <v>318</v>
      </c>
      <c r="V56" s="110">
        <v>13298</v>
      </c>
      <c r="W56" s="108" t="s">
        <v>178</v>
      </c>
      <c r="X56" s="117">
        <v>95040</v>
      </c>
      <c r="Y56" s="136" t="s">
        <v>358</v>
      </c>
      <c r="Z56" s="108" t="s">
        <v>359</v>
      </c>
      <c r="AA56" s="108" t="s">
        <v>360</v>
      </c>
      <c r="AB56" s="116">
        <v>44720</v>
      </c>
      <c r="AC56" s="111">
        <v>13304</v>
      </c>
      <c r="AD56" s="116">
        <v>44720</v>
      </c>
      <c r="AE56" s="116">
        <v>45084</v>
      </c>
      <c r="AF56" s="108" t="s">
        <v>473</v>
      </c>
      <c r="AG56" s="108" t="s">
        <v>479</v>
      </c>
      <c r="AH56" s="112" t="s">
        <v>186</v>
      </c>
      <c r="AI56" s="120" t="s">
        <v>186</v>
      </c>
      <c r="AJ56" s="120" t="s">
        <v>186</v>
      </c>
      <c r="AK56" s="137">
        <v>95040</v>
      </c>
      <c r="AL56" s="122" t="s">
        <v>570</v>
      </c>
      <c r="AM56" s="122" t="s">
        <v>494</v>
      </c>
      <c r="AN56" s="123">
        <v>45083</v>
      </c>
      <c r="AO56" s="124">
        <v>13566</v>
      </c>
      <c r="AP56" s="122" t="s">
        <v>497</v>
      </c>
      <c r="AQ56" s="123">
        <v>45085</v>
      </c>
      <c r="AR56" s="123">
        <v>45384</v>
      </c>
      <c r="AS56" s="125" t="s">
        <v>186</v>
      </c>
      <c r="AT56" s="125" t="s">
        <v>186</v>
      </c>
      <c r="AU56" s="122" t="s">
        <v>186</v>
      </c>
      <c r="AV56" s="122" t="s">
        <v>186</v>
      </c>
      <c r="AW56" s="122" t="s">
        <v>186</v>
      </c>
      <c r="AX56" s="122" t="s">
        <v>186</v>
      </c>
      <c r="AY56" s="125" t="s">
        <v>186</v>
      </c>
      <c r="AZ56" s="125" t="s">
        <v>186</v>
      </c>
      <c r="BA56" s="125" t="s">
        <v>186</v>
      </c>
      <c r="BB56" s="125" t="s">
        <v>186</v>
      </c>
      <c r="BC56" s="122" t="s">
        <v>186</v>
      </c>
      <c r="BD56" s="122" t="s">
        <v>186</v>
      </c>
      <c r="BE56" s="128" t="s">
        <v>186</v>
      </c>
      <c r="BF56" s="125" t="s">
        <v>186</v>
      </c>
      <c r="BG56" s="125" t="s">
        <v>186</v>
      </c>
      <c r="BH56" s="125" t="s">
        <v>186</v>
      </c>
      <c r="BI56" s="129">
        <v>95040</v>
      </c>
      <c r="BJ56" s="130">
        <v>238200</v>
      </c>
      <c r="BK56" s="130">
        <v>0</v>
      </c>
      <c r="BL56" s="131">
        <f>SUM(BJ56:BK56)</f>
        <v>238200</v>
      </c>
      <c r="BM56" s="115" t="s">
        <v>186</v>
      </c>
      <c r="BN56" s="115" t="s">
        <v>186</v>
      </c>
      <c r="BO56" s="115" t="s">
        <v>186</v>
      </c>
      <c r="BP56" s="115" t="s">
        <v>186</v>
      </c>
      <c r="BQ56" s="115" t="s">
        <v>186</v>
      </c>
      <c r="BR56" s="115" t="s">
        <v>186</v>
      </c>
      <c r="BS56" s="115" t="s">
        <v>186</v>
      </c>
      <c r="BT56" s="115" t="s">
        <v>186</v>
      </c>
      <c r="BU56" s="138" t="s">
        <v>186</v>
      </c>
      <c r="BV56" s="138" t="s">
        <v>186</v>
      </c>
      <c r="BW56" s="115" t="s">
        <v>186</v>
      </c>
      <c r="BX56" s="115" t="s">
        <v>186</v>
      </c>
      <c r="BY56" s="115" t="s">
        <v>186</v>
      </c>
      <c r="BZ56" s="107" t="s">
        <v>186</v>
      </c>
      <c r="CA56" s="110" t="s">
        <v>186</v>
      </c>
      <c r="CB56" s="139" t="s">
        <v>186</v>
      </c>
      <c r="CC56" s="140" t="s">
        <v>186</v>
      </c>
      <c r="CD56" s="139" t="s">
        <v>186</v>
      </c>
      <c r="CE56" s="140" t="s">
        <v>186</v>
      </c>
    </row>
    <row r="57" spans="1:83" s="9" customFormat="1" x14ac:dyDescent="0.25">
      <c r="A57" s="107"/>
      <c r="B57" s="108"/>
      <c r="C57" s="108"/>
      <c r="D57" s="136"/>
      <c r="E57" s="108"/>
      <c r="F57" s="109"/>
      <c r="G57" s="111"/>
      <c r="H57" s="108"/>
      <c r="I57" s="112"/>
      <c r="J57" s="113"/>
      <c r="K57" s="113"/>
      <c r="L57" s="115"/>
      <c r="M57" s="115"/>
      <c r="N57" s="115"/>
      <c r="O57" s="115"/>
      <c r="P57" s="115"/>
      <c r="Q57" s="108"/>
      <c r="R57" s="116"/>
      <c r="S57" s="116"/>
      <c r="T57" s="111"/>
      <c r="U57" s="108"/>
      <c r="V57" s="110"/>
      <c r="W57" s="108"/>
      <c r="X57" s="117"/>
      <c r="Y57" s="136"/>
      <c r="Z57" s="108"/>
      <c r="AA57" s="108"/>
      <c r="AB57" s="116"/>
      <c r="AC57" s="111"/>
      <c r="AD57" s="116"/>
      <c r="AE57" s="116"/>
      <c r="AF57" s="108"/>
      <c r="AG57" s="108"/>
      <c r="AH57" s="112"/>
      <c r="AI57" s="120"/>
      <c r="AJ57" s="120"/>
      <c r="AK57" s="137"/>
      <c r="AL57" s="122" t="s">
        <v>570</v>
      </c>
      <c r="AM57" s="122" t="s">
        <v>496</v>
      </c>
      <c r="AN57" s="123">
        <v>45371</v>
      </c>
      <c r="AO57" s="124">
        <v>13743</v>
      </c>
      <c r="AP57" s="122" t="s">
        <v>497</v>
      </c>
      <c r="AQ57" s="123">
        <v>45385</v>
      </c>
      <c r="AR57" s="123">
        <v>45749</v>
      </c>
      <c r="AS57" s="125" t="s">
        <v>186</v>
      </c>
      <c r="AT57" s="125" t="s">
        <v>186</v>
      </c>
      <c r="AU57" s="122" t="s">
        <v>186</v>
      </c>
      <c r="AV57" s="122" t="s">
        <v>186</v>
      </c>
      <c r="AW57" s="122" t="s">
        <v>186</v>
      </c>
      <c r="AX57" s="122" t="s">
        <v>186</v>
      </c>
      <c r="AY57" s="125" t="s">
        <v>186</v>
      </c>
      <c r="AZ57" s="125" t="s">
        <v>186</v>
      </c>
      <c r="BA57" s="125" t="s">
        <v>186</v>
      </c>
      <c r="BB57" s="125" t="s">
        <v>186</v>
      </c>
      <c r="BC57" s="122" t="s">
        <v>186</v>
      </c>
      <c r="BD57" s="122" t="s">
        <v>186</v>
      </c>
      <c r="BE57" s="128" t="s">
        <v>186</v>
      </c>
      <c r="BF57" s="125" t="s">
        <v>186</v>
      </c>
      <c r="BG57" s="125" t="s">
        <v>186</v>
      </c>
      <c r="BH57" s="125" t="s">
        <v>186</v>
      </c>
      <c r="BI57" s="129">
        <v>95040</v>
      </c>
      <c r="BJ57" s="130"/>
      <c r="BK57" s="130"/>
      <c r="BL57" s="131"/>
      <c r="BM57" s="115"/>
      <c r="BN57" s="115"/>
      <c r="BO57" s="115"/>
      <c r="BP57" s="115"/>
      <c r="BQ57" s="115"/>
      <c r="BR57" s="115"/>
      <c r="BS57" s="115"/>
      <c r="BT57" s="115"/>
      <c r="BU57" s="138"/>
      <c r="BV57" s="138"/>
      <c r="BW57" s="115"/>
      <c r="BX57" s="115"/>
      <c r="BY57" s="115"/>
      <c r="BZ57" s="107"/>
      <c r="CA57" s="107"/>
      <c r="CB57" s="139"/>
      <c r="CC57" s="140"/>
      <c r="CD57" s="139"/>
      <c r="CE57" s="140"/>
    </row>
    <row r="58" spans="1:83" s="9" customFormat="1" x14ac:dyDescent="0.25">
      <c r="A58" s="107">
        <v>11</v>
      </c>
      <c r="B58" s="139" t="s">
        <v>179</v>
      </c>
      <c r="C58" s="139" t="s">
        <v>180</v>
      </c>
      <c r="D58" s="143" t="s">
        <v>148</v>
      </c>
      <c r="E58" s="139" t="s">
        <v>149</v>
      </c>
      <c r="F58" s="144" t="s">
        <v>181</v>
      </c>
      <c r="G58" s="145">
        <v>13238</v>
      </c>
      <c r="H58" s="111">
        <v>13270</v>
      </c>
      <c r="I58" s="112" t="s">
        <v>186</v>
      </c>
      <c r="J58" s="113" t="s">
        <v>186</v>
      </c>
      <c r="K58" s="113" t="s">
        <v>186</v>
      </c>
      <c r="L58" s="115" t="s">
        <v>186</v>
      </c>
      <c r="M58" s="132" t="s">
        <v>186</v>
      </c>
      <c r="N58" s="132" t="s">
        <v>186</v>
      </c>
      <c r="O58" s="132" t="s">
        <v>186</v>
      </c>
      <c r="P58" s="132" t="s">
        <v>186</v>
      </c>
      <c r="Q58" s="139" t="s">
        <v>319</v>
      </c>
      <c r="R58" s="146">
        <v>44679</v>
      </c>
      <c r="S58" s="146">
        <v>45043</v>
      </c>
      <c r="T58" s="145">
        <v>13277</v>
      </c>
      <c r="U58" s="139" t="s">
        <v>309</v>
      </c>
      <c r="V58" s="147">
        <v>13309</v>
      </c>
      <c r="W58" s="139" t="s">
        <v>181</v>
      </c>
      <c r="X58" s="130">
        <v>720000</v>
      </c>
      <c r="Y58" s="143" t="s">
        <v>361</v>
      </c>
      <c r="Z58" s="139" t="s">
        <v>362</v>
      </c>
      <c r="AA58" s="139" t="s">
        <v>363</v>
      </c>
      <c r="AB58" s="146">
        <v>44747</v>
      </c>
      <c r="AC58" s="145">
        <v>13338</v>
      </c>
      <c r="AD58" s="146">
        <v>44747</v>
      </c>
      <c r="AE58" s="146">
        <v>45111</v>
      </c>
      <c r="AF58" s="139" t="s">
        <v>473</v>
      </c>
      <c r="AG58" s="139" t="s">
        <v>476</v>
      </c>
      <c r="AH58" s="112" t="s">
        <v>186</v>
      </c>
      <c r="AI58" s="120" t="s">
        <v>186</v>
      </c>
      <c r="AJ58" s="120" t="s">
        <v>186</v>
      </c>
      <c r="AK58" s="156">
        <v>720000</v>
      </c>
      <c r="AL58" s="122" t="s">
        <v>570</v>
      </c>
      <c r="AM58" s="141" t="s">
        <v>494</v>
      </c>
      <c r="AN58" s="142">
        <v>45111</v>
      </c>
      <c r="AO58" s="135">
        <v>13575</v>
      </c>
      <c r="AP58" s="141" t="s">
        <v>497</v>
      </c>
      <c r="AQ58" s="142">
        <v>45112</v>
      </c>
      <c r="AR58" s="142">
        <v>45477</v>
      </c>
      <c r="AS58" s="148" t="s">
        <v>186</v>
      </c>
      <c r="AT58" s="148" t="s">
        <v>186</v>
      </c>
      <c r="AU58" s="148" t="s">
        <v>186</v>
      </c>
      <c r="AV58" s="148" t="s">
        <v>186</v>
      </c>
      <c r="AW58" s="148" t="s">
        <v>186</v>
      </c>
      <c r="AX58" s="148" t="s">
        <v>186</v>
      </c>
      <c r="AY58" s="148" t="s">
        <v>186</v>
      </c>
      <c r="AZ58" s="148" t="s">
        <v>186</v>
      </c>
      <c r="BA58" s="148" t="s">
        <v>186</v>
      </c>
      <c r="BB58" s="148" t="s">
        <v>186</v>
      </c>
      <c r="BC58" s="141" t="s">
        <v>186</v>
      </c>
      <c r="BD58" s="141" t="s">
        <v>186</v>
      </c>
      <c r="BE58" s="149" t="s">
        <v>186</v>
      </c>
      <c r="BF58" s="148" t="s">
        <v>186</v>
      </c>
      <c r="BG58" s="148" t="s">
        <v>186</v>
      </c>
      <c r="BH58" s="148" t="s">
        <v>186</v>
      </c>
      <c r="BI58" s="129">
        <v>720000</v>
      </c>
      <c r="BJ58" s="130">
        <v>1800000</v>
      </c>
      <c r="BK58" s="117">
        <v>0</v>
      </c>
      <c r="BL58" s="131">
        <f>SUM(BJ58:BK58)</f>
        <v>1800000</v>
      </c>
      <c r="BM58" s="115" t="s">
        <v>186</v>
      </c>
      <c r="BN58" s="115" t="s">
        <v>186</v>
      </c>
      <c r="BO58" s="115" t="s">
        <v>186</v>
      </c>
      <c r="BP58" s="115" t="s">
        <v>186</v>
      </c>
      <c r="BQ58" s="115" t="s">
        <v>186</v>
      </c>
      <c r="BR58" s="115" t="s">
        <v>186</v>
      </c>
      <c r="BS58" s="115" t="s">
        <v>186</v>
      </c>
      <c r="BT58" s="115" t="s">
        <v>186</v>
      </c>
      <c r="BU58" s="138" t="s">
        <v>186</v>
      </c>
      <c r="BV58" s="138" t="s">
        <v>186</v>
      </c>
      <c r="BW58" s="115" t="s">
        <v>186</v>
      </c>
      <c r="BX58" s="115" t="s">
        <v>186</v>
      </c>
      <c r="BY58" s="115" t="s">
        <v>186</v>
      </c>
      <c r="BZ58" s="107" t="s">
        <v>186</v>
      </c>
      <c r="CA58" s="110" t="s">
        <v>186</v>
      </c>
      <c r="CB58" s="139" t="s">
        <v>186</v>
      </c>
      <c r="CC58" s="140" t="s">
        <v>186</v>
      </c>
      <c r="CD58" s="139" t="s">
        <v>186</v>
      </c>
      <c r="CE58" s="140" t="s">
        <v>186</v>
      </c>
    </row>
    <row r="59" spans="1:83" s="9" customFormat="1" x14ac:dyDescent="0.25">
      <c r="A59" s="107"/>
      <c r="B59" s="139"/>
      <c r="C59" s="139"/>
      <c r="D59" s="143"/>
      <c r="E59" s="139"/>
      <c r="F59" s="144"/>
      <c r="G59" s="145"/>
      <c r="H59" s="108"/>
      <c r="I59" s="112"/>
      <c r="J59" s="113"/>
      <c r="K59" s="113"/>
      <c r="L59" s="115"/>
      <c r="M59" s="132"/>
      <c r="N59" s="132"/>
      <c r="O59" s="132"/>
      <c r="P59" s="132"/>
      <c r="Q59" s="139"/>
      <c r="R59" s="146"/>
      <c r="S59" s="146"/>
      <c r="T59" s="145"/>
      <c r="U59" s="139"/>
      <c r="V59" s="147"/>
      <c r="W59" s="139"/>
      <c r="X59" s="130"/>
      <c r="Y59" s="143"/>
      <c r="Z59" s="139"/>
      <c r="AA59" s="139"/>
      <c r="AB59" s="146"/>
      <c r="AC59" s="145"/>
      <c r="AD59" s="146"/>
      <c r="AE59" s="146"/>
      <c r="AF59" s="139"/>
      <c r="AG59" s="139"/>
      <c r="AH59" s="112"/>
      <c r="AI59" s="120"/>
      <c r="AJ59" s="120"/>
      <c r="AK59" s="156"/>
      <c r="AL59" s="122" t="s">
        <v>570</v>
      </c>
      <c r="AM59" s="141" t="s">
        <v>509</v>
      </c>
      <c r="AN59" s="142">
        <v>45455</v>
      </c>
      <c r="AO59" s="135">
        <v>13799</v>
      </c>
      <c r="AP59" s="141" t="s">
        <v>497</v>
      </c>
      <c r="AQ59" s="142">
        <v>45478</v>
      </c>
      <c r="AR59" s="142">
        <v>45842</v>
      </c>
      <c r="AS59" s="125" t="s">
        <v>186</v>
      </c>
      <c r="AT59" s="125" t="s">
        <v>186</v>
      </c>
      <c r="AU59" s="125" t="s">
        <v>186</v>
      </c>
      <c r="AV59" s="125" t="s">
        <v>186</v>
      </c>
      <c r="AW59" s="125" t="s">
        <v>186</v>
      </c>
      <c r="AX59" s="125" t="s">
        <v>186</v>
      </c>
      <c r="AY59" s="125" t="s">
        <v>186</v>
      </c>
      <c r="AZ59" s="125" t="s">
        <v>186</v>
      </c>
      <c r="BA59" s="125" t="s">
        <v>186</v>
      </c>
      <c r="BB59" s="125" t="s">
        <v>186</v>
      </c>
      <c r="BC59" s="122" t="s">
        <v>186</v>
      </c>
      <c r="BD59" s="122" t="s">
        <v>186</v>
      </c>
      <c r="BE59" s="128" t="s">
        <v>186</v>
      </c>
      <c r="BF59" s="125" t="s">
        <v>186</v>
      </c>
      <c r="BG59" s="125" t="s">
        <v>186</v>
      </c>
      <c r="BH59" s="125" t="s">
        <v>186</v>
      </c>
      <c r="BI59" s="129">
        <v>720000</v>
      </c>
      <c r="BJ59" s="130"/>
      <c r="BK59" s="117"/>
      <c r="BL59" s="131"/>
      <c r="BM59" s="115"/>
      <c r="BN59" s="115"/>
      <c r="BO59" s="115"/>
      <c r="BP59" s="115"/>
      <c r="BQ59" s="115"/>
      <c r="BR59" s="115"/>
      <c r="BS59" s="115"/>
      <c r="BT59" s="115"/>
      <c r="BU59" s="138"/>
      <c r="BV59" s="138"/>
      <c r="BW59" s="115"/>
      <c r="BX59" s="115"/>
      <c r="BY59" s="115"/>
      <c r="BZ59" s="107"/>
      <c r="CA59" s="107"/>
      <c r="CB59" s="139"/>
      <c r="CC59" s="140"/>
      <c r="CD59" s="139"/>
      <c r="CE59" s="140"/>
    </row>
    <row r="60" spans="1:83" s="9" customFormat="1" x14ac:dyDescent="0.25">
      <c r="A60" s="107">
        <v>12</v>
      </c>
      <c r="B60" s="107" t="s">
        <v>182</v>
      </c>
      <c r="C60" s="107" t="s">
        <v>183</v>
      </c>
      <c r="D60" s="108" t="s">
        <v>184</v>
      </c>
      <c r="E60" s="107" t="s">
        <v>149</v>
      </c>
      <c r="F60" s="109" t="s">
        <v>185</v>
      </c>
      <c r="G60" s="107" t="s">
        <v>186</v>
      </c>
      <c r="H60" s="114" t="s">
        <v>186</v>
      </c>
      <c r="I60" s="112" t="s">
        <v>186</v>
      </c>
      <c r="J60" s="113" t="s">
        <v>186</v>
      </c>
      <c r="K60" s="113" t="s">
        <v>186</v>
      </c>
      <c r="L60" s="115" t="s">
        <v>186</v>
      </c>
      <c r="M60" s="115" t="s">
        <v>186</v>
      </c>
      <c r="N60" s="115" t="s">
        <v>186</v>
      </c>
      <c r="O60" s="115" t="s">
        <v>186</v>
      </c>
      <c r="P60" s="115" t="s">
        <v>186</v>
      </c>
      <c r="Q60" s="108" t="s">
        <v>186</v>
      </c>
      <c r="R60" s="108" t="s">
        <v>186</v>
      </c>
      <c r="S60" s="108" t="s">
        <v>186</v>
      </c>
      <c r="T60" s="108" t="s">
        <v>186</v>
      </c>
      <c r="U60" s="108" t="s">
        <v>186</v>
      </c>
      <c r="V60" s="107" t="s">
        <v>186</v>
      </c>
      <c r="W60" s="108" t="s">
        <v>186</v>
      </c>
      <c r="X60" s="121" t="s">
        <v>186</v>
      </c>
      <c r="Y60" s="107" t="s">
        <v>364</v>
      </c>
      <c r="Z60" s="108" t="s">
        <v>365</v>
      </c>
      <c r="AA60" s="107" t="s">
        <v>366</v>
      </c>
      <c r="AB60" s="116">
        <v>44820</v>
      </c>
      <c r="AC60" s="111">
        <v>13374</v>
      </c>
      <c r="AD60" s="116">
        <v>44820</v>
      </c>
      <c r="AE60" s="116">
        <v>45184</v>
      </c>
      <c r="AF60" s="108" t="s">
        <v>473</v>
      </c>
      <c r="AG60" s="108" t="s">
        <v>476</v>
      </c>
      <c r="AH60" s="112" t="s">
        <v>186</v>
      </c>
      <c r="AI60" s="120" t="s">
        <v>186</v>
      </c>
      <c r="AJ60" s="120" t="s">
        <v>186</v>
      </c>
      <c r="AK60" s="137">
        <v>10865</v>
      </c>
      <c r="AL60" s="122" t="s">
        <v>570</v>
      </c>
      <c r="AM60" s="122" t="s">
        <v>494</v>
      </c>
      <c r="AN60" s="123">
        <v>45184</v>
      </c>
      <c r="AO60" s="124">
        <v>13618</v>
      </c>
      <c r="AP60" s="122" t="s">
        <v>497</v>
      </c>
      <c r="AQ60" s="123">
        <v>45185</v>
      </c>
      <c r="AR60" s="123">
        <v>45549</v>
      </c>
      <c r="AS60" s="125" t="s">
        <v>186</v>
      </c>
      <c r="AT60" s="125" t="s">
        <v>186</v>
      </c>
      <c r="AU60" s="125" t="s">
        <v>186</v>
      </c>
      <c r="AV60" s="125" t="s">
        <v>186</v>
      </c>
      <c r="AW60" s="125" t="s">
        <v>186</v>
      </c>
      <c r="AX60" s="125" t="s">
        <v>186</v>
      </c>
      <c r="AY60" s="125" t="s">
        <v>186</v>
      </c>
      <c r="AZ60" s="125" t="s">
        <v>186</v>
      </c>
      <c r="BA60" s="125" t="s">
        <v>186</v>
      </c>
      <c r="BB60" s="125" t="s">
        <v>186</v>
      </c>
      <c r="BC60" s="122" t="s">
        <v>186</v>
      </c>
      <c r="BD60" s="122" t="s">
        <v>186</v>
      </c>
      <c r="BE60" s="128" t="s">
        <v>186</v>
      </c>
      <c r="BF60" s="125" t="s">
        <v>186</v>
      </c>
      <c r="BG60" s="125" t="s">
        <v>186</v>
      </c>
      <c r="BH60" s="125" t="s">
        <v>186</v>
      </c>
      <c r="BI60" s="129">
        <v>11580</v>
      </c>
      <c r="BJ60" s="130">
        <v>34405</v>
      </c>
      <c r="BK60" s="130">
        <v>0</v>
      </c>
      <c r="BL60" s="131">
        <f>SUM(BJ60:BK60)</f>
        <v>34405</v>
      </c>
      <c r="BM60" s="115" t="s">
        <v>186</v>
      </c>
      <c r="BN60" s="115" t="s">
        <v>186</v>
      </c>
      <c r="BO60" s="115" t="s">
        <v>186</v>
      </c>
      <c r="BP60" s="115" t="s">
        <v>186</v>
      </c>
      <c r="BQ60" s="115" t="s">
        <v>186</v>
      </c>
      <c r="BR60" s="115" t="s">
        <v>186</v>
      </c>
      <c r="BS60" s="115" t="s">
        <v>186</v>
      </c>
      <c r="BT60" s="115" t="s">
        <v>186</v>
      </c>
      <c r="BU60" s="138" t="s">
        <v>186</v>
      </c>
      <c r="BV60" s="138" t="s">
        <v>186</v>
      </c>
      <c r="BW60" s="115" t="s">
        <v>186</v>
      </c>
      <c r="BX60" s="115" t="s">
        <v>186</v>
      </c>
      <c r="BY60" s="115" t="s">
        <v>186</v>
      </c>
      <c r="BZ60" s="107" t="s">
        <v>186</v>
      </c>
      <c r="CA60" s="110" t="s">
        <v>186</v>
      </c>
      <c r="CB60" s="139" t="s">
        <v>186</v>
      </c>
      <c r="CC60" s="140" t="s">
        <v>186</v>
      </c>
      <c r="CD60" s="139" t="s">
        <v>186</v>
      </c>
      <c r="CE60" s="140" t="s">
        <v>186</v>
      </c>
    </row>
    <row r="61" spans="1:83" s="9" customFormat="1" x14ac:dyDescent="0.25">
      <c r="A61" s="107"/>
      <c r="B61" s="107"/>
      <c r="C61" s="107"/>
      <c r="D61" s="108"/>
      <c r="E61" s="107"/>
      <c r="F61" s="109"/>
      <c r="G61" s="107"/>
      <c r="H61" s="114"/>
      <c r="I61" s="112"/>
      <c r="J61" s="113"/>
      <c r="K61" s="113"/>
      <c r="L61" s="115"/>
      <c r="M61" s="115"/>
      <c r="N61" s="115"/>
      <c r="O61" s="115"/>
      <c r="P61" s="115"/>
      <c r="Q61" s="108"/>
      <c r="R61" s="108"/>
      <c r="S61" s="108"/>
      <c r="T61" s="108"/>
      <c r="U61" s="108"/>
      <c r="V61" s="107"/>
      <c r="W61" s="108"/>
      <c r="X61" s="121"/>
      <c r="Y61" s="107"/>
      <c r="Z61" s="108"/>
      <c r="AA61" s="107"/>
      <c r="AB61" s="116"/>
      <c r="AC61" s="111"/>
      <c r="AD61" s="116"/>
      <c r="AE61" s="116"/>
      <c r="AF61" s="108"/>
      <c r="AG61" s="108"/>
      <c r="AH61" s="112"/>
      <c r="AI61" s="120"/>
      <c r="AJ61" s="120"/>
      <c r="AK61" s="137"/>
      <c r="AL61" s="122" t="s">
        <v>570</v>
      </c>
      <c r="AM61" s="122" t="s">
        <v>509</v>
      </c>
      <c r="AN61" s="123">
        <v>45540</v>
      </c>
      <c r="AO61" s="124">
        <v>13859</v>
      </c>
      <c r="AP61" s="122" t="s">
        <v>497</v>
      </c>
      <c r="AQ61" s="123">
        <v>45550</v>
      </c>
      <c r="AR61" s="123">
        <v>45914</v>
      </c>
      <c r="AS61" s="125" t="s">
        <v>186</v>
      </c>
      <c r="AT61" s="125" t="s">
        <v>186</v>
      </c>
      <c r="AU61" s="125" t="s">
        <v>186</v>
      </c>
      <c r="AV61" s="125" t="s">
        <v>186</v>
      </c>
      <c r="AW61" s="125" t="s">
        <v>186</v>
      </c>
      <c r="AX61" s="125" t="s">
        <v>186</v>
      </c>
      <c r="AY61" s="125" t="s">
        <v>186</v>
      </c>
      <c r="AZ61" s="125" t="s">
        <v>186</v>
      </c>
      <c r="BA61" s="125" t="s">
        <v>186</v>
      </c>
      <c r="BB61" s="125" t="s">
        <v>186</v>
      </c>
      <c r="BC61" s="122" t="s">
        <v>186</v>
      </c>
      <c r="BD61" s="122" t="s">
        <v>186</v>
      </c>
      <c r="BE61" s="128" t="s">
        <v>186</v>
      </c>
      <c r="BF61" s="125" t="s">
        <v>186</v>
      </c>
      <c r="BG61" s="125" t="s">
        <v>186</v>
      </c>
      <c r="BH61" s="125" t="s">
        <v>186</v>
      </c>
      <c r="BI61" s="129">
        <v>11960</v>
      </c>
      <c r="BJ61" s="130"/>
      <c r="BK61" s="130"/>
      <c r="BL61" s="131"/>
      <c r="BM61" s="115"/>
      <c r="BN61" s="115"/>
      <c r="BO61" s="115"/>
      <c r="BP61" s="115"/>
      <c r="BQ61" s="115"/>
      <c r="BR61" s="115"/>
      <c r="BS61" s="115"/>
      <c r="BT61" s="115"/>
      <c r="BU61" s="138"/>
      <c r="BV61" s="138"/>
      <c r="BW61" s="115"/>
      <c r="BX61" s="115"/>
      <c r="BY61" s="115"/>
      <c r="BZ61" s="107"/>
      <c r="CA61" s="107"/>
      <c r="CB61" s="139"/>
      <c r="CC61" s="140"/>
      <c r="CD61" s="139"/>
      <c r="CE61" s="140"/>
    </row>
    <row r="62" spans="1:83" s="9" customFormat="1" x14ac:dyDescent="0.25">
      <c r="A62" s="107">
        <v>13</v>
      </c>
      <c r="B62" s="108" t="s">
        <v>187</v>
      </c>
      <c r="C62" s="108" t="s">
        <v>188</v>
      </c>
      <c r="D62" s="136" t="s">
        <v>189</v>
      </c>
      <c r="E62" s="108" t="s">
        <v>149</v>
      </c>
      <c r="F62" s="109" t="s">
        <v>190</v>
      </c>
      <c r="G62" s="111">
        <v>13230</v>
      </c>
      <c r="H62" s="145">
        <v>13340</v>
      </c>
      <c r="I62" s="139" t="s">
        <v>286</v>
      </c>
      <c r="J62" s="146">
        <v>44802</v>
      </c>
      <c r="K62" s="146">
        <v>45166</v>
      </c>
      <c r="L62" s="145">
        <v>13363</v>
      </c>
      <c r="M62" s="115" t="s">
        <v>186</v>
      </c>
      <c r="N62" s="115" t="s">
        <v>186</v>
      </c>
      <c r="O62" s="115" t="s">
        <v>186</v>
      </c>
      <c r="P62" s="115" t="s">
        <v>186</v>
      </c>
      <c r="Q62" s="114" t="s">
        <v>186</v>
      </c>
      <c r="R62" s="114" t="s">
        <v>186</v>
      </c>
      <c r="S62" s="114" t="s">
        <v>186</v>
      </c>
      <c r="T62" s="114" t="s">
        <v>186</v>
      </c>
      <c r="U62" s="114" t="s">
        <v>186</v>
      </c>
      <c r="V62" s="115" t="s">
        <v>186</v>
      </c>
      <c r="W62" s="108" t="s">
        <v>186</v>
      </c>
      <c r="X62" s="121" t="s">
        <v>186</v>
      </c>
      <c r="Y62" s="136" t="s">
        <v>367</v>
      </c>
      <c r="Z62" s="108" t="s">
        <v>584</v>
      </c>
      <c r="AA62" s="108" t="s">
        <v>368</v>
      </c>
      <c r="AB62" s="116">
        <v>44830</v>
      </c>
      <c r="AC62" s="111">
        <v>13411</v>
      </c>
      <c r="AD62" s="116">
        <v>44830</v>
      </c>
      <c r="AE62" s="116">
        <v>45194</v>
      </c>
      <c r="AF62" s="116" t="s">
        <v>473</v>
      </c>
      <c r="AG62" s="108" t="s">
        <v>476</v>
      </c>
      <c r="AH62" s="112" t="s">
        <v>186</v>
      </c>
      <c r="AI62" s="120" t="s">
        <v>186</v>
      </c>
      <c r="AJ62" s="120" t="s">
        <v>186</v>
      </c>
      <c r="AK62" s="137">
        <v>172800</v>
      </c>
      <c r="AL62" s="122" t="s">
        <v>570</v>
      </c>
      <c r="AM62" s="141" t="s">
        <v>494</v>
      </c>
      <c r="AN62" s="142">
        <v>45194</v>
      </c>
      <c r="AO62" s="135">
        <v>13628</v>
      </c>
      <c r="AP62" s="141" t="s">
        <v>497</v>
      </c>
      <c r="AQ62" s="142">
        <v>45195</v>
      </c>
      <c r="AR62" s="142">
        <v>45559</v>
      </c>
      <c r="AS62" s="125" t="s">
        <v>186</v>
      </c>
      <c r="AT62" s="125" t="s">
        <v>186</v>
      </c>
      <c r="AU62" s="141" t="s">
        <v>186</v>
      </c>
      <c r="AV62" s="141" t="s">
        <v>186</v>
      </c>
      <c r="AW62" s="141" t="s">
        <v>186</v>
      </c>
      <c r="AX62" s="141" t="s">
        <v>186</v>
      </c>
      <c r="AY62" s="125" t="s">
        <v>186</v>
      </c>
      <c r="AZ62" s="125" t="s">
        <v>186</v>
      </c>
      <c r="BA62" s="125" t="s">
        <v>186</v>
      </c>
      <c r="BB62" s="125" t="s">
        <v>186</v>
      </c>
      <c r="BC62" s="141" t="s">
        <v>186</v>
      </c>
      <c r="BD62" s="141" t="s">
        <v>186</v>
      </c>
      <c r="BE62" s="149" t="s">
        <v>186</v>
      </c>
      <c r="BF62" s="125" t="s">
        <v>186</v>
      </c>
      <c r="BG62" s="125" t="s">
        <v>186</v>
      </c>
      <c r="BH62" s="125" t="s">
        <v>186</v>
      </c>
      <c r="BI62" s="129">
        <v>172800</v>
      </c>
      <c r="BJ62" s="130">
        <v>416670.95999999996</v>
      </c>
      <c r="BK62" s="130">
        <v>0</v>
      </c>
      <c r="BL62" s="131">
        <f>SUM(BJ62:BK62)</f>
        <v>416670.95999999996</v>
      </c>
      <c r="BM62" s="115" t="s">
        <v>186</v>
      </c>
      <c r="BN62" s="115" t="s">
        <v>186</v>
      </c>
      <c r="BO62" s="115" t="s">
        <v>186</v>
      </c>
      <c r="BP62" s="115" t="s">
        <v>186</v>
      </c>
      <c r="BQ62" s="115" t="s">
        <v>186</v>
      </c>
      <c r="BR62" s="115" t="s">
        <v>186</v>
      </c>
      <c r="BS62" s="115" t="s">
        <v>186</v>
      </c>
      <c r="BT62" s="115" t="s">
        <v>186</v>
      </c>
      <c r="BU62" s="138" t="s">
        <v>186</v>
      </c>
      <c r="BV62" s="138" t="s">
        <v>186</v>
      </c>
      <c r="BW62" s="115" t="s">
        <v>186</v>
      </c>
      <c r="BX62" s="115" t="s">
        <v>186</v>
      </c>
      <c r="BY62" s="115" t="s">
        <v>186</v>
      </c>
      <c r="BZ62" s="107" t="s">
        <v>186</v>
      </c>
      <c r="CA62" s="110" t="s">
        <v>186</v>
      </c>
      <c r="CB62" s="139" t="s">
        <v>186</v>
      </c>
      <c r="CC62" s="140" t="s">
        <v>186</v>
      </c>
      <c r="CD62" s="139" t="s">
        <v>186</v>
      </c>
      <c r="CE62" s="140" t="s">
        <v>186</v>
      </c>
    </row>
    <row r="63" spans="1:83" s="9" customFormat="1" ht="25.5" x14ac:dyDescent="0.25">
      <c r="A63" s="107"/>
      <c r="B63" s="108"/>
      <c r="C63" s="108"/>
      <c r="D63" s="136"/>
      <c r="E63" s="108"/>
      <c r="F63" s="109"/>
      <c r="G63" s="111"/>
      <c r="H63" s="139"/>
      <c r="I63" s="139"/>
      <c r="J63" s="146"/>
      <c r="K63" s="146"/>
      <c r="L63" s="139"/>
      <c r="M63" s="115"/>
      <c r="N63" s="115"/>
      <c r="O63" s="115"/>
      <c r="P63" s="115"/>
      <c r="Q63" s="114"/>
      <c r="R63" s="114"/>
      <c r="S63" s="114"/>
      <c r="T63" s="114"/>
      <c r="U63" s="114"/>
      <c r="V63" s="115"/>
      <c r="W63" s="108"/>
      <c r="X63" s="121"/>
      <c r="Y63" s="136"/>
      <c r="Z63" s="108"/>
      <c r="AA63" s="108"/>
      <c r="AB63" s="116"/>
      <c r="AC63" s="111"/>
      <c r="AD63" s="116"/>
      <c r="AE63" s="116"/>
      <c r="AF63" s="116"/>
      <c r="AG63" s="108"/>
      <c r="AH63" s="112"/>
      <c r="AI63" s="120"/>
      <c r="AJ63" s="120"/>
      <c r="AK63" s="137"/>
      <c r="AL63" s="122" t="s">
        <v>570</v>
      </c>
      <c r="AM63" s="141" t="s">
        <v>496</v>
      </c>
      <c r="AN63" s="142">
        <v>45420</v>
      </c>
      <c r="AO63" s="135">
        <v>13772</v>
      </c>
      <c r="AP63" s="141" t="s">
        <v>512</v>
      </c>
      <c r="AQ63" s="142">
        <v>45420</v>
      </c>
      <c r="AR63" s="142">
        <v>45559</v>
      </c>
      <c r="AS63" s="125" t="s">
        <v>186</v>
      </c>
      <c r="AT63" s="125" t="s">
        <v>186</v>
      </c>
      <c r="AU63" s="157">
        <v>0.25</v>
      </c>
      <c r="AV63" s="141" t="s">
        <v>186</v>
      </c>
      <c r="AW63" s="158">
        <v>18000</v>
      </c>
      <c r="AX63" s="141" t="s">
        <v>186</v>
      </c>
      <c r="AY63" s="125" t="s">
        <v>186</v>
      </c>
      <c r="AZ63" s="125" t="s">
        <v>186</v>
      </c>
      <c r="BA63" s="125" t="s">
        <v>186</v>
      </c>
      <c r="BB63" s="125" t="s">
        <v>186</v>
      </c>
      <c r="BC63" s="141" t="s">
        <v>186</v>
      </c>
      <c r="BD63" s="141" t="s">
        <v>186</v>
      </c>
      <c r="BE63" s="149" t="s">
        <v>186</v>
      </c>
      <c r="BF63" s="125" t="s">
        <v>186</v>
      </c>
      <c r="BG63" s="125" t="s">
        <v>186</v>
      </c>
      <c r="BH63" s="125" t="s">
        <v>186</v>
      </c>
      <c r="BI63" s="129">
        <v>190800</v>
      </c>
      <c r="BJ63" s="130"/>
      <c r="BK63" s="130"/>
      <c r="BL63" s="131"/>
      <c r="BM63" s="115"/>
      <c r="BN63" s="115"/>
      <c r="BO63" s="115"/>
      <c r="BP63" s="115"/>
      <c r="BQ63" s="115"/>
      <c r="BR63" s="115"/>
      <c r="BS63" s="115"/>
      <c r="BT63" s="115"/>
      <c r="BU63" s="138"/>
      <c r="BV63" s="138"/>
      <c r="BW63" s="115"/>
      <c r="BX63" s="115"/>
      <c r="BY63" s="115"/>
      <c r="BZ63" s="107"/>
      <c r="CA63" s="107"/>
      <c r="CB63" s="139"/>
      <c r="CC63" s="140"/>
      <c r="CD63" s="139"/>
      <c r="CE63" s="140"/>
    </row>
    <row r="64" spans="1:83" s="9" customFormat="1" x14ac:dyDescent="0.25">
      <c r="A64" s="107"/>
      <c r="B64" s="108"/>
      <c r="C64" s="108"/>
      <c r="D64" s="136"/>
      <c r="E64" s="108"/>
      <c r="F64" s="109"/>
      <c r="G64" s="111"/>
      <c r="H64" s="139"/>
      <c r="I64" s="139"/>
      <c r="J64" s="146"/>
      <c r="K64" s="146"/>
      <c r="L64" s="139"/>
      <c r="M64" s="115"/>
      <c r="N64" s="115"/>
      <c r="O64" s="115"/>
      <c r="P64" s="115"/>
      <c r="Q64" s="114"/>
      <c r="R64" s="114"/>
      <c r="S64" s="114"/>
      <c r="T64" s="114"/>
      <c r="U64" s="114"/>
      <c r="V64" s="115"/>
      <c r="W64" s="108"/>
      <c r="X64" s="121"/>
      <c r="Y64" s="136"/>
      <c r="Z64" s="108"/>
      <c r="AA64" s="108"/>
      <c r="AB64" s="116"/>
      <c r="AC64" s="111"/>
      <c r="AD64" s="116"/>
      <c r="AE64" s="116"/>
      <c r="AF64" s="116"/>
      <c r="AG64" s="108"/>
      <c r="AH64" s="112"/>
      <c r="AI64" s="120"/>
      <c r="AJ64" s="120"/>
      <c r="AK64" s="137"/>
      <c r="AL64" s="122" t="s">
        <v>570</v>
      </c>
      <c r="AM64" s="141" t="s">
        <v>498</v>
      </c>
      <c r="AN64" s="142">
        <v>45555</v>
      </c>
      <c r="AO64" s="135">
        <v>13869</v>
      </c>
      <c r="AP64" s="141" t="s">
        <v>497</v>
      </c>
      <c r="AQ64" s="142">
        <v>45560</v>
      </c>
      <c r="AR64" s="142">
        <v>45924</v>
      </c>
      <c r="AS64" s="125" t="s">
        <v>186</v>
      </c>
      <c r="AT64" s="125" t="s">
        <v>186</v>
      </c>
      <c r="AU64" s="141" t="s">
        <v>186</v>
      </c>
      <c r="AV64" s="141" t="s">
        <v>186</v>
      </c>
      <c r="AW64" s="141" t="s">
        <v>186</v>
      </c>
      <c r="AX64" s="141" t="s">
        <v>186</v>
      </c>
      <c r="AY64" s="125" t="s">
        <v>186</v>
      </c>
      <c r="AZ64" s="125" t="s">
        <v>186</v>
      </c>
      <c r="BA64" s="125" t="s">
        <v>186</v>
      </c>
      <c r="BB64" s="125" t="s">
        <v>186</v>
      </c>
      <c r="BC64" s="141" t="s">
        <v>186</v>
      </c>
      <c r="BD64" s="141" t="s">
        <v>186</v>
      </c>
      <c r="BE64" s="149" t="s">
        <v>186</v>
      </c>
      <c r="BF64" s="125" t="s">
        <v>186</v>
      </c>
      <c r="BG64" s="125" t="s">
        <v>186</v>
      </c>
      <c r="BH64" s="125" t="s">
        <v>186</v>
      </c>
      <c r="BI64" s="129">
        <v>216000</v>
      </c>
      <c r="BJ64" s="130"/>
      <c r="BK64" s="130"/>
      <c r="BL64" s="131"/>
      <c r="BM64" s="115"/>
      <c r="BN64" s="115"/>
      <c r="BO64" s="115"/>
      <c r="BP64" s="115"/>
      <c r="BQ64" s="115"/>
      <c r="BR64" s="115"/>
      <c r="BS64" s="115"/>
      <c r="BT64" s="115"/>
      <c r="BU64" s="138"/>
      <c r="BV64" s="138"/>
      <c r="BW64" s="115"/>
      <c r="BX64" s="115"/>
      <c r="BY64" s="115"/>
      <c r="BZ64" s="107"/>
      <c r="CA64" s="107"/>
      <c r="CB64" s="139"/>
      <c r="CC64" s="140"/>
      <c r="CD64" s="139"/>
      <c r="CE64" s="140"/>
    </row>
    <row r="65" spans="1:83" s="9" customFormat="1" x14ac:dyDescent="0.25">
      <c r="A65" s="107">
        <v>14</v>
      </c>
      <c r="B65" s="107" t="s">
        <v>187</v>
      </c>
      <c r="C65" s="107" t="s">
        <v>188</v>
      </c>
      <c r="D65" s="108" t="s">
        <v>191</v>
      </c>
      <c r="E65" s="107" t="s">
        <v>149</v>
      </c>
      <c r="F65" s="109" t="s">
        <v>190</v>
      </c>
      <c r="G65" s="110">
        <v>13230</v>
      </c>
      <c r="H65" s="145">
        <v>13340</v>
      </c>
      <c r="I65" s="139" t="s">
        <v>286</v>
      </c>
      <c r="J65" s="146">
        <v>44802</v>
      </c>
      <c r="K65" s="146">
        <v>45166</v>
      </c>
      <c r="L65" s="139">
        <v>13363</v>
      </c>
      <c r="M65" s="115" t="s">
        <v>186</v>
      </c>
      <c r="N65" s="115" t="s">
        <v>186</v>
      </c>
      <c r="O65" s="115" t="s">
        <v>186</v>
      </c>
      <c r="P65" s="115" t="s">
        <v>186</v>
      </c>
      <c r="Q65" s="114" t="s">
        <v>186</v>
      </c>
      <c r="R65" s="114" t="s">
        <v>186</v>
      </c>
      <c r="S65" s="114" t="s">
        <v>186</v>
      </c>
      <c r="T65" s="114" t="s">
        <v>186</v>
      </c>
      <c r="U65" s="114" t="s">
        <v>186</v>
      </c>
      <c r="V65" s="115" t="s">
        <v>186</v>
      </c>
      <c r="W65" s="108" t="s">
        <v>186</v>
      </c>
      <c r="X65" s="121" t="s">
        <v>186</v>
      </c>
      <c r="Y65" s="136" t="s">
        <v>369</v>
      </c>
      <c r="Z65" s="108" t="s">
        <v>370</v>
      </c>
      <c r="AA65" s="107" t="s">
        <v>371</v>
      </c>
      <c r="AB65" s="116">
        <v>44830</v>
      </c>
      <c r="AC65" s="108">
        <v>13411</v>
      </c>
      <c r="AD65" s="116">
        <v>44830</v>
      </c>
      <c r="AE65" s="116">
        <v>45194</v>
      </c>
      <c r="AF65" s="116" t="s">
        <v>473</v>
      </c>
      <c r="AG65" s="108" t="s">
        <v>480</v>
      </c>
      <c r="AH65" s="112" t="s">
        <v>186</v>
      </c>
      <c r="AI65" s="120" t="s">
        <v>186</v>
      </c>
      <c r="AJ65" s="120" t="s">
        <v>186</v>
      </c>
      <c r="AK65" s="137">
        <v>74566.679999999993</v>
      </c>
      <c r="AL65" s="122" t="s">
        <v>570</v>
      </c>
      <c r="AM65" s="141" t="s">
        <v>494</v>
      </c>
      <c r="AN65" s="142">
        <v>45194</v>
      </c>
      <c r="AO65" s="135">
        <v>13633</v>
      </c>
      <c r="AP65" s="141" t="s">
        <v>497</v>
      </c>
      <c r="AQ65" s="142">
        <v>45195</v>
      </c>
      <c r="AR65" s="142">
        <v>45559</v>
      </c>
      <c r="AS65" s="125" t="s">
        <v>186</v>
      </c>
      <c r="AT65" s="125" t="s">
        <v>186</v>
      </c>
      <c r="AU65" s="141" t="s">
        <v>186</v>
      </c>
      <c r="AV65" s="141" t="s">
        <v>186</v>
      </c>
      <c r="AW65" s="141" t="s">
        <v>186</v>
      </c>
      <c r="AX65" s="141" t="s">
        <v>186</v>
      </c>
      <c r="AY65" s="125" t="s">
        <v>186</v>
      </c>
      <c r="AZ65" s="125" t="s">
        <v>186</v>
      </c>
      <c r="BA65" s="125" t="s">
        <v>186</v>
      </c>
      <c r="BB65" s="125" t="s">
        <v>186</v>
      </c>
      <c r="BC65" s="141" t="s">
        <v>186</v>
      </c>
      <c r="BD65" s="141" t="s">
        <v>186</v>
      </c>
      <c r="BE65" s="149" t="s">
        <v>186</v>
      </c>
      <c r="BF65" s="125" t="s">
        <v>186</v>
      </c>
      <c r="BG65" s="125" t="s">
        <v>186</v>
      </c>
      <c r="BH65" s="125" t="s">
        <v>186</v>
      </c>
      <c r="BI65" s="129">
        <v>74566.679999999993</v>
      </c>
      <c r="BJ65" s="130">
        <v>164942.47999999998</v>
      </c>
      <c r="BK65" s="130">
        <v>0</v>
      </c>
      <c r="BL65" s="131">
        <f>SUM(BJ65:BK65)</f>
        <v>164942.47999999998</v>
      </c>
      <c r="BM65" s="115" t="s">
        <v>186</v>
      </c>
      <c r="BN65" s="115" t="s">
        <v>186</v>
      </c>
      <c r="BO65" s="115" t="s">
        <v>186</v>
      </c>
      <c r="BP65" s="115" t="s">
        <v>186</v>
      </c>
      <c r="BQ65" s="115" t="s">
        <v>186</v>
      </c>
      <c r="BR65" s="115" t="s">
        <v>186</v>
      </c>
      <c r="BS65" s="115" t="s">
        <v>186</v>
      </c>
      <c r="BT65" s="115" t="s">
        <v>186</v>
      </c>
      <c r="BU65" s="138" t="s">
        <v>186</v>
      </c>
      <c r="BV65" s="138" t="s">
        <v>186</v>
      </c>
      <c r="BW65" s="115" t="s">
        <v>186</v>
      </c>
      <c r="BX65" s="115" t="s">
        <v>186</v>
      </c>
      <c r="BY65" s="115" t="s">
        <v>186</v>
      </c>
      <c r="BZ65" s="107" t="s">
        <v>186</v>
      </c>
      <c r="CA65" s="110" t="s">
        <v>186</v>
      </c>
      <c r="CB65" s="139" t="s">
        <v>186</v>
      </c>
      <c r="CC65" s="140" t="s">
        <v>186</v>
      </c>
      <c r="CD65" s="139" t="s">
        <v>186</v>
      </c>
      <c r="CE65" s="140" t="s">
        <v>186</v>
      </c>
    </row>
    <row r="66" spans="1:83" s="9" customFormat="1" x14ac:dyDescent="0.25">
      <c r="A66" s="107"/>
      <c r="B66" s="107"/>
      <c r="C66" s="107"/>
      <c r="D66" s="108"/>
      <c r="E66" s="107"/>
      <c r="F66" s="109"/>
      <c r="G66" s="107"/>
      <c r="H66" s="139"/>
      <c r="I66" s="139"/>
      <c r="J66" s="146"/>
      <c r="K66" s="146"/>
      <c r="L66" s="139"/>
      <c r="M66" s="115"/>
      <c r="N66" s="115"/>
      <c r="O66" s="115"/>
      <c r="P66" s="115"/>
      <c r="Q66" s="114"/>
      <c r="R66" s="114"/>
      <c r="S66" s="114"/>
      <c r="T66" s="114"/>
      <c r="U66" s="114"/>
      <c r="V66" s="115"/>
      <c r="W66" s="108"/>
      <c r="X66" s="121"/>
      <c r="Y66" s="136"/>
      <c r="Z66" s="108"/>
      <c r="AA66" s="107"/>
      <c r="AB66" s="116"/>
      <c r="AC66" s="108"/>
      <c r="AD66" s="116"/>
      <c r="AE66" s="116"/>
      <c r="AF66" s="116"/>
      <c r="AG66" s="108"/>
      <c r="AH66" s="112"/>
      <c r="AI66" s="120"/>
      <c r="AJ66" s="120"/>
      <c r="AK66" s="137"/>
      <c r="AL66" s="122" t="s">
        <v>570</v>
      </c>
      <c r="AM66" s="141" t="s">
        <v>496</v>
      </c>
      <c r="AN66" s="142">
        <v>45504</v>
      </c>
      <c r="AO66" s="135">
        <v>13856</v>
      </c>
      <c r="AP66" s="141" t="s">
        <v>497</v>
      </c>
      <c r="AQ66" s="142">
        <v>45560</v>
      </c>
      <c r="AR66" s="142">
        <v>45924</v>
      </c>
      <c r="AS66" s="125" t="s">
        <v>186</v>
      </c>
      <c r="AT66" s="125" t="s">
        <v>186</v>
      </c>
      <c r="AU66" s="141" t="s">
        <v>186</v>
      </c>
      <c r="AV66" s="141" t="s">
        <v>186</v>
      </c>
      <c r="AW66" s="141" t="s">
        <v>186</v>
      </c>
      <c r="AX66" s="141" t="s">
        <v>186</v>
      </c>
      <c r="AY66" s="125" t="s">
        <v>186</v>
      </c>
      <c r="AZ66" s="125" t="s">
        <v>186</v>
      </c>
      <c r="BA66" s="125" t="s">
        <v>186</v>
      </c>
      <c r="BB66" s="125" t="s">
        <v>186</v>
      </c>
      <c r="BC66" s="141" t="s">
        <v>186</v>
      </c>
      <c r="BD66" s="141" t="s">
        <v>186</v>
      </c>
      <c r="BE66" s="149" t="s">
        <v>186</v>
      </c>
      <c r="BF66" s="125" t="s">
        <v>186</v>
      </c>
      <c r="BG66" s="125" t="s">
        <v>186</v>
      </c>
      <c r="BH66" s="125" t="s">
        <v>186</v>
      </c>
      <c r="BI66" s="129">
        <v>74566.679999999993</v>
      </c>
      <c r="BJ66" s="130"/>
      <c r="BK66" s="130"/>
      <c r="BL66" s="131"/>
      <c r="BM66" s="115"/>
      <c r="BN66" s="115"/>
      <c r="BO66" s="115"/>
      <c r="BP66" s="115"/>
      <c r="BQ66" s="115"/>
      <c r="BR66" s="115"/>
      <c r="BS66" s="115"/>
      <c r="BT66" s="115"/>
      <c r="BU66" s="138"/>
      <c r="BV66" s="138"/>
      <c r="BW66" s="115"/>
      <c r="BX66" s="115"/>
      <c r="BY66" s="115"/>
      <c r="BZ66" s="107"/>
      <c r="CA66" s="107"/>
      <c r="CB66" s="139"/>
      <c r="CC66" s="140"/>
      <c r="CD66" s="139"/>
      <c r="CE66" s="140"/>
    </row>
    <row r="67" spans="1:83" s="9" customFormat="1" x14ac:dyDescent="0.25">
      <c r="A67" s="107">
        <v>15</v>
      </c>
      <c r="B67" s="107" t="s">
        <v>187</v>
      </c>
      <c r="C67" s="107" t="s">
        <v>188</v>
      </c>
      <c r="D67" s="108" t="s">
        <v>191</v>
      </c>
      <c r="E67" s="108" t="s">
        <v>149</v>
      </c>
      <c r="F67" s="109" t="s">
        <v>190</v>
      </c>
      <c r="G67" s="111">
        <v>13230</v>
      </c>
      <c r="H67" s="145">
        <v>13340</v>
      </c>
      <c r="I67" s="139" t="s">
        <v>286</v>
      </c>
      <c r="J67" s="146">
        <v>44802</v>
      </c>
      <c r="K67" s="146">
        <v>45166</v>
      </c>
      <c r="L67" s="145">
        <v>13363</v>
      </c>
      <c r="M67" s="115" t="s">
        <v>186</v>
      </c>
      <c r="N67" s="115" t="s">
        <v>186</v>
      </c>
      <c r="O67" s="115" t="s">
        <v>186</v>
      </c>
      <c r="P67" s="115" t="s">
        <v>186</v>
      </c>
      <c r="Q67" s="114" t="s">
        <v>186</v>
      </c>
      <c r="R67" s="114" t="s">
        <v>186</v>
      </c>
      <c r="S67" s="114" t="s">
        <v>186</v>
      </c>
      <c r="T67" s="114" t="s">
        <v>186</v>
      </c>
      <c r="U67" s="114" t="s">
        <v>186</v>
      </c>
      <c r="V67" s="115" t="s">
        <v>186</v>
      </c>
      <c r="W67" s="108" t="s">
        <v>186</v>
      </c>
      <c r="X67" s="121" t="s">
        <v>186</v>
      </c>
      <c r="Y67" s="136" t="s">
        <v>372</v>
      </c>
      <c r="Z67" s="108" t="s">
        <v>373</v>
      </c>
      <c r="AA67" s="108" t="s">
        <v>374</v>
      </c>
      <c r="AB67" s="116">
        <v>44830</v>
      </c>
      <c r="AC67" s="108">
        <v>13411</v>
      </c>
      <c r="AD67" s="116">
        <v>44830</v>
      </c>
      <c r="AE67" s="116">
        <v>45194</v>
      </c>
      <c r="AF67" s="108" t="s">
        <v>473</v>
      </c>
      <c r="AG67" s="108" t="s">
        <v>480</v>
      </c>
      <c r="AH67" s="112" t="s">
        <v>186</v>
      </c>
      <c r="AI67" s="120" t="s">
        <v>186</v>
      </c>
      <c r="AJ67" s="120" t="s">
        <v>186</v>
      </c>
      <c r="AK67" s="137">
        <v>26299.919999999998</v>
      </c>
      <c r="AL67" s="122" t="s">
        <v>570</v>
      </c>
      <c r="AM67" s="141" t="s">
        <v>494</v>
      </c>
      <c r="AN67" s="142">
        <v>45194</v>
      </c>
      <c r="AO67" s="135">
        <v>13626</v>
      </c>
      <c r="AP67" s="141" t="s">
        <v>497</v>
      </c>
      <c r="AQ67" s="142">
        <v>45195</v>
      </c>
      <c r="AR67" s="142">
        <v>45559</v>
      </c>
      <c r="AS67" s="125" t="s">
        <v>186</v>
      </c>
      <c r="AT67" s="125" t="s">
        <v>186</v>
      </c>
      <c r="AU67" s="141" t="s">
        <v>186</v>
      </c>
      <c r="AV67" s="141" t="s">
        <v>186</v>
      </c>
      <c r="AW67" s="141" t="s">
        <v>186</v>
      </c>
      <c r="AX67" s="141" t="s">
        <v>186</v>
      </c>
      <c r="AY67" s="125" t="s">
        <v>186</v>
      </c>
      <c r="AZ67" s="125" t="s">
        <v>186</v>
      </c>
      <c r="BA67" s="125" t="s">
        <v>186</v>
      </c>
      <c r="BB67" s="125" t="s">
        <v>186</v>
      </c>
      <c r="BC67" s="141" t="s">
        <v>186</v>
      </c>
      <c r="BD67" s="141" t="s">
        <v>186</v>
      </c>
      <c r="BE67" s="149" t="s">
        <v>186</v>
      </c>
      <c r="BF67" s="125" t="s">
        <v>186</v>
      </c>
      <c r="BG67" s="125" t="s">
        <v>186</v>
      </c>
      <c r="BH67" s="125" t="s">
        <v>186</v>
      </c>
      <c r="BI67" s="129">
        <v>26299.919999999998</v>
      </c>
      <c r="BJ67" s="130">
        <v>59505.51</v>
      </c>
      <c r="BK67" s="130">
        <v>0</v>
      </c>
      <c r="BL67" s="131">
        <f>SUM(BJ67:BK67)</f>
        <v>59505.51</v>
      </c>
      <c r="BM67" s="115" t="s">
        <v>186</v>
      </c>
      <c r="BN67" s="115" t="s">
        <v>186</v>
      </c>
      <c r="BO67" s="115" t="s">
        <v>186</v>
      </c>
      <c r="BP67" s="115" t="s">
        <v>186</v>
      </c>
      <c r="BQ67" s="115" t="s">
        <v>186</v>
      </c>
      <c r="BR67" s="115" t="s">
        <v>186</v>
      </c>
      <c r="BS67" s="115" t="s">
        <v>186</v>
      </c>
      <c r="BT67" s="115" t="s">
        <v>186</v>
      </c>
      <c r="BU67" s="138" t="s">
        <v>186</v>
      </c>
      <c r="BV67" s="138" t="s">
        <v>186</v>
      </c>
      <c r="BW67" s="115" t="s">
        <v>186</v>
      </c>
      <c r="BX67" s="115" t="s">
        <v>186</v>
      </c>
      <c r="BY67" s="115" t="s">
        <v>186</v>
      </c>
      <c r="BZ67" s="107" t="s">
        <v>186</v>
      </c>
      <c r="CA67" s="110" t="s">
        <v>186</v>
      </c>
      <c r="CB67" s="139" t="s">
        <v>186</v>
      </c>
      <c r="CC67" s="140" t="s">
        <v>186</v>
      </c>
      <c r="CD67" s="139" t="s">
        <v>186</v>
      </c>
      <c r="CE67" s="140" t="s">
        <v>186</v>
      </c>
    </row>
    <row r="68" spans="1:83" s="9" customFormat="1" x14ac:dyDescent="0.25">
      <c r="A68" s="107"/>
      <c r="B68" s="107"/>
      <c r="C68" s="107"/>
      <c r="D68" s="108"/>
      <c r="E68" s="108"/>
      <c r="F68" s="109"/>
      <c r="G68" s="108"/>
      <c r="H68" s="139"/>
      <c r="I68" s="139"/>
      <c r="J68" s="146"/>
      <c r="K68" s="146"/>
      <c r="L68" s="139"/>
      <c r="M68" s="115"/>
      <c r="N68" s="115"/>
      <c r="O68" s="115"/>
      <c r="P68" s="115"/>
      <c r="Q68" s="114"/>
      <c r="R68" s="114"/>
      <c r="S68" s="114"/>
      <c r="T68" s="114"/>
      <c r="U68" s="114"/>
      <c r="V68" s="115"/>
      <c r="W68" s="108"/>
      <c r="X68" s="121"/>
      <c r="Y68" s="136"/>
      <c r="Z68" s="108"/>
      <c r="AA68" s="108"/>
      <c r="AB68" s="116"/>
      <c r="AC68" s="108"/>
      <c r="AD68" s="116"/>
      <c r="AE68" s="116"/>
      <c r="AF68" s="108"/>
      <c r="AG68" s="108"/>
      <c r="AH68" s="112"/>
      <c r="AI68" s="120"/>
      <c r="AJ68" s="120"/>
      <c r="AK68" s="137"/>
      <c r="AL68" s="122" t="s">
        <v>570</v>
      </c>
      <c r="AM68" s="141" t="s">
        <v>496</v>
      </c>
      <c r="AN68" s="142">
        <v>45555</v>
      </c>
      <c r="AO68" s="135">
        <v>13869</v>
      </c>
      <c r="AP68" s="141" t="s">
        <v>497</v>
      </c>
      <c r="AQ68" s="142">
        <v>45560</v>
      </c>
      <c r="AR68" s="142">
        <v>45924</v>
      </c>
      <c r="AS68" s="125" t="s">
        <v>186</v>
      </c>
      <c r="AT68" s="125" t="s">
        <v>186</v>
      </c>
      <c r="AU68" s="141" t="s">
        <v>186</v>
      </c>
      <c r="AV68" s="141" t="s">
        <v>186</v>
      </c>
      <c r="AW68" s="141" t="s">
        <v>186</v>
      </c>
      <c r="AX68" s="141" t="s">
        <v>186</v>
      </c>
      <c r="AY68" s="125" t="s">
        <v>186</v>
      </c>
      <c r="AZ68" s="125" t="s">
        <v>186</v>
      </c>
      <c r="BA68" s="125" t="s">
        <v>186</v>
      </c>
      <c r="BB68" s="125" t="s">
        <v>186</v>
      </c>
      <c r="BC68" s="141" t="s">
        <v>186</v>
      </c>
      <c r="BD68" s="141" t="s">
        <v>186</v>
      </c>
      <c r="BE68" s="149" t="s">
        <v>186</v>
      </c>
      <c r="BF68" s="125" t="s">
        <v>186</v>
      </c>
      <c r="BG68" s="125" t="s">
        <v>186</v>
      </c>
      <c r="BH68" s="125" t="s">
        <v>186</v>
      </c>
      <c r="BI68" s="129">
        <v>26299.919999999998</v>
      </c>
      <c r="BJ68" s="130"/>
      <c r="BK68" s="130"/>
      <c r="BL68" s="131"/>
      <c r="BM68" s="115"/>
      <c r="BN68" s="115"/>
      <c r="BO68" s="115"/>
      <c r="BP68" s="115"/>
      <c r="BQ68" s="115"/>
      <c r="BR68" s="115"/>
      <c r="BS68" s="115"/>
      <c r="BT68" s="115"/>
      <c r="BU68" s="138"/>
      <c r="BV68" s="138"/>
      <c r="BW68" s="115"/>
      <c r="BX68" s="115"/>
      <c r="BY68" s="115"/>
      <c r="BZ68" s="107"/>
      <c r="CA68" s="107"/>
      <c r="CB68" s="139"/>
      <c r="CC68" s="140"/>
      <c r="CD68" s="139"/>
      <c r="CE68" s="140"/>
    </row>
    <row r="69" spans="1:83" s="9" customFormat="1" x14ac:dyDescent="0.25">
      <c r="A69" s="107"/>
      <c r="B69" s="107"/>
      <c r="C69" s="107"/>
      <c r="D69" s="108"/>
      <c r="E69" s="108"/>
      <c r="F69" s="109"/>
      <c r="G69" s="108"/>
      <c r="H69" s="139"/>
      <c r="I69" s="139"/>
      <c r="J69" s="146"/>
      <c r="K69" s="146"/>
      <c r="L69" s="139"/>
      <c r="M69" s="115"/>
      <c r="N69" s="115"/>
      <c r="O69" s="115"/>
      <c r="P69" s="115"/>
      <c r="Q69" s="114"/>
      <c r="R69" s="114"/>
      <c r="S69" s="114"/>
      <c r="T69" s="114"/>
      <c r="U69" s="114"/>
      <c r="V69" s="115"/>
      <c r="W69" s="108"/>
      <c r="X69" s="121"/>
      <c r="Y69" s="136"/>
      <c r="Z69" s="108"/>
      <c r="AA69" s="108"/>
      <c r="AB69" s="116"/>
      <c r="AC69" s="108"/>
      <c r="AD69" s="116"/>
      <c r="AE69" s="116"/>
      <c r="AF69" s="108"/>
      <c r="AG69" s="108"/>
      <c r="AH69" s="112"/>
      <c r="AI69" s="120"/>
      <c r="AJ69" s="120"/>
      <c r="AK69" s="137"/>
      <c r="AL69" s="122" t="s">
        <v>570</v>
      </c>
      <c r="AM69" s="141" t="s">
        <v>498</v>
      </c>
      <c r="AN69" s="142">
        <v>45574</v>
      </c>
      <c r="AO69" s="135">
        <v>13881</v>
      </c>
      <c r="AP69" s="141" t="s">
        <v>511</v>
      </c>
      <c r="AQ69" s="142">
        <v>45560</v>
      </c>
      <c r="AR69" s="142">
        <v>45924</v>
      </c>
      <c r="AS69" s="125" t="s">
        <v>186</v>
      </c>
      <c r="AT69" s="125" t="s">
        <v>186</v>
      </c>
      <c r="AU69" s="141" t="s">
        <v>186</v>
      </c>
      <c r="AV69" s="141" t="s">
        <v>186</v>
      </c>
      <c r="AW69" s="141" t="s">
        <v>186</v>
      </c>
      <c r="AX69" s="141" t="s">
        <v>186</v>
      </c>
      <c r="AY69" s="125" t="s">
        <v>186</v>
      </c>
      <c r="AZ69" s="125" t="s">
        <v>186</v>
      </c>
      <c r="BA69" s="125" t="s">
        <v>186</v>
      </c>
      <c r="BB69" s="125" t="s">
        <v>186</v>
      </c>
      <c r="BC69" s="141" t="s">
        <v>186</v>
      </c>
      <c r="BD69" s="141" t="s">
        <v>186</v>
      </c>
      <c r="BE69" s="149" t="s">
        <v>186</v>
      </c>
      <c r="BF69" s="125" t="s">
        <v>186</v>
      </c>
      <c r="BG69" s="125" t="s">
        <v>186</v>
      </c>
      <c r="BH69" s="125" t="s">
        <v>186</v>
      </c>
      <c r="BI69" s="129">
        <v>27093.72</v>
      </c>
      <c r="BJ69" s="130"/>
      <c r="BK69" s="130"/>
      <c r="BL69" s="131"/>
      <c r="BM69" s="115"/>
      <c r="BN69" s="115"/>
      <c r="BO69" s="115"/>
      <c r="BP69" s="115"/>
      <c r="BQ69" s="115"/>
      <c r="BR69" s="115"/>
      <c r="BS69" s="115"/>
      <c r="BT69" s="115"/>
      <c r="BU69" s="138"/>
      <c r="BV69" s="138"/>
      <c r="BW69" s="115"/>
      <c r="BX69" s="115"/>
      <c r="BY69" s="115"/>
      <c r="BZ69" s="107"/>
      <c r="CA69" s="107"/>
      <c r="CB69" s="139"/>
      <c r="CC69" s="140"/>
      <c r="CD69" s="139"/>
      <c r="CE69" s="140"/>
    </row>
    <row r="70" spans="1:83" s="9" customFormat="1" x14ac:dyDescent="0.25">
      <c r="A70" s="107">
        <v>16</v>
      </c>
      <c r="B70" s="107" t="s">
        <v>192</v>
      </c>
      <c r="C70" s="107" t="s">
        <v>193</v>
      </c>
      <c r="D70" s="108" t="s">
        <v>191</v>
      </c>
      <c r="E70" s="107" t="s">
        <v>149</v>
      </c>
      <c r="F70" s="109" t="s">
        <v>194</v>
      </c>
      <c r="G70" s="110">
        <v>13227</v>
      </c>
      <c r="H70" s="111">
        <v>13261</v>
      </c>
      <c r="I70" s="139" t="s">
        <v>287</v>
      </c>
      <c r="J70" s="146">
        <v>44678</v>
      </c>
      <c r="K70" s="146">
        <v>44677</v>
      </c>
      <c r="L70" s="111">
        <v>13277</v>
      </c>
      <c r="M70" s="115" t="s">
        <v>186</v>
      </c>
      <c r="N70" s="115" t="s">
        <v>186</v>
      </c>
      <c r="O70" s="115" t="s">
        <v>186</v>
      </c>
      <c r="P70" s="115" t="s">
        <v>186</v>
      </c>
      <c r="Q70" s="114" t="s">
        <v>186</v>
      </c>
      <c r="R70" s="114" t="s">
        <v>186</v>
      </c>
      <c r="S70" s="114" t="s">
        <v>186</v>
      </c>
      <c r="T70" s="114" t="s">
        <v>186</v>
      </c>
      <c r="U70" s="114" t="s">
        <v>186</v>
      </c>
      <c r="V70" s="115" t="s">
        <v>186</v>
      </c>
      <c r="W70" s="108" t="s">
        <v>186</v>
      </c>
      <c r="X70" s="121" t="s">
        <v>186</v>
      </c>
      <c r="Y70" s="136" t="s">
        <v>375</v>
      </c>
      <c r="Z70" s="107" t="s">
        <v>376</v>
      </c>
      <c r="AA70" s="107" t="s">
        <v>377</v>
      </c>
      <c r="AB70" s="118">
        <v>44832</v>
      </c>
      <c r="AC70" s="107">
        <v>13411</v>
      </c>
      <c r="AD70" s="118">
        <v>44832</v>
      </c>
      <c r="AE70" s="118">
        <v>45197</v>
      </c>
      <c r="AF70" s="108" t="s">
        <v>473</v>
      </c>
      <c r="AG70" s="108" t="s">
        <v>481</v>
      </c>
      <c r="AH70" s="112" t="s">
        <v>186</v>
      </c>
      <c r="AI70" s="120" t="s">
        <v>186</v>
      </c>
      <c r="AJ70" s="120" t="s">
        <v>186</v>
      </c>
      <c r="AK70" s="121">
        <v>2324417.58</v>
      </c>
      <c r="AL70" s="122" t="s">
        <v>570</v>
      </c>
      <c r="AM70" s="141" t="s">
        <v>494</v>
      </c>
      <c r="AN70" s="142">
        <v>45196</v>
      </c>
      <c r="AO70" s="135">
        <v>13628</v>
      </c>
      <c r="AP70" s="141" t="s">
        <v>497</v>
      </c>
      <c r="AQ70" s="142">
        <v>45197</v>
      </c>
      <c r="AR70" s="142">
        <v>45561</v>
      </c>
      <c r="AS70" s="125" t="s">
        <v>186</v>
      </c>
      <c r="AT70" s="125" t="s">
        <v>186</v>
      </c>
      <c r="AU70" s="141" t="s">
        <v>186</v>
      </c>
      <c r="AV70" s="141" t="s">
        <v>186</v>
      </c>
      <c r="AW70" s="141" t="s">
        <v>186</v>
      </c>
      <c r="AX70" s="141" t="s">
        <v>186</v>
      </c>
      <c r="AY70" s="125" t="s">
        <v>186</v>
      </c>
      <c r="AZ70" s="125" t="s">
        <v>186</v>
      </c>
      <c r="BA70" s="125" t="s">
        <v>186</v>
      </c>
      <c r="BB70" s="125" t="s">
        <v>186</v>
      </c>
      <c r="BC70" s="141" t="s">
        <v>186</v>
      </c>
      <c r="BD70" s="141" t="s">
        <v>186</v>
      </c>
      <c r="BE70" s="149" t="s">
        <v>186</v>
      </c>
      <c r="BF70" s="125" t="s">
        <v>186</v>
      </c>
      <c r="BG70" s="125" t="s">
        <v>186</v>
      </c>
      <c r="BH70" s="125" t="s">
        <v>186</v>
      </c>
      <c r="BI70" s="129">
        <v>2324417.58</v>
      </c>
      <c r="BJ70" s="130">
        <v>3655732.29</v>
      </c>
      <c r="BK70" s="130">
        <v>189022.41</v>
      </c>
      <c r="BL70" s="131">
        <f>SUM(BJ70:BK70)</f>
        <v>3844754.7</v>
      </c>
      <c r="BM70" s="115" t="s">
        <v>186</v>
      </c>
      <c r="BN70" s="115" t="s">
        <v>186</v>
      </c>
      <c r="BO70" s="115" t="s">
        <v>186</v>
      </c>
      <c r="BP70" s="115" t="s">
        <v>186</v>
      </c>
      <c r="BQ70" s="115" t="s">
        <v>186</v>
      </c>
      <c r="BR70" s="115" t="s">
        <v>186</v>
      </c>
      <c r="BS70" s="115" t="s">
        <v>186</v>
      </c>
      <c r="BT70" s="115" t="s">
        <v>186</v>
      </c>
      <c r="BU70" s="138" t="s">
        <v>186</v>
      </c>
      <c r="BV70" s="138" t="s">
        <v>186</v>
      </c>
      <c r="BW70" s="115" t="s">
        <v>186</v>
      </c>
      <c r="BX70" s="115" t="s">
        <v>186</v>
      </c>
      <c r="BY70" s="115" t="s">
        <v>186</v>
      </c>
      <c r="BZ70" s="107" t="s">
        <v>186</v>
      </c>
      <c r="CA70" s="110" t="s">
        <v>186</v>
      </c>
      <c r="CB70" s="139" t="s">
        <v>186</v>
      </c>
      <c r="CC70" s="140" t="s">
        <v>186</v>
      </c>
      <c r="CD70" s="139" t="s">
        <v>186</v>
      </c>
      <c r="CE70" s="140" t="s">
        <v>186</v>
      </c>
    </row>
    <row r="71" spans="1:83" s="9" customFormat="1" x14ac:dyDescent="0.25">
      <c r="A71" s="107"/>
      <c r="B71" s="107"/>
      <c r="C71" s="107"/>
      <c r="D71" s="108"/>
      <c r="E71" s="107"/>
      <c r="F71" s="109"/>
      <c r="G71" s="107"/>
      <c r="H71" s="108"/>
      <c r="I71" s="139"/>
      <c r="J71" s="146"/>
      <c r="K71" s="146"/>
      <c r="L71" s="108"/>
      <c r="M71" s="115"/>
      <c r="N71" s="115"/>
      <c r="O71" s="115"/>
      <c r="P71" s="115"/>
      <c r="Q71" s="114"/>
      <c r="R71" s="114"/>
      <c r="S71" s="114"/>
      <c r="T71" s="114"/>
      <c r="U71" s="114"/>
      <c r="V71" s="115"/>
      <c r="W71" s="108"/>
      <c r="X71" s="121"/>
      <c r="Y71" s="136"/>
      <c r="Z71" s="107"/>
      <c r="AA71" s="107"/>
      <c r="AB71" s="118"/>
      <c r="AC71" s="107"/>
      <c r="AD71" s="118"/>
      <c r="AE71" s="118"/>
      <c r="AF71" s="108"/>
      <c r="AG71" s="108"/>
      <c r="AH71" s="112"/>
      <c r="AI71" s="120"/>
      <c r="AJ71" s="120"/>
      <c r="AK71" s="121"/>
      <c r="AL71" s="122" t="s">
        <v>570</v>
      </c>
      <c r="AM71" s="141" t="s">
        <v>509</v>
      </c>
      <c r="AN71" s="142">
        <v>45547</v>
      </c>
      <c r="AO71" s="135">
        <v>13869</v>
      </c>
      <c r="AP71" s="141" t="s">
        <v>497</v>
      </c>
      <c r="AQ71" s="142">
        <v>45562</v>
      </c>
      <c r="AR71" s="142">
        <v>45926</v>
      </c>
      <c r="AS71" s="125" t="s">
        <v>186</v>
      </c>
      <c r="AT71" s="125" t="s">
        <v>186</v>
      </c>
      <c r="AU71" s="141" t="s">
        <v>186</v>
      </c>
      <c r="AV71" s="141" t="s">
        <v>186</v>
      </c>
      <c r="AW71" s="141" t="s">
        <v>186</v>
      </c>
      <c r="AX71" s="141" t="s">
        <v>186</v>
      </c>
      <c r="AY71" s="125" t="s">
        <v>186</v>
      </c>
      <c r="AZ71" s="125" t="s">
        <v>186</v>
      </c>
      <c r="BA71" s="125" t="s">
        <v>186</v>
      </c>
      <c r="BB71" s="125" t="s">
        <v>186</v>
      </c>
      <c r="BC71" s="141" t="s">
        <v>186</v>
      </c>
      <c r="BD71" s="141" t="s">
        <v>186</v>
      </c>
      <c r="BE71" s="149" t="s">
        <v>186</v>
      </c>
      <c r="BF71" s="125" t="s">
        <v>186</v>
      </c>
      <c r="BG71" s="125" t="s">
        <v>186</v>
      </c>
      <c r="BH71" s="125" t="s">
        <v>186</v>
      </c>
      <c r="BI71" s="129">
        <v>2324417.58</v>
      </c>
      <c r="BJ71" s="130"/>
      <c r="BK71" s="130"/>
      <c r="BL71" s="131"/>
      <c r="BM71" s="115"/>
      <c r="BN71" s="115"/>
      <c r="BO71" s="115"/>
      <c r="BP71" s="115"/>
      <c r="BQ71" s="115"/>
      <c r="BR71" s="115"/>
      <c r="BS71" s="115"/>
      <c r="BT71" s="115"/>
      <c r="BU71" s="138"/>
      <c r="BV71" s="138"/>
      <c r="BW71" s="115"/>
      <c r="BX71" s="115"/>
      <c r="BY71" s="115"/>
      <c r="BZ71" s="107"/>
      <c r="CA71" s="107"/>
      <c r="CB71" s="139"/>
      <c r="CC71" s="140"/>
      <c r="CD71" s="139"/>
      <c r="CE71" s="140"/>
    </row>
    <row r="72" spans="1:83" s="9" customFormat="1" x14ac:dyDescent="0.25">
      <c r="A72" s="107">
        <v>17</v>
      </c>
      <c r="B72" s="107" t="s">
        <v>187</v>
      </c>
      <c r="C72" s="107" t="s">
        <v>188</v>
      </c>
      <c r="D72" s="108" t="s">
        <v>195</v>
      </c>
      <c r="E72" s="107" t="s">
        <v>149</v>
      </c>
      <c r="F72" s="109" t="s">
        <v>196</v>
      </c>
      <c r="G72" s="110">
        <v>13230</v>
      </c>
      <c r="H72" s="145">
        <v>13340</v>
      </c>
      <c r="I72" s="139" t="s">
        <v>286</v>
      </c>
      <c r="J72" s="146">
        <v>44802</v>
      </c>
      <c r="K72" s="146">
        <v>45166</v>
      </c>
      <c r="L72" s="145">
        <v>13363</v>
      </c>
      <c r="M72" s="159" t="s">
        <v>186</v>
      </c>
      <c r="N72" s="159" t="s">
        <v>186</v>
      </c>
      <c r="O72" s="159" t="s">
        <v>186</v>
      </c>
      <c r="P72" s="159" t="s">
        <v>186</v>
      </c>
      <c r="Q72" s="159" t="s">
        <v>186</v>
      </c>
      <c r="R72" s="159" t="s">
        <v>186</v>
      </c>
      <c r="S72" s="159" t="s">
        <v>186</v>
      </c>
      <c r="T72" s="159" t="s">
        <v>186</v>
      </c>
      <c r="U72" s="159" t="s">
        <v>186</v>
      </c>
      <c r="V72" s="159" t="s">
        <v>186</v>
      </c>
      <c r="W72" s="108" t="s">
        <v>186</v>
      </c>
      <c r="X72" s="121" t="s">
        <v>186</v>
      </c>
      <c r="Y72" s="136" t="s">
        <v>378</v>
      </c>
      <c r="Z72" s="107" t="s">
        <v>379</v>
      </c>
      <c r="AA72" s="107" t="s">
        <v>380</v>
      </c>
      <c r="AB72" s="118">
        <v>44832</v>
      </c>
      <c r="AC72" s="107">
        <v>13411</v>
      </c>
      <c r="AD72" s="118">
        <v>44832</v>
      </c>
      <c r="AE72" s="118">
        <v>45196</v>
      </c>
      <c r="AF72" s="108" t="s">
        <v>473</v>
      </c>
      <c r="AG72" s="107" t="s">
        <v>481</v>
      </c>
      <c r="AH72" s="112" t="s">
        <v>186</v>
      </c>
      <c r="AI72" s="120" t="s">
        <v>186</v>
      </c>
      <c r="AJ72" s="120" t="s">
        <v>186</v>
      </c>
      <c r="AK72" s="121">
        <v>81648.73</v>
      </c>
      <c r="AL72" s="122" t="s">
        <v>570</v>
      </c>
      <c r="AM72" s="141" t="s">
        <v>494</v>
      </c>
      <c r="AN72" s="142">
        <v>45195</v>
      </c>
      <c r="AO72" s="135">
        <v>13626</v>
      </c>
      <c r="AP72" s="141" t="s">
        <v>497</v>
      </c>
      <c r="AQ72" s="142">
        <v>45197</v>
      </c>
      <c r="AR72" s="142">
        <v>45561</v>
      </c>
      <c r="AS72" s="125" t="s">
        <v>186</v>
      </c>
      <c r="AT72" s="125" t="s">
        <v>186</v>
      </c>
      <c r="AU72" s="141" t="s">
        <v>186</v>
      </c>
      <c r="AV72" s="141" t="s">
        <v>186</v>
      </c>
      <c r="AW72" s="141" t="s">
        <v>186</v>
      </c>
      <c r="AX72" s="141" t="s">
        <v>186</v>
      </c>
      <c r="AY72" s="125" t="s">
        <v>186</v>
      </c>
      <c r="AZ72" s="125" t="s">
        <v>186</v>
      </c>
      <c r="BA72" s="125" t="s">
        <v>186</v>
      </c>
      <c r="BB72" s="125" t="s">
        <v>186</v>
      </c>
      <c r="BC72" s="141" t="s">
        <v>186</v>
      </c>
      <c r="BD72" s="141" t="s">
        <v>186</v>
      </c>
      <c r="BE72" s="149" t="s">
        <v>186</v>
      </c>
      <c r="BF72" s="125" t="s">
        <v>186</v>
      </c>
      <c r="BG72" s="125" t="s">
        <v>186</v>
      </c>
      <c r="BH72" s="125" t="s">
        <v>186</v>
      </c>
      <c r="BI72" s="129">
        <v>95359.679999999993</v>
      </c>
      <c r="BJ72" s="130">
        <v>212088.25</v>
      </c>
      <c r="BK72" s="130">
        <v>0</v>
      </c>
      <c r="BL72" s="131">
        <f>SUM(BJ72:BK72)</f>
        <v>212088.25</v>
      </c>
      <c r="BM72" s="115" t="s">
        <v>186</v>
      </c>
      <c r="BN72" s="115" t="s">
        <v>186</v>
      </c>
      <c r="BO72" s="115" t="s">
        <v>186</v>
      </c>
      <c r="BP72" s="115" t="s">
        <v>186</v>
      </c>
      <c r="BQ72" s="115" t="s">
        <v>186</v>
      </c>
      <c r="BR72" s="115" t="s">
        <v>186</v>
      </c>
      <c r="BS72" s="115" t="s">
        <v>186</v>
      </c>
      <c r="BT72" s="115" t="s">
        <v>186</v>
      </c>
      <c r="BU72" s="138" t="s">
        <v>186</v>
      </c>
      <c r="BV72" s="138" t="s">
        <v>186</v>
      </c>
      <c r="BW72" s="115" t="s">
        <v>186</v>
      </c>
      <c r="BX72" s="115" t="s">
        <v>186</v>
      </c>
      <c r="BY72" s="115" t="s">
        <v>186</v>
      </c>
      <c r="BZ72" s="107" t="s">
        <v>186</v>
      </c>
      <c r="CA72" s="110" t="s">
        <v>186</v>
      </c>
      <c r="CB72" s="139" t="s">
        <v>186</v>
      </c>
      <c r="CC72" s="140" t="s">
        <v>186</v>
      </c>
      <c r="CD72" s="139" t="s">
        <v>186</v>
      </c>
      <c r="CE72" s="140" t="s">
        <v>186</v>
      </c>
    </row>
    <row r="73" spans="1:83" s="9" customFormat="1" ht="25.5" x14ac:dyDescent="0.25">
      <c r="A73" s="107"/>
      <c r="B73" s="107"/>
      <c r="C73" s="107"/>
      <c r="D73" s="108"/>
      <c r="E73" s="107"/>
      <c r="F73" s="109"/>
      <c r="G73" s="107"/>
      <c r="H73" s="139"/>
      <c r="I73" s="139"/>
      <c r="J73" s="146"/>
      <c r="K73" s="146"/>
      <c r="L73" s="139"/>
      <c r="M73" s="159"/>
      <c r="N73" s="159"/>
      <c r="O73" s="159"/>
      <c r="P73" s="159"/>
      <c r="Q73" s="159"/>
      <c r="R73" s="159"/>
      <c r="S73" s="159"/>
      <c r="T73" s="159"/>
      <c r="U73" s="159"/>
      <c r="V73" s="159"/>
      <c r="W73" s="108"/>
      <c r="X73" s="121"/>
      <c r="Y73" s="136"/>
      <c r="Z73" s="107"/>
      <c r="AA73" s="107"/>
      <c r="AB73" s="118"/>
      <c r="AC73" s="107"/>
      <c r="AD73" s="118"/>
      <c r="AE73" s="118"/>
      <c r="AF73" s="108"/>
      <c r="AG73" s="107"/>
      <c r="AH73" s="112"/>
      <c r="AI73" s="120"/>
      <c r="AJ73" s="120"/>
      <c r="AK73" s="121"/>
      <c r="AL73" s="122" t="s">
        <v>570</v>
      </c>
      <c r="AM73" s="141" t="s">
        <v>496</v>
      </c>
      <c r="AN73" s="142">
        <v>45471</v>
      </c>
      <c r="AO73" s="135">
        <v>13815</v>
      </c>
      <c r="AP73" s="141" t="s">
        <v>495</v>
      </c>
      <c r="AQ73" s="142">
        <v>45471</v>
      </c>
      <c r="AR73" s="142">
        <v>45561</v>
      </c>
      <c r="AS73" s="125" t="s">
        <v>186</v>
      </c>
      <c r="AT73" s="125" t="s">
        <v>186</v>
      </c>
      <c r="AU73" s="157">
        <v>0.25</v>
      </c>
      <c r="AV73" s="141" t="s">
        <v>186</v>
      </c>
      <c r="AW73" s="158">
        <v>7946.64</v>
      </c>
      <c r="AX73" s="141" t="s">
        <v>186</v>
      </c>
      <c r="AY73" s="125" t="s">
        <v>186</v>
      </c>
      <c r="AZ73" s="125" t="s">
        <v>186</v>
      </c>
      <c r="BA73" s="125" t="s">
        <v>186</v>
      </c>
      <c r="BB73" s="125" t="s">
        <v>186</v>
      </c>
      <c r="BC73" s="141" t="s">
        <v>186</v>
      </c>
      <c r="BD73" s="141" t="s">
        <v>186</v>
      </c>
      <c r="BE73" s="149" t="s">
        <v>186</v>
      </c>
      <c r="BF73" s="125" t="s">
        <v>186</v>
      </c>
      <c r="BG73" s="125" t="s">
        <v>186</v>
      </c>
      <c r="BH73" s="125" t="s">
        <v>186</v>
      </c>
      <c r="BI73" s="129">
        <v>103306.32</v>
      </c>
      <c r="BJ73" s="130"/>
      <c r="BK73" s="130"/>
      <c r="BL73" s="131"/>
      <c r="BM73" s="115"/>
      <c r="BN73" s="115"/>
      <c r="BO73" s="115"/>
      <c r="BP73" s="115"/>
      <c r="BQ73" s="115"/>
      <c r="BR73" s="115"/>
      <c r="BS73" s="115"/>
      <c r="BT73" s="115"/>
      <c r="BU73" s="138"/>
      <c r="BV73" s="138"/>
      <c r="BW73" s="115"/>
      <c r="BX73" s="115"/>
      <c r="BY73" s="115"/>
      <c r="BZ73" s="107"/>
      <c r="CA73" s="107"/>
      <c r="CB73" s="139"/>
      <c r="CC73" s="140"/>
      <c r="CD73" s="139"/>
      <c r="CE73" s="140"/>
    </row>
    <row r="74" spans="1:83" s="9" customFormat="1" x14ac:dyDescent="0.25">
      <c r="A74" s="107"/>
      <c r="B74" s="107"/>
      <c r="C74" s="107"/>
      <c r="D74" s="108"/>
      <c r="E74" s="107"/>
      <c r="F74" s="109"/>
      <c r="G74" s="107"/>
      <c r="H74" s="139"/>
      <c r="I74" s="139"/>
      <c r="J74" s="146"/>
      <c r="K74" s="146"/>
      <c r="L74" s="139"/>
      <c r="M74" s="159"/>
      <c r="N74" s="159"/>
      <c r="O74" s="159"/>
      <c r="P74" s="159"/>
      <c r="Q74" s="159"/>
      <c r="R74" s="159"/>
      <c r="S74" s="159"/>
      <c r="T74" s="159"/>
      <c r="U74" s="159"/>
      <c r="V74" s="159"/>
      <c r="W74" s="108"/>
      <c r="X74" s="121"/>
      <c r="Y74" s="136"/>
      <c r="Z74" s="107"/>
      <c r="AA74" s="107"/>
      <c r="AB74" s="118"/>
      <c r="AC74" s="107"/>
      <c r="AD74" s="118"/>
      <c r="AE74" s="118"/>
      <c r="AF74" s="108"/>
      <c r="AG74" s="107"/>
      <c r="AH74" s="112"/>
      <c r="AI74" s="120"/>
      <c r="AJ74" s="120"/>
      <c r="AK74" s="121"/>
      <c r="AL74" s="122" t="s">
        <v>570</v>
      </c>
      <c r="AM74" s="141" t="s">
        <v>510</v>
      </c>
      <c r="AN74" s="142">
        <v>45558</v>
      </c>
      <c r="AO74" s="135">
        <v>13869</v>
      </c>
      <c r="AP74" s="141" t="s">
        <v>497</v>
      </c>
      <c r="AQ74" s="142">
        <v>45562</v>
      </c>
      <c r="AR74" s="142">
        <v>45926</v>
      </c>
      <c r="AS74" s="125" t="s">
        <v>186</v>
      </c>
      <c r="AT74" s="125" t="s">
        <v>186</v>
      </c>
      <c r="AU74" s="141" t="s">
        <v>186</v>
      </c>
      <c r="AV74" s="141" t="s">
        <v>186</v>
      </c>
      <c r="AW74" s="141" t="s">
        <v>186</v>
      </c>
      <c r="AX74" s="141" t="s">
        <v>186</v>
      </c>
      <c r="AY74" s="125" t="s">
        <v>186</v>
      </c>
      <c r="AZ74" s="125" t="s">
        <v>186</v>
      </c>
      <c r="BA74" s="125" t="s">
        <v>186</v>
      </c>
      <c r="BB74" s="125" t="s">
        <v>186</v>
      </c>
      <c r="BC74" s="141" t="s">
        <v>186</v>
      </c>
      <c r="BD74" s="141" t="s">
        <v>186</v>
      </c>
      <c r="BE74" s="149" t="s">
        <v>186</v>
      </c>
      <c r="BF74" s="125" t="s">
        <v>186</v>
      </c>
      <c r="BG74" s="125" t="s">
        <v>186</v>
      </c>
      <c r="BH74" s="125" t="s">
        <v>186</v>
      </c>
      <c r="BI74" s="129">
        <v>119199.6</v>
      </c>
      <c r="BJ74" s="130"/>
      <c r="BK74" s="130"/>
      <c r="BL74" s="131"/>
      <c r="BM74" s="115"/>
      <c r="BN74" s="115"/>
      <c r="BO74" s="115"/>
      <c r="BP74" s="115"/>
      <c r="BQ74" s="115"/>
      <c r="BR74" s="115"/>
      <c r="BS74" s="115"/>
      <c r="BT74" s="115"/>
      <c r="BU74" s="138"/>
      <c r="BV74" s="138"/>
      <c r="BW74" s="115"/>
      <c r="BX74" s="115"/>
      <c r="BY74" s="115"/>
      <c r="BZ74" s="107"/>
      <c r="CA74" s="107"/>
      <c r="CB74" s="139"/>
      <c r="CC74" s="140"/>
      <c r="CD74" s="139"/>
      <c r="CE74" s="140"/>
    </row>
    <row r="75" spans="1:83" s="9" customFormat="1" x14ac:dyDescent="0.25">
      <c r="A75" s="107">
        <v>18</v>
      </c>
      <c r="B75" s="108" t="s">
        <v>187</v>
      </c>
      <c r="C75" s="108" t="s">
        <v>188</v>
      </c>
      <c r="D75" s="136" t="s">
        <v>191</v>
      </c>
      <c r="E75" s="108" t="s">
        <v>149</v>
      </c>
      <c r="F75" s="109" t="s">
        <v>190</v>
      </c>
      <c r="G75" s="111">
        <v>13230</v>
      </c>
      <c r="H75" s="145">
        <v>13340</v>
      </c>
      <c r="I75" s="139" t="s">
        <v>286</v>
      </c>
      <c r="J75" s="146">
        <v>44802</v>
      </c>
      <c r="K75" s="146">
        <v>45166</v>
      </c>
      <c r="L75" s="145">
        <v>13363</v>
      </c>
      <c r="M75" s="115" t="s">
        <v>186</v>
      </c>
      <c r="N75" s="115" t="s">
        <v>186</v>
      </c>
      <c r="O75" s="115" t="s">
        <v>186</v>
      </c>
      <c r="P75" s="115" t="s">
        <v>186</v>
      </c>
      <c r="Q75" s="108" t="s">
        <v>186</v>
      </c>
      <c r="R75" s="108" t="s">
        <v>186</v>
      </c>
      <c r="S75" s="108" t="s">
        <v>186</v>
      </c>
      <c r="T75" s="108" t="s">
        <v>186</v>
      </c>
      <c r="U75" s="108" t="s">
        <v>186</v>
      </c>
      <c r="V75" s="107" t="s">
        <v>186</v>
      </c>
      <c r="W75" s="108" t="s">
        <v>186</v>
      </c>
      <c r="X75" s="121" t="s">
        <v>186</v>
      </c>
      <c r="Y75" s="136" t="s">
        <v>381</v>
      </c>
      <c r="Z75" s="108" t="s">
        <v>580</v>
      </c>
      <c r="AA75" s="108" t="s">
        <v>382</v>
      </c>
      <c r="AB75" s="116">
        <v>44865</v>
      </c>
      <c r="AC75" s="108">
        <v>13411</v>
      </c>
      <c r="AD75" s="116">
        <v>44865</v>
      </c>
      <c r="AE75" s="116">
        <v>44926</v>
      </c>
      <c r="AF75" s="108" t="s">
        <v>473</v>
      </c>
      <c r="AG75" s="108" t="s">
        <v>476</v>
      </c>
      <c r="AH75" s="112" t="s">
        <v>186</v>
      </c>
      <c r="AI75" s="120" t="s">
        <v>186</v>
      </c>
      <c r="AJ75" s="120" t="s">
        <v>186</v>
      </c>
      <c r="AK75" s="137">
        <v>14400</v>
      </c>
      <c r="AL75" s="122" t="s">
        <v>570</v>
      </c>
      <c r="AM75" s="122" t="s">
        <v>494</v>
      </c>
      <c r="AN75" s="123">
        <v>44924</v>
      </c>
      <c r="AO75" s="124">
        <v>13511</v>
      </c>
      <c r="AP75" s="122" t="s">
        <v>497</v>
      </c>
      <c r="AQ75" s="123">
        <v>44927</v>
      </c>
      <c r="AR75" s="123">
        <v>45291</v>
      </c>
      <c r="AS75" s="125" t="s">
        <v>186</v>
      </c>
      <c r="AT75" s="125" t="s">
        <v>186</v>
      </c>
      <c r="AU75" s="125" t="s">
        <v>186</v>
      </c>
      <c r="AV75" s="125" t="s">
        <v>186</v>
      </c>
      <c r="AW75" s="125" t="s">
        <v>186</v>
      </c>
      <c r="AX75" s="125" t="s">
        <v>186</v>
      </c>
      <c r="AY75" s="125" t="s">
        <v>186</v>
      </c>
      <c r="AZ75" s="125" t="s">
        <v>186</v>
      </c>
      <c r="BA75" s="125" t="s">
        <v>186</v>
      </c>
      <c r="BB75" s="125" t="s">
        <v>186</v>
      </c>
      <c r="BC75" s="122" t="s">
        <v>186</v>
      </c>
      <c r="BD75" s="122" t="s">
        <v>186</v>
      </c>
      <c r="BE75" s="128" t="s">
        <v>186</v>
      </c>
      <c r="BF75" s="125" t="s">
        <v>186</v>
      </c>
      <c r="BG75" s="125" t="s">
        <v>186</v>
      </c>
      <c r="BH75" s="125" t="s">
        <v>186</v>
      </c>
      <c r="BI75" s="129">
        <v>86400</v>
      </c>
      <c r="BJ75" s="130">
        <v>215535.47999999998</v>
      </c>
      <c r="BK75" s="130">
        <v>0</v>
      </c>
      <c r="BL75" s="131">
        <f>SUM(BJ75:BK75)</f>
        <v>215535.47999999998</v>
      </c>
      <c r="BM75" s="115" t="s">
        <v>186</v>
      </c>
      <c r="BN75" s="115" t="s">
        <v>186</v>
      </c>
      <c r="BO75" s="115" t="s">
        <v>186</v>
      </c>
      <c r="BP75" s="115" t="s">
        <v>186</v>
      </c>
      <c r="BQ75" s="115" t="s">
        <v>186</v>
      </c>
      <c r="BR75" s="115" t="s">
        <v>186</v>
      </c>
      <c r="BS75" s="115" t="s">
        <v>186</v>
      </c>
      <c r="BT75" s="115" t="s">
        <v>186</v>
      </c>
      <c r="BU75" s="138" t="s">
        <v>186</v>
      </c>
      <c r="BV75" s="138" t="s">
        <v>186</v>
      </c>
      <c r="BW75" s="115" t="s">
        <v>186</v>
      </c>
      <c r="BX75" s="115" t="s">
        <v>186</v>
      </c>
      <c r="BY75" s="115" t="s">
        <v>186</v>
      </c>
      <c r="BZ75" s="107" t="s">
        <v>186</v>
      </c>
      <c r="CA75" s="110" t="s">
        <v>186</v>
      </c>
      <c r="CB75" s="139" t="s">
        <v>186</v>
      </c>
      <c r="CC75" s="140" t="s">
        <v>186</v>
      </c>
      <c r="CD75" s="139" t="s">
        <v>186</v>
      </c>
      <c r="CE75" s="140" t="s">
        <v>186</v>
      </c>
    </row>
    <row r="76" spans="1:83" s="9" customFormat="1" x14ac:dyDescent="0.25">
      <c r="A76" s="107"/>
      <c r="B76" s="108"/>
      <c r="C76" s="108"/>
      <c r="D76" s="136"/>
      <c r="E76" s="108"/>
      <c r="F76" s="109"/>
      <c r="G76" s="111"/>
      <c r="H76" s="139"/>
      <c r="I76" s="139"/>
      <c r="J76" s="146"/>
      <c r="K76" s="146"/>
      <c r="L76" s="139"/>
      <c r="M76" s="115"/>
      <c r="N76" s="115"/>
      <c r="O76" s="115"/>
      <c r="P76" s="115"/>
      <c r="Q76" s="108"/>
      <c r="R76" s="108"/>
      <c r="S76" s="108"/>
      <c r="T76" s="108"/>
      <c r="U76" s="108"/>
      <c r="V76" s="107"/>
      <c r="W76" s="108"/>
      <c r="X76" s="121"/>
      <c r="Y76" s="136"/>
      <c r="Z76" s="108"/>
      <c r="AA76" s="108"/>
      <c r="AB76" s="116"/>
      <c r="AC76" s="108"/>
      <c r="AD76" s="116"/>
      <c r="AE76" s="116"/>
      <c r="AF76" s="108"/>
      <c r="AG76" s="108"/>
      <c r="AH76" s="112"/>
      <c r="AI76" s="120"/>
      <c r="AJ76" s="120"/>
      <c r="AK76" s="137"/>
      <c r="AL76" s="122" t="s">
        <v>570</v>
      </c>
      <c r="AM76" s="122" t="s">
        <v>496</v>
      </c>
      <c r="AN76" s="123">
        <v>45260</v>
      </c>
      <c r="AO76" s="124">
        <v>13687</v>
      </c>
      <c r="AP76" s="122" t="s">
        <v>497</v>
      </c>
      <c r="AQ76" s="123">
        <v>45292</v>
      </c>
      <c r="AR76" s="123">
        <v>45656</v>
      </c>
      <c r="AS76" s="125" t="s">
        <v>186</v>
      </c>
      <c r="AT76" s="125" t="s">
        <v>186</v>
      </c>
      <c r="AU76" s="125" t="s">
        <v>186</v>
      </c>
      <c r="AV76" s="125" t="s">
        <v>186</v>
      </c>
      <c r="AW76" s="125" t="s">
        <v>186</v>
      </c>
      <c r="AX76" s="125" t="s">
        <v>186</v>
      </c>
      <c r="AY76" s="125" t="s">
        <v>186</v>
      </c>
      <c r="AZ76" s="125" t="s">
        <v>186</v>
      </c>
      <c r="BA76" s="125" t="s">
        <v>186</v>
      </c>
      <c r="BB76" s="125" t="s">
        <v>186</v>
      </c>
      <c r="BC76" s="122" t="s">
        <v>186</v>
      </c>
      <c r="BD76" s="122" t="s">
        <v>186</v>
      </c>
      <c r="BE76" s="128" t="s">
        <v>186</v>
      </c>
      <c r="BF76" s="125" t="s">
        <v>186</v>
      </c>
      <c r="BG76" s="125" t="s">
        <v>186</v>
      </c>
      <c r="BH76" s="125" t="s">
        <v>186</v>
      </c>
      <c r="BI76" s="129">
        <v>86400</v>
      </c>
      <c r="BJ76" s="130"/>
      <c r="BK76" s="130"/>
      <c r="BL76" s="131"/>
      <c r="BM76" s="115"/>
      <c r="BN76" s="115"/>
      <c r="BO76" s="115"/>
      <c r="BP76" s="115"/>
      <c r="BQ76" s="115"/>
      <c r="BR76" s="115"/>
      <c r="BS76" s="115"/>
      <c r="BT76" s="115"/>
      <c r="BU76" s="138"/>
      <c r="BV76" s="138"/>
      <c r="BW76" s="115"/>
      <c r="BX76" s="115"/>
      <c r="BY76" s="115"/>
      <c r="BZ76" s="107"/>
      <c r="CA76" s="107"/>
      <c r="CB76" s="139"/>
      <c r="CC76" s="140"/>
      <c r="CD76" s="139"/>
      <c r="CE76" s="140"/>
    </row>
    <row r="77" spans="1:83" s="9" customFormat="1" ht="25.5" x14ac:dyDescent="0.25">
      <c r="A77" s="107"/>
      <c r="B77" s="108"/>
      <c r="C77" s="108"/>
      <c r="D77" s="136"/>
      <c r="E77" s="108"/>
      <c r="F77" s="109"/>
      <c r="G77" s="111"/>
      <c r="H77" s="139"/>
      <c r="I77" s="139"/>
      <c r="J77" s="146"/>
      <c r="K77" s="146"/>
      <c r="L77" s="139"/>
      <c r="M77" s="115"/>
      <c r="N77" s="115"/>
      <c r="O77" s="115"/>
      <c r="P77" s="115"/>
      <c r="Q77" s="108"/>
      <c r="R77" s="108"/>
      <c r="S77" s="108"/>
      <c r="T77" s="108"/>
      <c r="U77" s="108"/>
      <c r="V77" s="107"/>
      <c r="W77" s="108"/>
      <c r="X77" s="121"/>
      <c r="Y77" s="136"/>
      <c r="Z77" s="108"/>
      <c r="AA77" s="108"/>
      <c r="AB77" s="116"/>
      <c r="AC77" s="108"/>
      <c r="AD77" s="116"/>
      <c r="AE77" s="116"/>
      <c r="AF77" s="108"/>
      <c r="AG77" s="108"/>
      <c r="AH77" s="112"/>
      <c r="AI77" s="120"/>
      <c r="AJ77" s="120"/>
      <c r="AK77" s="137"/>
      <c r="AL77" s="122" t="s">
        <v>570</v>
      </c>
      <c r="AM77" s="122" t="s">
        <v>498</v>
      </c>
      <c r="AN77" s="123">
        <v>45420</v>
      </c>
      <c r="AO77" s="124">
        <v>13772</v>
      </c>
      <c r="AP77" s="122" t="s">
        <v>512</v>
      </c>
      <c r="AQ77" s="123">
        <v>45420</v>
      </c>
      <c r="AR77" s="123">
        <v>45656</v>
      </c>
      <c r="AS77" s="125" t="s">
        <v>186</v>
      </c>
      <c r="AT77" s="125" t="s">
        <v>186</v>
      </c>
      <c r="AU77" s="134">
        <v>0.25</v>
      </c>
      <c r="AV77" s="122" t="s">
        <v>186</v>
      </c>
      <c r="AW77" s="160">
        <v>14400</v>
      </c>
      <c r="AX77" s="125" t="s">
        <v>186</v>
      </c>
      <c r="AY77" s="125" t="s">
        <v>186</v>
      </c>
      <c r="AZ77" s="125" t="s">
        <v>186</v>
      </c>
      <c r="BA77" s="125" t="s">
        <v>186</v>
      </c>
      <c r="BB77" s="125" t="s">
        <v>186</v>
      </c>
      <c r="BC77" s="122" t="s">
        <v>186</v>
      </c>
      <c r="BD77" s="122" t="s">
        <v>186</v>
      </c>
      <c r="BE77" s="128">
        <v>45656</v>
      </c>
      <c r="BF77" s="125" t="s">
        <v>186</v>
      </c>
      <c r="BG77" s="125" t="s">
        <v>186</v>
      </c>
      <c r="BH77" s="125" t="s">
        <v>186</v>
      </c>
      <c r="BI77" s="129">
        <v>100800</v>
      </c>
      <c r="BJ77" s="130"/>
      <c r="BK77" s="130"/>
      <c r="BL77" s="131"/>
      <c r="BM77" s="115"/>
      <c r="BN77" s="115"/>
      <c r="BO77" s="115"/>
      <c r="BP77" s="115"/>
      <c r="BQ77" s="115"/>
      <c r="BR77" s="115"/>
      <c r="BS77" s="115"/>
      <c r="BT77" s="115"/>
      <c r="BU77" s="138"/>
      <c r="BV77" s="138"/>
      <c r="BW77" s="115"/>
      <c r="BX77" s="115"/>
      <c r="BY77" s="115"/>
      <c r="BZ77" s="107"/>
      <c r="CA77" s="107"/>
      <c r="CB77" s="139"/>
      <c r="CC77" s="140"/>
      <c r="CD77" s="139"/>
      <c r="CE77" s="140"/>
    </row>
    <row r="78" spans="1:83" s="9" customFormat="1" ht="25.5" x14ac:dyDescent="0.25">
      <c r="A78" s="107"/>
      <c r="B78" s="108"/>
      <c r="C78" s="108"/>
      <c r="D78" s="136"/>
      <c r="E78" s="108"/>
      <c r="F78" s="109"/>
      <c r="G78" s="111"/>
      <c r="H78" s="139"/>
      <c r="I78" s="139"/>
      <c r="J78" s="146"/>
      <c r="K78" s="146"/>
      <c r="L78" s="139"/>
      <c r="M78" s="115"/>
      <c r="N78" s="115"/>
      <c r="O78" s="115"/>
      <c r="P78" s="115"/>
      <c r="Q78" s="108"/>
      <c r="R78" s="108"/>
      <c r="S78" s="108"/>
      <c r="T78" s="108"/>
      <c r="U78" s="108"/>
      <c r="V78" s="107"/>
      <c r="W78" s="108"/>
      <c r="X78" s="121"/>
      <c r="Y78" s="136"/>
      <c r="Z78" s="108"/>
      <c r="AA78" s="108"/>
      <c r="AB78" s="116"/>
      <c r="AC78" s="108"/>
      <c r="AD78" s="116"/>
      <c r="AE78" s="116"/>
      <c r="AF78" s="108"/>
      <c r="AG78" s="108"/>
      <c r="AH78" s="112"/>
      <c r="AI78" s="120"/>
      <c r="AJ78" s="120"/>
      <c r="AK78" s="137"/>
      <c r="AL78" s="122" t="s">
        <v>516</v>
      </c>
      <c r="AM78" s="122" t="s">
        <v>494</v>
      </c>
      <c r="AN78" s="123">
        <v>45491</v>
      </c>
      <c r="AO78" s="124">
        <v>13825</v>
      </c>
      <c r="AP78" s="125" t="s">
        <v>186</v>
      </c>
      <c r="AQ78" s="125" t="s">
        <v>186</v>
      </c>
      <c r="AR78" s="125" t="s">
        <v>186</v>
      </c>
      <c r="AS78" s="125" t="s">
        <v>186</v>
      </c>
      <c r="AT78" s="125" t="s">
        <v>186</v>
      </c>
      <c r="AU78" s="125" t="s">
        <v>186</v>
      </c>
      <c r="AV78" s="125" t="s">
        <v>186</v>
      </c>
      <c r="AW78" s="125" t="s">
        <v>186</v>
      </c>
      <c r="AX78" s="125" t="s">
        <v>186</v>
      </c>
      <c r="AY78" s="125" t="s">
        <v>186</v>
      </c>
      <c r="AZ78" s="125" t="s">
        <v>186</v>
      </c>
      <c r="BA78" s="125" t="s">
        <v>186</v>
      </c>
      <c r="BB78" s="125" t="s">
        <v>186</v>
      </c>
      <c r="BC78" s="122" t="s">
        <v>514</v>
      </c>
      <c r="BD78" s="123">
        <v>45420</v>
      </c>
      <c r="BE78" s="128" t="s">
        <v>186</v>
      </c>
      <c r="BF78" s="125" t="s">
        <v>186</v>
      </c>
      <c r="BG78" s="125" t="s">
        <v>186</v>
      </c>
      <c r="BH78" s="125" t="s">
        <v>186</v>
      </c>
      <c r="BI78" s="129" t="s">
        <v>186</v>
      </c>
      <c r="BJ78" s="130"/>
      <c r="BK78" s="130"/>
      <c r="BL78" s="131"/>
      <c r="BM78" s="115"/>
      <c r="BN78" s="115"/>
      <c r="BO78" s="115"/>
      <c r="BP78" s="115"/>
      <c r="BQ78" s="115"/>
      <c r="BR78" s="115"/>
      <c r="BS78" s="115"/>
      <c r="BT78" s="115"/>
      <c r="BU78" s="138"/>
      <c r="BV78" s="138"/>
      <c r="BW78" s="115"/>
      <c r="BX78" s="115"/>
      <c r="BY78" s="115"/>
      <c r="BZ78" s="107"/>
      <c r="CA78" s="107"/>
      <c r="CB78" s="139"/>
      <c r="CC78" s="140"/>
      <c r="CD78" s="139"/>
      <c r="CE78" s="140"/>
    </row>
    <row r="79" spans="1:83" s="9" customFormat="1" ht="38.25" x14ac:dyDescent="0.25">
      <c r="A79" s="161">
        <v>19</v>
      </c>
      <c r="B79" s="122" t="s">
        <v>197</v>
      </c>
      <c r="C79" s="122" t="s">
        <v>198</v>
      </c>
      <c r="D79" s="162" t="s">
        <v>191</v>
      </c>
      <c r="E79" s="122" t="s">
        <v>149</v>
      </c>
      <c r="F79" s="163" t="s">
        <v>199</v>
      </c>
      <c r="G79" s="124">
        <v>13296</v>
      </c>
      <c r="H79" s="135">
        <v>13320</v>
      </c>
      <c r="I79" s="141" t="s">
        <v>288</v>
      </c>
      <c r="J79" s="142">
        <v>44783</v>
      </c>
      <c r="K79" s="142">
        <v>45147</v>
      </c>
      <c r="L79" s="135">
        <v>13368</v>
      </c>
      <c r="M79" s="164" t="s">
        <v>186</v>
      </c>
      <c r="N79" s="164" t="s">
        <v>186</v>
      </c>
      <c r="O79" s="164" t="s">
        <v>186</v>
      </c>
      <c r="P79" s="164" t="s">
        <v>186</v>
      </c>
      <c r="Q79" s="122" t="s">
        <v>186</v>
      </c>
      <c r="R79" s="122" t="s">
        <v>186</v>
      </c>
      <c r="S79" s="122" t="s">
        <v>186</v>
      </c>
      <c r="T79" s="122" t="s">
        <v>186</v>
      </c>
      <c r="U79" s="122" t="s">
        <v>186</v>
      </c>
      <c r="V79" s="161" t="s">
        <v>186</v>
      </c>
      <c r="W79" s="122" t="s">
        <v>186</v>
      </c>
      <c r="X79" s="165" t="s">
        <v>186</v>
      </c>
      <c r="Y79" s="162" t="s">
        <v>383</v>
      </c>
      <c r="Z79" s="122" t="s">
        <v>384</v>
      </c>
      <c r="AA79" s="122" t="s">
        <v>385</v>
      </c>
      <c r="AB79" s="123">
        <v>44951</v>
      </c>
      <c r="AC79" s="166">
        <v>13472</v>
      </c>
      <c r="AD79" s="123">
        <v>44951</v>
      </c>
      <c r="AE79" s="123">
        <v>45315</v>
      </c>
      <c r="AF79" s="122" t="s">
        <v>473</v>
      </c>
      <c r="AG79" s="122" t="s">
        <v>482</v>
      </c>
      <c r="AH79" s="148" t="s">
        <v>186</v>
      </c>
      <c r="AI79" s="167" t="s">
        <v>186</v>
      </c>
      <c r="AJ79" s="167" t="s">
        <v>186</v>
      </c>
      <c r="AK79" s="168">
        <v>36000</v>
      </c>
      <c r="AL79" s="122" t="s">
        <v>570</v>
      </c>
      <c r="AM79" s="122" t="s">
        <v>494</v>
      </c>
      <c r="AN79" s="123">
        <v>45303</v>
      </c>
      <c r="AO79" s="124">
        <v>13705</v>
      </c>
      <c r="AP79" s="122" t="s">
        <v>497</v>
      </c>
      <c r="AQ79" s="123">
        <v>45316</v>
      </c>
      <c r="AR79" s="123">
        <v>45680</v>
      </c>
      <c r="AS79" s="125" t="s">
        <v>186</v>
      </c>
      <c r="AT79" s="125" t="s">
        <v>186</v>
      </c>
      <c r="AU79" s="125" t="s">
        <v>186</v>
      </c>
      <c r="AV79" s="125" t="s">
        <v>186</v>
      </c>
      <c r="AW79" s="125" t="s">
        <v>186</v>
      </c>
      <c r="AX79" s="125" t="s">
        <v>186</v>
      </c>
      <c r="AY79" s="125" t="s">
        <v>186</v>
      </c>
      <c r="AZ79" s="125" t="s">
        <v>186</v>
      </c>
      <c r="BA79" s="125" t="s">
        <v>186</v>
      </c>
      <c r="BB79" s="125" t="s">
        <v>186</v>
      </c>
      <c r="BC79" s="122" t="s">
        <v>186</v>
      </c>
      <c r="BD79" s="122" t="s">
        <v>186</v>
      </c>
      <c r="BE79" s="128" t="s">
        <v>186</v>
      </c>
      <c r="BF79" s="125" t="s">
        <v>186</v>
      </c>
      <c r="BG79" s="125" t="s">
        <v>186</v>
      </c>
      <c r="BH79" s="125" t="s">
        <v>186</v>
      </c>
      <c r="BI79" s="129">
        <v>36000</v>
      </c>
      <c r="BJ79" s="169">
        <v>66600</v>
      </c>
      <c r="BK79" s="169">
        <v>0</v>
      </c>
      <c r="BL79" s="170">
        <f>SUM(BJ79:BK79)</f>
        <v>66600</v>
      </c>
      <c r="BM79" s="164" t="s">
        <v>186</v>
      </c>
      <c r="BN79" s="164" t="s">
        <v>186</v>
      </c>
      <c r="BO79" s="164" t="s">
        <v>186</v>
      </c>
      <c r="BP79" s="164" t="s">
        <v>186</v>
      </c>
      <c r="BQ79" s="164" t="s">
        <v>186</v>
      </c>
      <c r="BR79" s="164" t="s">
        <v>186</v>
      </c>
      <c r="BS79" s="164" t="s">
        <v>186</v>
      </c>
      <c r="BT79" s="164" t="s">
        <v>186</v>
      </c>
      <c r="BU79" s="171" t="s">
        <v>186</v>
      </c>
      <c r="BV79" s="171" t="s">
        <v>186</v>
      </c>
      <c r="BW79" s="164" t="s">
        <v>186</v>
      </c>
      <c r="BX79" s="164" t="s">
        <v>186</v>
      </c>
      <c r="BY79" s="164" t="s">
        <v>186</v>
      </c>
      <c r="BZ79" s="161" t="s">
        <v>186</v>
      </c>
      <c r="CA79" s="172" t="s">
        <v>186</v>
      </c>
      <c r="CB79" s="141" t="s">
        <v>186</v>
      </c>
      <c r="CC79" s="173" t="s">
        <v>186</v>
      </c>
      <c r="CD79" s="141" t="s">
        <v>186</v>
      </c>
      <c r="CE79" s="173" t="s">
        <v>186</v>
      </c>
    </row>
    <row r="80" spans="1:83" s="9" customFormat="1" x14ac:dyDescent="0.25">
      <c r="A80" s="107">
        <v>20</v>
      </c>
      <c r="B80" s="108" t="s">
        <v>187</v>
      </c>
      <c r="C80" s="108" t="s">
        <v>188</v>
      </c>
      <c r="D80" s="136" t="s">
        <v>191</v>
      </c>
      <c r="E80" s="108" t="s">
        <v>149</v>
      </c>
      <c r="F80" s="109" t="s">
        <v>190</v>
      </c>
      <c r="G80" s="111">
        <v>13230</v>
      </c>
      <c r="H80" s="145">
        <v>13340</v>
      </c>
      <c r="I80" s="139" t="s">
        <v>286</v>
      </c>
      <c r="J80" s="146">
        <v>44802</v>
      </c>
      <c r="K80" s="146">
        <v>45166</v>
      </c>
      <c r="L80" s="139">
        <v>13363</v>
      </c>
      <c r="M80" s="115" t="s">
        <v>186</v>
      </c>
      <c r="N80" s="115" t="s">
        <v>186</v>
      </c>
      <c r="O80" s="115" t="s">
        <v>186</v>
      </c>
      <c r="P80" s="115" t="s">
        <v>186</v>
      </c>
      <c r="Q80" s="114" t="s">
        <v>186</v>
      </c>
      <c r="R80" s="114" t="s">
        <v>186</v>
      </c>
      <c r="S80" s="114" t="s">
        <v>186</v>
      </c>
      <c r="T80" s="114" t="s">
        <v>186</v>
      </c>
      <c r="U80" s="114" t="s">
        <v>186</v>
      </c>
      <c r="V80" s="115" t="s">
        <v>186</v>
      </c>
      <c r="W80" s="108" t="s">
        <v>186</v>
      </c>
      <c r="X80" s="121" t="s">
        <v>186</v>
      </c>
      <c r="Y80" s="136" t="s">
        <v>386</v>
      </c>
      <c r="Z80" s="108" t="s">
        <v>387</v>
      </c>
      <c r="AA80" s="108" t="s">
        <v>388</v>
      </c>
      <c r="AB80" s="116">
        <v>44928</v>
      </c>
      <c r="AC80" s="174">
        <v>13472</v>
      </c>
      <c r="AD80" s="116">
        <v>44928</v>
      </c>
      <c r="AE80" s="116">
        <v>45107</v>
      </c>
      <c r="AF80" s="108" t="s">
        <v>473</v>
      </c>
      <c r="AG80" s="108" t="s">
        <v>476</v>
      </c>
      <c r="AH80" s="112" t="s">
        <v>186</v>
      </c>
      <c r="AI80" s="120" t="s">
        <v>186</v>
      </c>
      <c r="AJ80" s="120" t="s">
        <v>186</v>
      </c>
      <c r="AK80" s="175">
        <v>83249.94</v>
      </c>
      <c r="AL80" s="122" t="s">
        <v>570</v>
      </c>
      <c r="AM80" s="122" t="s">
        <v>494</v>
      </c>
      <c r="AN80" s="123">
        <v>45106</v>
      </c>
      <c r="AO80" s="124">
        <v>13567</v>
      </c>
      <c r="AP80" s="122" t="s">
        <v>497</v>
      </c>
      <c r="AQ80" s="123">
        <v>45108</v>
      </c>
      <c r="AR80" s="123">
        <v>45287</v>
      </c>
      <c r="AS80" s="125" t="s">
        <v>186</v>
      </c>
      <c r="AT80" s="125" t="s">
        <v>186</v>
      </c>
      <c r="AU80" s="122" t="s">
        <v>186</v>
      </c>
      <c r="AV80" s="122" t="s">
        <v>186</v>
      </c>
      <c r="AW80" s="122" t="s">
        <v>186</v>
      </c>
      <c r="AX80" s="125" t="s">
        <v>186</v>
      </c>
      <c r="AY80" s="125" t="s">
        <v>186</v>
      </c>
      <c r="AZ80" s="125" t="s">
        <v>186</v>
      </c>
      <c r="BA80" s="125" t="s">
        <v>186</v>
      </c>
      <c r="BB80" s="125" t="s">
        <v>186</v>
      </c>
      <c r="BC80" s="122" t="s">
        <v>186</v>
      </c>
      <c r="BD80" s="122" t="s">
        <v>186</v>
      </c>
      <c r="BE80" s="128" t="s">
        <v>186</v>
      </c>
      <c r="BF80" s="125" t="s">
        <v>186</v>
      </c>
      <c r="BG80" s="125" t="s">
        <v>186</v>
      </c>
      <c r="BH80" s="125" t="s">
        <v>186</v>
      </c>
      <c r="BI80" s="129">
        <v>83249.94</v>
      </c>
      <c r="BJ80" s="130">
        <v>283305.12</v>
      </c>
      <c r="BK80" s="130">
        <v>0</v>
      </c>
      <c r="BL80" s="131">
        <f>SUM(BJ80:BK80)</f>
        <v>283305.12</v>
      </c>
      <c r="BM80" s="115" t="s">
        <v>186</v>
      </c>
      <c r="BN80" s="115" t="s">
        <v>186</v>
      </c>
      <c r="BO80" s="115" t="s">
        <v>186</v>
      </c>
      <c r="BP80" s="115" t="s">
        <v>186</v>
      </c>
      <c r="BQ80" s="115" t="s">
        <v>186</v>
      </c>
      <c r="BR80" s="115" t="s">
        <v>186</v>
      </c>
      <c r="BS80" s="115" t="s">
        <v>186</v>
      </c>
      <c r="BT80" s="115" t="s">
        <v>186</v>
      </c>
      <c r="BU80" s="138" t="s">
        <v>186</v>
      </c>
      <c r="BV80" s="138" t="s">
        <v>186</v>
      </c>
      <c r="BW80" s="115" t="s">
        <v>186</v>
      </c>
      <c r="BX80" s="115" t="s">
        <v>186</v>
      </c>
      <c r="BY80" s="115" t="s">
        <v>186</v>
      </c>
      <c r="BZ80" s="107" t="s">
        <v>186</v>
      </c>
      <c r="CA80" s="110" t="s">
        <v>186</v>
      </c>
      <c r="CB80" s="139" t="s">
        <v>186</v>
      </c>
      <c r="CC80" s="140" t="s">
        <v>186</v>
      </c>
      <c r="CD80" s="139" t="s">
        <v>186</v>
      </c>
      <c r="CE80" s="140" t="s">
        <v>186</v>
      </c>
    </row>
    <row r="81" spans="1:83" s="9" customFormat="1" x14ac:dyDescent="0.25">
      <c r="A81" s="107"/>
      <c r="B81" s="108"/>
      <c r="C81" s="108"/>
      <c r="D81" s="136"/>
      <c r="E81" s="108"/>
      <c r="F81" s="109"/>
      <c r="G81" s="111"/>
      <c r="H81" s="139"/>
      <c r="I81" s="139"/>
      <c r="J81" s="146"/>
      <c r="K81" s="146"/>
      <c r="L81" s="139"/>
      <c r="M81" s="115"/>
      <c r="N81" s="115"/>
      <c r="O81" s="115"/>
      <c r="P81" s="115"/>
      <c r="Q81" s="114"/>
      <c r="R81" s="114"/>
      <c r="S81" s="114"/>
      <c r="T81" s="114"/>
      <c r="U81" s="114"/>
      <c r="V81" s="115"/>
      <c r="W81" s="108"/>
      <c r="X81" s="121"/>
      <c r="Y81" s="136"/>
      <c r="Z81" s="108"/>
      <c r="AA81" s="108"/>
      <c r="AB81" s="116"/>
      <c r="AC81" s="174"/>
      <c r="AD81" s="116"/>
      <c r="AE81" s="116"/>
      <c r="AF81" s="108"/>
      <c r="AG81" s="108"/>
      <c r="AH81" s="112"/>
      <c r="AI81" s="120"/>
      <c r="AJ81" s="120"/>
      <c r="AK81" s="175"/>
      <c r="AL81" s="122" t="s">
        <v>570</v>
      </c>
      <c r="AM81" s="122" t="s">
        <v>509</v>
      </c>
      <c r="AN81" s="123">
        <v>45278</v>
      </c>
      <c r="AO81" s="124">
        <v>13678</v>
      </c>
      <c r="AP81" s="122" t="s">
        <v>497</v>
      </c>
      <c r="AQ81" s="123">
        <v>45288</v>
      </c>
      <c r="AR81" s="123">
        <v>45652</v>
      </c>
      <c r="AS81" s="125" t="s">
        <v>186</v>
      </c>
      <c r="AT81" s="125" t="s">
        <v>186</v>
      </c>
      <c r="AU81" s="122" t="s">
        <v>186</v>
      </c>
      <c r="AV81" s="122" t="s">
        <v>186</v>
      </c>
      <c r="AW81" s="122" t="s">
        <v>186</v>
      </c>
      <c r="AX81" s="125" t="s">
        <v>186</v>
      </c>
      <c r="AY81" s="125" t="s">
        <v>186</v>
      </c>
      <c r="AZ81" s="125" t="s">
        <v>186</v>
      </c>
      <c r="BA81" s="125" t="s">
        <v>186</v>
      </c>
      <c r="BB81" s="125" t="s">
        <v>186</v>
      </c>
      <c r="BC81" s="122" t="s">
        <v>186</v>
      </c>
      <c r="BD81" s="122" t="s">
        <v>186</v>
      </c>
      <c r="BE81" s="128" t="s">
        <v>186</v>
      </c>
      <c r="BF81" s="125" t="s">
        <v>186</v>
      </c>
      <c r="BG81" s="125" t="s">
        <v>186</v>
      </c>
      <c r="BH81" s="125" t="s">
        <v>186</v>
      </c>
      <c r="BI81" s="129">
        <v>166499.88</v>
      </c>
      <c r="BJ81" s="130"/>
      <c r="BK81" s="130"/>
      <c r="BL81" s="131"/>
      <c r="BM81" s="115"/>
      <c r="BN81" s="115"/>
      <c r="BO81" s="115"/>
      <c r="BP81" s="115"/>
      <c r="BQ81" s="115"/>
      <c r="BR81" s="115"/>
      <c r="BS81" s="115"/>
      <c r="BT81" s="115"/>
      <c r="BU81" s="138"/>
      <c r="BV81" s="138"/>
      <c r="BW81" s="115"/>
      <c r="BX81" s="115"/>
      <c r="BY81" s="115"/>
      <c r="BZ81" s="107"/>
      <c r="CA81" s="107"/>
      <c r="CB81" s="139"/>
      <c r="CC81" s="140"/>
      <c r="CD81" s="139"/>
      <c r="CE81" s="140"/>
    </row>
    <row r="82" spans="1:83" s="9" customFormat="1" x14ac:dyDescent="0.25">
      <c r="A82" s="107"/>
      <c r="B82" s="108"/>
      <c r="C82" s="108"/>
      <c r="D82" s="136"/>
      <c r="E82" s="108"/>
      <c r="F82" s="109"/>
      <c r="G82" s="111"/>
      <c r="H82" s="139"/>
      <c r="I82" s="139"/>
      <c r="J82" s="146"/>
      <c r="K82" s="146"/>
      <c r="L82" s="139"/>
      <c r="M82" s="115"/>
      <c r="N82" s="115"/>
      <c r="O82" s="115"/>
      <c r="P82" s="115"/>
      <c r="Q82" s="114"/>
      <c r="R82" s="114"/>
      <c r="S82" s="114"/>
      <c r="T82" s="114"/>
      <c r="U82" s="114"/>
      <c r="V82" s="115"/>
      <c r="W82" s="108"/>
      <c r="X82" s="121"/>
      <c r="Y82" s="136"/>
      <c r="Z82" s="108"/>
      <c r="AA82" s="108"/>
      <c r="AB82" s="116"/>
      <c r="AC82" s="174"/>
      <c r="AD82" s="116"/>
      <c r="AE82" s="116"/>
      <c r="AF82" s="108"/>
      <c r="AG82" s="108"/>
      <c r="AH82" s="112"/>
      <c r="AI82" s="120"/>
      <c r="AJ82" s="120"/>
      <c r="AK82" s="175"/>
      <c r="AL82" s="122" t="s">
        <v>570</v>
      </c>
      <c r="AM82" s="122" t="s">
        <v>498</v>
      </c>
      <c r="AN82" s="123">
        <v>45576</v>
      </c>
      <c r="AO82" s="124">
        <v>13887</v>
      </c>
      <c r="AP82" s="122" t="s">
        <v>511</v>
      </c>
      <c r="AQ82" s="123">
        <v>45288</v>
      </c>
      <c r="AR82" s="123">
        <v>45652</v>
      </c>
      <c r="AS82" s="125" t="s">
        <v>186</v>
      </c>
      <c r="AT82" s="125" t="s">
        <v>186</v>
      </c>
      <c r="AU82" s="176">
        <v>2.9257999999999999E-2</v>
      </c>
      <c r="AV82" s="122" t="s">
        <v>186</v>
      </c>
      <c r="AW82" s="160">
        <v>2435.6999999999998</v>
      </c>
      <c r="AX82" s="125" t="s">
        <v>186</v>
      </c>
      <c r="AY82" s="125" t="s">
        <v>186</v>
      </c>
      <c r="AZ82" s="125" t="s">
        <v>186</v>
      </c>
      <c r="BA82" s="125" t="s">
        <v>186</v>
      </c>
      <c r="BB82" s="125" t="s">
        <v>186</v>
      </c>
      <c r="BC82" s="122" t="s">
        <v>186</v>
      </c>
      <c r="BD82" s="122" t="s">
        <v>186</v>
      </c>
      <c r="BE82" s="128" t="s">
        <v>186</v>
      </c>
      <c r="BF82" s="125" t="s">
        <v>186</v>
      </c>
      <c r="BG82" s="125" t="s">
        <v>186</v>
      </c>
      <c r="BH82" s="125" t="s">
        <v>186</v>
      </c>
      <c r="BI82" s="129">
        <v>168935.58</v>
      </c>
      <c r="BJ82" s="130"/>
      <c r="BK82" s="130"/>
      <c r="BL82" s="131"/>
      <c r="BM82" s="115"/>
      <c r="BN82" s="115"/>
      <c r="BO82" s="115"/>
      <c r="BP82" s="115"/>
      <c r="BQ82" s="115"/>
      <c r="BR82" s="115"/>
      <c r="BS82" s="115"/>
      <c r="BT82" s="115"/>
      <c r="BU82" s="138"/>
      <c r="BV82" s="138"/>
      <c r="BW82" s="115"/>
      <c r="BX82" s="115"/>
      <c r="BY82" s="115"/>
      <c r="BZ82" s="107"/>
      <c r="CA82" s="107"/>
      <c r="CB82" s="139"/>
      <c r="CC82" s="140"/>
      <c r="CD82" s="139"/>
      <c r="CE82" s="140"/>
    </row>
    <row r="83" spans="1:83" s="9" customFormat="1" x14ac:dyDescent="0.25">
      <c r="A83" s="107"/>
      <c r="B83" s="108"/>
      <c r="C83" s="108"/>
      <c r="D83" s="136"/>
      <c r="E83" s="108"/>
      <c r="F83" s="109"/>
      <c r="G83" s="111"/>
      <c r="H83" s="139"/>
      <c r="I83" s="139"/>
      <c r="J83" s="146"/>
      <c r="K83" s="146"/>
      <c r="L83" s="139"/>
      <c r="M83" s="115"/>
      <c r="N83" s="115"/>
      <c r="O83" s="115"/>
      <c r="P83" s="115"/>
      <c r="Q83" s="114"/>
      <c r="R83" s="114"/>
      <c r="S83" s="114"/>
      <c r="T83" s="114"/>
      <c r="U83" s="114"/>
      <c r="V83" s="115"/>
      <c r="W83" s="108"/>
      <c r="X83" s="121"/>
      <c r="Y83" s="136"/>
      <c r="Z83" s="108"/>
      <c r="AA83" s="108"/>
      <c r="AB83" s="116"/>
      <c r="AC83" s="174"/>
      <c r="AD83" s="116"/>
      <c r="AE83" s="116"/>
      <c r="AF83" s="108"/>
      <c r="AG83" s="108"/>
      <c r="AH83" s="112"/>
      <c r="AI83" s="120"/>
      <c r="AJ83" s="120"/>
      <c r="AK83" s="175"/>
      <c r="AL83" s="122" t="s">
        <v>570</v>
      </c>
      <c r="AM83" s="122" t="s">
        <v>500</v>
      </c>
      <c r="AN83" s="123">
        <v>45623</v>
      </c>
      <c r="AO83" s="124">
        <v>13916</v>
      </c>
      <c r="AP83" s="122" t="s">
        <v>497</v>
      </c>
      <c r="AQ83" s="123">
        <v>45653</v>
      </c>
      <c r="AR83" s="123">
        <v>46017</v>
      </c>
      <c r="AS83" s="125" t="s">
        <v>186</v>
      </c>
      <c r="AT83" s="125" t="s">
        <v>186</v>
      </c>
      <c r="AU83" s="122" t="s">
        <v>186</v>
      </c>
      <c r="AV83" s="122" t="s">
        <v>186</v>
      </c>
      <c r="AW83" s="122" t="s">
        <v>186</v>
      </c>
      <c r="AX83" s="122" t="s">
        <v>186</v>
      </c>
      <c r="AY83" s="125" t="s">
        <v>186</v>
      </c>
      <c r="AZ83" s="125" t="s">
        <v>186</v>
      </c>
      <c r="BA83" s="125" t="s">
        <v>186</v>
      </c>
      <c r="BB83" s="125" t="s">
        <v>186</v>
      </c>
      <c r="BC83" s="122" t="s">
        <v>186</v>
      </c>
      <c r="BD83" s="122" t="s">
        <v>186</v>
      </c>
      <c r="BE83" s="128" t="s">
        <v>186</v>
      </c>
      <c r="BF83" s="125" t="s">
        <v>186</v>
      </c>
      <c r="BG83" s="125" t="s">
        <v>186</v>
      </c>
      <c r="BH83" s="125" t="s">
        <v>186</v>
      </c>
      <c r="BI83" s="129">
        <v>171371.28</v>
      </c>
      <c r="BJ83" s="130"/>
      <c r="BK83" s="130"/>
      <c r="BL83" s="131"/>
      <c r="BM83" s="115"/>
      <c r="BN83" s="115"/>
      <c r="BO83" s="115"/>
      <c r="BP83" s="115"/>
      <c r="BQ83" s="115"/>
      <c r="BR83" s="115"/>
      <c r="BS83" s="115"/>
      <c r="BT83" s="115"/>
      <c r="BU83" s="138"/>
      <c r="BV83" s="138"/>
      <c r="BW83" s="115"/>
      <c r="BX83" s="115"/>
      <c r="BY83" s="115"/>
      <c r="BZ83" s="107"/>
      <c r="CA83" s="107"/>
      <c r="CB83" s="139"/>
      <c r="CC83" s="140"/>
      <c r="CD83" s="139"/>
      <c r="CE83" s="140"/>
    </row>
    <row r="84" spans="1:83" s="9" customFormat="1" x14ac:dyDescent="0.25">
      <c r="A84" s="107">
        <v>21</v>
      </c>
      <c r="B84" s="108" t="s">
        <v>187</v>
      </c>
      <c r="C84" s="108" t="s">
        <v>188</v>
      </c>
      <c r="D84" s="136" t="s">
        <v>191</v>
      </c>
      <c r="E84" s="108" t="s">
        <v>149</v>
      </c>
      <c r="F84" s="109" t="s">
        <v>190</v>
      </c>
      <c r="G84" s="111">
        <v>13230</v>
      </c>
      <c r="H84" s="145">
        <v>13340</v>
      </c>
      <c r="I84" s="139" t="s">
        <v>286</v>
      </c>
      <c r="J84" s="146">
        <v>44802</v>
      </c>
      <c r="K84" s="146">
        <v>45166</v>
      </c>
      <c r="L84" s="145">
        <v>13363</v>
      </c>
      <c r="M84" s="115" t="s">
        <v>186</v>
      </c>
      <c r="N84" s="115" t="s">
        <v>186</v>
      </c>
      <c r="O84" s="115" t="s">
        <v>186</v>
      </c>
      <c r="P84" s="115" t="s">
        <v>186</v>
      </c>
      <c r="Q84" s="114" t="s">
        <v>186</v>
      </c>
      <c r="R84" s="114" t="s">
        <v>186</v>
      </c>
      <c r="S84" s="114" t="s">
        <v>186</v>
      </c>
      <c r="T84" s="114" t="s">
        <v>186</v>
      </c>
      <c r="U84" s="114" t="s">
        <v>186</v>
      </c>
      <c r="V84" s="115" t="s">
        <v>186</v>
      </c>
      <c r="W84" s="108" t="s">
        <v>186</v>
      </c>
      <c r="X84" s="121" t="s">
        <v>186</v>
      </c>
      <c r="Y84" s="136" t="s">
        <v>389</v>
      </c>
      <c r="Z84" s="108" t="s">
        <v>390</v>
      </c>
      <c r="AA84" s="108" t="s">
        <v>391</v>
      </c>
      <c r="AB84" s="116">
        <v>44928</v>
      </c>
      <c r="AC84" s="174">
        <v>13482</v>
      </c>
      <c r="AD84" s="116">
        <v>44928</v>
      </c>
      <c r="AE84" s="116">
        <v>45107</v>
      </c>
      <c r="AF84" s="108" t="s">
        <v>473</v>
      </c>
      <c r="AG84" s="108" t="s">
        <v>476</v>
      </c>
      <c r="AH84" s="112" t="s">
        <v>186</v>
      </c>
      <c r="AI84" s="120" t="s">
        <v>186</v>
      </c>
      <c r="AJ84" s="120" t="s">
        <v>186</v>
      </c>
      <c r="AK84" s="175">
        <v>77880</v>
      </c>
      <c r="AL84" s="122" t="s">
        <v>570</v>
      </c>
      <c r="AM84" s="122" t="s">
        <v>494</v>
      </c>
      <c r="AN84" s="123">
        <v>45107</v>
      </c>
      <c r="AO84" s="124">
        <v>13567</v>
      </c>
      <c r="AP84" s="122" t="s">
        <v>497</v>
      </c>
      <c r="AQ84" s="123">
        <v>45108</v>
      </c>
      <c r="AR84" s="123">
        <v>45287</v>
      </c>
      <c r="AS84" s="125" t="s">
        <v>186</v>
      </c>
      <c r="AT84" s="125" t="s">
        <v>186</v>
      </c>
      <c r="AU84" s="122" t="s">
        <v>186</v>
      </c>
      <c r="AV84" s="122" t="s">
        <v>186</v>
      </c>
      <c r="AW84" s="122" t="s">
        <v>186</v>
      </c>
      <c r="AX84" s="122" t="s">
        <v>186</v>
      </c>
      <c r="AY84" s="125" t="s">
        <v>186</v>
      </c>
      <c r="AZ84" s="125" t="s">
        <v>186</v>
      </c>
      <c r="BA84" s="125" t="s">
        <v>186</v>
      </c>
      <c r="BB84" s="125" t="s">
        <v>186</v>
      </c>
      <c r="BC84" s="122" t="s">
        <v>186</v>
      </c>
      <c r="BD84" s="122" t="s">
        <v>186</v>
      </c>
      <c r="BE84" s="128" t="s">
        <v>186</v>
      </c>
      <c r="BF84" s="125" t="s">
        <v>186</v>
      </c>
      <c r="BG84" s="125" t="s">
        <v>186</v>
      </c>
      <c r="BH84" s="125" t="s">
        <v>186</v>
      </c>
      <c r="BI84" s="129">
        <v>77800</v>
      </c>
      <c r="BJ84" s="130">
        <v>311520</v>
      </c>
      <c r="BK84" s="130">
        <v>0</v>
      </c>
      <c r="BL84" s="131">
        <f>SUM(BJ84:BK84)</f>
        <v>311520</v>
      </c>
      <c r="BM84" s="115" t="s">
        <v>186</v>
      </c>
      <c r="BN84" s="115" t="s">
        <v>186</v>
      </c>
      <c r="BO84" s="115" t="s">
        <v>186</v>
      </c>
      <c r="BP84" s="115" t="s">
        <v>186</v>
      </c>
      <c r="BQ84" s="115" t="s">
        <v>186</v>
      </c>
      <c r="BR84" s="115" t="s">
        <v>186</v>
      </c>
      <c r="BS84" s="115" t="s">
        <v>186</v>
      </c>
      <c r="BT84" s="115" t="s">
        <v>186</v>
      </c>
      <c r="BU84" s="138" t="s">
        <v>186</v>
      </c>
      <c r="BV84" s="138" t="s">
        <v>186</v>
      </c>
      <c r="BW84" s="115" t="s">
        <v>186</v>
      </c>
      <c r="BX84" s="115" t="s">
        <v>186</v>
      </c>
      <c r="BY84" s="115" t="s">
        <v>186</v>
      </c>
      <c r="BZ84" s="107" t="s">
        <v>186</v>
      </c>
      <c r="CA84" s="110" t="s">
        <v>186</v>
      </c>
      <c r="CB84" s="139" t="s">
        <v>186</v>
      </c>
      <c r="CC84" s="140" t="s">
        <v>186</v>
      </c>
      <c r="CD84" s="139" t="s">
        <v>186</v>
      </c>
      <c r="CE84" s="140" t="s">
        <v>186</v>
      </c>
    </row>
    <row r="85" spans="1:83" s="9" customFormat="1" x14ac:dyDescent="0.25">
      <c r="A85" s="107"/>
      <c r="B85" s="108"/>
      <c r="C85" s="108"/>
      <c r="D85" s="136"/>
      <c r="E85" s="108"/>
      <c r="F85" s="109"/>
      <c r="G85" s="111"/>
      <c r="H85" s="139"/>
      <c r="I85" s="139"/>
      <c r="J85" s="146"/>
      <c r="K85" s="146"/>
      <c r="L85" s="139"/>
      <c r="M85" s="115"/>
      <c r="N85" s="115"/>
      <c r="O85" s="115"/>
      <c r="P85" s="115"/>
      <c r="Q85" s="114"/>
      <c r="R85" s="114"/>
      <c r="S85" s="114"/>
      <c r="T85" s="114"/>
      <c r="U85" s="114"/>
      <c r="V85" s="115"/>
      <c r="W85" s="108"/>
      <c r="X85" s="121"/>
      <c r="Y85" s="136"/>
      <c r="Z85" s="108"/>
      <c r="AA85" s="108"/>
      <c r="AB85" s="116"/>
      <c r="AC85" s="174"/>
      <c r="AD85" s="116"/>
      <c r="AE85" s="116"/>
      <c r="AF85" s="108"/>
      <c r="AG85" s="108"/>
      <c r="AH85" s="112"/>
      <c r="AI85" s="120"/>
      <c r="AJ85" s="120"/>
      <c r="AK85" s="175"/>
      <c r="AL85" s="122" t="s">
        <v>570</v>
      </c>
      <c r="AM85" s="141" t="s">
        <v>496</v>
      </c>
      <c r="AN85" s="142">
        <v>45278</v>
      </c>
      <c r="AO85" s="135">
        <v>13680</v>
      </c>
      <c r="AP85" s="122" t="s">
        <v>497</v>
      </c>
      <c r="AQ85" s="142">
        <v>45288</v>
      </c>
      <c r="AR85" s="142">
        <v>45652</v>
      </c>
      <c r="AS85" s="125" t="s">
        <v>186</v>
      </c>
      <c r="AT85" s="125" t="s">
        <v>186</v>
      </c>
      <c r="AU85" s="122" t="s">
        <v>186</v>
      </c>
      <c r="AV85" s="122" t="s">
        <v>186</v>
      </c>
      <c r="AW85" s="122" t="s">
        <v>186</v>
      </c>
      <c r="AX85" s="122" t="s">
        <v>186</v>
      </c>
      <c r="AY85" s="125" t="s">
        <v>186</v>
      </c>
      <c r="AZ85" s="125" t="s">
        <v>186</v>
      </c>
      <c r="BA85" s="125" t="s">
        <v>186</v>
      </c>
      <c r="BB85" s="125" t="s">
        <v>186</v>
      </c>
      <c r="BC85" s="122" t="s">
        <v>186</v>
      </c>
      <c r="BD85" s="122" t="s">
        <v>186</v>
      </c>
      <c r="BE85" s="128" t="s">
        <v>186</v>
      </c>
      <c r="BF85" s="125" t="s">
        <v>186</v>
      </c>
      <c r="BG85" s="125" t="s">
        <v>186</v>
      </c>
      <c r="BH85" s="125" t="s">
        <v>186</v>
      </c>
      <c r="BI85" s="129">
        <v>155760</v>
      </c>
      <c r="BJ85" s="130"/>
      <c r="BK85" s="130"/>
      <c r="BL85" s="131"/>
      <c r="BM85" s="115"/>
      <c r="BN85" s="115"/>
      <c r="BO85" s="115"/>
      <c r="BP85" s="115"/>
      <c r="BQ85" s="115"/>
      <c r="BR85" s="115"/>
      <c r="BS85" s="115"/>
      <c r="BT85" s="115"/>
      <c r="BU85" s="138"/>
      <c r="BV85" s="138"/>
      <c r="BW85" s="115"/>
      <c r="BX85" s="115"/>
      <c r="BY85" s="115"/>
      <c r="BZ85" s="107"/>
      <c r="CA85" s="107"/>
      <c r="CB85" s="139"/>
      <c r="CC85" s="140"/>
      <c r="CD85" s="139"/>
      <c r="CE85" s="140"/>
    </row>
    <row r="86" spans="1:83" s="9" customFormat="1" x14ac:dyDescent="0.25">
      <c r="A86" s="107"/>
      <c r="B86" s="108"/>
      <c r="C86" s="108"/>
      <c r="D86" s="136"/>
      <c r="E86" s="108"/>
      <c r="F86" s="109"/>
      <c r="G86" s="111"/>
      <c r="H86" s="139"/>
      <c r="I86" s="139"/>
      <c r="J86" s="146"/>
      <c r="K86" s="146"/>
      <c r="L86" s="139"/>
      <c r="M86" s="115"/>
      <c r="N86" s="115"/>
      <c r="O86" s="115"/>
      <c r="P86" s="115"/>
      <c r="Q86" s="114"/>
      <c r="R86" s="114"/>
      <c r="S86" s="114"/>
      <c r="T86" s="114"/>
      <c r="U86" s="114"/>
      <c r="V86" s="115"/>
      <c r="W86" s="108"/>
      <c r="X86" s="121"/>
      <c r="Y86" s="136"/>
      <c r="Z86" s="108"/>
      <c r="AA86" s="108"/>
      <c r="AB86" s="116"/>
      <c r="AC86" s="174"/>
      <c r="AD86" s="116"/>
      <c r="AE86" s="116"/>
      <c r="AF86" s="108"/>
      <c r="AG86" s="108"/>
      <c r="AH86" s="112"/>
      <c r="AI86" s="120"/>
      <c r="AJ86" s="120"/>
      <c r="AK86" s="175"/>
      <c r="AL86" s="122" t="s">
        <v>570</v>
      </c>
      <c r="AM86" s="141" t="s">
        <v>498</v>
      </c>
      <c r="AN86" s="142">
        <v>45623</v>
      </c>
      <c r="AO86" s="135">
        <v>13916</v>
      </c>
      <c r="AP86" s="122" t="s">
        <v>497</v>
      </c>
      <c r="AQ86" s="142">
        <v>45653</v>
      </c>
      <c r="AR86" s="142">
        <v>46017</v>
      </c>
      <c r="AS86" s="125" t="s">
        <v>186</v>
      </c>
      <c r="AT86" s="125" t="s">
        <v>186</v>
      </c>
      <c r="AU86" s="122" t="s">
        <v>186</v>
      </c>
      <c r="AV86" s="122" t="s">
        <v>186</v>
      </c>
      <c r="AW86" s="122" t="s">
        <v>186</v>
      </c>
      <c r="AX86" s="122" t="s">
        <v>186</v>
      </c>
      <c r="AY86" s="125" t="s">
        <v>186</v>
      </c>
      <c r="AZ86" s="125" t="s">
        <v>186</v>
      </c>
      <c r="BA86" s="125" t="s">
        <v>186</v>
      </c>
      <c r="BB86" s="125" t="s">
        <v>186</v>
      </c>
      <c r="BC86" s="122" t="s">
        <v>186</v>
      </c>
      <c r="BD86" s="122" t="s">
        <v>186</v>
      </c>
      <c r="BE86" s="128" t="s">
        <v>186</v>
      </c>
      <c r="BF86" s="125" t="s">
        <v>186</v>
      </c>
      <c r="BG86" s="125" t="s">
        <v>186</v>
      </c>
      <c r="BH86" s="125" t="s">
        <v>186</v>
      </c>
      <c r="BI86" s="129">
        <v>155760</v>
      </c>
      <c r="BJ86" s="130"/>
      <c r="BK86" s="130"/>
      <c r="BL86" s="131"/>
      <c r="BM86" s="115"/>
      <c r="BN86" s="115"/>
      <c r="BO86" s="115"/>
      <c r="BP86" s="115"/>
      <c r="BQ86" s="115"/>
      <c r="BR86" s="115"/>
      <c r="BS86" s="115"/>
      <c r="BT86" s="115"/>
      <c r="BU86" s="138"/>
      <c r="BV86" s="138"/>
      <c r="BW86" s="115"/>
      <c r="BX86" s="115"/>
      <c r="BY86" s="115"/>
      <c r="BZ86" s="107"/>
      <c r="CA86" s="107"/>
      <c r="CB86" s="139"/>
      <c r="CC86" s="140"/>
      <c r="CD86" s="139"/>
      <c r="CE86" s="140"/>
    </row>
    <row r="87" spans="1:83" s="9" customFormat="1" x14ac:dyDescent="0.25">
      <c r="A87" s="107">
        <v>22</v>
      </c>
      <c r="B87" s="108" t="s">
        <v>187</v>
      </c>
      <c r="C87" s="108" t="s">
        <v>188</v>
      </c>
      <c r="D87" s="136" t="s">
        <v>191</v>
      </c>
      <c r="E87" s="108" t="s">
        <v>149</v>
      </c>
      <c r="F87" s="109" t="s">
        <v>190</v>
      </c>
      <c r="G87" s="111">
        <v>13230</v>
      </c>
      <c r="H87" s="145">
        <v>13340</v>
      </c>
      <c r="I87" s="139" t="s">
        <v>286</v>
      </c>
      <c r="J87" s="146">
        <v>44802</v>
      </c>
      <c r="K87" s="146">
        <v>45166</v>
      </c>
      <c r="L87" s="145">
        <v>13363</v>
      </c>
      <c r="M87" s="114" t="s">
        <v>186</v>
      </c>
      <c r="N87" s="115" t="s">
        <v>186</v>
      </c>
      <c r="O87" s="115" t="s">
        <v>186</v>
      </c>
      <c r="P87" s="115" t="s">
        <v>186</v>
      </c>
      <c r="Q87" s="114" t="s">
        <v>186</v>
      </c>
      <c r="R87" s="114" t="s">
        <v>186</v>
      </c>
      <c r="S87" s="114" t="s">
        <v>186</v>
      </c>
      <c r="T87" s="114" t="s">
        <v>186</v>
      </c>
      <c r="U87" s="114" t="s">
        <v>186</v>
      </c>
      <c r="V87" s="115" t="s">
        <v>186</v>
      </c>
      <c r="W87" s="108" t="s">
        <v>186</v>
      </c>
      <c r="X87" s="121" t="s">
        <v>186</v>
      </c>
      <c r="Y87" s="136" t="s">
        <v>392</v>
      </c>
      <c r="Z87" s="108" t="s">
        <v>580</v>
      </c>
      <c r="AA87" s="108" t="s">
        <v>382</v>
      </c>
      <c r="AB87" s="116">
        <v>44928</v>
      </c>
      <c r="AC87" s="174" t="s">
        <v>474</v>
      </c>
      <c r="AD87" s="116">
        <v>44928</v>
      </c>
      <c r="AE87" s="116">
        <v>45107</v>
      </c>
      <c r="AF87" s="108" t="s">
        <v>473</v>
      </c>
      <c r="AG87" s="108" t="s">
        <v>476</v>
      </c>
      <c r="AH87" s="112" t="s">
        <v>186</v>
      </c>
      <c r="AI87" s="120" t="s">
        <v>186</v>
      </c>
      <c r="AJ87" s="120" t="s">
        <v>186</v>
      </c>
      <c r="AK87" s="175">
        <v>128899.92</v>
      </c>
      <c r="AL87" s="122" t="s">
        <v>570</v>
      </c>
      <c r="AM87" s="122" t="s">
        <v>494</v>
      </c>
      <c r="AN87" s="123">
        <v>45107</v>
      </c>
      <c r="AO87" s="124">
        <v>13568</v>
      </c>
      <c r="AP87" s="122" t="s">
        <v>497</v>
      </c>
      <c r="AQ87" s="123">
        <v>45108</v>
      </c>
      <c r="AR87" s="123">
        <v>45287</v>
      </c>
      <c r="AS87" s="125" t="s">
        <v>186</v>
      </c>
      <c r="AT87" s="125" t="s">
        <v>186</v>
      </c>
      <c r="AU87" s="125" t="s">
        <v>186</v>
      </c>
      <c r="AV87" s="125" t="s">
        <v>186</v>
      </c>
      <c r="AW87" s="125" t="s">
        <v>186</v>
      </c>
      <c r="AX87" s="125" t="s">
        <v>186</v>
      </c>
      <c r="AY87" s="125" t="s">
        <v>186</v>
      </c>
      <c r="AZ87" s="125" t="s">
        <v>186</v>
      </c>
      <c r="BA87" s="125" t="s">
        <v>186</v>
      </c>
      <c r="BB87" s="125" t="s">
        <v>186</v>
      </c>
      <c r="BC87" s="122" t="s">
        <v>186</v>
      </c>
      <c r="BD87" s="122" t="s">
        <v>186</v>
      </c>
      <c r="BE87" s="128" t="s">
        <v>186</v>
      </c>
      <c r="BF87" s="125" t="s">
        <v>186</v>
      </c>
      <c r="BG87" s="125" t="s">
        <v>186</v>
      </c>
      <c r="BH87" s="125" t="s">
        <v>186</v>
      </c>
      <c r="BI87" s="129">
        <v>128899.92</v>
      </c>
      <c r="BJ87" s="130">
        <v>515568</v>
      </c>
      <c r="BK87" s="130">
        <v>0</v>
      </c>
      <c r="BL87" s="131">
        <f>SUM(BJ87:BK87)</f>
        <v>515568</v>
      </c>
      <c r="BM87" s="115" t="s">
        <v>186</v>
      </c>
      <c r="BN87" s="115" t="s">
        <v>186</v>
      </c>
      <c r="BO87" s="115" t="s">
        <v>186</v>
      </c>
      <c r="BP87" s="115" t="s">
        <v>186</v>
      </c>
      <c r="BQ87" s="115" t="s">
        <v>186</v>
      </c>
      <c r="BR87" s="115" t="s">
        <v>186</v>
      </c>
      <c r="BS87" s="115" t="s">
        <v>186</v>
      </c>
      <c r="BT87" s="115" t="s">
        <v>186</v>
      </c>
      <c r="BU87" s="138" t="s">
        <v>186</v>
      </c>
      <c r="BV87" s="138" t="s">
        <v>186</v>
      </c>
      <c r="BW87" s="115" t="s">
        <v>186</v>
      </c>
      <c r="BX87" s="115" t="s">
        <v>186</v>
      </c>
      <c r="BY87" s="115" t="s">
        <v>186</v>
      </c>
      <c r="BZ87" s="107" t="s">
        <v>186</v>
      </c>
      <c r="CA87" s="110" t="s">
        <v>186</v>
      </c>
      <c r="CB87" s="139" t="s">
        <v>186</v>
      </c>
      <c r="CC87" s="140" t="s">
        <v>186</v>
      </c>
      <c r="CD87" s="139" t="s">
        <v>186</v>
      </c>
      <c r="CE87" s="140" t="s">
        <v>186</v>
      </c>
    </row>
    <row r="88" spans="1:83" s="9" customFormat="1" x14ac:dyDescent="0.25">
      <c r="A88" s="107"/>
      <c r="B88" s="108"/>
      <c r="C88" s="108"/>
      <c r="D88" s="136"/>
      <c r="E88" s="108"/>
      <c r="F88" s="109"/>
      <c r="G88" s="111"/>
      <c r="H88" s="139"/>
      <c r="I88" s="139"/>
      <c r="J88" s="146"/>
      <c r="K88" s="146"/>
      <c r="L88" s="139"/>
      <c r="M88" s="114"/>
      <c r="N88" s="115"/>
      <c r="O88" s="115"/>
      <c r="P88" s="115"/>
      <c r="Q88" s="114"/>
      <c r="R88" s="114"/>
      <c r="S88" s="114"/>
      <c r="T88" s="114"/>
      <c r="U88" s="114"/>
      <c r="V88" s="115"/>
      <c r="W88" s="108"/>
      <c r="X88" s="121"/>
      <c r="Y88" s="136"/>
      <c r="Z88" s="108"/>
      <c r="AA88" s="108"/>
      <c r="AB88" s="116"/>
      <c r="AC88" s="174"/>
      <c r="AD88" s="116"/>
      <c r="AE88" s="116"/>
      <c r="AF88" s="108"/>
      <c r="AG88" s="108"/>
      <c r="AH88" s="112"/>
      <c r="AI88" s="120"/>
      <c r="AJ88" s="120"/>
      <c r="AK88" s="175"/>
      <c r="AL88" s="122" t="s">
        <v>570</v>
      </c>
      <c r="AM88" s="141" t="s">
        <v>496</v>
      </c>
      <c r="AN88" s="142">
        <v>45278</v>
      </c>
      <c r="AO88" s="135">
        <v>13678</v>
      </c>
      <c r="AP88" s="141" t="s">
        <v>497</v>
      </c>
      <c r="AQ88" s="142">
        <v>45288</v>
      </c>
      <c r="AR88" s="142">
        <v>45652</v>
      </c>
      <c r="AS88" s="125" t="s">
        <v>186</v>
      </c>
      <c r="AT88" s="125" t="s">
        <v>186</v>
      </c>
      <c r="AU88" s="148" t="s">
        <v>186</v>
      </c>
      <c r="AV88" s="148" t="s">
        <v>186</v>
      </c>
      <c r="AW88" s="148" t="s">
        <v>186</v>
      </c>
      <c r="AX88" s="148" t="s">
        <v>186</v>
      </c>
      <c r="AY88" s="125" t="s">
        <v>186</v>
      </c>
      <c r="AZ88" s="125" t="s">
        <v>186</v>
      </c>
      <c r="BA88" s="125" t="s">
        <v>186</v>
      </c>
      <c r="BB88" s="125" t="s">
        <v>186</v>
      </c>
      <c r="BC88" s="141" t="s">
        <v>186</v>
      </c>
      <c r="BD88" s="141" t="s">
        <v>186</v>
      </c>
      <c r="BE88" s="149" t="s">
        <v>186</v>
      </c>
      <c r="BF88" s="125" t="s">
        <v>186</v>
      </c>
      <c r="BG88" s="125" t="s">
        <v>186</v>
      </c>
      <c r="BH88" s="125" t="s">
        <v>186</v>
      </c>
      <c r="BI88" s="129">
        <v>257799.84</v>
      </c>
      <c r="BJ88" s="130"/>
      <c r="BK88" s="130"/>
      <c r="BL88" s="131"/>
      <c r="BM88" s="115"/>
      <c r="BN88" s="115"/>
      <c r="BO88" s="115"/>
      <c r="BP88" s="115"/>
      <c r="BQ88" s="115"/>
      <c r="BR88" s="115"/>
      <c r="BS88" s="115"/>
      <c r="BT88" s="115"/>
      <c r="BU88" s="138"/>
      <c r="BV88" s="138"/>
      <c r="BW88" s="115"/>
      <c r="BX88" s="115"/>
      <c r="BY88" s="115"/>
      <c r="BZ88" s="107"/>
      <c r="CA88" s="107"/>
      <c r="CB88" s="139"/>
      <c r="CC88" s="140"/>
      <c r="CD88" s="139"/>
      <c r="CE88" s="140"/>
    </row>
    <row r="89" spans="1:83" s="9" customFormat="1" ht="38.25" x14ac:dyDescent="0.25">
      <c r="A89" s="107"/>
      <c r="B89" s="108"/>
      <c r="C89" s="108"/>
      <c r="D89" s="136"/>
      <c r="E89" s="108"/>
      <c r="F89" s="109"/>
      <c r="G89" s="111"/>
      <c r="H89" s="139"/>
      <c r="I89" s="139"/>
      <c r="J89" s="146"/>
      <c r="K89" s="146"/>
      <c r="L89" s="139"/>
      <c r="M89" s="114"/>
      <c r="N89" s="115"/>
      <c r="O89" s="115"/>
      <c r="P89" s="115"/>
      <c r="Q89" s="114"/>
      <c r="R89" s="114"/>
      <c r="S89" s="114"/>
      <c r="T89" s="114"/>
      <c r="U89" s="114"/>
      <c r="V89" s="115"/>
      <c r="W89" s="108"/>
      <c r="X89" s="121"/>
      <c r="Y89" s="136"/>
      <c r="Z89" s="108"/>
      <c r="AA89" s="108"/>
      <c r="AB89" s="116"/>
      <c r="AC89" s="174"/>
      <c r="AD89" s="116"/>
      <c r="AE89" s="116"/>
      <c r="AF89" s="108"/>
      <c r="AG89" s="108"/>
      <c r="AH89" s="112"/>
      <c r="AI89" s="120"/>
      <c r="AJ89" s="120"/>
      <c r="AK89" s="175"/>
      <c r="AL89" s="141" t="s">
        <v>516</v>
      </c>
      <c r="AM89" s="141" t="s">
        <v>494</v>
      </c>
      <c r="AN89" s="142">
        <v>45491</v>
      </c>
      <c r="AO89" s="135">
        <v>13825</v>
      </c>
      <c r="AP89" s="148" t="s">
        <v>186</v>
      </c>
      <c r="AQ89" s="148" t="s">
        <v>186</v>
      </c>
      <c r="AR89" s="148" t="s">
        <v>186</v>
      </c>
      <c r="AS89" s="125" t="s">
        <v>186</v>
      </c>
      <c r="AT89" s="125" t="s">
        <v>186</v>
      </c>
      <c r="AU89" s="148" t="s">
        <v>186</v>
      </c>
      <c r="AV89" s="148" t="s">
        <v>186</v>
      </c>
      <c r="AW89" s="148" t="s">
        <v>186</v>
      </c>
      <c r="AX89" s="148" t="s">
        <v>186</v>
      </c>
      <c r="AY89" s="125" t="s">
        <v>186</v>
      </c>
      <c r="AZ89" s="125" t="s">
        <v>186</v>
      </c>
      <c r="BA89" s="125" t="s">
        <v>186</v>
      </c>
      <c r="BB89" s="125" t="s">
        <v>186</v>
      </c>
      <c r="BC89" s="122" t="s">
        <v>515</v>
      </c>
      <c r="BD89" s="123">
        <v>45288</v>
      </c>
      <c r="BE89" s="128" t="s">
        <v>186</v>
      </c>
      <c r="BF89" s="125" t="s">
        <v>186</v>
      </c>
      <c r="BG89" s="125" t="s">
        <v>186</v>
      </c>
      <c r="BH89" s="125" t="s">
        <v>186</v>
      </c>
      <c r="BI89" s="129">
        <v>0</v>
      </c>
      <c r="BJ89" s="130"/>
      <c r="BK89" s="130"/>
      <c r="BL89" s="131"/>
      <c r="BM89" s="115"/>
      <c r="BN89" s="115"/>
      <c r="BO89" s="115"/>
      <c r="BP89" s="115"/>
      <c r="BQ89" s="115"/>
      <c r="BR89" s="115"/>
      <c r="BS89" s="115"/>
      <c r="BT89" s="115"/>
      <c r="BU89" s="138"/>
      <c r="BV89" s="138"/>
      <c r="BW89" s="115"/>
      <c r="BX89" s="115"/>
      <c r="BY89" s="115"/>
      <c r="BZ89" s="107"/>
      <c r="CA89" s="107"/>
      <c r="CB89" s="139"/>
      <c r="CC89" s="140"/>
      <c r="CD89" s="139"/>
      <c r="CE89" s="140"/>
    </row>
    <row r="90" spans="1:83" s="9" customFormat="1" x14ac:dyDescent="0.25">
      <c r="A90" s="107">
        <v>23</v>
      </c>
      <c r="B90" s="107" t="s">
        <v>187</v>
      </c>
      <c r="C90" s="108" t="s">
        <v>188</v>
      </c>
      <c r="D90" s="108" t="s">
        <v>191</v>
      </c>
      <c r="E90" s="108" t="s">
        <v>149</v>
      </c>
      <c r="F90" s="109" t="s">
        <v>190</v>
      </c>
      <c r="G90" s="111">
        <v>13230</v>
      </c>
      <c r="H90" s="145">
        <v>13340</v>
      </c>
      <c r="I90" s="139" t="s">
        <v>286</v>
      </c>
      <c r="J90" s="146">
        <v>44802</v>
      </c>
      <c r="K90" s="146">
        <v>45166</v>
      </c>
      <c r="L90" s="145">
        <v>13363</v>
      </c>
      <c r="M90" s="115" t="s">
        <v>186</v>
      </c>
      <c r="N90" s="115" t="s">
        <v>186</v>
      </c>
      <c r="O90" s="115" t="s">
        <v>186</v>
      </c>
      <c r="P90" s="115" t="s">
        <v>186</v>
      </c>
      <c r="Q90" s="114" t="s">
        <v>186</v>
      </c>
      <c r="R90" s="114" t="s">
        <v>186</v>
      </c>
      <c r="S90" s="114" t="s">
        <v>186</v>
      </c>
      <c r="T90" s="114" t="s">
        <v>186</v>
      </c>
      <c r="U90" s="114" t="s">
        <v>186</v>
      </c>
      <c r="V90" s="115" t="s">
        <v>186</v>
      </c>
      <c r="W90" s="108" t="s">
        <v>186</v>
      </c>
      <c r="X90" s="121" t="s">
        <v>186</v>
      </c>
      <c r="Y90" s="116" t="s">
        <v>393</v>
      </c>
      <c r="Z90" s="108" t="s">
        <v>370</v>
      </c>
      <c r="AA90" s="108" t="s">
        <v>371</v>
      </c>
      <c r="AB90" s="116">
        <v>44928</v>
      </c>
      <c r="AC90" s="111">
        <v>13482</v>
      </c>
      <c r="AD90" s="116">
        <v>44928</v>
      </c>
      <c r="AE90" s="116">
        <v>45107</v>
      </c>
      <c r="AF90" s="108" t="s">
        <v>473</v>
      </c>
      <c r="AG90" s="108" t="s">
        <v>476</v>
      </c>
      <c r="AH90" s="112" t="s">
        <v>186</v>
      </c>
      <c r="AI90" s="120" t="s">
        <v>186</v>
      </c>
      <c r="AJ90" s="120" t="s">
        <v>186</v>
      </c>
      <c r="AK90" s="137">
        <v>638236.5</v>
      </c>
      <c r="AL90" s="122" t="s">
        <v>570</v>
      </c>
      <c r="AM90" s="122" t="s">
        <v>494</v>
      </c>
      <c r="AN90" s="123">
        <v>45106</v>
      </c>
      <c r="AO90" s="124">
        <v>13565</v>
      </c>
      <c r="AP90" s="122" t="s">
        <v>497</v>
      </c>
      <c r="AQ90" s="123">
        <v>45108</v>
      </c>
      <c r="AR90" s="123">
        <v>45287</v>
      </c>
      <c r="AS90" s="125" t="s">
        <v>186</v>
      </c>
      <c r="AT90" s="125" t="s">
        <v>186</v>
      </c>
      <c r="AU90" s="125" t="s">
        <v>186</v>
      </c>
      <c r="AV90" s="125" t="s">
        <v>186</v>
      </c>
      <c r="AW90" s="125" t="s">
        <v>186</v>
      </c>
      <c r="AX90" s="125" t="s">
        <v>186</v>
      </c>
      <c r="AY90" s="125" t="s">
        <v>186</v>
      </c>
      <c r="AZ90" s="125" t="s">
        <v>186</v>
      </c>
      <c r="BA90" s="125" t="s">
        <v>186</v>
      </c>
      <c r="BB90" s="125" t="s">
        <v>186</v>
      </c>
      <c r="BC90" s="122" t="s">
        <v>186</v>
      </c>
      <c r="BD90" s="122" t="s">
        <v>186</v>
      </c>
      <c r="BE90" s="128" t="s">
        <v>186</v>
      </c>
      <c r="BF90" s="125" t="s">
        <v>186</v>
      </c>
      <c r="BG90" s="125" t="s">
        <v>186</v>
      </c>
      <c r="BH90" s="125" t="s">
        <v>186</v>
      </c>
      <c r="BI90" s="129">
        <v>638236.5</v>
      </c>
      <c r="BJ90" s="130">
        <v>2572040.94</v>
      </c>
      <c r="BK90" s="130">
        <v>0</v>
      </c>
      <c r="BL90" s="131">
        <f>SUM(BJ90:BK90)</f>
        <v>2572040.94</v>
      </c>
      <c r="BM90" s="115" t="s">
        <v>186</v>
      </c>
      <c r="BN90" s="115" t="s">
        <v>186</v>
      </c>
      <c r="BO90" s="115" t="s">
        <v>186</v>
      </c>
      <c r="BP90" s="115" t="s">
        <v>186</v>
      </c>
      <c r="BQ90" s="115" t="s">
        <v>186</v>
      </c>
      <c r="BR90" s="115" t="s">
        <v>186</v>
      </c>
      <c r="BS90" s="115" t="s">
        <v>186</v>
      </c>
      <c r="BT90" s="115" t="s">
        <v>186</v>
      </c>
      <c r="BU90" s="138" t="s">
        <v>186</v>
      </c>
      <c r="BV90" s="138" t="s">
        <v>186</v>
      </c>
      <c r="BW90" s="115" t="s">
        <v>186</v>
      </c>
      <c r="BX90" s="115" t="s">
        <v>186</v>
      </c>
      <c r="BY90" s="115" t="s">
        <v>186</v>
      </c>
      <c r="BZ90" s="107" t="s">
        <v>186</v>
      </c>
      <c r="CA90" s="110" t="s">
        <v>186</v>
      </c>
      <c r="CB90" s="139" t="s">
        <v>186</v>
      </c>
      <c r="CC90" s="140" t="s">
        <v>186</v>
      </c>
      <c r="CD90" s="139" t="s">
        <v>186</v>
      </c>
      <c r="CE90" s="140" t="s">
        <v>186</v>
      </c>
    </row>
    <row r="91" spans="1:83" s="9" customFormat="1" x14ac:dyDescent="0.25">
      <c r="A91" s="107"/>
      <c r="B91" s="107"/>
      <c r="C91" s="108"/>
      <c r="D91" s="108"/>
      <c r="E91" s="108"/>
      <c r="F91" s="109"/>
      <c r="G91" s="111"/>
      <c r="H91" s="139"/>
      <c r="I91" s="139"/>
      <c r="J91" s="146"/>
      <c r="K91" s="146"/>
      <c r="L91" s="139"/>
      <c r="M91" s="115"/>
      <c r="N91" s="115"/>
      <c r="O91" s="115"/>
      <c r="P91" s="115"/>
      <c r="Q91" s="114"/>
      <c r="R91" s="114"/>
      <c r="S91" s="114"/>
      <c r="T91" s="114"/>
      <c r="U91" s="114"/>
      <c r="V91" s="115"/>
      <c r="W91" s="108"/>
      <c r="X91" s="121"/>
      <c r="Y91" s="116"/>
      <c r="Z91" s="108"/>
      <c r="AA91" s="108"/>
      <c r="AB91" s="116"/>
      <c r="AC91" s="111"/>
      <c r="AD91" s="116"/>
      <c r="AE91" s="116"/>
      <c r="AF91" s="108"/>
      <c r="AG91" s="108"/>
      <c r="AH91" s="112"/>
      <c r="AI91" s="120"/>
      <c r="AJ91" s="120"/>
      <c r="AK91" s="137"/>
      <c r="AL91" s="122" t="s">
        <v>570</v>
      </c>
      <c r="AM91" s="141" t="s">
        <v>496</v>
      </c>
      <c r="AN91" s="142">
        <v>45279</v>
      </c>
      <c r="AO91" s="135">
        <v>13680</v>
      </c>
      <c r="AP91" s="141" t="s">
        <v>497</v>
      </c>
      <c r="AQ91" s="142">
        <v>45288</v>
      </c>
      <c r="AR91" s="142">
        <v>45652</v>
      </c>
      <c r="AS91" s="125" t="s">
        <v>186</v>
      </c>
      <c r="AT91" s="125" t="s">
        <v>186</v>
      </c>
      <c r="AU91" s="148" t="s">
        <v>186</v>
      </c>
      <c r="AV91" s="148" t="s">
        <v>186</v>
      </c>
      <c r="AW91" s="148" t="s">
        <v>186</v>
      </c>
      <c r="AX91" s="148" t="s">
        <v>186</v>
      </c>
      <c r="AY91" s="125" t="s">
        <v>186</v>
      </c>
      <c r="AZ91" s="125" t="s">
        <v>186</v>
      </c>
      <c r="BA91" s="125" t="s">
        <v>186</v>
      </c>
      <c r="BB91" s="125" t="s">
        <v>186</v>
      </c>
      <c r="BC91" s="141" t="s">
        <v>186</v>
      </c>
      <c r="BD91" s="141" t="s">
        <v>186</v>
      </c>
      <c r="BE91" s="149" t="s">
        <v>186</v>
      </c>
      <c r="BF91" s="125" t="s">
        <v>186</v>
      </c>
      <c r="BG91" s="125" t="s">
        <v>186</v>
      </c>
      <c r="BH91" s="125" t="s">
        <v>186</v>
      </c>
      <c r="BI91" s="129">
        <v>1276473</v>
      </c>
      <c r="BJ91" s="130"/>
      <c r="BK91" s="130"/>
      <c r="BL91" s="131"/>
      <c r="BM91" s="115"/>
      <c r="BN91" s="115"/>
      <c r="BO91" s="115"/>
      <c r="BP91" s="115"/>
      <c r="BQ91" s="115"/>
      <c r="BR91" s="115"/>
      <c r="BS91" s="115"/>
      <c r="BT91" s="115"/>
      <c r="BU91" s="138"/>
      <c r="BV91" s="138"/>
      <c r="BW91" s="115"/>
      <c r="BX91" s="115"/>
      <c r="BY91" s="115"/>
      <c r="BZ91" s="107"/>
      <c r="CA91" s="107"/>
      <c r="CB91" s="139"/>
      <c r="CC91" s="140"/>
      <c r="CD91" s="139"/>
      <c r="CE91" s="140"/>
    </row>
    <row r="92" spans="1:83" s="9" customFormat="1" ht="25.5" x14ac:dyDescent="0.25">
      <c r="A92" s="107"/>
      <c r="B92" s="107"/>
      <c r="C92" s="108"/>
      <c r="D92" s="108"/>
      <c r="E92" s="108"/>
      <c r="F92" s="109"/>
      <c r="G92" s="111"/>
      <c r="H92" s="139"/>
      <c r="I92" s="139"/>
      <c r="J92" s="146"/>
      <c r="K92" s="146"/>
      <c r="L92" s="139"/>
      <c r="M92" s="115"/>
      <c r="N92" s="115"/>
      <c r="O92" s="115"/>
      <c r="P92" s="115"/>
      <c r="Q92" s="114"/>
      <c r="R92" s="114"/>
      <c r="S92" s="114"/>
      <c r="T92" s="114"/>
      <c r="U92" s="114"/>
      <c r="V92" s="115"/>
      <c r="W92" s="108"/>
      <c r="X92" s="121"/>
      <c r="Y92" s="116"/>
      <c r="Z92" s="108"/>
      <c r="AA92" s="108"/>
      <c r="AB92" s="116"/>
      <c r="AC92" s="111"/>
      <c r="AD92" s="116"/>
      <c r="AE92" s="116"/>
      <c r="AF92" s="108"/>
      <c r="AG92" s="108"/>
      <c r="AH92" s="112"/>
      <c r="AI92" s="120"/>
      <c r="AJ92" s="120"/>
      <c r="AK92" s="137"/>
      <c r="AL92" s="122" t="s">
        <v>570</v>
      </c>
      <c r="AM92" s="141" t="s">
        <v>498</v>
      </c>
      <c r="AN92" s="142">
        <v>45420</v>
      </c>
      <c r="AO92" s="135">
        <v>13772</v>
      </c>
      <c r="AP92" s="122" t="s">
        <v>512</v>
      </c>
      <c r="AQ92" s="142">
        <v>45420</v>
      </c>
      <c r="AR92" s="142">
        <v>45652</v>
      </c>
      <c r="AS92" s="125" t="s">
        <v>186</v>
      </c>
      <c r="AT92" s="125" t="s">
        <v>186</v>
      </c>
      <c r="AU92" s="152">
        <v>0.2054</v>
      </c>
      <c r="AV92" s="148" t="s">
        <v>186</v>
      </c>
      <c r="AW92" s="158">
        <v>174809.36</v>
      </c>
      <c r="AX92" s="148" t="s">
        <v>186</v>
      </c>
      <c r="AY92" s="125" t="s">
        <v>186</v>
      </c>
      <c r="AZ92" s="125" t="s">
        <v>186</v>
      </c>
      <c r="BA92" s="125" t="s">
        <v>186</v>
      </c>
      <c r="BB92" s="125" t="s">
        <v>186</v>
      </c>
      <c r="BC92" s="141" t="s">
        <v>186</v>
      </c>
      <c r="BD92" s="141" t="s">
        <v>186</v>
      </c>
      <c r="BE92" s="149" t="s">
        <v>186</v>
      </c>
      <c r="BF92" s="125" t="s">
        <v>186</v>
      </c>
      <c r="BG92" s="125" t="s">
        <v>186</v>
      </c>
      <c r="BH92" s="125" t="s">
        <v>186</v>
      </c>
      <c r="BI92" s="129">
        <v>1451282.36</v>
      </c>
      <c r="BJ92" s="130"/>
      <c r="BK92" s="130"/>
      <c r="BL92" s="131"/>
      <c r="BM92" s="115"/>
      <c r="BN92" s="115"/>
      <c r="BO92" s="115"/>
      <c r="BP92" s="115"/>
      <c r="BQ92" s="115"/>
      <c r="BR92" s="115"/>
      <c r="BS92" s="115"/>
      <c r="BT92" s="115"/>
      <c r="BU92" s="138"/>
      <c r="BV92" s="138"/>
      <c r="BW92" s="115"/>
      <c r="BX92" s="115"/>
      <c r="BY92" s="115"/>
      <c r="BZ92" s="107"/>
      <c r="CA92" s="107"/>
      <c r="CB92" s="139"/>
      <c r="CC92" s="140"/>
      <c r="CD92" s="139"/>
      <c r="CE92" s="140"/>
    </row>
    <row r="93" spans="1:83" s="23" customFormat="1" x14ac:dyDescent="0.25">
      <c r="A93" s="107">
        <v>24</v>
      </c>
      <c r="B93" s="108" t="s">
        <v>187</v>
      </c>
      <c r="C93" s="108" t="s">
        <v>188</v>
      </c>
      <c r="D93" s="136" t="s">
        <v>191</v>
      </c>
      <c r="E93" s="108" t="s">
        <v>149</v>
      </c>
      <c r="F93" s="109" t="s">
        <v>190</v>
      </c>
      <c r="G93" s="111">
        <v>13230</v>
      </c>
      <c r="H93" s="111">
        <v>13340</v>
      </c>
      <c r="I93" s="108" t="s">
        <v>286</v>
      </c>
      <c r="J93" s="116">
        <v>44802</v>
      </c>
      <c r="K93" s="116">
        <v>45166</v>
      </c>
      <c r="L93" s="111">
        <v>13363</v>
      </c>
      <c r="M93" s="115" t="s">
        <v>186</v>
      </c>
      <c r="N93" s="115" t="s">
        <v>186</v>
      </c>
      <c r="O93" s="115" t="s">
        <v>186</v>
      </c>
      <c r="P93" s="115" t="s">
        <v>186</v>
      </c>
      <c r="Q93" s="114" t="s">
        <v>186</v>
      </c>
      <c r="R93" s="114" t="s">
        <v>186</v>
      </c>
      <c r="S93" s="114" t="s">
        <v>186</v>
      </c>
      <c r="T93" s="114" t="s">
        <v>186</v>
      </c>
      <c r="U93" s="114" t="s">
        <v>186</v>
      </c>
      <c r="V93" s="115" t="s">
        <v>186</v>
      </c>
      <c r="W93" s="108" t="s">
        <v>186</v>
      </c>
      <c r="X93" s="121" t="s">
        <v>186</v>
      </c>
      <c r="Y93" s="136" t="s">
        <v>394</v>
      </c>
      <c r="Z93" s="108" t="s">
        <v>349</v>
      </c>
      <c r="AA93" s="108" t="s">
        <v>350</v>
      </c>
      <c r="AB93" s="116">
        <v>44928</v>
      </c>
      <c r="AC93" s="174">
        <v>13482</v>
      </c>
      <c r="AD93" s="116">
        <v>44928</v>
      </c>
      <c r="AE93" s="116">
        <v>45107</v>
      </c>
      <c r="AF93" s="108" t="s">
        <v>473</v>
      </c>
      <c r="AG93" s="108" t="s">
        <v>476</v>
      </c>
      <c r="AH93" s="114" t="s">
        <v>186</v>
      </c>
      <c r="AI93" s="155" t="s">
        <v>186</v>
      </c>
      <c r="AJ93" s="155" t="s">
        <v>186</v>
      </c>
      <c r="AK93" s="175">
        <v>12000</v>
      </c>
      <c r="AL93" s="122" t="s">
        <v>570</v>
      </c>
      <c r="AM93" s="122" t="s">
        <v>494</v>
      </c>
      <c r="AN93" s="123">
        <v>45107</v>
      </c>
      <c r="AO93" s="124">
        <v>13570</v>
      </c>
      <c r="AP93" s="122" t="s">
        <v>497</v>
      </c>
      <c r="AQ93" s="123">
        <v>45138</v>
      </c>
      <c r="AR93" s="123">
        <v>45317</v>
      </c>
      <c r="AS93" s="125" t="s">
        <v>186</v>
      </c>
      <c r="AT93" s="125" t="s">
        <v>186</v>
      </c>
      <c r="AU93" s="125" t="s">
        <v>186</v>
      </c>
      <c r="AV93" s="125" t="s">
        <v>186</v>
      </c>
      <c r="AW93" s="125" t="s">
        <v>186</v>
      </c>
      <c r="AX93" s="125" t="s">
        <v>186</v>
      </c>
      <c r="AY93" s="125" t="s">
        <v>186</v>
      </c>
      <c r="AZ93" s="125" t="s">
        <v>186</v>
      </c>
      <c r="BA93" s="125" t="s">
        <v>186</v>
      </c>
      <c r="BB93" s="125" t="s">
        <v>186</v>
      </c>
      <c r="BC93" s="122" t="s">
        <v>186</v>
      </c>
      <c r="BD93" s="122" t="s">
        <v>186</v>
      </c>
      <c r="BE93" s="128" t="s">
        <v>186</v>
      </c>
      <c r="BF93" s="125" t="s">
        <v>186</v>
      </c>
      <c r="BG93" s="125" t="s">
        <v>186</v>
      </c>
      <c r="BH93" s="125" t="s">
        <v>186</v>
      </c>
      <c r="BI93" s="129">
        <v>12000</v>
      </c>
      <c r="BJ93" s="117">
        <v>44000</v>
      </c>
      <c r="BK93" s="117">
        <v>0</v>
      </c>
      <c r="BL93" s="131">
        <f>SUM(BJ93:BK93)</f>
        <v>44000</v>
      </c>
      <c r="BM93" s="115" t="s">
        <v>186</v>
      </c>
      <c r="BN93" s="115" t="s">
        <v>186</v>
      </c>
      <c r="BO93" s="115" t="s">
        <v>186</v>
      </c>
      <c r="BP93" s="115" t="s">
        <v>186</v>
      </c>
      <c r="BQ93" s="115" t="s">
        <v>186</v>
      </c>
      <c r="BR93" s="115" t="s">
        <v>186</v>
      </c>
      <c r="BS93" s="115" t="s">
        <v>186</v>
      </c>
      <c r="BT93" s="115" t="s">
        <v>186</v>
      </c>
      <c r="BU93" s="138" t="s">
        <v>186</v>
      </c>
      <c r="BV93" s="138" t="s">
        <v>186</v>
      </c>
      <c r="BW93" s="115" t="s">
        <v>186</v>
      </c>
      <c r="BX93" s="115" t="s">
        <v>186</v>
      </c>
      <c r="BY93" s="115" t="s">
        <v>186</v>
      </c>
      <c r="BZ93" s="107" t="s">
        <v>186</v>
      </c>
      <c r="CA93" s="110" t="s">
        <v>186</v>
      </c>
      <c r="CB93" s="108" t="s">
        <v>186</v>
      </c>
      <c r="CC93" s="107" t="s">
        <v>186</v>
      </c>
      <c r="CD93" s="108" t="s">
        <v>186</v>
      </c>
      <c r="CE93" s="107" t="s">
        <v>186</v>
      </c>
    </row>
    <row r="94" spans="1:83" s="23" customFormat="1" x14ac:dyDescent="0.25">
      <c r="A94" s="107"/>
      <c r="B94" s="108"/>
      <c r="C94" s="108"/>
      <c r="D94" s="136"/>
      <c r="E94" s="108"/>
      <c r="F94" s="109"/>
      <c r="G94" s="111"/>
      <c r="H94" s="111"/>
      <c r="I94" s="108"/>
      <c r="J94" s="116"/>
      <c r="K94" s="116"/>
      <c r="L94" s="111"/>
      <c r="M94" s="115"/>
      <c r="N94" s="115"/>
      <c r="O94" s="115"/>
      <c r="P94" s="115"/>
      <c r="Q94" s="114"/>
      <c r="R94" s="114"/>
      <c r="S94" s="114"/>
      <c r="T94" s="114"/>
      <c r="U94" s="114"/>
      <c r="V94" s="115"/>
      <c r="W94" s="108"/>
      <c r="X94" s="121"/>
      <c r="Y94" s="136"/>
      <c r="Z94" s="108"/>
      <c r="AA94" s="108"/>
      <c r="AB94" s="116"/>
      <c r="AC94" s="174"/>
      <c r="AD94" s="116"/>
      <c r="AE94" s="116"/>
      <c r="AF94" s="108"/>
      <c r="AG94" s="108"/>
      <c r="AH94" s="114"/>
      <c r="AI94" s="155"/>
      <c r="AJ94" s="155"/>
      <c r="AK94" s="175"/>
      <c r="AL94" s="122" t="s">
        <v>570</v>
      </c>
      <c r="AM94" s="122" t="s">
        <v>496</v>
      </c>
      <c r="AN94" s="123">
        <v>45282</v>
      </c>
      <c r="AO94" s="124">
        <v>13687</v>
      </c>
      <c r="AP94" s="122" t="s">
        <v>497</v>
      </c>
      <c r="AQ94" s="123">
        <v>45318</v>
      </c>
      <c r="AR94" s="123">
        <v>45316</v>
      </c>
      <c r="AS94" s="125" t="s">
        <v>186</v>
      </c>
      <c r="AT94" s="125" t="s">
        <v>186</v>
      </c>
      <c r="AU94" s="125" t="s">
        <v>186</v>
      </c>
      <c r="AV94" s="125" t="s">
        <v>186</v>
      </c>
      <c r="AW94" s="125" t="s">
        <v>186</v>
      </c>
      <c r="AX94" s="125" t="s">
        <v>186</v>
      </c>
      <c r="AY94" s="125" t="s">
        <v>186</v>
      </c>
      <c r="AZ94" s="125" t="s">
        <v>186</v>
      </c>
      <c r="BA94" s="125" t="s">
        <v>186</v>
      </c>
      <c r="BB94" s="125" t="s">
        <v>186</v>
      </c>
      <c r="BC94" s="122" t="s">
        <v>186</v>
      </c>
      <c r="BD94" s="122" t="s">
        <v>186</v>
      </c>
      <c r="BE94" s="128" t="s">
        <v>186</v>
      </c>
      <c r="BF94" s="125" t="s">
        <v>186</v>
      </c>
      <c r="BG94" s="125" t="s">
        <v>186</v>
      </c>
      <c r="BH94" s="125" t="s">
        <v>186</v>
      </c>
      <c r="BI94" s="129">
        <v>24000</v>
      </c>
      <c r="BJ94" s="117"/>
      <c r="BK94" s="117"/>
      <c r="BL94" s="131"/>
      <c r="BM94" s="115"/>
      <c r="BN94" s="115"/>
      <c r="BO94" s="115"/>
      <c r="BP94" s="115"/>
      <c r="BQ94" s="115"/>
      <c r="BR94" s="115"/>
      <c r="BS94" s="115"/>
      <c r="BT94" s="115"/>
      <c r="BU94" s="138"/>
      <c r="BV94" s="138"/>
      <c r="BW94" s="115"/>
      <c r="BX94" s="115"/>
      <c r="BY94" s="115"/>
      <c r="BZ94" s="107"/>
      <c r="CA94" s="107"/>
      <c r="CB94" s="108"/>
      <c r="CC94" s="107"/>
      <c r="CD94" s="108"/>
      <c r="CE94" s="107"/>
    </row>
    <row r="95" spans="1:83" s="23" customFormat="1" x14ac:dyDescent="0.25">
      <c r="A95" s="107"/>
      <c r="B95" s="108"/>
      <c r="C95" s="108"/>
      <c r="D95" s="136"/>
      <c r="E95" s="108"/>
      <c r="F95" s="109"/>
      <c r="G95" s="111"/>
      <c r="H95" s="108"/>
      <c r="I95" s="108"/>
      <c r="J95" s="116"/>
      <c r="K95" s="116"/>
      <c r="L95" s="108"/>
      <c r="M95" s="115"/>
      <c r="N95" s="115"/>
      <c r="O95" s="115"/>
      <c r="P95" s="115"/>
      <c r="Q95" s="114"/>
      <c r="R95" s="114"/>
      <c r="S95" s="114"/>
      <c r="T95" s="114"/>
      <c r="U95" s="114"/>
      <c r="V95" s="115"/>
      <c r="W95" s="108"/>
      <c r="X95" s="121"/>
      <c r="Y95" s="136"/>
      <c r="Z95" s="108"/>
      <c r="AA95" s="108"/>
      <c r="AB95" s="116"/>
      <c r="AC95" s="174"/>
      <c r="AD95" s="116"/>
      <c r="AE95" s="116"/>
      <c r="AF95" s="108"/>
      <c r="AG95" s="108"/>
      <c r="AH95" s="114"/>
      <c r="AI95" s="155"/>
      <c r="AJ95" s="155"/>
      <c r="AK95" s="175"/>
      <c r="AL95" s="122" t="s">
        <v>570</v>
      </c>
      <c r="AM95" s="122" t="s">
        <v>498</v>
      </c>
      <c r="AN95" s="123">
        <v>45660</v>
      </c>
      <c r="AO95" s="124">
        <v>13943</v>
      </c>
      <c r="AP95" s="122" t="s">
        <v>497</v>
      </c>
      <c r="AQ95" s="123">
        <v>45683</v>
      </c>
      <c r="AR95" s="123">
        <v>46047</v>
      </c>
      <c r="AS95" s="125" t="s">
        <v>186</v>
      </c>
      <c r="AT95" s="125" t="s">
        <v>186</v>
      </c>
      <c r="AU95" s="125" t="s">
        <v>186</v>
      </c>
      <c r="AV95" s="125" t="s">
        <v>186</v>
      </c>
      <c r="AW95" s="125" t="s">
        <v>186</v>
      </c>
      <c r="AX95" s="125" t="s">
        <v>186</v>
      </c>
      <c r="AY95" s="125" t="s">
        <v>186</v>
      </c>
      <c r="AZ95" s="125" t="s">
        <v>186</v>
      </c>
      <c r="BA95" s="125" t="s">
        <v>186</v>
      </c>
      <c r="BB95" s="125" t="s">
        <v>186</v>
      </c>
      <c r="BC95" s="122" t="s">
        <v>186</v>
      </c>
      <c r="BD95" s="122" t="s">
        <v>186</v>
      </c>
      <c r="BE95" s="128" t="s">
        <v>186</v>
      </c>
      <c r="BF95" s="125" t="s">
        <v>186</v>
      </c>
      <c r="BG95" s="125" t="s">
        <v>186</v>
      </c>
      <c r="BH95" s="125" t="s">
        <v>186</v>
      </c>
      <c r="BI95" s="129">
        <v>24000</v>
      </c>
      <c r="BJ95" s="117"/>
      <c r="BK95" s="117"/>
      <c r="BL95" s="131"/>
      <c r="BM95" s="115"/>
      <c r="BN95" s="115"/>
      <c r="BO95" s="115"/>
      <c r="BP95" s="115"/>
      <c r="BQ95" s="115"/>
      <c r="BR95" s="115"/>
      <c r="BS95" s="115"/>
      <c r="BT95" s="115"/>
      <c r="BU95" s="138"/>
      <c r="BV95" s="138"/>
      <c r="BW95" s="115"/>
      <c r="BX95" s="115"/>
      <c r="BY95" s="115"/>
      <c r="BZ95" s="107"/>
      <c r="CA95" s="107"/>
      <c r="CB95" s="108"/>
      <c r="CC95" s="107"/>
      <c r="CD95" s="108"/>
      <c r="CE95" s="107"/>
    </row>
    <row r="96" spans="1:83" s="9" customFormat="1" ht="25.5" x14ac:dyDescent="0.25">
      <c r="A96" s="107">
        <v>25</v>
      </c>
      <c r="B96" s="108" t="s">
        <v>200</v>
      </c>
      <c r="C96" s="108" t="s">
        <v>201</v>
      </c>
      <c r="D96" s="136" t="s">
        <v>191</v>
      </c>
      <c r="E96" s="108" t="s">
        <v>149</v>
      </c>
      <c r="F96" s="109" t="s">
        <v>202</v>
      </c>
      <c r="G96" s="111">
        <v>13455</v>
      </c>
      <c r="H96" s="145">
        <v>13474</v>
      </c>
      <c r="I96" s="139" t="s">
        <v>289</v>
      </c>
      <c r="J96" s="146">
        <v>44970</v>
      </c>
      <c r="K96" s="146">
        <v>45334</v>
      </c>
      <c r="L96" s="145">
        <v>13508</v>
      </c>
      <c r="M96" s="115" t="s">
        <v>186</v>
      </c>
      <c r="N96" s="115" t="s">
        <v>186</v>
      </c>
      <c r="O96" s="115" t="s">
        <v>186</v>
      </c>
      <c r="P96" s="115" t="s">
        <v>186</v>
      </c>
      <c r="Q96" s="114" t="s">
        <v>186</v>
      </c>
      <c r="R96" s="114" t="s">
        <v>186</v>
      </c>
      <c r="S96" s="114" t="s">
        <v>186</v>
      </c>
      <c r="T96" s="114" t="s">
        <v>186</v>
      </c>
      <c r="U96" s="114" t="s">
        <v>186</v>
      </c>
      <c r="V96" s="115" t="s">
        <v>186</v>
      </c>
      <c r="W96" s="108" t="s">
        <v>186</v>
      </c>
      <c r="X96" s="121" t="s">
        <v>186</v>
      </c>
      <c r="Y96" s="136" t="s">
        <v>395</v>
      </c>
      <c r="Z96" s="108" t="s">
        <v>396</v>
      </c>
      <c r="AA96" s="108" t="s">
        <v>397</v>
      </c>
      <c r="AB96" s="116">
        <v>44998</v>
      </c>
      <c r="AC96" s="174">
        <v>13492</v>
      </c>
      <c r="AD96" s="116">
        <v>44998</v>
      </c>
      <c r="AE96" s="116">
        <v>45291</v>
      </c>
      <c r="AF96" s="108" t="s">
        <v>473</v>
      </c>
      <c r="AG96" s="108" t="s">
        <v>483</v>
      </c>
      <c r="AH96" s="112" t="s">
        <v>186</v>
      </c>
      <c r="AI96" s="120" t="s">
        <v>186</v>
      </c>
      <c r="AJ96" s="120" t="s">
        <v>186</v>
      </c>
      <c r="AK96" s="175">
        <v>90999</v>
      </c>
      <c r="AL96" s="122" t="s">
        <v>570</v>
      </c>
      <c r="AM96" s="122" t="s">
        <v>494</v>
      </c>
      <c r="AN96" s="123">
        <v>45237</v>
      </c>
      <c r="AO96" s="124">
        <v>13654</v>
      </c>
      <c r="AP96" s="122" t="s">
        <v>512</v>
      </c>
      <c r="AQ96" s="123">
        <v>44998</v>
      </c>
      <c r="AR96" s="123">
        <v>45291</v>
      </c>
      <c r="AS96" s="125" t="s">
        <v>186</v>
      </c>
      <c r="AT96" s="125" t="s">
        <v>186</v>
      </c>
      <c r="AU96" s="152">
        <v>0.2397</v>
      </c>
      <c r="AV96" s="141" t="s">
        <v>186</v>
      </c>
      <c r="AW96" s="158">
        <v>21812</v>
      </c>
      <c r="AX96" s="148" t="s">
        <v>186</v>
      </c>
      <c r="AY96" s="125" t="s">
        <v>186</v>
      </c>
      <c r="AZ96" s="125" t="s">
        <v>186</v>
      </c>
      <c r="BA96" s="125" t="s">
        <v>186</v>
      </c>
      <c r="BB96" s="125" t="s">
        <v>186</v>
      </c>
      <c r="BC96" s="141" t="s">
        <v>186</v>
      </c>
      <c r="BD96" s="141" t="s">
        <v>186</v>
      </c>
      <c r="BE96" s="149" t="s">
        <v>186</v>
      </c>
      <c r="BF96" s="125" t="s">
        <v>186</v>
      </c>
      <c r="BG96" s="125" t="s">
        <v>186</v>
      </c>
      <c r="BH96" s="125" t="s">
        <v>186</v>
      </c>
      <c r="BI96" s="129">
        <v>112811</v>
      </c>
      <c r="BJ96" s="130">
        <v>215500</v>
      </c>
      <c r="BK96" s="130">
        <v>0</v>
      </c>
      <c r="BL96" s="131">
        <f>SUM(BJ96:BK96)</f>
        <v>215500</v>
      </c>
      <c r="BM96" s="115" t="s">
        <v>186</v>
      </c>
      <c r="BN96" s="115" t="s">
        <v>186</v>
      </c>
      <c r="BO96" s="115" t="s">
        <v>186</v>
      </c>
      <c r="BP96" s="115" t="s">
        <v>186</v>
      </c>
      <c r="BQ96" s="115" t="s">
        <v>186</v>
      </c>
      <c r="BR96" s="115" t="s">
        <v>186</v>
      </c>
      <c r="BS96" s="115" t="s">
        <v>186</v>
      </c>
      <c r="BT96" s="115" t="s">
        <v>186</v>
      </c>
      <c r="BU96" s="138" t="s">
        <v>186</v>
      </c>
      <c r="BV96" s="138" t="s">
        <v>186</v>
      </c>
      <c r="BW96" s="115" t="s">
        <v>186</v>
      </c>
      <c r="BX96" s="115" t="s">
        <v>186</v>
      </c>
      <c r="BY96" s="115" t="s">
        <v>186</v>
      </c>
      <c r="BZ96" s="108" t="s">
        <v>186</v>
      </c>
      <c r="CA96" s="111" t="s">
        <v>186</v>
      </c>
      <c r="CB96" s="108" t="s">
        <v>186</v>
      </c>
      <c r="CC96" s="140" t="s">
        <v>186</v>
      </c>
      <c r="CD96" s="139" t="s">
        <v>186</v>
      </c>
      <c r="CE96" s="140" t="s">
        <v>186</v>
      </c>
    </row>
    <row r="97" spans="1:83" s="9" customFormat="1" x14ac:dyDescent="0.25">
      <c r="A97" s="107"/>
      <c r="B97" s="108"/>
      <c r="C97" s="108"/>
      <c r="D97" s="136"/>
      <c r="E97" s="108"/>
      <c r="F97" s="109"/>
      <c r="G97" s="111"/>
      <c r="H97" s="139"/>
      <c r="I97" s="139"/>
      <c r="J97" s="146"/>
      <c r="K97" s="146"/>
      <c r="L97" s="139"/>
      <c r="M97" s="115"/>
      <c r="N97" s="115"/>
      <c r="O97" s="115"/>
      <c r="P97" s="115"/>
      <c r="Q97" s="114"/>
      <c r="R97" s="114"/>
      <c r="S97" s="114"/>
      <c r="T97" s="114"/>
      <c r="U97" s="114"/>
      <c r="V97" s="115"/>
      <c r="W97" s="108"/>
      <c r="X97" s="121"/>
      <c r="Y97" s="136"/>
      <c r="Z97" s="108"/>
      <c r="AA97" s="108"/>
      <c r="AB97" s="116"/>
      <c r="AC97" s="174"/>
      <c r="AD97" s="116"/>
      <c r="AE97" s="116"/>
      <c r="AF97" s="108"/>
      <c r="AG97" s="108"/>
      <c r="AH97" s="112"/>
      <c r="AI97" s="120"/>
      <c r="AJ97" s="120"/>
      <c r="AK97" s="175"/>
      <c r="AL97" s="122" t="s">
        <v>570</v>
      </c>
      <c r="AM97" s="122" t="s">
        <v>496</v>
      </c>
      <c r="AN97" s="123">
        <v>45280</v>
      </c>
      <c r="AO97" s="124">
        <v>13680</v>
      </c>
      <c r="AP97" s="122" t="s">
        <v>497</v>
      </c>
      <c r="AQ97" s="123">
        <v>45292</v>
      </c>
      <c r="AR97" s="123">
        <v>45657</v>
      </c>
      <c r="AS97" s="125" t="s">
        <v>186</v>
      </c>
      <c r="AT97" s="125" t="s">
        <v>186</v>
      </c>
      <c r="AU97" s="148" t="s">
        <v>186</v>
      </c>
      <c r="AV97" s="148" t="s">
        <v>186</v>
      </c>
      <c r="AW97" s="148" t="s">
        <v>186</v>
      </c>
      <c r="AX97" s="148" t="s">
        <v>186</v>
      </c>
      <c r="AY97" s="125" t="s">
        <v>186</v>
      </c>
      <c r="AZ97" s="125" t="s">
        <v>186</v>
      </c>
      <c r="BA97" s="125" t="s">
        <v>186</v>
      </c>
      <c r="BB97" s="125" t="s">
        <v>186</v>
      </c>
      <c r="BC97" s="141" t="s">
        <v>186</v>
      </c>
      <c r="BD97" s="141" t="s">
        <v>186</v>
      </c>
      <c r="BE97" s="149" t="s">
        <v>186</v>
      </c>
      <c r="BF97" s="125" t="s">
        <v>186</v>
      </c>
      <c r="BG97" s="125" t="s">
        <v>186</v>
      </c>
      <c r="BH97" s="125" t="s">
        <v>186</v>
      </c>
      <c r="BI97" s="129">
        <v>112811</v>
      </c>
      <c r="BJ97" s="130"/>
      <c r="BK97" s="130"/>
      <c r="BL97" s="131"/>
      <c r="BM97" s="115"/>
      <c r="BN97" s="115"/>
      <c r="BO97" s="115"/>
      <c r="BP97" s="115"/>
      <c r="BQ97" s="115"/>
      <c r="BR97" s="115"/>
      <c r="BS97" s="115"/>
      <c r="BT97" s="115"/>
      <c r="BU97" s="138"/>
      <c r="BV97" s="138"/>
      <c r="BW97" s="115"/>
      <c r="BX97" s="115"/>
      <c r="BY97" s="115"/>
      <c r="BZ97" s="108"/>
      <c r="CA97" s="108"/>
      <c r="CB97" s="108"/>
      <c r="CC97" s="140"/>
      <c r="CD97" s="139"/>
      <c r="CE97" s="140"/>
    </row>
    <row r="98" spans="1:83" s="9" customFormat="1" ht="51" x14ac:dyDescent="0.25">
      <c r="A98" s="161">
        <v>26</v>
      </c>
      <c r="B98" s="122" t="s">
        <v>203</v>
      </c>
      <c r="C98" s="177" t="s">
        <v>204</v>
      </c>
      <c r="D98" s="162" t="s">
        <v>191</v>
      </c>
      <c r="E98" s="122" t="s">
        <v>149</v>
      </c>
      <c r="F98" s="163" t="s">
        <v>205</v>
      </c>
      <c r="G98" s="124">
        <v>13448</v>
      </c>
      <c r="H98" s="135">
        <v>13470</v>
      </c>
      <c r="I98" s="141" t="s">
        <v>290</v>
      </c>
      <c r="J98" s="142">
        <v>44964</v>
      </c>
      <c r="K98" s="142">
        <v>45328</v>
      </c>
      <c r="L98" s="135">
        <v>13473</v>
      </c>
      <c r="M98" s="164" t="s">
        <v>186</v>
      </c>
      <c r="N98" s="164" t="s">
        <v>186</v>
      </c>
      <c r="O98" s="164" t="s">
        <v>186</v>
      </c>
      <c r="P98" s="164" t="s">
        <v>186</v>
      </c>
      <c r="Q98" s="122" t="s">
        <v>186</v>
      </c>
      <c r="R98" s="122" t="s">
        <v>186</v>
      </c>
      <c r="S98" s="122" t="s">
        <v>186</v>
      </c>
      <c r="T98" s="122" t="s">
        <v>186</v>
      </c>
      <c r="U98" s="122" t="s">
        <v>186</v>
      </c>
      <c r="V98" s="161" t="s">
        <v>186</v>
      </c>
      <c r="W98" s="122" t="s">
        <v>186</v>
      </c>
      <c r="X98" s="165" t="s">
        <v>186</v>
      </c>
      <c r="Y98" s="162" t="s">
        <v>398</v>
      </c>
      <c r="Z98" s="122" t="s">
        <v>399</v>
      </c>
      <c r="AA98" s="122" t="s">
        <v>400</v>
      </c>
      <c r="AB98" s="123">
        <v>45000</v>
      </c>
      <c r="AC98" s="166">
        <v>13496</v>
      </c>
      <c r="AD98" s="123">
        <v>45000</v>
      </c>
      <c r="AE98" s="123">
        <v>45365</v>
      </c>
      <c r="AF98" s="122" t="s">
        <v>473</v>
      </c>
      <c r="AG98" s="122" t="s">
        <v>476</v>
      </c>
      <c r="AH98" s="148" t="s">
        <v>186</v>
      </c>
      <c r="AI98" s="167" t="s">
        <v>186</v>
      </c>
      <c r="AJ98" s="167" t="s">
        <v>186</v>
      </c>
      <c r="AK98" s="168">
        <v>2437866.4700000002</v>
      </c>
      <c r="AL98" s="122" t="s">
        <v>570</v>
      </c>
      <c r="AM98" s="122" t="s">
        <v>494</v>
      </c>
      <c r="AN98" s="123">
        <v>45358</v>
      </c>
      <c r="AO98" s="124">
        <v>13732</v>
      </c>
      <c r="AP98" s="122" t="s">
        <v>497</v>
      </c>
      <c r="AQ98" s="123">
        <v>45366</v>
      </c>
      <c r="AR98" s="123">
        <v>45730</v>
      </c>
      <c r="AS98" s="125" t="s">
        <v>186</v>
      </c>
      <c r="AT98" s="125" t="s">
        <v>186</v>
      </c>
      <c r="AU98" s="125" t="s">
        <v>186</v>
      </c>
      <c r="AV98" s="125" t="s">
        <v>186</v>
      </c>
      <c r="AW98" s="125" t="s">
        <v>186</v>
      </c>
      <c r="AX98" s="125" t="s">
        <v>186</v>
      </c>
      <c r="AY98" s="125" t="s">
        <v>186</v>
      </c>
      <c r="AZ98" s="125" t="s">
        <v>186</v>
      </c>
      <c r="BA98" s="125" t="s">
        <v>186</v>
      </c>
      <c r="BB98" s="125" t="s">
        <v>186</v>
      </c>
      <c r="BC98" s="122" t="s">
        <v>186</v>
      </c>
      <c r="BD98" s="122" t="s">
        <v>186</v>
      </c>
      <c r="BE98" s="128" t="s">
        <v>186</v>
      </c>
      <c r="BF98" s="125" t="s">
        <v>186</v>
      </c>
      <c r="BG98" s="125" t="s">
        <v>186</v>
      </c>
      <c r="BH98" s="125" t="s">
        <v>186</v>
      </c>
      <c r="BI98" s="129">
        <v>2437866.4700000002</v>
      </c>
      <c r="BJ98" s="169">
        <v>3498533.3200000003</v>
      </c>
      <c r="BK98" s="169">
        <v>0</v>
      </c>
      <c r="BL98" s="170">
        <f>SUM(BJ98:BK98)</f>
        <v>3498533.3200000003</v>
      </c>
      <c r="BM98" s="161" t="s">
        <v>186</v>
      </c>
      <c r="BN98" s="161" t="s">
        <v>186</v>
      </c>
      <c r="BO98" s="161" t="s">
        <v>186</v>
      </c>
      <c r="BP98" s="161" t="s">
        <v>186</v>
      </c>
      <c r="BQ98" s="161" t="s">
        <v>186</v>
      </c>
      <c r="BR98" s="161" t="s">
        <v>186</v>
      </c>
      <c r="BS98" s="161" t="s">
        <v>186</v>
      </c>
      <c r="BT98" s="161" t="s">
        <v>186</v>
      </c>
      <c r="BU98" s="178" t="s">
        <v>186</v>
      </c>
      <c r="BV98" s="178" t="s">
        <v>186</v>
      </c>
      <c r="BW98" s="161" t="s">
        <v>186</v>
      </c>
      <c r="BX98" s="161" t="s">
        <v>186</v>
      </c>
      <c r="BY98" s="161" t="s">
        <v>186</v>
      </c>
      <c r="BZ98" s="161" t="s">
        <v>186</v>
      </c>
      <c r="CA98" s="172" t="s">
        <v>186</v>
      </c>
      <c r="CB98" s="122" t="s">
        <v>186</v>
      </c>
      <c r="CC98" s="173" t="s">
        <v>186</v>
      </c>
      <c r="CD98" s="141" t="s">
        <v>186</v>
      </c>
      <c r="CE98" s="173" t="s">
        <v>186</v>
      </c>
    </row>
    <row r="99" spans="1:83" s="23" customFormat="1" x14ac:dyDescent="0.25">
      <c r="A99" s="107">
        <v>27</v>
      </c>
      <c r="B99" s="108" t="s">
        <v>187</v>
      </c>
      <c r="C99" s="108" t="s">
        <v>188</v>
      </c>
      <c r="D99" s="136" t="s">
        <v>191</v>
      </c>
      <c r="E99" s="108" t="s">
        <v>149</v>
      </c>
      <c r="F99" s="109" t="s">
        <v>190</v>
      </c>
      <c r="G99" s="111">
        <v>13230</v>
      </c>
      <c r="H99" s="111">
        <v>13340</v>
      </c>
      <c r="I99" s="108" t="s">
        <v>286</v>
      </c>
      <c r="J99" s="116">
        <v>44802</v>
      </c>
      <c r="K99" s="116">
        <v>45166</v>
      </c>
      <c r="L99" s="111">
        <v>13363</v>
      </c>
      <c r="M99" s="115" t="s">
        <v>186</v>
      </c>
      <c r="N99" s="115" t="s">
        <v>186</v>
      </c>
      <c r="O99" s="115" t="s">
        <v>186</v>
      </c>
      <c r="P99" s="115" t="s">
        <v>186</v>
      </c>
      <c r="Q99" s="114" t="s">
        <v>186</v>
      </c>
      <c r="R99" s="114" t="s">
        <v>186</v>
      </c>
      <c r="S99" s="114" t="s">
        <v>186</v>
      </c>
      <c r="T99" s="114" t="s">
        <v>186</v>
      </c>
      <c r="U99" s="114" t="s">
        <v>186</v>
      </c>
      <c r="V99" s="115" t="s">
        <v>186</v>
      </c>
      <c r="W99" s="108" t="s">
        <v>186</v>
      </c>
      <c r="X99" s="121" t="s">
        <v>186</v>
      </c>
      <c r="Y99" s="136" t="s">
        <v>401</v>
      </c>
      <c r="Z99" s="108" t="s">
        <v>387</v>
      </c>
      <c r="AA99" s="108" t="s">
        <v>388</v>
      </c>
      <c r="AB99" s="116">
        <v>45028</v>
      </c>
      <c r="AC99" s="174">
        <v>13514</v>
      </c>
      <c r="AD99" s="116">
        <v>45028</v>
      </c>
      <c r="AE99" s="116">
        <v>45267</v>
      </c>
      <c r="AF99" s="108" t="s">
        <v>473</v>
      </c>
      <c r="AG99" s="108" t="s">
        <v>476</v>
      </c>
      <c r="AH99" s="114" t="s">
        <v>186</v>
      </c>
      <c r="AI99" s="155" t="s">
        <v>186</v>
      </c>
      <c r="AJ99" s="155" t="s">
        <v>186</v>
      </c>
      <c r="AK99" s="175">
        <v>98000</v>
      </c>
      <c r="AL99" s="122" t="s">
        <v>570</v>
      </c>
      <c r="AM99" s="122" t="s">
        <v>494</v>
      </c>
      <c r="AN99" s="123">
        <v>45260</v>
      </c>
      <c r="AO99" s="122">
        <v>13664</v>
      </c>
      <c r="AP99" s="122" t="s">
        <v>497</v>
      </c>
      <c r="AQ99" s="123">
        <v>45268</v>
      </c>
      <c r="AR99" s="123">
        <v>45632</v>
      </c>
      <c r="AS99" s="125" t="s">
        <v>186</v>
      </c>
      <c r="AT99" s="125" t="s">
        <v>186</v>
      </c>
      <c r="AU99" s="122" t="s">
        <v>186</v>
      </c>
      <c r="AV99" s="122" t="s">
        <v>186</v>
      </c>
      <c r="AW99" s="122" t="s">
        <v>186</v>
      </c>
      <c r="AX99" s="122" t="s">
        <v>186</v>
      </c>
      <c r="AY99" s="125" t="s">
        <v>186</v>
      </c>
      <c r="AZ99" s="125" t="s">
        <v>186</v>
      </c>
      <c r="BA99" s="125" t="s">
        <v>186</v>
      </c>
      <c r="BB99" s="125" t="s">
        <v>186</v>
      </c>
      <c r="BC99" s="122" t="s">
        <v>186</v>
      </c>
      <c r="BD99" s="122" t="s">
        <v>186</v>
      </c>
      <c r="BE99" s="128" t="s">
        <v>186</v>
      </c>
      <c r="BF99" s="125" t="s">
        <v>186</v>
      </c>
      <c r="BG99" s="125" t="s">
        <v>186</v>
      </c>
      <c r="BH99" s="125" t="s">
        <v>186</v>
      </c>
      <c r="BI99" s="129">
        <v>147000</v>
      </c>
      <c r="BJ99" s="117">
        <v>253683.58</v>
      </c>
      <c r="BK99" s="117">
        <v>0</v>
      </c>
      <c r="BL99" s="131">
        <f>SUM(BJ99:BK99)</f>
        <v>253683.58</v>
      </c>
      <c r="BM99" s="115" t="s">
        <v>186</v>
      </c>
      <c r="BN99" s="115" t="s">
        <v>186</v>
      </c>
      <c r="BO99" s="115" t="s">
        <v>186</v>
      </c>
      <c r="BP99" s="115" t="s">
        <v>186</v>
      </c>
      <c r="BQ99" s="115" t="s">
        <v>186</v>
      </c>
      <c r="BR99" s="115" t="s">
        <v>186</v>
      </c>
      <c r="BS99" s="115" t="s">
        <v>186</v>
      </c>
      <c r="BT99" s="115" t="s">
        <v>186</v>
      </c>
      <c r="BU99" s="138" t="s">
        <v>186</v>
      </c>
      <c r="BV99" s="138" t="s">
        <v>186</v>
      </c>
      <c r="BW99" s="115" t="s">
        <v>186</v>
      </c>
      <c r="BX99" s="115" t="s">
        <v>186</v>
      </c>
      <c r="BY99" s="115" t="s">
        <v>186</v>
      </c>
      <c r="BZ99" s="107" t="s">
        <v>186</v>
      </c>
      <c r="CA99" s="110" t="s">
        <v>186</v>
      </c>
      <c r="CB99" s="108" t="s">
        <v>186</v>
      </c>
      <c r="CC99" s="107" t="s">
        <v>186</v>
      </c>
      <c r="CD99" s="108" t="s">
        <v>186</v>
      </c>
      <c r="CE99" s="107" t="s">
        <v>186</v>
      </c>
    </row>
    <row r="100" spans="1:83" s="23" customFormat="1" x14ac:dyDescent="0.25">
      <c r="A100" s="107"/>
      <c r="B100" s="108"/>
      <c r="C100" s="108"/>
      <c r="D100" s="136"/>
      <c r="E100" s="108"/>
      <c r="F100" s="109"/>
      <c r="G100" s="111"/>
      <c r="H100" s="108"/>
      <c r="I100" s="108"/>
      <c r="J100" s="116"/>
      <c r="K100" s="116"/>
      <c r="L100" s="108"/>
      <c r="M100" s="115"/>
      <c r="N100" s="115"/>
      <c r="O100" s="115"/>
      <c r="P100" s="115"/>
      <c r="Q100" s="114"/>
      <c r="R100" s="114"/>
      <c r="S100" s="114"/>
      <c r="T100" s="114"/>
      <c r="U100" s="114"/>
      <c r="V100" s="115"/>
      <c r="W100" s="108"/>
      <c r="X100" s="121"/>
      <c r="Y100" s="136"/>
      <c r="Z100" s="108"/>
      <c r="AA100" s="108"/>
      <c r="AB100" s="116"/>
      <c r="AC100" s="174"/>
      <c r="AD100" s="116"/>
      <c r="AE100" s="116"/>
      <c r="AF100" s="108"/>
      <c r="AG100" s="108"/>
      <c r="AH100" s="114"/>
      <c r="AI100" s="155"/>
      <c r="AJ100" s="155"/>
      <c r="AK100" s="175"/>
      <c r="AL100" s="122" t="s">
        <v>570</v>
      </c>
      <c r="AM100" s="122" t="s">
        <v>496</v>
      </c>
      <c r="AN100" s="123">
        <v>45576</v>
      </c>
      <c r="AO100" s="124">
        <v>13887</v>
      </c>
      <c r="AP100" s="122" t="s">
        <v>511</v>
      </c>
      <c r="AQ100" s="123">
        <v>45268</v>
      </c>
      <c r="AR100" s="123">
        <v>45632</v>
      </c>
      <c r="AS100" s="125" t="s">
        <v>186</v>
      </c>
      <c r="AT100" s="125" t="s">
        <v>186</v>
      </c>
      <c r="AU100" s="126">
        <v>2.95669E-2</v>
      </c>
      <c r="AV100" s="125" t="s">
        <v>186</v>
      </c>
      <c r="AW100" s="160">
        <v>2150.46</v>
      </c>
      <c r="AX100" s="122"/>
      <c r="AY100" s="125" t="s">
        <v>186</v>
      </c>
      <c r="AZ100" s="125" t="s">
        <v>186</v>
      </c>
      <c r="BA100" s="125" t="s">
        <v>186</v>
      </c>
      <c r="BB100" s="125" t="s">
        <v>186</v>
      </c>
      <c r="BC100" s="122"/>
      <c r="BD100" s="122"/>
      <c r="BE100" s="128"/>
      <c r="BF100" s="125" t="s">
        <v>186</v>
      </c>
      <c r="BG100" s="125" t="s">
        <v>186</v>
      </c>
      <c r="BH100" s="125" t="s">
        <v>186</v>
      </c>
      <c r="BI100" s="129">
        <v>149150.46</v>
      </c>
      <c r="BJ100" s="117"/>
      <c r="BK100" s="117"/>
      <c r="BL100" s="131"/>
      <c r="BM100" s="115"/>
      <c r="BN100" s="115"/>
      <c r="BO100" s="115"/>
      <c r="BP100" s="115"/>
      <c r="BQ100" s="115"/>
      <c r="BR100" s="115"/>
      <c r="BS100" s="115"/>
      <c r="BT100" s="115"/>
      <c r="BU100" s="138"/>
      <c r="BV100" s="138"/>
      <c r="BW100" s="115"/>
      <c r="BX100" s="115"/>
      <c r="BY100" s="115"/>
      <c r="BZ100" s="107"/>
      <c r="CA100" s="107"/>
      <c r="CB100" s="108"/>
      <c r="CC100" s="107"/>
      <c r="CD100" s="108"/>
      <c r="CE100" s="107"/>
    </row>
    <row r="101" spans="1:83" s="24" customFormat="1" x14ac:dyDescent="0.25">
      <c r="A101" s="107"/>
      <c r="B101" s="108"/>
      <c r="C101" s="108"/>
      <c r="D101" s="136"/>
      <c r="E101" s="108"/>
      <c r="F101" s="109"/>
      <c r="G101" s="111"/>
      <c r="H101" s="108"/>
      <c r="I101" s="108"/>
      <c r="J101" s="116"/>
      <c r="K101" s="116"/>
      <c r="L101" s="108"/>
      <c r="M101" s="115"/>
      <c r="N101" s="115"/>
      <c r="O101" s="115"/>
      <c r="P101" s="115"/>
      <c r="Q101" s="114"/>
      <c r="R101" s="114"/>
      <c r="S101" s="114"/>
      <c r="T101" s="114"/>
      <c r="U101" s="114"/>
      <c r="V101" s="115"/>
      <c r="W101" s="108"/>
      <c r="X101" s="121"/>
      <c r="Y101" s="136"/>
      <c r="Z101" s="108"/>
      <c r="AA101" s="108"/>
      <c r="AB101" s="116"/>
      <c r="AC101" s="174"/>
      <c r="AD101" s="116"/>
      <c r="AE101" s="116"/>
      <c r="AF101" s="108"/>
      <c r="AG101" s="108"/>
      <c r="AH101" s="114"/>
      <c r="AI101" s="155"/>
      <c r="AJ101" s="155"/>
      <c r="AK101" s="175"/>
      <c r="AL101" s="122" t="s">
        <v>570</v>
      </c>
      <c r="AM101" s="122" t="s">
        <v>498</v>
      </c>
      <c r="AN101" s="123">
        <v>45604</v>
      </c>
      <c r="AO101" s="124">
        <v>13902</v>
      </c>
      <c r="AP101" s="122" t="s">
        <v>497</v>
      </c>
      <c r="AQ101" s="123">
        <v>45633</v>
      </c>
      <c r="AR101" s="123">
        <v>45997</v>
      </c>
      <c r="AS101" s="125" t="s">
        <v>186</v>
      </c>
      <c r="AT101" s="125" t="s">
        <v>186</v>
      </c>
      <c r="AU101" s="122" t="s">
        <v>186</v>
      </c>
      <c r="AV101" s="122" t="s">
        <v>186</v>
      </c>
      <c r="AW101" s="122" t="s">
        <v>186</v>
      </c>
      <c r="AX101" s="122" t="s">
        <v>186</v>
      </c>
      <c r="AY101" s="125" t="s">
        <v>186</v>
      </c>
      <c r="AZ101" s="125" t="s">
        <v>186</v>
      </c>
      <c r="BA101" s="125" t="s">
        <v>186</v>
      </c>
      <c r="BB101" s="125" t="s">
        <v>186</v>
      </c>
      <c r="BC101" s="122" t="s">
        <v>186</v>
      </c>
      <c r="BD101" s="122" t="s">
        <v>186</v>
      </c>
      <c r="BE101" s="128" t="s">
        <v>186</v>
      </c>
      <c r="BF101" s="125" t="s">
        <v>186</v>
      </c>
      <c r="BG101" s="125" t="s">
        <v>186</v>
      </c>
      <c r="BH101" s="125" t="s">
        <v>186</v>
      </c>
      <c r="BI101" s="129">
        <v>151300.92000000001</v>
      </c>
      <c r="BJ101" s="117"/>
      <c r="BK101" s="117"/>
      <c r="BL101" s="131"/>
      <c r="BM101" s="115"/>
      <c r="BN101" s="115"/>
      <c r="BO101" s="115"/>
      <c r="BP101" s="115"/>
      <c r="BQ101" s="115"/>
      <c r="BR101" s="115"/>
      <c r="BS101" s="115"/>
      <c r="BT101" s="115"/>
      <c r="BU101" s="138"/>
      <c r="BV101" s="138"/>
      <c r="BW101" s="115"/>
      <c r="BX101" s="115"/>
      <c r="BY101" s="115"/>
      <c r="BZ101" s="107"/>
      <c r="CA101" s="107"/>
      <c r="CB101" s="108"/>
      <c r="CC101" s="107"/>
      <c r="CD101" s="108"/>
      <c r="CE101" s="107"/>
    </row>
    <row r="102" spans="1:83" ht="51" x14ac:dyDescent="0.25">
      <c r="A102" s="161">
        <v>28</v>
      </c>
      <c r="B102" s="122" t="s">
        <v>206</v>
      </c>
      <c r="C102" s="162" t="s">
        <v>207</v>
      </c>
      <c r="D102" s="162" t="s">
        <v>208</v>
      </c>
      <c r="E102" s="122" t="s">
        <v>149</v>
      </c>
      <c r="F102" s="163" t="s">
        <v>209</v>
      </c>
      <c r="G102" s="122" t="s">
        <v>186</v>
      </c>
      <c r="H102" s="141" t="s">
        <v>186</v>
      </c>
      <c r="I102" s="141" t="s">
        <v>186</v>
      </c>
      <c r="J102" s="142" t="s">
        <v>186</v>
      </c>
      <c r="K102" s="142" t="s">
        <v>186</v>
      </c>
      <c r="L102" s="142" t="s">
        <v>186</v>
      </c>
      <c r="M102" s="122" t="s">
        <v>324</v>
      </c>
      <c r="N102" s="122" t="s">
        <v>325</v>
      </c>
      <c r="O102" s="124">
        <v>13532</v>
      </c>
      <c r="P102" s="124">
        <v>13532</v>
      </c>
      <c r="Q102" s="125" t="s">
        <v>186</v>
      </c>
      <c r="R102" s="125" t="s">
        <v>186</v>
      </c>
      <c r="S102" s="125" t="s">
        <v>186</v>
      </c>
      <c r="T102" s="125" t="s">
        <v>186</v>
      </c>
      <c r="U102" s="125" t="s">
        <v>186</v>
      </c>
      <c r="V102" s="125" t="s">
        <v>186</v>
      </c>
      <c r="W102" s="122" t="s">
        <v>186</v>
      </c>
      <c r="X102" s="165" t="s">
        <v>186</v>
      </c>
      <c r="Y102" s="162" t="s">
        <v>402</v>
      </c>
      <c r="Z102" s="122" t="s">
        <v>403</v>
      </c>
      <c r="AA102" s="161" t="s">
        <v>404</v>
      </c>
      <c r="AB102" s="123">
        <v>45062</v>
      </c>
      <c r="AC102" s="166">
        <v>13541</v>
      </c>
      <c r="AD102" s="123">
        <v>45062</v>
      </c>
      <c r="AE102" s="123">
        <v>45428</v>
      </c>
      <c r="AF102" s="122" t="s">
        <v>473</v>
      </c>
      <c r="AG102" s="122" t="s">
        <v>480</v>
      </c>
      <c r="AH102" s="141" t="s">
        <v>186</v>
      </c>
      <c r="AI102" s="179" t="s">
        <v>186</v>
      </c>
      <c r="AJ102" s="179" t="s">
        <v>186</v>
      </c>
      <c r="AK102" s="168">
        <v>74400</v>
      </c>
      <c r="AL102" s="122" t="s">
        <v>570</v>
      </c>
      <c r="AM102" s="141" t="s">
        <v>494</v>
      </c>
      <c r="AN102" s="142">
        <v>45392</v>
      </c>
      <c r="AO102" s="135">
        <v>13754</v>
      </c>
      <c r="AP102" s="141" t="s">
        <v>497</v>
      </c>
      <c r="AQ102" s="142">
        <v>45428</v>
      </c>
      <c r="AR102" s="142">
        <v>45790</v>
      </c>
      <c r="AS102" s="125" t="s">
        <v>186</v>
      </c>
      <c r="AT102" s="125" t="s">
        <v>186</v>
      </c>
      <c r="AU102" s="125" t="s">
        <v>186</v>
      </c>
      <c r="AV102" s="125" t="s">
        <v>186</v>
      </c>
      <c r="AW102" s="125" t="s">
        <v>186</v>
      </c>
      <c r="AX102" s="125" t="s">
        <v>186</v>
      </c>
      <c r="AY102" s="125" t="s">
        <v>186</v>
      </c>
      <c r="AZ102" s="125" t="s">
        <v>186</v>
      </c>
      <c r="BA102" s="125" t="s">
        <v>186</v>
      </c>
      <c r="BB102" s="125" t="s">
        <v>186</v>
      </c>
      <c r="BC102" s="122" t="s">
        <v>186</v>
      </c>
      <c r="BD102" s="122" t="s">
        <v>186</v>
      </c>
      <c r="BE102" s="128" t="s">
        <v>186</v>
      </c>
      <c r="BF102" s="125" t="s">
        <v>186</v>
      </c>
      <c r="BG102" s="125" t="s">
        <v>186</v>
      </c>
      <c r="BH102" s="125" t="s">
        <v>186</v>
      </c>
      <c r="BI102" s="129">
        <v>74400</v>
      </c>
      <c r="BJ102" s="169">
        <v>117800</v>
      </c>
      <c r="BK102" s="169">
        <v>0</v>
      </c>
      <c r="BL102" s="170">
        <f t="shared" ref="BL102:BL108" si="0">SUM(BJ102:BK102)</f>
        <v>117800</v>
      </c>
      <c r="BM102" s="161" t="s">
        <v>186</v>
      </c>
      <c r="BN102" s="161" t="s">
        <v>186</v>
      </c>
      <c r="BO102" s="161" t="s">
        <v>186</v>
      </c>
      <c r="BP102" s="161" t="s">
        <v>186</v>
      </c>
      <c r="BQ102" s="161" t="s">
        <v>186</v>
      </c>
      <c r="BR102" s="161" t="s">
        <v>186</v>
      </c>
      <c r="BS102" s="161" t="s">
        <v>186</v>
      </c>
      <c r="BT102" s="161" t="s">
        <v>186</v>
      </c>
      <c r="BU102" s="178" t="s">
        <v>186</v>
      </c>
      <c r="BV102" s="178" t="s">
        <v>186</v>
      </c>
      <c r="BW102" s="161" t="s">
        <v>186</v>
      </c>
      <c r="BX102" s="161" t="s">
        <v>186</v>
      </c>
      <c r="BY102" s="161" t="s">
        <v>186</v>
      </c>
      <c r="BZ102" s="161" t="s">
        <v>186</v>
      </c>
      <c r="CA102" s="172" t="s">
        <v>186</v>
      </c>
      <c r="CB102" s="141" t="s">
        <v>186</v>
      </c>
      <c r="CC102" s="173" t="s">
        <v>186</v>
      </c>
      <c r="CD102" s="141" t="s">
        <v>186</v>
      </c>
      <c r="CE102" s="173" t="s">
        <v>186</v>
      </c>
    </row>
    <row r="103" spans="1:83" ht="89.25" x14ac:dyDescent="0.25">
      <c r="A103" s="161">
        <v>29</v>
      </c>
      <c r="B103" s="122" t="s">
        <v>210</v>
      </c>
      <c r="C103" s="122" t="s">
        <v>211</v>
      </c>
      <c r="D103" s="122" t="s">
        <v>212</v>
      </c>
      <c r="E103" s="122" t="s">
        <v>149</v>
      </c>
      <c r="F103" s="163" t="s">
        <v>213</v>
      </c>
      <c r="G103" s="124">
        <v>13489</v>
      </c>
      <c r="H103" s="141" t="s">
        <v>186</v>
      </c>
      <c r="I103" s="141" t="s">
        <v>186</v>
      </c>
      <c r="J103" s="142" t="s">
        <v>186</v>
      </c>
      <c r="K103" s="142" t="s">
        <v>186</v>
      </c>
      <c r="L103" s="142" t="s">
        <v>186</v>
      </c>
      <c r="M103" s="125" t="s">
        <v>186</v>
      </c>
      <c r="N103" s="125" t="s">
        <v>186</v>
      </c>
      <c r="O103" s="125" t="s">
        <v>186</v>
      </c>
      <c r="P103" s="125" t="s">
        <v>186</v>
      </c>
      <c r="Q103" s="122" t="s">
        <v>211</v>
      </c>
      <c r="R103" s="123">
        <v>45013</v>
      </c>
      <c r="S103" s="123">
        <v>45379</v>
      </c>
      <c r="T103" s="124">
        <v>13504</v>
      </c>
      <c r="U103" s="122" t="s">
        <v>320</v>
      </c>
      <c r="V103" s="124">
        <v>13504</v>
      </c>
      <c r="W103" s="122" t="s">
        <v>213</v>
      </c>
      <c r="X103" s="153">
        <v>80000</v>
      </c>
      <c r="Y103" s="162" t="s">
        <v>405</v>
      </c>
      <c r="Z103" s="122" t="s">
        <v>406</v>
      </c>
      <c r="AA103" s="161" t="s">
        <v>407</v>
      </c>
      <c r="AB103" s="123">
        <v>45106</v>
      </c>
      <c r="AC103" s="124">
        <v>13565</v>
      </c>
      <c r="AD103" s="123">
        <v>45106</v>
      </c>
      <c r="AE103" s="123">
        <v>45471</v>
      </c>
      <c r="AF103" s="122" t="s">
        <v>473</v>
      </c>
      <c r="AG103" s="122" t="s">
        <v>484</v>
      </c>
      <c r="AH103" s="141" t="s">
        <v>186</v>
      </c>
      <c r="AI103" s="179" t="s">
        <v>186</v>
      </c>
      <c r="AJ103" s="179" t="s">
        <v>186</v>
      </c>
      <c r="AK103" s="165">
        <v>80000</v>
      </c>
      <c r="AL103" s="122" t="s">
        <v>570</v>
      </c>
      <c r="AM103" s="141" t="s">
        <v>494</v>
      </c>
      <c r="AN103" s="142">
        <v>45439</v>
      </c>
      <c r="AO103" s="135">
        <v>13791</v>
      </c>
      <c r="AP103" s="141" t="s">
        <v>497</v>
      </c>
      <c r="AQ103" s="142">
        <v>45472</v>
      </c>
      <c r="AR103" s="142">
        <v>45837</v>
      </c>
      <c r="AS103" s="125" t="s">
        <v>186</v>
      </c>
      <c r="AT103" s="125" t="s">
        <v>186</v>
      </c>
      <c r="AU103" s="125" t="s">
        <v>186</v>
      </c>
      <c r="AV103" s="125" t="s">
        <v>186</v>
      </c>
      <c r="AW103" s="125" t="s">
        <v>186</v>
      </c>
      <c r="AX103" s="125" t="s">
        <v>186</v>
      </c>
      <c r="AY103" s="125" t="s">
        <v>186</v>
      </c>
      <c r="AZ103" s="125" t="s">
        <v>186</v>
      </c>
      <c r="BA103" s="125" t="s">
        <v>186</v>
      </c>
      <c r="BB103" s="125" t="s">
        <v>186</v>
      </c>
      <c r="BC103" s="122" t="s">
        <v>186</v>
      </c>
      <c r="BD103" s="122" t="s">
        <v>186</v>
      </c>
      <c r="BE103" s="128" t="s">
        <v>186</v>
      </c>
      <c r="BF103" s="125" t="s">
        <v>186</v>
      </c>
      <c r="BG103" s="125" t="s">
        <v>186</v>
      </c>
      <c r="BH103" s="125" t="s">
        <v>186</v>
      </c>
      <c r="BI103" s="129">
        <v>80000</v>
      </c>
      <c r="BJ103" s="169">
        <v>52465.34</v>
      </c>
      <c r="BK103" s="169">
        <v>0</v>
      </c>
      <c r="BL103" s="170">
        <f t="shared" si="0"/>
        <v>52465.34</v>
      </c>
      <c r="BM103" s="161" t="s">
        <v>186</v>
      </c>
      <c r="BN103" s="161" t="s">
        <v>186</v>
      </c>
      <c r="BO103" s="161" t="s">
        <v>186</v>
      </c>
      <c r="BP103" s="161" t="s">
        <v>186</v>
      </c>
      <c r="BQ103" s="161" t="s">
        <v>186</v>
      </c>
      <c r="BR103" s="161" t="s">
        <v>186</v>
      </c>
      <c r="BS103" s="161" t="s">
        <v>186</v>
      </c>
      <c r="BT103" s="161" t="s">
        <v>186</v>
      </c>
      <c r="BU103" s="178" t="s">
        <v>186</v>
      </c>
      <c r="BV103" s="178" t="s">
        <v>186</v>
      </c>
      <c r="BW103" s="161" t="s">
        <v>186</v>
      </c>
      <c r="BX103" s="161" t="s">
        <v>186</v>
      </c>
      <c r="BY103" s="161" t="s">
        <v>186</v>
      </c>
      <c r="BZ103" s="161" t="s">
        <v>186</v>
      </c>
      <c r="CA103" s="172" t="s">
        <v>186</v>
      </c>
      <c r="CB103" s="141" t="s">
        <v>186</v>
      </c>
      <c r="CC103" s="173" t="s">
        <v>186</v>
      </c>
      <c r="CD103" s="141" t="s">
        <v>186</v>
      </c>
      <c r="CE103" s="173" t="s">
        <v>186</v>
      </c>
    </row>
    <row r="104" spans="1:83" ht="38.25" x14ac:dyDescent="0.25">
      <c r="A104" s="161">
        <v>30</v>
      </c>
      <c r="B104" s="122" t="s">
        <v>214</v>
      </c>
      <c r="C104" s="122" t="s">
        <v>215</v>
      </c>
      <c r="D104" s="122" t="s">
        <v>212</v>
      </c>
      <c r="E104" s="122" t="s">
        <v>149</v>
      </c>
      <c r="F104" s="163" t="s">
        <v>216</v>
      </c>
      <c r="G104" s="135">
        <v>13409</v>
      </c>
      <c r="H104" s="141" t="s">
        <v>186</v>
      </c>
      <c r="I104" s="141" t="s">
        <v>186</v>
      </c>
      <c r="J104" s="142" t="s">
        <v>186</v>
      </c>
      <c r="K104" s="142" t="s">
        <v>186</v>
      </c>
      <c r="L104" s="142" t="s">
        <v>186</v>
      </c>
      <c r="M104" s="125" t="s">
        <v>186</v>
      </c>
      <c r="N104" s="125" t="s">
        <v>186</v>
      </c>
      <c r="O104" s="125" t="s">
        <v>186</v>
      </c>
      <c r="P104" s="125" t="s">
        <v>186</v>
      </c>
      <c r="Q104" s="122" t="s">
        <v>321</v>
      </c>
      <c r="R104" s="123">
        <v>44987</v>
      </c>
      <c r="S104" s="123">
        <v>45353</v>
      </c>
      <c r="T104" s="124">
        <v>13514</v>
      </c>
      <c r="U104" s="122" t="s">
        <v>322</v>
      </c>
      <c r="V104" s="124">
        <v>13514</v>
      </c>
      <c r="W104" s="122" t="s">
        <v>216</v>
      </c>
      <c r="X104" s="153">
        <v>153599.51999999999</v>
      </c>
      <c r="Y104" s="162" t="s">
        <v>408</v>
      </c>
      <c r="Z104" s="122" t="s">
        <v>387</v>
      </c>
      <c r="AA104" s="161" t="s">
        <v>388</v>
      </c>
      <c r="AB104" s="123">
        <v>45107</v>
      </c>
      <c r="AC104" s="124">
        <v>13567</v>
      </c>
      <c r="AD104" s="123">
        <v>45107</v>
      </c>
      <c r="AE104" s="123">
        <v>45472</v>
      </c>
      <c r="AF104" s="122" t="s">
        <v>473</v>
      </c>
      <c r="AG104" s="122" t="s">
        <v>476</v>
      </c>
      <c r="AH104" s="141" t="s">
        <v>186</v>
      </c>
      <c r="AI104" s="179" t="s">
        <v>186</v>
      </c>
      <c r="AJ104" s="179" t="s">
        <v>186</v>
      </c>
      <c r="AK104" s="165">
        <v>153599.51999999999</v>
      </c>
      <c r="AL104" s="122" t="s">
        <v>570</v>
      </c>
      <c r="AM104" s="141" t="s">
        <v>494</v>
      </c>
      <c r="AN104" s="142">
        <v>45449</v>
      </c>
      <c r="AO104" s="135">
        <v>13793</v>
      </c>
      <c r="AP104" s="141" t="s">
        <v>497</v>
      </c>
      <c r="AQ104" s="142">
        <v>45472</v>
      </c>
      <c r="AR104" s="142">
        <v>45838</v>
      </c>
      <c r="AS104" s="125" t="s">
        <v>186</v>
      </c>
      <c r="AT104" s="125" t="s">
        <v>186</v>
      </c>
      <c r="AU104" s="148" t="s">
        <v>186</v>
      </c>
      <c r="AV104" s="148" t="s">
        <v>186</v>
      </c>
      <c r="AW104" s="148" t="s">
        <v>186</v>
      </c>
      <c r="AX104" s="148" t="s">
        <v>186</v>
      </c>
      <c r="AY104" s="125" t="s">
        <v>186</v>
      </c>
      <c r="AZ104" s="125" t="s">
        <v>186</v>
      </c>
      <c r="BA104" s="125" t="s">
        <v>186</v>
      </c>
      <c r="BB104" s="125" t="s">
        <v>186</v>
      </c>
      <c r="BC104" s="141" t="s">
        <v>186</v>
      </c>
      <c r="BD104" s="141" t="s">
        <v>186</v>
      </c>
      <c r="BE104" s="149" t="s">
        <v>186</v>
      </c>
      <c r="BF104" s="125" t="s">
        <v>186</v>
      </c>
      <c r="BG104" s="125" t="s">
        <v>186</v>
      </c>
      <c r="BH104" s="125" t="s">
        <v>186</v>
      </c>
      <c r="BI104" s="129">
        <v>153599.51999999999</v>
      </c>
      <c r="BJ104" s="169">
        <v>155182</v>
      </c>
      <c r="BK104" s="169">
        <v>0</v>
      </c>
      <c r="BL104" s="170">
        <f t="shared" si="0"/>
        <v>155182</v>
      </c>
      <c r="BM104" s="161" t="s">
        <v>186</v>
      </c>
      <c r="BN104" s="161" t="s">
        <v>186</v>
      </c>
      <c r="BO104" s="161" t="s">
        <v>186</v>
      </c>
      <c r="BP104" s="161" t="s">
        <v>186</v>
      </c>
      <c r="BQ104" s="161" t="s">
        <v>186</v>
      </c>
      <c r="BR104" s="161" t="s">
        <v>186</v>
      </c>
      <c r="BS104" s="161" t="s">
        <v>186</v>
      </c>
      <c r="BT104" s="161" t="s">
        <v>186</v>
      </c>
      <c r="BU104" s="178" t="s">
        <v>186</v>
      </c>
      <c r="BV104" s="178" t="s">
        <v>186</v>
      </c>
      <c r="BW104" s="161" t="s">
        <v>186</v>
      </c>
      <c r="BX104" s="161" t="s">
        <v>186</v>
      </c>
      <c r="BY104" s="161" t="s">
        <v>186</v>
      </c>
      <c r="BZ104" s="161" t="s">
        <v>186</v>
      </c>
      <c r="CA104" s="172" t="s">
        <v>186</v>
      </c>
      <c r="CB104" s="141" t="s">
        <v>186</v>
      </c>
      <c r="CC104" s="173" t="s">
        <v>186</v>
      </c>
      <c r="CD104" s="141" t="s">
        <v>186</v>
      </c>
      <c r="CE104" s="173" t="s">
        <v>186</v>
      </c>
    </row>
    <row r="105" spans="1:83" ht="51" x14ac:dyDescent="0.25">
      <c r="A105" s="161">
        <v>31</v>
      </c>
      <c r="B105" s="122" t="s">
        <v>217</v>
      </c>
      <c r="C105" s="122" t="s">
        <v>218</v>
      </c>
      <c r="D105" s="162" t="s">
        <v>191</v>
      </c>
      <c r="E105" s="122" t="s">
        <v>149</v>
      </c>
      <c r="F105" s="163" t="s">
        <v>219</v>
      </c>
      <c r="G105" s="124">
        <v>13525</v>
      </c>
      <c r="H105" s="135">
        <v>13559</v>
      </c>
      <c r="I105" s="141" t="s">
        <v>291</v>
      </c>
      <c r="J105" s="142">
        <v>45103</v>
      </c>
      <c r="K105" s="142">
        <v>45468</v>
      </c>
      <c r="L105" s="135">
        <v>13562</v>
      </c>
      <c r="M105" s="125" t="s">
        <v>186</v>
      </c>
      <c r="N105" s="125" t="s">
        <v>186</v>
      </c>
      <c r="O105" s="125" t="s">
        <v>186</v>
      </c>
      <c r="P105" s="125" t="s">
        <v>186</v>
      </c>
      <c r="Q105" s="125" t="s">
        <v>186</v>
      </c>
      <c r="R105" s="125" t="s">
        <v>186</v>
      </c>
      <c r="S105" s="125" t="s">
        <v>186</v>
      </c>
      <c r="T105" s="125" t="s">
        <v>186</v>
      </c>
      <c r="U105" s="125" t="s">
        <v>186</v>
      </c>
      <c r="V105" s="125" t="s">
        <v>186</v>
      </c>
      <c r="W105" s="125" t="s">
        <v>186</v>
      </c>
      <c r="X105" s="128" t="s">
        <v>186</v>
      </c>
      <c r="Y105" s="162" t="s">
        <v>409</v>
      </c>
      <c r="Z105" s="122" t="s">
        <v>410</v>
      </c>
      <c r="AA105" s="161" t="s">
        <v>411</v>
      </c>
      <c r="AB105" s="123">
        <v>45119</v>
      </c>
      <c r="AC105" s="124">
        <v>13574</v>
      </c>
      <c r="AD105" s="123">
        <v>45119</v>
      </c>
      <c r="AE105" s="123">
        <v>45484</v>
      </c>
      <c r="AF105" s="122" t="s">
        <v>473</v>
      </c>
      <c r="AG105" s="122" t="s">
        <v>485</v>
      </c>
      <c r="AH105" s="141" t="s">
        <v>186</v>
      </c>
      <c r="AI105" s="179" t="s">
        <v>186</v>
      </c>
      <c r="AJ105" s="179" t="s">
        <v>186</v>
      </c>
      <c r="AK105" s="165">
        <v>101580</v>
      </c>
      <c r="AL105" s="122" t="s">
        <v>570</v>
      </c>
      <c r="AM105" s="141" t="s">
        <v>494</v>
      </c>
      <c r="AN105" s="142">
        <v>45484</v>
      </c>
      <c r="AO105" s="135">
        <v>13816</v>
      </c>
      <c r="AP105" s="141" t="s">
        <v>497</v>
      </c>
      <c r="AQ105" s="142">
        <v>45485</v>
      </c>
      <c r="AR105" s="123">
        <v>45849</v>
      </c>
      <c r="AS105" s="125" t="s">
        <v>186</v>
      </c>
      <c r="AT105" s="125" t="s">
        <v>186</v>
      </c>
      <c r="AU105" s="125" t="s">
        <v>186</v>
      </c>
      <c r="AV105" s="125" t="s">
        <v>186</v>
      </c>
      <c r="AW105" s="125" t="s">
        <v>186</v>
      </c>
      <c r="AX105" s="125" t="s">
        <v>186</v>
      </c>
      <c r="AY105" s="125" t="s">
        <v>186</v>
      </c>
      <c r="AZ105" s="125" t="s">
        <v>186</v>
      </c>
      <c r="BA105" s="125" t="s">
        <v>186</v>
      </c>
      <c r="BB105" s="125" t="s">
        <v>186</v>
      </c>
      <c r="BC105" s="122" t="s">
        <v>186</v>
      </c>
      <c r="BD105" s="122" t="s">
        <v>186</v>
      </c>
      <c r="BE105" s="128" t="s">
        <v>186</v>
      </c>
      <c r="BF105" s="125" t="s">
        <v>186</v>
      </c>
      <c r="BG105" s="125" t="s">
        <v>186</v>
      </c>
      <c r="BH105" s="125" t="s">
        <v>186</v>
      </c>
      <c r="BI105" s="129">
        <v>8607</v>
      </c>
      <c r="BJ105" s="169">
        <v>25133.7</v>
      </c>
      <c r="BK105" s="169">
        <v>0</v>
      </c>
      <c r="BL105" s="170">
        <f t="shared" si="0"/>
        <v>25133.7</v>
      </c>
      <c r="BM105" s="161" t="s">
        <v>186</v>
      </c>
      <c r="BN105" s="161" t="s">
        <v>186</v>
      </c>
      <c r="BO105" s="161" t="s">
        <v>186</v>
      </c>
      <c r="BP105" s="161" t="s">
        <v>186</v>
      </c>
      <c r="BQ105" s="161" t="s">
        <v>186</v>
      </c>
      <c r="BR105" s="161" t="s">
        <v>186</v>
      </c>
      <c r="BS105" s="161" t="s">
        <v>186</v>
      </c>
      <c r="BT105" s="161" t="s">
        <v>186</v>
      </c>
      <c r="BU105" s="178" t="s">
        <v>186</v>
      </c>
      <c r="BV105" s="178" t="s">
        <v>186</v>
      </c>
      <c r="BW105" s="161" t="s">
        <v>186</v>
      </c>
      <c r="BX105" s="161" t="s">
        <v>186</v>
      </c>
      <c r="BY105" s="161" t="s">
        <v>186</v>
      </c>
      <c r="BZ105" s="161" t="s">
        <v>186</v>
      </c>
      <c r="CA105" s="172" t="s">
        <v>186</v>
      </c>
      <c r="CB105" s="141" t="s">
        <v>186</v>
      </c>
      <c r="CC105" s="173" t="s">
        <v>186</v>
      </c>
      <c r="CD105" s="141" t="s">
        <v>186</v>
      </c>
      <c r="CE105" s="173" t="s">
        <v>186</v>
      </c>
    </row>
    <row r="106" spans="1:83" ht="51" x14ac:dyDescent="0.25">
      <c r="A106" s="161">
        <v>32</v>
      </c>
      <c r="B106" s="122" t="s">
        <v>217</v>
      </c>
      <c r="C106" s="122" t="s">
        <v>218</v>
      </c>
      <c r="D106" s="162" t="s">
        <v>191</v>
      </c>
      <c r="E106" s="122" t="s">
        <v>149</v>
      </c>
      <c r="F106" s="163" t="s">
        <v>219</v>
      </c>
      <c r="G106" s="124">
        <v>13525</v>
      </c>
      <c r="H106" s="135">
        <v>13559</v>
      </c>
      <c r="I106" s="141" t="s">
        <v>291</v>
      </c>
      <c r="J106" s="142">
        <v>45103</v>
      </c>
      <c r="K106" s="142">
        <v>45468</v>
      </c>
      <c r="L106" s="135">
        <v>13562</v>
      </c>
      <c r="M106" s="125" t="s">
        <v>186</v>
      </c>
      <c r="N106" s="125" t="s">
        <v>186</v>
      </c>
      <c r="O106" s="125" t="s">
        <v>186</v>
      </c>
      <c r="P106" s="125" t="s">
        <v>186</v>
      </c>
      <c r="Q106" s="125" t="s">
        <v>186</v>
      </c>
      <c r="R106" s="125" t="s">
        <v>186</v>
      </c>
      <c r="S106" s="125" t="s">
        <v>186</v>
      </c>
      <c r="T106" s="125" t="s">
        <v>186</v>
      </c>
      <c r="U106" s="125" t="s">
        <v>186</v>
      </c>
      <c r="V106" s="125" t="s">
        <v>186</v>
      </c>
      <c r="W106" s="125" t="s">
        <v>186</v>
      </c>
      <c r="X106" s="128" t="s">
        <v>186</v>
      </c>
      <c r="Y106" s="162" t="s">
        <v>412</v>
      </c>
      <c r="Z106" s="122" t="s">
        <v>413</v>
      </c>
      <c r="AA106" s="161" t="s">
        <v>414</v>
      </c>
      <c r="AB106" s="123">
        <v>45119</v>
      </c>
      <c r="AC106" s="124">
        <v>13575</v>
      </c>
      <c r="AD106" s="123">
        <v>45119</v>
      </c>
      <c r="AE106" s="123">
        <v>45484</v>
      </c>
      <c r="AF106" s="122" t="s">
        <v>473</v>
      </c>
      <c r="AG106" s="122" t="s">
        <v>485</v>
      </c>
      <c r="AH106" s="141" t="s">
        <v>186</v>
      </c>
      <c r="AI106" s="179" t="s">
        <v>186</v>
      </c>
      <c r="AJ106" s="179" t="s">
        <v>186</v>
      </c>
      <c r="AK106" s="165">
        <v>68355</v>
      </c>
      <c r="AL106" s="122" t="s">
        <v>570</v>
      </c>
      <c r="AM106" s="141" t="s">
        <v>494</v>
      </c>
      <c r="AN106" s="142">
        <v>45454</v>
      </c>
      <c r="AO106" s="135">
        <v>13796</v>
      </c>
      <c r="AP106" s="141" t="s">
        <v>497</v>
      </c>
      <c r="AQ106" s="142">
        <v>45485</v>
      </c>
      <c r="AR106" s="142">
        <v>45849</v>
      </c>
      <c r="AS106" s="125" t="s">
        <v>186</v>
      </c>
      <c r="AT106" s="125" t="s">
        <v>186</v>
      </c>
      <c r="AU106" s="148" t="s">
        <v>186</v>
      </c>
      <c r="AV106" s="148" t="s">
        <v>186</v>
      </c>
      <c r="AW106" s="148" t="s">
        <v>186</v>
      </c>
      <c r="AX106" s="148" t="s">
        <v>186</v>
      </c>
      <c r="AY106" s="125" t="s">
        <v>186</v>
      </c>
      <c r="AZ106" s="125" t="s">
        <v>186</v>
      </c>
      <c r="BA106" s="125" t="s">
        <v>186</v>
      </c>
      <c r="BB106" s="125" t="s">
        <v>186</v>
      </c>
      <c r="BC106" s="141" t="s">
        <v>186</v>
      </c>
      <c r="BD106" s="141" t="s">
        <v>186</v>
      </c>
      <c r="BE106" s="149" t="s">
        <v>186</v>
      </c>
      <c r="BF106" s="125" t="s">
        <v>186</v>
      </c>
      <c r="BG106" s="125" t="s">
        <v>186</v>
      </c>
      <c r="BH106" s="125" t="s">
        <v>186</v>
      </c>
      <c r="BI106" s="129">
        <v>38857</v>
      </c>
      <c r="BJ106" s="169">
        <v>29820.42</v>
      </c>
      <c r="BK106" s="169">
        <v>0</v>
      </c>
      <c r="BL106" s="170">
        <f t="shared" si="0"/>
        <v>29820.42</v>
      </c>
      <c r="BM106" s="161" t="s">
        <v>186</v>
      </c>
      <c r="BN106" s="161" t="s">
        <v>186</v>
      </c>
      <c r="BO106" s="161" t="s">
        <v>186</v>
      </c>
      <c r="BP106" s="161" t="s">
        <v>186</v>
      </c>
      <c r="BQ106" s="161" t="s">
        <v>186</v>
      </c>
      <c r="BR106" s="161" t="s">
        <v>186</v>
      </c>
      <c r="BS106" s="161" t="s">
        <v>186</v>
      </c>
      <c r="BT106" s="161" t="s">
        <v>186</v>
      </c>
      <c r="BU106" s="178" t="s">
        <v>186</v>
      </c>
      <c r="BV106" s="178" t="s">
        <v>186</v>
      </c>
      <c r="BW106" s="161" t="s">
        <v>186</v>
      </c>
      <c r="BX106" s="161" t="s">
        <v>186</v>
      </c>
      <c r="BY106" s="161" t="s">
        <v>186</v>
      </c>
      <c r="BZ106" s="161" t="s">
        <v>186</v>
      </c>
      <c r="CA106" s="172" t="s">
        <v>186</v>
      </c>
      <c r="CB106" s="141" t="s">
        <v>186</v>
      </c>
      <c r="CC106" s="173" t="s">
        <v>186</v>
      </c>
      <c r="CD106" s="141" t="s">
        <v>186</v>
      </c>
      <c r="CE106" s="173" t="s">
        <v>186</v>
      </c>
    </row>
    <row r="107" spans="1:83" ht="38.25" x14ac:dyDescent="0.25">
      <c r="A107" s="172">
        <v>33</v>
      </c>
      <c r="B107" s="161" t="s">
        <v>220</v>
      </c>
      <c r="C107" s="161" t="s">
        <v>221</v>
      </c>
      <c r="D107" s="162" t="s">
        <v>222</v>
      </c>
      <c r="E107" s="161" t="s">
        <v>149</v>
      </c>
      <c r="F107" s="163" t="s">
        <v>223</v>
      </c>
      <c r="G107" s="161">
        <v>13468</v>
      </c>
      <c r="H107" s="135">
        <v>13541</v>
      </c>
      <c r="I107" s="141" t="s">
        <v>292</v>
      </c>
      <c r="J107" s="142">
        <v>45071</v>
      </c>
      <c r="K107" s="142">
        <v>45437</v>
      </c>
      <c r="L107" s="135">
        <v>13548</v>
      </c>
      <c r="M107" s="125" t="s">
        <v>186</v>
      </c>
      <c r="N107" s="125" t="s">
        <v>186</v>
      </c>
      <c r="O107" s="125" t="s">
        <v>186</v>
      </c>
      <c r="P107" s="125" t="s">
        <v>186</v>
      </c>
      <c r="Q107" s="125" t="s">
        <v>186</v>
      </c>
      <c r="R107" s="125" t="s">
        <v>186</v>
      </c>
      <c r="S107" s="125" t="s">
        <v>186</v>
      </c>
      <c r="T107" s="125" t="s">
        <v>186</v>
      </c>
      <c r="U107" s="125" t="s">
        <v>186</v>
      </c>
      <c r="V107" s="125" t="s">
        <v>186</v>
      </c>
      <c r="W107" s="125" t="s">
        <v>186</v>
      </c>
      <c r="X107" s="128" t="s">
        <v>186</v>
      </c>
      <c r="Y107" s="162" t="s">
        <v>415</v>
      </c>
      <c r="Z107" s="122" t="s">
        <v>416</v>
      </c>
      <c r="AA107" s="122" t="s">
        <v>417</v>
      </c>
      <c r="AB107" s="123">
        <v>45138</v>
      </c>
      <c r="AC107" s="122">
        <v>13586</v>
      </c>
      <c r="AD107" s="122">
        <v>45138</v>
      </c>
      <c r="AE107" s="122">
        <v>45504</v>
      </c>
      <c r="AF107" s="122" t="s">
        <v>473</v>
      </c>
      <c r="AG107" s="122" t="s">
        <v>476</v>
      </c>
      <c r="AH107" s="141" t="s">
        <v>186</v>
      </c>
      <c r="AI107" s="179" t="s">
        <v>186</v>
      </c>
      <c r="AJ107" s="179" t="s">
        <v>186</v>
      </c>
      <c r="AK107" s="128">
        <v>1954253.92</v>
      </c>
      <c r="AL107" s="122" t="s">
        <v>570</v>
      </c>
      <c r="AM107" s="141" t="s">
        <v>494</v>
      </c>
      <c r="AN107" s="142">
        <v>45503</v>
      </c>
      <c r="AO107" s="135">
        <v>13833</v>
      </c>
      <c r="AP107" s="141" t="s">
        <v>497</v>
      </c>
      <c r="AQ107" s="142">
        <v>45504</v>
      </c>
      <c r="AR107" s="142">
        <v>45868</v>
      </c>
      <c r="AS107" s="125" t="s">
        <v>186</v>
      </c>
      <c r="AT107" s="125" t="s">
        <v>186</v>
      </c>
      <c r="AU107" s="148" t="s">
        <v>186</v>
      </c>
      <c r="AV107" s="148" t="s">
        <v>186</v>
      </c>
      <c r="AW107" s="148" t="s">
        <v>186</v>
      </c>
      <c r="AX107" s="148" t="s">
        <v>186</v>
      </c>
      <c r="AY107" s="125" t="s">
        <v>186</v>
      </c>
      <c r="AZ107" s="125" t="s">
        <v>186</v>
      </c>
      <c r="BA107" s="125" t="s">
        <v>186</v>
      </c>
      <c r="BB107" s="125" t="s">
        <v>186</v>
      </c>
      <c r="BC107" s="141" t="s">
        <v>186</v>
      </c>
      <c r="BD107" s="141" t="s">
        <v>186</v>
      </c>
      <c r="BE107" s="149" t="s">
        <v>186</v>
      </c>
      <c r="BF107" s="125" t="s">
        <v>186</v>
      </c>
      <c r="BG107" s="125" t="s">
        <v>186</v>
      </c>
      <c r="BH107" s="125" t="s">
        <v>186</v>
      </c>
      <c r="BI107" s="129">
        <v>1954253.92</v>
      </c>
      <c r="BJ107" s="169">
        <v>1083269.3799999999</v>
      </c>
      <c r="BK107" s="169">
        <v>0</v>
      </c>
      <c r="BL107" s="170">
        <f t="shared" si="0"/>
        <v>1083269.3799999999</v>
      </c>
      <c r="BM107" s="161" t="s">
        <v>186</v>
      </c>
      <c r="BN107" s="161" t="s">
        <v>186</v>
      </c>
      <c r="BO107" s="161" t="s">
        <v>186</v>
      </c>
      <c r="BP107" s="161" t="s">
        <v>186</v>
      </c>
      <c r="BQ107" s="161" t="s">
        <v>186</v>
      </c>
      <c r="BR107" s="161" t="s">
        <v>186</v>
      </c>
      <c r="BS107" s="161" t="s">
        <v>186</v>
      </c>
      <c r="BT107" s="161" t="s">
        <v>186</v>
      </c>
      <c r="BU107" s="178" t="s">
        <v>186</v>
      </c>
      <c r="BV107" s="178" t="s">
        <v>186</v>
      </c>
      <c r="BW107" s="161" t="s">
        <v>186</v>
      </c>
      <c r="BX107" s="161" t="s">
        <v>186</v>
      </c>
      <c r="BY107" s="161" t="s">
        <v>186</v>
      </c>
      <c r="BZ107" s="161" t="s">
        <v>186</v>
      </c>
      <c r="CA107" s="172" t="s">
        <v>186</v>
      </c>
      <c r="CB107" s="141" t="s">
        <v>186</v>
      </c>
      <c r="CC107" s="173" t="s">
        <v>186</v>
      </c>
      <c r="CD107" s="141" t="s">
        <v>186</v>
      </c>
      <c r="CE107" s="173" t="s">
        <v>186</v>
      </c>
    </row>
    <row r="108" spans="1:83" ht="25.5" x14ac:dyDescent="0.25">
      <c r="A108" s="107">
        <v>35</v>
      </c>
      <c r="B108" s="108" t="s">
        <v>226</v>
      </c>
      <c r="C108" s="108" t="s">
        <v>227</v>
      </c>
      <c r="D108" s="108" t="s">
        <v>191</v>
      </c>
      <c r="E108" s="108" t="s">
        <v>149</v>
      </c>
      <c r="F108" s="109" t="s">
        <v>228</v>
      </c>
      <c r="G108" s="111">
        <v>13550</v>
      </c>
      <c r="H108" s="145">
        <v>13587</v>
      </c>
      <c r="I108" s="139" t="s">
        <v>294</v>
      </c>
      <c r="J108" s="146">
        <v>45141</v>
      </c>
      <c r="K108" s="146">
        <v>45507</v>
      </c>
      <c r="L108" s="145">
        <v>13590</v>
      </c>
      <c r="M108" s="114" t="s">
        <v>186</v>
      </c>
      <c r="N108" s="114" t="s">
        <v>186</v>
      </c>
      <c r="O108" s="114" t="s">
        <v>186</v>
      </c>
      <c r="P108" s="114" t="s">
        <v>186</v>
      </c>
      <c r="Q108" s="114" t="s">
        <v>186</v>
      </c>
      <c r="R108" s="114" t="s">
        <v>186</v>
      </c>
      <c r="S108" s="114" t="s">
        <v>186</v>
      </c>
      <c r="T108" s="114" t="s">
        <v>186</v>
      </c>
      <c r="U108" s="114" t="s">
        <v>186</v>
      </c>
      <c r="V108" s="114" t="s">
        <v>186</v>
      </c>
      <c r="W108" s="112" t="s">
        <v>186</v>
      </c>
      <c r="X108" s="156" t="s">
        <v>186</v>
      </c>
      <c r="Y108" s="136" t="s">
        <v>419</v>
      </c>
      <c r="Z108" s="108" t="s">
        <v>420</v>
      </c>
      <c r="AA108" s="107" t="s">
        <v>421</v>
      </c>
      <c r="AB108" s="116">
        <v>45170</v>
      </c>
      <c r="AC108" s="111">
        <v>13612</v>
      </c>
      <c r="AD108" s="116">
        <v>45170</v>
      </c>
      <c r="AE108" s="116">
        <v>45536</v>
      </c>
      <c r="AF108" s="108" t="s">
        <v>473</v>
      </c>
      <c r="AG108" s="108" t="s">
        <v>476</v>
      </c>
      <c r="AH108" s="139" t="s">
        <v>186</v>
      </c>
      <c r="AI108" s="180" t="s">
        <v>186</v>
      </c>
      <c r="AJ108" s="180" t="s">
        <v>186</v>
      </c>
      <c r="AK108" s="121">
        <v>600000</v>
      </c>
      <c r="AL108" s="122" t="s">
        <v>570</v>
      </c>
      <c r="AM108" s="122" t="s">
        <v>494</v>
      </c>
      <c r="AN108" s="123">
        <v>45463</v>
      </c>
      <c r="AO108" s="124">
        <v>13802</v>
      </c>
      <c r="AP108" s="122" t="s">
        <v>495</v>
      </c>
      <c r="AQ108" s="123">
        <v>45463</v>
      </c>
      <c r="AR108" s="123">
        <v>45535</v>
      </c>
      <c r="AS108" s="125" t="s">
        <v>186</v>
      </c>
      <c r="AT108" s="125" t="s">
        <v>186</v>
      </c>
      <c r="AU108" s="134">
        <v>0.25</v>
      </c>
      <c r="AV108" s="122" t="s">
        <v>186</v>
      </c>
      <c r="AW108" s="160">
        <v>150000</v>
      </c>
      <c r="AX108" s="122" t="s">
        <v>186</v>
      </c>
      <c r="AY108" s="125" t="s">
        <v>186</v>
      </c>
      <c r="AZ108" s="125" t="s">
        <v>186</v>
      </c>
      <c r="BA108" s="125" t="s">
        <v>186</v>
      </c>
      <c r="BB108" s="125" t="s">
        <v>186</v>
      </c>
      <c r="BC108" s="122" t="s">
        <v>186</v>
      </c>
      <c r="BD108" s="122" t="s">
        <v>186</v>
      </c>
      <c r="BE108" s="128" t="s">
        <v>186</v>
      </c>
      <c r="BF108" s="125" t="s">
        <v>186</v>
      </c>
      <c r="BG108" s="125" t="s">
        <v>186</v>
      </c>
      <c r="BH108" s="125" t="s">
        <v>186</v>
      </c>
      <c r="BI108" s="129">
        <v>750000</v>
      </c>
      <c r="BJ108" s="130">
        <v>683034.76</v>
      </c>
      <c r="BK108" s="130">
        <v>0</v>
      </c>
      <c r="BL108" s="131">
        <f t="shared" si="0"/>
        <v>683034.76</v>
      </c>
      <c r="BM108" s="115" t="s">
        <v>186</v>
      </c>
      <c r="BN108" s="115" t="s">
        <v>186</v>
      </c>
      <c r="BO108" s="115" t="s">
        <v>186</v>
      </c>
      <c r="BP108" s="115" t="s">
        <v>186</v>
      </c>
      <c r="BQ108" s="115" t="s">
        <v>186</v>
      </c>
      <c r="BR108" s="115" t="s">
        <v>186</v>
      </c>
      <c r="BS108" s="115" t="s">
        <v>186</v>
      </c>
      <c r="BT108" s="115" t="s">
        <v>186</v>
      </c>
      <c r="BU108" s="138" t="s">
        <v>186</v>
      </c>
      <c r="BV108" s="138" t="s">
        <v>186</v>
      </c>
      <c r="BW108" s="115" t="s">
        <v>186</v>
      </c>
      <c r="BX108" s="115" t="s">
        <v>186</v>
      </c>
      <c r="BY108" s="115" t="s">
        <v>186</v>
      </c>
      <c r="BZ108" s="107" t="s">
        <v>186</v>
      </c>
      <c r="CA108" s="110" t="s">
        <v>186</v>
      </c>
      <c r="CB108" s="139" t="s">
        <v>186</v>
      </c>
      <c r="CC108" s="140" t="s">
        <v>186</v>
      </c>
      <c r="CD108" s="139" t="s">
        <v>186</v>
      </c>
      <c r="CE108" s="140" t="s">
        <v>186</v>
      </c>
    </row>
    <row r="109" spans="1:83" x14ac:dyDescent="0.25">
      <c r="A109" s="107"/>
      <c r="B109" s="108"/>
      <c r="C109" s="108"/>
      <c r="D109" s="108"/>
      <c r="E109" s="108"/>
      <c r="F109" s="109"/>
      <c r="G109" s="111"/>
      <c r="H109" s="139"/>
      <c r="I109" s="139"/>
      <c r="J109" s="146"/>
      <c r="K109" s="146"/>
      <c r="L109" s="139"/>
      <c r="M109" s="114"/>
      <c r="N109" s="114"/>
      <c r="O109" s="114"/>
      <c r="P109" s="114"/>
      <c r="Q109" s="114"/>
      <c r="R109" s="114"/>
      <c r="S109" s="114"/>
      <c r="T109" s="114"/>
      <c r="U109" s="114"/>
      <c r="V109" s="114"/>
      <c r="W109" s="112"/>
      <c r="X109" s="156"/>
      <c r="Y109" s="136"/>
      <c r="Z109" s="108"/>
      <c r="AA109" s="107"/>
      <c r="AB109" s="116"/>
      <c r="AC109" s="111"/>
      <c r="AD109" s="116"/>
      <c r="AE109" s="116"/>
      <c r="AF109" s="108"/>
      <c r="AG109" s="108"/>
      <c r="AH109" s="139"/>
      <c r="AI109" s="180"/>
      <c r="AJ109" s="180"/>
      <c r="AK109" s="121"/>
      <c r="AL109" s="122" t="s">
        <v>570</v>
      </c>
      <c r="AM109" s="122" t="s">
        <v>496</v>
      </c>
      <c r="AN109" s="123">
        <v>45534</v>
      </c>
      <c r="AO109" s="124">
        <v>13854</v>
      </c>
      <c r="AP109" s="122" t="s">
        <v>497</v>
      </c>
      <c r="AQ109" s="123">
        <v>45536</v>
      </c>
      <c r="AR109" s="123">
        <v>45900</v>
      </c>
      <c r="AS109" s="125" t="s">
        <v>186</v>
      </c>
      <c r="AT109" s="125" t="s">
        <v>186</v>
      </c>
      <c r="AU109" s="125" t="s">
        <v>186</v>
      </c>
      <c r="AV109" s="125" t="s">
        <v>186</v>
      </c>
      <c r="AW109" s="125" t="s">
        <v>186</v>
      </c>
      <c r="AX109" s="125" t="s">
        <v>186</v>
      </c>
      <c r="AY109" s="125" t="s">
        <v>186</v>
      </c>
      <c r="AZ109" s="125" t="s">
        <v>186</v>
      </c>
      <c r="BA109" s="125" t="s">
        <v>186</v>
      </c>
      <c r="BB109" s="125" t="s">
        <v>186</v>
      </c>
      <c r="BC109" s="122" t="s">
        <v>186</v>
      </c>
      <c r="BD109" s="122" t="s">
        <v>186</v>
      </c>
      <c r="BE109" s="128" t="s">
        <v>186</v>
      </c>
      <c r="BF109" s="125" t="s">
        <v>186</v>
      </c>
      <c r="BG109" s="125" t="s">
        <v>186</v>
      </c>
      <c r="BH109" s="125" t="s">
        <v>186</v>
      </c>
      <c r="BI109" s="129">
        <v>750000</v>
      </c>
      <c r="BJ109" s="130"/>
      <c r="BK109" s="130"/>
      <c r="BL109" s="131"/>
      <c r="BM109" s="115"/>
      <c r="BN109" s="115"/>
      <c r="BO109" s="115"/>
      <c r="BP109" s="115"/>
      <c r="BQ109" s="115"/>
      <c r="BR109" s="115"/>
      <c r="BS109" s="115"/>
      <c r="BT109" s="115"/>
      <c r="BU109" s="138"/>
      <c r="BV109" s="138"/>
      <c r="BW109" s="115"/>
      <c r="BX109" s="115"/>
      <c r="BY109" s="115"/>
      <c r="BZ109" s="107"/>
      <c r="CA109" s="107"/>
      <c r="CB109" s="139"/>
      <c r="CC109" s="140"/>
      <c r="CD109" s="139"/>
      <c r="CE109" s="140"/>
    </row>
    <row r="110" spans="1:83" ht="25.5" x14ac:dyDescent="0.25">
      <c r="A110" s="107">
        <v>36</v>
      </c>
      <c r="B110" s="108" t="s">
        <v>229</v>
      </c>
      <c r="C110" s="108" t="s">
        <v>230</v>
      </c>
      <c r="D110" s="108" t="s">
        <v>191</v>
      </c>
      <c r="E110" s="108" t="s">
        <v>149</v>
      </c>
      <c r="F110" s="109" t="s">
        <v>231</v>
      </c>
      <c r="G110" s="111">
        <v>13581</v>
      </c>
      <c r="H110" s="145">
        <v>13642</v>
      </c>
      <c r="I110" s="139" t="s">
        <v>295</v>
      </c>
      <c r="J110" s="146">
        <v>45224</v>
      </c>
      <c r="K110" s="146">
        <v>45590</v>
      </c>
      <c r="L110" s="145">
        <v>13642</v>
      </c>
      <c r="M110" s="112" t="s">
        <v>186</v>
      </c>
      <c r="N110" s="112" t="s">
        <v>186</v>
      </c>
      <c r="O110" s="112" t="s">
        <v>186</v>
      </c>
      <c r="P110" s="112" t="s">
        <v>186</v>
      </c>
      <c r="Q110" s="114" t="s">
        <v>186</v>
      </c>
      <c r="R110" s="114" t="s">
        <v>186</v>
      </c>
      <c r="S110" s="114" t="s">
        <v>186</v>
      </c>
      <c r="T110" s="114" t="s">
        <v>186</v>
      </c>
      <c r="U110" s="114" t="s">
        <v>186</v>
      </c>
      <c r="V110" s="114" t="s">
        <v>186</v>
      </c>
      <c r="W110" s="112" t="s">
        <v>186</v>
      </c>
      <c r="X110" s="156" t="s">
        <v>186</v>
      </c>
      <c r="Y110" s="136" t="s">
        <v>422</v>
      </c>
      <c r="Z110" s="108" t="s">
        <v>423</v>
      </c>
      <c r="AA110" s="107" t="s">
        <v>424</v>
      </c>
      <c r="AB110" s="116">
        <v>45240</v>
      </c>
      <c r="AC110" s="111">
        <v>13655</v>
      </c>
      <c r="AD110" s="116">
        <v>45240</v>
      </c>
      <c r="AE110" s="116">
        <v>45606</v>
      </c>
      <c r="AF110" s="108" t="s">
        <v>473</v>
      </c>
      <c r="AG110" s="108" t="s">
        <v>476</v>
      </c>
      <c r="AH110" s="139" t="s">
        <v>186</v>
      </c>
      <c r="AI110" s="180" t="s">
        <v>186</v>
      </c>
      <c r="AJ110" s="180" t="s">
        <v>186</v>
      </c>
      <c r="AK110" s="121">
        <v>105199.92</v>
      </c>
      <c r="AL110" s="122" t="s">
        <v>570</v>
      </c>
      <c r="AM110" s="122" t="s">
        <v>494</v>
      </c>
      <c r="AN110" s="123">
        <v>45412</v>
      </c>
      <c r="AO110" s="124">
        <v>13767</v>
      </c>
      <c r="AP110" s="122" t="s">
        <v>512</v>
      </c>
      <c r="AQ110" s="123">
        <v>45412</v>
      </c>
      <c r="AR110" s="123">
        <v>45605</v>
      </c>
      <c r="AS110" s="125" t="s">
        <v>186</v>
      </c>
      <c r="AT110" s="125" t="s">
        <v>186</v>
      </c>
      <c r="AU110" s="134">
        <v>0.2</v>
      </c>
      <c r="AV110" s="122" t="s">
        <v>186</v>
      </c>
      <c r="AW110" s="160">
        <v>30683.31</v>
      </c>
      <c r="AX110" s="122" t="s">
        <v>186</v>
      </c>
      <c r="AY110" s="125" t="s">
        <v>186</v>
      </c>
      <c r="AZ110" s="125" t="s">
        <v>186</v>
      </c>
      <c r="BA110" s="125" t="s">
        <v>186</v>
      </c>
      <c r="BB110" s="125" t="s">
        <v>186</v>
      </c>
      <c r="BC110" s="122" t="s">
        <v>186</v>
      </c>
      <c r="BD110" s="122" t="s">
        <v>186</v>
      </c>
      <c r="BE110" s="128" t="s">
        <v>186</v>
      </c>
      <c r="BF110" s="125" t="s">
        <v>186</v>
      </c>
      <c r="BG110" s="125" t="s">
        <v>186</v>
      </c>
      <c r="BH110" s="125" t="s">
        <v>186</v>
      </c>
      <c r="BI110" s="129">
        <v>293683.11</v>
      </c>
      <c r="BJ110" s="130">
        <v>306612.50999999995</v>
      </c>
      <c r="BK110" s="130">
        <v>0</v>
      </c>
      <c r="BL110" s="131">
        <f>SUM(BJ110:BK110)</f>
        <v>306612.50999999995</v>
      </c>
      <c r="BM110" s="115" t="s">
        <v>186</v>
      </c>
      <c r="BN110" s="115" t="s">
        <v>186</v>
      </c>
      <c r="BO110" s="115" t="s">
        <v>186</v>
      </c>
      <c r="BP110" s="115" t="s">
        <v>186</v>
      </c>
      <c r="BQ110" s="115" t="s">
        <v>186</v>
      </c>
      <c r="BR110" s="115" t="s">
        <v>186</v>
      </c>
      <c r="BS110" s="115" t="s">
        <v>186</v>
      </c>
      <c r="BT110" s="115" t="s">
        <v>186</v>
      </c>
      <c r="BU110" s="138" t="s">
        <v>186</v>
      </c>
      <c r="BV110" s="138" t="s">
        <v>186</v>
      </c>
      <c r="BW110" s="115" t="s">
        <v>186</v>
      </c>
      <c r="BX110" s="115" t="s">
        <v>186</v>
      </c>
      <c r="BY110" s="115" t="s">
        <v>186</v>
      </c>
      <c r="BZ110" s="107" t="s">
        <v>186</v>
      </c>
      <c r="CA110" s="110" t="s">
        <v>186</v>
      </c>
      <c r="CB110" s="139" t="s">
        <v>186</v>
      </c>
      <c r="CC110" s="140" t="s">
        <v>186</v>
      </c>
      <c r="CD110" s="139" t="s">
        <v>186</v>
      </c>
      <c r="CE110" s="140" t="s">
        <v>186</v>
      </c>
    </row>
    <row r="111" spans="1:83" x14ac:dyDescent="0.25">
      <c r="A111" s="107"/>
      <c r="B111" s="108"/>
      <c r="C111" s="108"/>
      <c r="D111" s="108"/>
      <c r="E111" s="108"/>
      <c r="F111" s="109"/>
      <c r="G111" s="111"/>
      <c r="H111" s="139"/>
      <c r="I111" s="139"/>
      <c r="J111" s="146"/>
      <c r="K111" s="146"/>
      <c r="L111" s="139"/>
      <c r="M111" s="112"/>
      <c r="N111" s="112"/>
      <c r="O111" s="112"/>
      <c r="P111" s="112"/>
      <c r="Q111" s="114"/>
      <c r="R111" s="114"/>
      <c r="S111" s="114"/>
      <c r="T111" s="114"/>
      <c r="U111" s="114"/>
      <c r="V111" s="114"/>
      <c r="W111" s="112"/>
      <c r="X111" s="156"/>
      <c r="Y111" s="136"/>
      <c r="Z111" s="108"/>
      <c r="AA111" s="107"/>
      <c r="AB111" s="116"/>
      <c r="AC111" s="111"/>
      <c r="AD111" s="116"/>
      <c r="AE111" s="116"/>
      <c r="AF111" s="108"/>
      <c r="AG111" s="108"/>
      <c r="AH111" s="139"/>
      <c r="AI111" s="180"/>
      <c r="AJ111" s="180"/>
      <c r="AK111" s="121"/>
      <c r="AL111" s="122" t="s">
        <v>570</v>
      </c>
      <c r="AM111" s="122" t="s">
        <v>496</v>
      </c>
      <c r="AN111" s="123">
        <v>45566</v>
      </c>
      <c r="AO111" s="124">
        <v>13879</v>
      </c>
      <c r="AP111" s="122" t="s">
        <v>497</v>
      </c>
      <c r="AQ111" s="123">
        <v>45606</v>
      </c>
      <c r="AR111" s="123">
        <v>45970</v>
      </c>
      <c r="AS111" s="125" t="s">
        <v>186</v>
      </c>
      <c r="AT111" s="125" t="s">
        <v>186</v>
      </c>
      <c r="AU111" s="125" t="s">
        <v>186</v>
      </c>
      <c r="AV111" s="125" t="s">
        <v>186</v>
      </c>
      <c r="AW111" s="125" t="s">
        <v>186</v>
      </c>
      <c r="AX111" s="125" t="s">
        <v>186</v>
      </c>
      <c r="AY111" s="125" t="s">
        <v>186</v>
      </c>
      <c r="AZ111" s="125" t="s">
        <v>186</v>
      </c>
      <c r="BA111" s="125" t="s">
        <v>186</v>
      </c>
      <c r="BB111" s="125" t="s">
        <v>186</v>
      </c>
      <c r="BC111" s="122" t="s">
        <v>186</v>
      </c>
      <c r="BD111" s="122" t="s">
        <v>186</v>
      </c>
      <c r="BE111" s="128" t="s">
        <v>186</v>
      </c>
      <c r="BF111" s="125" t="s">
        <v>186</v>
      </c>
      <c r="BG111" s="125" t="s">
        <v>186</v>
      </c>
      <c r="BH111" s="125" t="s">
        <v>186</v>
      </c>
      <c r="BI111" s="129">
        <v>315599.76</v>
      </c>
      <c r="BJ111" s="130"/>
      <c r="BK111" s="130"/>
      <c r="BL111" s="131"/>
      <c r="BM111" s="115"/>
      <c r="BN111" s="115"/>
      <c r="BO111" s="115"/>
      <c r="BP111" s="115"/>
      <c r="BQ111" s="115"/>
      <c r="BR111" s="115"/>
      <c r="BS111" s="115"/>
      <c r="BT111" s="115"/>
      <c r="BU111" s="138"/>
      <c r="BV111" s="138"/>
      <c r="BW111" s="115"/>
      <c r="BX111" s="115"/>
      <c r="BY111" s="115"/>
      <c r="BZ111" s="107"/>
      <c r="CA111" s="110"/>
      <c r="CB111" s="139"/>
      <c r="CC111" s="140"/>
      <c r="CD111" s="139"/>
      <c r="CE111" s="140"/>
    </row>
    <row r="112" spans="1:83" ht="38.25" x14ac:dyDescent="0.25">
      <c r="A112" s="161">
        <v>37</v>
      </c>
      <c r="B112" s="122" t="s">
        <v>232</v>
      </c>
      <c r="C112" s="122" t="s">
        <v>233</v>
      </c>
      <c r="D112" s="122" t="s">
        <v>234</v>
      </c>
      <c r="E112" s="122" t="s">
        <v>149</v>
      </c>
      <c r="F112" s="163" t="s">
        <v>235</v>
      </c>
      <c r="G112" s="122" t="s">
        <v>186</v>
      </c>
      <c r="H112" s="141" t="s">
        <v>186</v>
      </c>
      <c r="I112" s="141" t="s">
        <v>186</v>
      </c>
      <c r="J112" s="142" t="s">
        <v>186</v>
      </c>
      <c r="K112" s="142" t="s">
        <v>186</v>
      </c>
      <c r="L112" s="141" t="s">
        <v>186</v>
      </c>
      <c r="M112" s="141" t="s">
        <v>326</v>
      </c>
      <c r="N112" s="141" t="s">
        <v>327</v>
      </c>
      <c r="O112" s="135">
        <v>13647</v>
      </c>
      <c r="P112" s="135">
        <v>13647</v>
      </c>
      <c r="Q112" s="125" t="s">
        <v>186</v>
      </c>
      <c r="R112" s="125" t="s">
        <v>186</v>
      </c>
      <c r="S112" s="125" t="s">
        <v>186</v>
      </c>
      <c r="T112" s="125" t="s">
        <v>186</v>
      </c>
      <c r="U112" s="125" t="s">
        <v>186</v>
      </c>
      <c r="V112" s="125" t="s">
        <v>186</v>
      </c>
      <c r="W112" s="148" t="s">
        <v>186</v>
      </c>
      <c r="X112" s="149" t="s">
        <v>186</v>
      </c>
      <c r="Y112" s="162" t="s">
        <v>425</v>
      </c>
      <c r="Z112" s="122" t="s">
        <v>426</v>
      </c>
      <c r="AA112" s="161" t="s">
        <v>427</v>
      </c>
      <c r="AB112" s="123">
        <v>45267</v>
      </c>
      <c r="AC112" s="124">
        <v>13672</v>
      </c>
      <c r="AD112" s="123">
        <v>45267</v>
      </c>
      <c r="AE112" s="123">
        <v>46363</v>
      </c>
      <c r="AF112" s="122" t="s">
        <v>473</v>
      </c>
      <c r="AG112" s="122" t="s">
        <v>476</v>
      </c>
      <c r="AH112" s="141" t="s">
        <v>186</v>
      </c>
      <c r="AI112" s="179" t="s">
        <v>186</v>
      </c>
      <c r="AJ112" s="179" t="s">
        <v>186</v>
      </c>
      <c r="AK112" s="165">
        <v>44955</v>
      </c>
      <c r="AL112" s="125" t="s">
        <v>186</v>
      </c>
      <c r="AM112" s="125" t="s">
        <v>186</v>
      </c>
      <c r="AN112" s="125" t="s">
        <v>186</v>
      </c>
      <c r="AO112" s="125" t="s">
        <v>186</v>
      </c>
      <c r="AP112" s="125" t="s">
        <v>186</v>
      </c>
      <c r="AQ112" s="125" t="s">
        <v>186</v>
      </c>
      <c r="AR112" s="125" t="s">
        <v>186</v>
      </c>
      <c r="AS112" s="125" t="s">
        <v>186</v>
      </c>
      <c r="AT112" s="125" t="s">
        <v>186</v>
      </c>
      <c r="AU112" s="125" t="s">
        <v>186</v>
      </c>
      <c r="AV112" s="125" t="s">
        <v>186</v>
      </c>
      <c r="AW112" s="125" t="s">
        <v>186</v>
      </c>
      <c r="AX112" s="125" t="s">
        <v>186</v>
      </c>
      <c r="AY112" s="125" t="s">
        <v>186</v>
      </c>
      <c r="AZ112" s="125" t="s">
        <v>186</v>
      </c>
      <c r="BA112" s="125" t="s">
        <v>186</v>
      </c>
      <c r="BB112" s="125" t="s">
        <v>186</v>
      </c>
      <c r="BC112" s="122" t="s">
        <v>186</v>
      </c>
      <c r="BD112" s="122" t="s">
        <v>186</v>
      </c>
      <c r="BE112" s="128" t="s">
        <v>186</v>
      </c>
      <c r="BF112" s="125" t="s">
        <v>186</v>
      </c>
      <c r="BG112" s="125" t="s">
        <v>186</v>
      </c>
      <c r="BH112" s="125" t="s">
        <v>186</v>
      </c>
      <c r="BI112" s="129">
        <v>44955</v>
      </c>
      <c r="BJ112" s="169">
        <v>44955</v>
      </c>
      <c r="BK112" s="169">
        <v>0</v>
      </c>
      <c r="BL112" s="170">
        <f t="shared" ref="BL112:BL130" si="1">SUM(BJ112:BK112)</f>
        <v>44955</v>
      </c>
      <c r="BM112" s="161" t="s">
        <v>186</v>
      </c>
      <c r="BN112" s="161" t="s">
        <v>186</v>
      </c>
      <c r="BO112" s="161" t="s">
        <v>186</v>
      </c>
      <c r="BP112" s="161" t="s">
        <v>186</v>
      </c>
      <c r="BQ112" s="161" t="s">
        <v>186</v>
      </c>
      <c r="BR112" s="161" t="s">
        <v>186</v>
      </c>
      <c r="BS112" s="161" t="s">
        <v>186</v>
      </c>
      <c r="BT112" s="161" t="s">
        <v>186</v>
      </c>
      <c r="BU112" s="178" t="s">
        <v>186</v>
      </c>
      <c r="BV112" s="178" t="s">
        <v>186</v>
      </c>
      <c r="BW112" s="161" t="s">
        <v>186</v>
      </c>
      <c r="BX112" s="161" t="s">
        <v>186</v>
      </c>
      <c r="BY112" s="161" t="s">
        <v>186</v>
      </c>
      <c r="BZ112" s="161" t="s">
        <v>186</v>
      </c>
      <c r="CA112" s="172" t="s">
        <v>186</v>
      </c>
      <c r="CB112" s="141" t="s">
        <v>186</v>
      </c>
      <c r="CC112" s="173" t="s">
        <v>186</v>
      </c>
      <c r="CD112" s="122" t="s">
        <v>186</v>
      </c>
      <c r="CE112" s="173" t="s">
        <v>186</v>
      </c>
    </row>
    <row r="113" spans="1:83" s="24" customFormat="1" ht="38.25" x14ac:dyDescent="0.25">
      <c r="A113" s="161">
        <v>38</v>
      </c>
      <c r="B113" s="122" t="s">
        <v>239</v>
      </c>
      <c r="C113" s="122" t="s">
        <v>240</v>
      </c>
      <c r="D113" s="122" t="s">
        <v>191</v>
      </c>
      <c r="E113" s="122" t="s">
        <v>149</v>
      </c>
      <c r="F113" s="163" t="s">
        <v>241</v>
      </c>
      <c r="G113" s="124">
        <v>13662</v>
      </c>
      <c r="H113" s="124">
        <v>13658</v>
      </c>
      <c r="I113" s="122" t="s">
        <v>297</v>
      </c>
      <c r="J113" s="123">
        <v>45253</v>
      </c>
      <c r="K113" s="123">
        <v>45619</v>
      </c>
      <c r="L113" s="124">
        <v>13662</v>
      </c>
      <c r="M113" s="125" t="s">
        <v>186</v>
      </c>
      <c r="N113" s="125" t="s">
        <v>186</v>
      </c>
      <c r="O113" s="125" t="s">
        <v>186</v>
      </c>
      <c r="P113" s="125" t="s">
        <v>186</v>
      </c>
      <c r="Q113" s="125" t="s">
        <v>186</v>
      </c>
      <c r="R113" s="125" t="s">
        <v>186</v>
      </c>
      <c r="S113" s="125" t="s">
        <v>186</v>
      </c>
      <c r="T113" s="125" t="s">
        <v>186</v>
      </c>
      <c r="U113" s="125" t="s">
        <v>186</v>
      </c>
      <c r="V113" s="125" t="s">
        <v>186</v>
      </c>
      <c r="W113" s="125" t="s">
        <v>186</v>
      </c>
      <c r="X113" s="128" t="s">
        <v>186</v>
      </c>
      <c r="Y113" s="162" t="s">
        <v>430</v>
      </c>
      <c r="Z113" s="122" t="s">
        <v>431</v>
      </c>
      <c r="AA113" s="161" t="s">
        <v>432</v>
      </c>
      <c r="AB113" s="123">
        <v>45300</v>
      </c>
      <c r="AC113" s="124">
        <v>13698</v>
      </c>
      <c r="AD113" s="123">
        <v>45300</v>
      </c>
      <c r="AE113" s="123">
        <v>45665</v>
      </c>
      <c r="AF113" s="122" t="s">
        <v>473</v>
      </c>
      <c r="AG113" s="122" t="s">
        <v>486</v>
      </c>
      <c r="AH113" s="122" t="s">
        <v>186</v>
      </c>
      <c r="AI113" s="160" t="s">
        <v>186</v>
      </c>
      <c r="AJ113" s="160" t="s">
        <v>186</v>
      </c>
      <c r="AK113" s="165">
        <v>100632</v>
      </c>
      <c r="AL113" s="122" t="s">
        <v>570</v>
      </c>
      <c r="AM113" s="125" t="s">
        <v>494</v>
      </c>
      <c r="AN113" s="123">
        <v>45643</v>
      </c>
      <c r="AO113" s="124">
        <v>13961</v>
      </c>
      <c r="AP113" s="122" t="s">
        <v>497</v>
      </c>
      <c r="AQ113" s="123">
        <v>45666</v>
      </c>
      <c r="AR113" s="123">
        <v>46030</v>
      </c>
      <c r="AS113" s="122" t="s">
        <v>186</v>
      </c>
      <c r="AT113" s="122" t="s">
        <v>186</v>
      </c>
      <c r="AU113" s="125" t="s">
        <v>186</v>
      </c>
      <c r="AV113" s="125" t="s">
        <v>186</v>
      </c>
      <c r="AW113" s="125" t="s">
        <v>186</v>
      </c>
      <c r="AX113" s="125" t="s">
        <v>186</v>
      </c>
      <c r="AY113" s="125" t="s">
        <v>186</v>
      </c>
      <c r="AZ113" s="125" t="s">
        <v>186</v>
      </c>
      <c r="BA113" s="125" t="s">
        <v>186</v>
      </c>
      <c r="BB113" s="125" t="s">
        <v>186</v>
      </c>
      <c r="BC113" s="122" t="s">
        <v>186</v>
      </c>
      <c r="BD113" s="122" t="s">
        <v>186</v>
      </c>
      <c r="BE113" s="128" t="s">
        <v>186</v>
      </c>
      <c r="BF113" s="125" t="s">
        <v>186</v>
      </c>
      <c r="BG113" s="125" t="s">
        <v>186</v>
      </c>
      <c r="BH113" s="125" t="s">
        <v>186</v>
      </c>
      <c r="BI113" s="129">
        <f>2*100632</f>
        <v>201264</v>
      </c>
      <c r="BJ113" s="153">
        <v>33544</v>
      </c>
      <c r="BK113" s="153">
        <v>0</v>
      </c>
      <c r="BL113" s="170">
        <f t="shared" si="1"/>
        <v>33544</v>
      </c>
      <c r="BM113" s="161" t="s">
        <v>186</v>
      </c>
      <c r="BN113" s="161" t="s">
        <v>186</v>
      </c>
      <c r="BO113" s="161" t="s">
        <v>186</v>
      </c>
      <c r="BP113" s="161" t="s">
        <v>186</v>
      </c>
      <c r="BQ113" s="161" t="s">
        <v>186</v>
      </c>
      <c r="BR113" s="161" t="s">
        <v>186</v>
      </c>
      <c r="BS113" s="161" t="s">
        <v>186</v>
      </c>
      <c r="BT113" s="161" t="s">
        <v>186</v>
      </c>
      <c r="BU113" s="178" t="s">
        <v>186</v>
      </c>
      <c r="BV113" s="178" t="s">
        <v>186</v>
      </c>
      <c r="BW113" s="161" t="s">
        <v>186</v>
      </c>
      <c r="BX113" s="161" t="s">
        <v>186</v>
      </c>
      <c r="BY113" s="161" t="s">
        <v>186</v>
      </c>
      <c r="BZ113" s="161" t="s">
        <v>186</v>
      </c>
      <c r="CA113" s="172" t="s">
        <v>186</v>
      </c>
      <c r="CB113" s="141" t="s">
        <v>186</v>
      </c>
      <c r="CC113" s="173" t="s">
        <v>186</v>
      </c>
      <c r="CD113" s="122" t="s">
        <v>186</v>
      </c>
      <c r="CE113" s="161" t="s">
        <v>186</v>
      </c>
    </row>
    <row r="114" spans="1:83" s="24" customFormat="1" ht="38.25" x14ac:dyDescent="0.25">
      <c r="A114" s="161">
        <v>39</v>
      </c>
      <c r="B114" s="122" t="s">
        <v>242</v>
      </c>
      <c r="C114" s="122" t="s">
        <v>243</v>
      </c>
      <c r="D114" s="162" t="s">
        <v>244</v>
      </c>
      <c r="E114" s="122" t="s">
        <v>149</v>
      </c>
      <c r="F114" s="163" t="s">
        <v>245</v>
      </c>
      <c r="G114" s="124" t="s">
        <v>186</v>
      </c>
      <c r="H114" s="122" t="s">
        <v>186</v>
      </c>
      <c r="I114" s="122" t="s">
        <v>186</v>
      </c>
      <c r="J114" s="123">
        <v>45327</v>
      </c>
      <c r="K114" s="123">
        <v>45692</v>
      </c>
      <c r="L114" s="122" t="s">
        <v>186</v>
      </c>
      <c r="M114" s="122" t="s">
        <v>330</v>
      </c>
      <c r="N114" s="122" t="s">
        <v>329</v>
      </c>
      <c r="O114" s="124">
        <v>13690</v>
      </c>
      <c r="P114" s="124">
        <v>13690</v>
      </c>
      <c r="Q114" s="125" t="s">
        <v>186</v>
      </c>
      <c r="R114" s="125" t="s">
        <v>186</v>
      </c>
      <c r="S114" s="125" t="s">
        <v>186</v>
      </c>
      <c r="T114" s="125" t="s">
        <v>186</v>
      </c>
      <c r="U114" s="125" t="s">
        <v>186</v>
      </c>
      <c r="V114" s="125" t="s">
        <v>186</v>
      </c>
      <c r="W114" s="125" t="s">
        <v>186</v>
      </c>
      <c r="X114" s="128" t="s">
        <v>186</v>
      </c>
      <c r="Y114" s="162" t="s">
        <v>433</v>
      </c>
      <c r="Z114" s="122" t="s">
        <v>434</v>
      </c>
      <c r="AA114" s="122" t="s">
        <v>435</v>
      </c>
      <c r="AB114" s="123">
        <v>45327</v>
      </c>
      <c r="AC114" s="166">
        <v>13708</v>
      </c>
      <c r="AD114" s="123">
        <v>45327</v>
      </c>
      <c r="AE114" s="123">
        <v>45692</v>
      </c>
      <c r="AF114" s="122" t="s">
        <v>473</v>
      </c>
      <c r="AG114" s="122" t="s">
        <v>476</v>
      </c>
      <c r="AH114" s="122" t="s">
        <v>186</v>
      </c>
      <c r="AI114" s="160" t="s">
        <v>186</v>
      </c>
      <c r="AJ114" s="160" t="s">
        <v>186</v>
      </c>
      <c r="AK114" s="168">
        <v>94860</v>
      </c>
      <c r="AL114" s="122" t="s">
        <v>570</v>
      </c>
      <c r="AM114" s="125" t="s">
        <v>494</v>
      </c>
      <c r="AN114" s="123">
        <v>45679</v>
      </c>
      <c r="AO114" s="124">
        <v>13956</v>
      </c>
      <c r="AP114" s="122" t="s">
        <v>497</v>
      </c>
      <c r="AQ114" s="122" t="s">
        <v>186</v>
      </c>
      <c r="AR114" s="122" t="s">
        <v>186</v>
      </c>
      <c r="AS114" s="123">
        <v>45693</v>
      </c>
      <c r="AT114" s="123">
        <v>46057</v>
      </c>
      <c r="AU114" s="125" t="s">
        <v>186</v>
      </c>
      <c r="AV114" s="125" t="s">
        <v>186</v>
      </c>
      <c r="AW114" s="125" t="s">
        <v>186</v>
      </c>
      <c r="AX114" s="125" t="s">
        <v>186</v>
      </c>
      <c r="AY114" s="125" t="s">
        <v>186</v>
      </c>
      <c r="AZ114" s="125" t="s">
        <v>186</v>
      </c>
      <c r="BA114" s="125" t="s">
        <v>186</v>
      </c>
      <c r="BB114" s="125" t="s">
        <v>186</v>
      </c>
      <c r="BC114" s="122" t="s">
        <v>186</v>
      </c>
      <c r="BD114" s="122" t="s">
        <v>186</v>
      </c>
      <c r="BE114" s="128" t="s">
        <v>186</v>
      </c>
      <c r="BF114" s="125" t="s">
        <v>186</v>
      </c>
      <c r="BG114" s="125" t="s">
        <v>186</v>
      </c>
      <c r="BH114" s="125" t="s">
        <v>186</v>
      </c>
      <c r="BI114" s="129">
        <f>94860*2</f>
        <v>189720</v>
      </c>
      <c r="BJ114" s="153">
        <v>31620</v>
      </c>
      <c r="BK114" s="153">
        <v>0</v>
      </c>
      <c r="BL114" s="170">
        <f t="shared" si="1"/>
        <v>31620</v>
      </c>
      <c r="BM114" s="161" t="s">
        <v>186</v>
      </c>
      <c r="BN114" s="161" t="s">
        <v>186</v>
      </c>
      <c r="BO114" s="161" t="s">
        <v>186</v>
      </c>
      <c r="BP114" s="161" t="s">
        <v>186</v>
      </c>
      <c r="BQ114" s="161" t="s">
        <v>186</v>
      </c>
      <c r="BR114" s="161" t="s">
        <v>186</v>
      </c>
      <c r="BS114" s="161" t="s">
        <v>186</v>
      </c>
      <c r="BT114" s="161" t="s">
        <v>186</v>
      </c>
      <c r="BU114" s="178" t="s">
        <v>186</v>
      </c>
      <c r="BV114" s="178" t="s">
        <v>186</v>
      </c>
      <c r="BW114" s="161" t="s">
        <v>186</v>
      </c>
      <c r="BX114" s="161" t="s">
        <v>186</v>
      </c>
      <c r="BY114" s="161" t="s">
        <v>186</v>
      </c>
      <c r="BZ114" s="161" t="s">
        <v>186</v>
      </c>
      <c r="CA114" s="172" t="s">
        <v>186</v>
      </c>
      <c r="CB114" s="141" t="s">
        <v>186</v>
      </c>
      <c r="CC114" s="173" t="s">
        <v>186</v>
      </c>
      <c r="CD114" s="122" t="s">
        <v>186</v>
      </c>
      <c r="CE114" s="161" t="s">
        <v>186</v>
      </c>
    </row>
    <row r="115" spans="1:83" ht="63.75" x14ac:dyDescent="0.25">
      <c r="A115" s="161">
        <v>40</v>
      </c>
      <c r="B115" s="122" t="s">
        <v>246</v>
      </c>
      <c r="C115" s="122" t="s">
        <v>247</v>
      </c>
      <c r="D115" s="162" t="s">
        <v>248</v>
      </c>
      <c r="E115" s="122" t="s">
        <v>149</v>
      </c>
      <c r="F115" s="181" t="s">
        <v>595</v>
      </c>
      <c r="G115" s="124">
        <v>13608</v>
      </c>
      <c r="H115" s="135">
        <v>13710</v>
      </c>
      <c r="I115" s="141" t="s">
        <v>298</v>
      </c>
      <c r="J115" s="142">
        <v>45331</v>
      </c>
      <c r="K115" s="142">
        <v>45696</v>
      </c>
      <c r="L115" s="135">
        <v>13716</v>
      </c>
      <c r="M115" s="125" t="s">
        <v>186</v>
      </c>
      <c r="N115" s="125" t="s">
        <v>186</v>
      </c>
      <c r="O115" s="125" t="s">
        <v>186</v>
      </c>
      <c r="P115" s="125" t="s">
        <v>186</v>
      </c>
      <c r="Q115" s="125" t="s">
        <v>186</v>
      </c>
      <c r="R115" s="125" t="s">
        <v>186</v>
      </c>
      <c r="S115" s="125" t="s">
        <v>186</v>
      </c>
      <c r="T115" s="125" t="s">
        <v>186</v>
      </c>
      <c r="U115" s="125" t="s">
        <v>186</v>
      </c>
      <c r="V115" s="125" t="s">
        <v>186</v>
      </c>
      <c r="W115" s="125" t="s">
        <v>186</v>
      </c>
      <c r="X115" s="128" t="s">
        <v>186</v>
      </c>
      <c r="Y115" s="182" t="s">
        <v>436</v>
      </c>
      <c r="Z115" s="122" t="s">
        <v>437</v>
      </c>
      <c r="AA115" s="122" t="s">
        <v>438</v>
      </c>
      <c r="AB115" s="123">
        <v>45344</v>
      </c>
      <c r="AC115" s="166">
        <v>13722</v>
      </c>
      <c r="AD115" s="123">
        <v>45344</v>
      </c>
      <c r="AE115" s="123">
        <v>45709</v>
      </c>
      <c r="AF115" s="122" t="s">
        <v>473</v>
      </c>
      <c r="AG115" s="122" t="s">
        <v>481</v>
      </c>
      <c r="AH115" s="141" t="s">
        <v>186</v>
      </c>
      <c r="AI115" s="179" t="s">
        <v>186</v>
      </c>
      <c r="AJ115" s="179" t="s">
        <v>186</v>
      </c>
      <c r="AK115" s="168">
        <v>424998.7</v>
      </c>
      <c r="AL115" s="122" t="s">
        <v>186</v>
      </c>
      <c r="AM115" s="125" t="s">
        <v>186</v>
      </c>
      <c r="AN115" s="125" t="s">
        <v>186</v>
      </c>
      <c r="AO115" s="125" t="s">
        <v>186</v>
      </c>
      <c r="AP115" s="125" t="s">
        <v>186</v>
      </c>
      <c r="AQ115" s="125" t="s">
        <v>186</v>
      </c>
      <c r="AR115" s="125" t="s">
        <v>186</v>
      </c>
      <c r="AS115" s="148" t="s">
        <v>186</v>
      </c>
      <c r="AT115" s="148" t="s">
        <v>186</v>
      </c>
      <c r="AU115" s="125" t="s">
        <v>186</v>
      </c>
      <c r="AV115" s="125" t="s">
        <v>186</v>
      </c>
      <c r="AW115" s="125" t="s">
        <v>186</v>
      </c>
      <c r="AX115" s="125" t="s">
        <v>186</v>
      </c>
      <c r="AY115" s="148" t="s">
        <v>186</v>
      </c>
      <c r="AZ115" s="148" t="s">
        <v>186</v>
      </c>
      <c r="BA115" s="148" t="s">
        <v>186</v>
      </c>
      <c r="BB115" s="148" t="s">
        <v>186</v>
      </c>
      <c r="BC115" s="122" t="s">
        <v>186</v>
      </c>
      <c r="BD115" s="122" t="s">
        <v>186</v>
      </c>
      <c r="BE115" s="128" t="s">
        <v>186</v>
      </c>
      <c r="BF115" s="148" t="s">
        <v>186</v>
      </c>
      <c r="BG115" s="148" t="s">
        <v>186</v>
      </c>
      <c r="BH115" s="148" t="s">
        <v>186</v>
      </c>
      <c r="BI115" s="129">
        <v>424998.7</v>
      </c>
      <c r="BJ115" s="169">
        <v>213959.1</v>
      </c>
      <c r="BK115" s="169">
        <v>0</v>
      </c>
      <c r="BL115" s="170">
        <f t="shared" si="1"/>
        <v>213959.1</v>
      </c>
      <c r="BM115" s="161" t="s">
        <v>186</v>
      </c>
      <c r="BN115" s="161" t="s">
        <v>186</v>
      </c>
      <c r="BO115" s="161" t="s">
        <v>186</v>
      </c>
      <c r="BP115" s="161" t="s">
        <v>186</v>
      </c>
      <c r="BQ115" s="161" t="s">
        <v>186</v>
      </c>
      <c r="BR115" s="161" t="s">
        <v>186</v>
      </c>
      <c r="BS115" s="161" t="s">
        <v>186</v>
      </c>
      <c r="BT115" s="161" t="s">
        <v>186</v>
      </c>
      <c r="BU115" s="178" t="s">
        <v>186</v>
      </c>
      <c r="BV115" s="178" t="s">
        <v>186</v>
      </c>
      <c r="BW115" s="161" t="s">
        <v>186</v>
      </c>
      <c r="BX115" s="161" t="s">
        <v>186</v>
      </c>
      <c r="BY115" s="161" t="s">
        <v>186</v>
      </c>
      <c r="BZ115" s="161" t="s">
        <v>586</v>
      </c>
      <c r="CA115" s="172">
        <v>13942</v>
      </c>
      <c r="CB115" s="141" t="s">
        <v>587</v>
      </c>
      <c r="CC115" s="173">
        <v>715728</v>
      </c>
      <c r="CD115" s="141" t="s">
        <v>588</v>
      </c>
      <c r="CE115" s="173">
        <v>715238</v>
      </c>
    </row>
    <row r="116" spans="1:83" ht="51" x14ac:dyDescent="0.25">
      <c r="A116" s="161">
        <v>41</v>
      </c>
      <c r="B116" s="122" t="s">
        <v>249</v>
      </c>
      <c r="C116" s="162" t="s">
        <v>250</v>
      </c>
      <c r="D116" s="122" t="s">
        <v>212</v>
      </c>
      <c r="E116" s="122" t="s">
        <v>149</v>
      </c>
      <c r="F116" s="181" t="s">
        <v>251</v>
      </c>
      <c r="G116" s="124">
        <v>13511</v>
      </c>
      <c r="H116" s="125" t="s">
        <v>186</v>
      </c>
      <c r="I116" s="141" t="s">
        <v>220</v>
      </c>
      <c r="J116" s="142">
        <v>45068</v>
      </c>
      <c r="K116" s="142">
        <v>45433</v>
      </c>
      <c r="L116" s="125" t="s">
        <v>186</v>
      </c>
      <c r="M116" s="125" t="s">
        <v>186</v>
      </c>
      <c r="N116" s="125" t="s">
        <v>186</v>
      </c>
      <c r="O116" s="125" t="s">
        <v>186</v>
      </c>
      <c r="P116" s="125" t="s">
        <v>186</v>
      </c>
      <c r="Q116" s="122" t="s">
        <v>220</v>
      </c>
      <c r="R116" s="123">
        <v>45068</v>
      </c>
      <c r="S116" s="123">
        <v>45433</v>
      </c>
      <c r="T116" s="122">
        <v>13511</v>
      </c>
      <c r="U116" s="122" t="s">
        <v>309</v>
      </c>
      <c r="V116" s="122">
        <v>13544</v>
      </c>
      <c r="W116" s="141" t="s">
        <v>251</v>
      </c>
      <c r="X116" s="153">
        <v>80274.94</v>
      </c>
      <c r="Y116" s="162" t="s">
        <v>439</v>
      </c>
      <c r="Z116" s="122" t="s">
        <v>440</v>
      </c>
      <c r="AA116" s="161" t="s">
        <v>441</v>
      </c>
      <c r="AB116" s="123">
        <v>45373</v>
      </c>
      <c r="AC116" s="124">
        <v>13743</v>
      </c>
      <c r="AD116" s="122">
        <v>45373</v>
      </c>
      <c r="AE116" s="123">
        <v>45737</v>
      </c>
      <c r="AF116" s="123" t="s">
        <v>473</v>
      </c>
      <c r="AG116" s="122" t="s">
        <v>481</v>
      </c>
      <c r="AH116" s="141" t="s">
        <v>186</v>
      </c>
      <c r="AI116" s="179" t="s">
        <v>186</v>
      </c>
      <c r="AJ116" s="179" t="s">
        <v>186</v>
      </c>
      <c r="AK116" s="128" t="s">
        <v>493</v>
      </c>
      <c r="AL116" s="125" t="s">
        <v>186</v>
      </c>
      <c r="AM116" s="125" t="s">
        <v>186</v>
      </c>
      <c r="AN116" s="125" t="s">
        <v>186</v>
      </c>
      <c r="AO116" s="125" t="s">
        <v>186</v>
      </c>
      <c r="AP116" s="125" t="s">
        <v>186</v>
      </c>
      <c r="AQ116" s="125" t="s">
        <v>186</v>
      </c>
      <c r="AR116" s="125" t="s">
        <v>186</v>
      </c>
      <c r="AS116" s="148" t="s">
        <v>186</v>
      </c>
      <c r="AT116" s="148" t="s">
        <v>186</v>
      </c>
      <c r="AU116" s="125" t="s">
        <v>186</v>
      </c>
      <c r="AV116" s="125" t="s">
        <v>186</v>
      </c>
      <c r="AW116" s="125" t="s">
        <v>186</v>
      </c>
      <c r="AX116" s="125" t="s">
        <v>186</v>
      </c>
      <c r="AY116" s="148" t="s">
        <v>186</v>
      </c>
      <c r="AZ116" s="148" t="s">
        <v>186</v>
      </c>
      <c r="BA116" s="148" t="s">
        <v>186</v>
      </c>
      <c r="BB116" s="148" t="s">
        <v>186</v>
      </c>
      <c r="BC116" s="122" t="s">
        <v>186</v>
      </c>
      <c r="BD116" s="122" t="s">
        <v>186</v>
      </c>
      <c r="BE116" s="128" t="s">
        <v>186</v>
      </c>
      <c r="BF116" s="148" t="s">
        <v>186</v>
      </c>
      <c r="BG116" s="148" t="s">
        <v>186</v>
      </c>
      <c r="BH116" s="148" t="s">
        <v>186</v>
      </c>
      <c r="BI116" s="129" t="s">
        <v>493</v>
      </c>
      <c r="BJ116" s="169">
        <v>0</v>
      </c>
      <c r="BK116" s="169">
        <v>0</v>
      </c>
      <c r="BL116" s="170">
        <f t="shared" si="1"/>
        <v>0</v>
      </c>
      <c r="BM116" s="161" t="s">
        <v>186</v>
      </c>
      <c r="BN116" s="161" t="s">
        <v>186</v>
      </c>
      <c r="BO116" s="161" t="s">
        <v>186</v>
      </c>
      <c r="BP116" s="161" t="s">
        <v>186</v>
      </c>
      <c r="BQ116" s="161" t="s">
        <v>186</v>
      </c>
      <c r="BR116" s="161" t="s">
        <v>186</v>
      </c>
      <c r="BS116" s="161" t="s">
        <v>186</v>
      </c>
      <c r="BT116" s="161" t="s">
        <v>186</v>
      </c>
      <c r="BU116" s="178" t="s">
        <v>186</v>
      </c>
      <c r="BV116" s="178" t="s">
        <v>186</v>
      </c>
      <c r="BW116" s="161" t="s">
        <v>186</v>
      </c>
      <c r="BX116" s="161" t="s">
        <v>186</v>
      </c>
      <c r="BY116" s="161" t="s">
        <v>186</v>
      </c>
      <c r="BZ116" s="161" t="s">
        <v>186</v>
      </c>
      <c r="CA116" s="172" t="s">
        <v>186</v>
      </c>
      <c r="CB116" s="141" t="s">
        <v>186</v>
      </c>
      <c r="CC116" s="173" t="s">
        <v>186</v>
      </c>
      <c r="CD116" s="122" t="s">
        <v>186</v>
      </c>
      <c r="CE116" s="173" t="s">
        <v>186</v>
      </c>
    </row>
    <row r="117" spans="1:83" ht="51" x14ac:dyDescent="0.25">
      <c r="A117" s="161">
        <v>42</v>
      </c>
      <c r="B117" s="122" t="s">
        <v>252</v>
      </c>
      <c r="C117" s="177" t="s">
        <v>253</v>
      </c>
      <c r="D117" s="162" t="s">
        <v>234</v>
      </c>
      <c r="E117" s="122" t="s">
        <v>149</v>
      </c>
      <c r="F117" s="163" t="s">
        <v>254</v>
      </c>
      <c r="G117" s="141" t="s">
        <v>186</v>
      </c>
      <c r="H117" s="141" t="s">
        <v>186</v>
      </c>
      <c r="I117" s="141" t="s">
        <v>186</v>
      </c>
      <c r="J117" s="142" t="s">
        <v>186</v>
      </c>
      <c r="K117" s="142" t="s">
        <v>186</v>
      </c>
      <c r="L117" s="141" t="s">
        <v>186</v>
      </c>
      <c r="M117" s="141" t="s">
        <v>331</v>
      </c>
      <c r="N117" s="141" t="s">
        <v>332</v>
      </c>
      <c r="O117" s="135">
        <v>13770</v>
      </c>
      <c r="P117" s="135">
        <v>13770</v>
      </c>
      <c r="Q117" s="125" t="s">
        <v>186</v>
      </c>
      <c r="R117" s="125" t="s">
        <v>186</v>
      </c>
      <c r="S117" s="125" t="s">
        <v>186</v>
      </c>
      <c r="T117" s="125" t="s">
        <v>186</v>
      </c>
      <c r="U117" s="125" t="s">
        <v>186</v>
      </c>
      <c r="V117" s="125" t="s">
        <v>186</v>
      </c>
      <c r="W117" s="125" t="s">
        <v>186</v>
      </c>
      <c r="X117" s="128" t="s">
        <v>186</v>
      </c>
      <c r="Y117" s="162" t="s">
        <v>442</v>
      </c>
      <c r="Z117" s="122" t="s">
        <v>443</v>
      </c>
      <c r="AA117" s="122" t="s">
        <v>444</v>
      </c>
      <c r="AB117" s="123">
        <v>45426</v>
      </c>
      <c r="AC117" s="124">
        <v>13791</v>
      </c>
      <c r="AD117" s="123">
        <v>45426</v>
      </c>
      <c r="AE117" s="123">
        <v>45790</v>
      </c>
      <c r="AF117" s="122" t="s">
        <v>473</v>
      </c>
      <c r="AG117" s="122" t="s">
        <v>481</v>
      </c>
      <c r="AH117" s="141" t="s">
        <v>186</v>
      </c>
      <c r="AI117" s="179" t="s">
        <v>186</v>
      </c>
      <c r="AJ117" s="179" t="s">
        <v>186</v>
      </c>
      <c r="AK117" s="168">
        <v>4075.2</v>
      </c>
      <c r="AL117" s="125" t="s">
        <v>186</v>
      </c>
      <c r="AM117" s="125" t="s">
        <v>186</v>
      </c>
      <c r="AN117" s="125" t="s">
        <v>186</v>
      </c>
      <c r="AO117" s="125" t="s">
        <v>186</v>
      </c>
      <c r="AP117" s="125" t="s">
        <v>186</v>
      </c>
      <c r="AQ117" s="125" t="s">
        <v>186</v>
      </c>
      <c r="AR117" s="125" t="s">
        <v>186</v>
      </c>
      <c r="AS117" s="148" t="s">
        <v>186</v>
      </c>
      <c r="AT117" s="148" t="s">
        <v>186</v>
      </c>
      <c r="AU117" s="125" t="s">
        <v>186</v>
      </c>
      <c r="AV117" s="125" t="s">
        <v>186</v>
      </c>
      <c r="AW117" s="125" t="s">
        <v>186</v>
      </c>
      <c r="AX117" s="125" t="s">
        <v>186</v>
      </c>
      <c r="AY117" s="148" t="s">
        <v>186</v>
      </c>
      <c r="AZ117" s="148" t="s">
        <v>186</v>
      </c>
      <c r="BA117" s="148" t="s">
        <v>186</v>
      </c>
      <c r="BB117" s="148" t="s">
        <v>186</v>
      </c>
      <c r="BC117" s="122" t="s">
        <v>186</v>
      </c>
      <c r="BD117" s="122" t="s">
        <v>186</v>
      </c>
      <c r="BE117" s="128" t="s">
        <v>186</v>
      </c>
      <c r="BF117" s="148" t="s">
        <v>186</v>
      </c>
      <c r="BG117" s="148" t="s">
        <v>186</v>
      </c>
      <c r="BH117" s="148" t="s">
        <v>186</v>
      </c>
      <c r="BI117" s="129">
        <v>4075.2</v>
      </c>
      <c r="BJ117" s="169">
        <v>4075.2</v>
      </c>
      <c r="BK117" s="169">
        <v>0</v>
      </c>
      <c r="BL117" s="170">
        <f t="shared" si="1"/>
        <v>4075.2</v>
      </c>
      <c r="BM117" s="161" t="s">
        <v>186</v>
      </c>
      <c r="BN117" s="161" t="s">
        <v>186</v>
      </c>
      <c r="BO117" s="161" t="s">
        <v>186</v>
      </c>
      <c r="BP117" s="161" t="s">
        <v>186</v>
      </c>
      <c r="BQ117" s="161" t="s">
        <v>186</v>
      </c>
      <c r="BR117" s="161" t="s">
        <v>186</v>
      </c>
      <c r="BS117" s="161" t="s">
        <v>186</v>
      </c>
      <c r="BT117" s="161" t="s">
        <v>186</v>
      </c>
      <c r="BU117" s="178" t="s">
        <v>186</v>
      </c>
      <c r="BV117" s="178" t="s">
        <v>186</v>
      </c>
      <c r="BW117" s="161" t="s">
        <v>186</v>
      </c>
      <c r="BX117" s="161" t="s">
        <v>186</v>
      </c>
      <c r="BY117" s="161" t="s">
        <v>186</v>
      </c>
      <c r="BZ117" s="161" t="s">
        <v>186</v>
      </c>
      <c r="CA117" s="172" t="s">
        <v>186</v>
      </c>
      <c r="CB117" s="141" t="s">
        <v>186</v>
      </c>
      <c r="CC117" s="173" t="s">
        <v>186</v>
      </c>
      <c r="CD117" s="141" t="s">
        <v>186</v>
      </c>
      <c r="CE117" s="173" t="s">
        <v>186</v>
      </c>
    </row>
    <row r="118" spans="1:83" ht="38.25" x14ac:dyDescent="0.25">
      <c r="A118" s="161">
        <v>43</v>
      </c>
      <c r="B118" s="122" t="s">
        <v>255</v>
      </c>
      <c r="C118" s="177" t="s">
        <v>256</v>
      </c>
      <c r="D118" s="162" t="s">
        <v>234</v>
      </c>
      <c r="E118" s="122" t="s">
        <v>149</v>
      </c>
      <c r="F118" s="163" t="s">
        <v>257</v>
      </c>
      <c r="G118" s="141" t="s">
        <v>186</v>
      </c>
      <c r="H118" s="141" t="s">
        <v>186</v>
      </c>
      <c r="I118" s="141" t="s">
        <v>186</v>
      </c>
      <c r="J118" s="142" t="s">
        <v>186</v>
      </c>
      <c r="K118" s="142" t="s">
        <v>186</v>
      </c>
      <c r="L118" s="141" t="s">
        <v>186</v>
      </c>
      <c r="M118" s="141" t="s">
        <v>331</v>
      </c>
      <c r="N118" s="141" t="s">
        <v>332</v>
      </c>
      <c r="O118" s="135">
        <v>13782</v>
      </c>
      <c r="P118" s="135">
        <v>13782</v>
      </c>
      <c r="Q118" s="125" t="s">
        <v>186</v>
      </c>
      <c r="R118" s="125" t="s">
        <v>186</v>
      </c>
      <c r="S118" s="125" t="s">
        <v>186</v>
      </c>
      <c r="T118" s="125" t="s">
        <v>186</v>
      </c>
      <c r="U118" s="125" t="s">
        <v>186</v>
      </c>
      <c r="V118" s="125" t="s">
        <v>186</v>
      </c>
      <c r="W118" s="125" t="s">
        <v>186</v>
      </c>
      <c r="X118" s="128" t="s">
        <v>186</v>
      </c>
      <c r="Y118" s="162" t="s">
        <v>445</v>
      </c>
      <c r="Z118" s="122" t="s">
        <v>446</v>
      </c>
      <c r="AA118" s="122" t="s">
        <v>447</v>
      </c>
      <c r="AB118" s="123">
        <v>45446</v>
      </c>
      <c r="AC118" s="124">
        <v>13795</v>
      </c>
      <c r="AD118" s="123">
        <v>45446</v>
      </c>
      <c r="AE118" s="123">
        <v>45810</v>
      </c>
      <c r="AF118" s="122" t="s">
        <v>473</v>
      </c>
      <c r="AG118" s="122" t="s">
        <v>487</v>
      </c>
      <c r="AH118" s="141" t="s">
        <v>186</v>
      </c>
      <c r="AI118" s="179" t="s">
        <v>186</v>
      </c>
      <c r="AJ118" s="179" t="s">
        <v>186</v>
      </c>
      <c r="AK118" s="168">
        <v>74730.83</v>
      </c>
      <c r="AL118" s="125" t="s">
        <v>186</v>
      </c>
      <c r="AM118" s="125" t="s">
        <v>186</v>
      </c>
      <c r="AN118" s="125" t="s">
        <v>186</v>
      </c>
      <c r="AO118" s="125" t="s">
        <v>186</v>
      </c>
      <c r="AP118" s="125" t="s">
        <v>186</v>
      </c>
      <c r="AQ118" s="125" t="s">
        <v>186</v>
      </c>
      <c r="AR118" s="125" t="s">
        <v>186</v>
      </c>
      <c r="AS118" s="148" t="s">
        <v>186</v>
      </c>
      <c r="AT118" s="148" t="s">
        <v>186</v>
      </c>
      <c r="AU118" s="125" t="s">
        <v>186</v>
      </c>
      <c r="AV118" s="125" t="s">
        <v>186</v>
      </c>
      <c r="AW118" s="125" t="s">
        <v>186</v>
      </c>
      <c r="AX118" s="125" t="s">
        <v>186</v>
      </c>
      <c r="AY118" s="148" t="s">
        <v>186</v>
      </c>
      <c r="AZ118" s="148" t="s">
        <v>186</v>
      </c>
      <c r="BA118" s="148" t="s">
        <v>186</v>
      </c>
      <c r="BB118" s="148" t="s">
        <v>186</v>
      </c>
      <c r="BC118" s="122" t="s">
        <v>186</v>
      </c>
      <c r="BD118" s="122" t="s">
        <v>186</v>
      </c>
      <c r="BE118" s="128" t="s">
        <v>186</v>
      </c>
      <c r="BF118" s="148" t="s">
        <v>186</v>
      </c>
      <c r="BG118" s="148" t="s">
        <v>186</v>
      </c>
      <c r="BH118" s="148" t="s">
        <v>186</v>
      </c>
      <c r="BI118" s="129">
        <v>74730.83</v>
      </c>
      <c r="BJ118" s="169">
        <v>35424.839999999997</v>
      </c>
      <c r="BK118" s="169">
        <v>0</v>
      </c>
      <c r="BL118" s="170">
        <f t="shared" si="1"/>
        <v>35424.839999999997</v>
      </c>
      <c r="BM118" s="161" t="s">
        <v>186</v>
      </c>
      <c r="BN118" s="161" t="s">
        <v>186</v>
      </c>
      <c r="BO118" s="161" t="s">
        <v>186</v>
      </c>
      <c r="BP118" s="161" t="s">
        <v>186</v>
      </c>
      <c r="BQ118" s="161" t="s">
        <v>186</v>
      </c>
      <c r="BR118" s="161" t="s">
        <v>186</v>
      </c>
      <c r="BS118" s="161" t="s">
        <v>186</v>
      </c>
      <c r="BT118" s="161" t="s">
        <v>186</v>
      </c>
      <c r="BU118" s="178" t="s">
        <v>186</v>
      </c>
      <c r="BV118" s="178" t="s">
        <v>186</v>
      </c>
      <c r="BW118" s="161" t="s">
        <v>186</v>
      </c>
      <c r="BX118" s="161" t="s">
        <v>186</v>
      </c>
      <c r="BY118" s="161" t="s">
        <v>186</v>
      </c>
      <c r="BZ118" s="161" t="s">
        <v>186</v>
      </c>
      <c r="CA118" s="172" t="s">
        <v>186</v>
      </c>
      <c r="CB118" s="141" t="s">
        <v>186</v>
      </c>
      <c r="CC118" s="173" t="s">
        <v>186</v>
      </c>
      <c r="CD118" s="141" t="s">
        <v>186</v>
      </c>
      <c r="CE118" s="173" t="s">
        <v>186</v>
      </c>
    </row>
    <row r="119" spans="1:83" ht="51" x14ac:dyDescent="0.25">
      <c r="A119" s="161">
        <v>44</v>
      </c>
      <c r="B119" s="122" t="s">
        <v>224</v>
      </c>
      <c r="C119" s="122" t="s">
        <v>225</v>
      </c>
      <c r="D119" s="122" t="s">
        <v>222</v>
      </c>
      <c r="E119" s="122" t="s">
        <v>149</v>
      </c>
      <c r="F119" s="183" t="s">
        <v>258</v>
      </c>
      <c r="G119" s="124">
        <v>13485</v>
      </c>
      <c r="H119" s="135">
        <v>13500</v>
      </c>
      <c r="I119" s="141" t="s">
        <v>293</v>
      </c>
      <c r="J119" s="142">
        <v>45091</v>
      </c>
      <c r="K119" s="142">
        <v>45457</v>
      </c>
      <c r="L119" s="135">
        <v>13555</v>
      </c>
      <c r="M119" s="125" t="s">
        <v>186</v>
      </c>
      <c r="N119" s="125" t="s">
        <v>186</v>
      </c>
      <c r="O119" s="125" t="s">
        <v>186</v>
      </c>
      <c r="P119" s="125" t="s">
        <v>186</v>
      </c>
      <c r="Q119" s="125" t="s">
        <v>186</v>
      </c>
      <c r="R119" s="125" t="s">
        <v>186</v>
      </c>
      <c r="S119" s="125" t="s">
        <v>186</v>
      </c>
      <c r="T119" s="125" t="s">
        <v>186</v>
      </c>
      <c r="U119" s="125" t="s">
        <v>186</v>
      </c>
      <c r="V119" s="125" t="s">
        <v>186</v>
      </c>
      <c r="W119" s="125" t="s">
        <v>186</v>
      </c>
      <c r="X119" s="128" t="s">
        <v>186</v>
      </c>
      <c r="Y119" s="162" t="s">
        <v>448</v>
      </c>
      <c r="Z119" s="122" t="s">
        <v>370</v>
      </c>
      <c r="AA119" s="122" t="s">
        <v>418</v>
      </c>
      <c r="AB119" s="123">
        <v>45446</v>
      </c>
      <c r="AC119" s="124">
        <v>13793</v>
      </c>
      <c r="AD119" s="123">
        <v>45449</v>
      </c>
      <c r="AE119" s="123">
        <v>45810</v>
      </c>
      <c r="AF119" s="122" t="s">
        <v>473</v>
      </c>
      <c r="AG119" s="122" t="s">
        <v>481</v>
      </c>
      <c r="AH119" s="141" t="s">
        <v>186</v>
      </c>
      <c r="AI119" s="179" t="s">
        <v>186</v>
      </c>
      <c r="AJ119" s="179" t="s">
        <v>186</v>
      </c>
      <c r="AK119" s="168">
        <v>1339999.92</v>
      </c>
      <c r="AL119" s="125" t="s">
        <v>186</v>
      </c>
      <c r="AM119" s="125" t="s">
        <v>186</v>
      </c>
      <c r="AN119" s="125" t="s">
        <v>186</v>
      </c>
      <c r="AO119" s="125" t="s">
        <v>186</v>
      </c>
      <c r="AP119" s="125" t="s">
        <v>186</v>
      </c>
      <c r="AQ119" s="125" t="s">
        <v>186</v>
      </c>
      <c r="AR119" s="125" t="s">
        <v>186</v>
      </c>
      <c r="AS119" s="148" t="s">
        <v>186</v>
      </c>
      <c r="AT119" s="148" t="s">
        <v>186</v>
      </c>
      <c r="AU119" s="125" t="s">
        <v>186</v>
      </c>
      <c r="AV119" s="125" t="s">
        <v>186</v>
      </c>
      <c r="AW119" s="125" t="s">
        <v>186</v>
      </c>
      <c r="AX119" s="125" t="s">
        <v>186</v>
      </c>
      <c r="AY119" s="148" t="s">
        <v>186</v>
      </c>
      <c r="AZ119" s="148" t="s">
        <v>186</v>
      </c>
      <c r="BA119" s="148" t="s">
        <v>186</v>
      </c>
      <c r="BB119" s="148" t="s">
        <v>186</v>
      </c>
      <c r="BC119" s="122" t="s">
        <v>186</v>
      </c>
      <c r="BD119" s="122" t="s">
        <v>186</v>
      </c>
      <c r="BE119" s="128" t="s">
        <v>186</v>
      </c>
      <c r="BF119" s="148" t="s">
        <v>186</v>
      </c>
      <c r="BG119" s="148" t="s">
        <v>186</v>
      </c>
      <c r="BH119" s="148" t="s">
        <v>186</v>
      </c>
      <c r="BI119" s="129">
        <v>1339999.92</v>
      </c>
      <c r="BJ119" s="169">
        <v>141666.65</v>
      </c>
      <c r="BK119" s="169">
        <v>0</v>
      </c>
      <c r="BL119" s="170">
        <f t="shared" si="1"/>
        <v>141666.65</v>
      </c>
      <c r="BM119" s="161" t="s">
        <v>186</v>
      </c>
      <c r="BN119" s="161" t="s">
        <v>186</v>
      </c>
      <c r="BO119" s="161" t="s">
        <v>186</v>
      </c>
      <c r="BP119" s="161" t="s">
        <v>186</v>
      </c>
      <c r="BQ119" s="161" t="s">
        <v>186</v>
      </c>
      <c r="BR119" s="161" t="s">
        <v>186</v>
      </c>
      <c r="BS119" s="161" t="s">
        <v>186</v>
      </c>
      <c r="BT119" s="161" t="s">
        <v>186</v>
      </c>
      <c r="BU119" s="178" t="s">
        <v>186</v>
      </c>
      <c r="BV119" s="178" t="s">
        <v>186</v>
      </c>
      <c r="BW119" s="161" t="s">
        <v>186</v>
      </c>
      <c r="BX119" s="161" t="s">
        <v>186</v>
      </c>
      <c r="BY119" s="161" t="s">
        <v>186</v>
      </c>
      <c r="BZ119" s="161" t="s">
        <v>186</v>
      </c>
      <c r="CA119" s="172" t="s">
        <v>186</v>
      </c>
      <c r="CB119" s="141" t="s">
        <v>186</v>
      </c>
      <c r="CC119" s="173" t="s">
        <v>186</v>
      </c>
      <c r="CD119" s="141" t="s">
        <v>186</v>
      </c>
      <c r="CE119" s="173" t="s">
        <v>186</v>
      </c>
    </row>
    <row r="120" spans="1:83" s="24" customFormat="1" ht="38.25" x14ac:dyDescent="0.25">
      <c r="A120" s="161">
        <v>45</v>
      </c>
      <c r="B120" s="122" t="s">
        <v>259</v>
      </c>
      <c r="C120" s="122">
        <v>45474</v>
      </c>
      <c r="D120" s="162" t="s">
        <v>260</v>
      </c>
      <c r="E120" s="122" t="s">
        <v>149</v>
      </c>
      <c r="F120" s="183" t="s">
        <v>261</v>
      </c>
      <c r="G120" s="124">
        <v>13750</v>
      </c>
      <c r="H120" s="124">
        <v>13805</v>
      </c>
      <c r="I120" s="122" t="s">
        <v>186</v>
      </c>
      <c r="J120" s="123" t="s">
        <v>186</v>
      </c>
      <c r="K120" s="123" t="s">
        <v>186</v>
      </c>
      <c r="L120" s="125" t="s">
        <v>186</v>
      </c>
      <c r="M120" s="125" t="s">
        <v>186</v>
      </c>
      <c r="N120" s="125" t="s">
        <v>186</v>
      </c>
      <c r="O120" s="125" t="s">
        <v>186</v>
      </c>
      <c r="P120" s="125" t="s">
        <v>186</v>
      </c>
      <c r="Q120" s="125" t="s">
        <v>186</v>
      </c>
      <c r="R120" s="125" t="s">
        <v>186</v>
      </c>
      <c r="S120" s="125" t="s">
        <v>186</v>
      </c>
      <c r="T120" s="125" t="s">
        <v>186</v>
      </c>
      <c r="U120" s="125" t="s">
        <v>186</v>
      </c>
      <c r="V120" s="125" t="s">
        <v>186</v>
      </c>
      <c r="W120" s="125" t="s">
        <v>186</v>
      </c>
      <c r="X120" s="128" t="s">
        <v>186</v>
      </c>
      <c r="Y120" s="162" t="s">
        <v>449</v>
      </c>
      <c r="Z120" s="122" t="s">
        <v>450</v>
      </c>
      <c r="AA120" s="122" t="s">
        <v>451</v>
      </c>
      <c r="AB120" s="123">
        <v>45461</v>
      </c>
      <c r="AC120" s="124">
        <v>13799</v>
      </c>
      <c r="AD120" s="123">
        <v>45461</v>
      </c>
      <c r="AE120" s="123">
        <v>45825</v>
      </c>
      <c r="AF120" s="122" t="s">
        <v>475</v>
      </c>
      <c r="AG120" s="122" t="s">
        <v>488</v>
      </c>
      <c r="AH120" s="122" t="s">
        <v>491</v>
      </c>
      <c r="AI120" s="160" t="s">
        <v>186</v>
      </c>
      <c r="AJ120" s="160" t="s">
        <v>186</v>
      </c>
      <c r="AK120" s="168">
        <v>8310000</v>
      </c>
      <c r="AL120" s="122" t="s">
        <v>570</v>
      </c>
      <c r="AM120" s="122" t="s">
        <v>494</v>
      </c>
      <c r="AN120" s="123">
        <v>45312</v>
      </c>
      <c r="AO120" s="124">
        <v>13956</v>
      </c>
      <c r="AP120" s="122" t="s">
        <v>511</v>
      </c>
      <c r="AQ120" s="122" t="s">
        <v>186</v>
      </c>
      <c r="AR120" s="122" t="s">
        <v>186</v>
      </c>
      <c r="AS120" s="123">
        <v>45461</v>
      </c>
      <c r="AT120" s="123">
        <v>45825</v>
      </c>
      <c r="AU120" s="125" t="s">
        <v>186</v>
      </c>
      <c r="AV120" s="125" t="s">
        <v>186</v>
      </c>
      <c r="AW120" s="125" t="s">
        <v>186</v>
      </c>
      <c r="AX120" s="125" t="s">
        <v>186</v>
      </c>
      <c r="AY120" s="126">
        <v>5.9880000000000003E-2</v>
      </c>
      <c r="AZ120" s="125" t="s">
        <v>186</v>
      </c>
      <c r="BA120" s="125" t="s">
        <v>186</v>
      </c>
      <c r="BB120" s="125" t="s">
        <v>186</v>
      </c>
      <c r="BC120" s="122" t="s">
        <v>186</v>
      </c>
      <c r="BD120" s="122" t="s">
        <v>186</v>
      </c>
      <c r="BE120" s="128" t="s">
        <v>186</v>
      </c>
      <c r="BF120" s="125" t="s">
        <v>186</v>
      </c>
      <c r="BG120" s="125" t="s">
        <v>186</v>
      </c>
      <c r="BH120" s="125" t="s">
        <v>186</v>
      </c>
      <c r="BI120" s="129">
        <v>8497565.5199999996</v>
      </c>
      <c r="BJ120" s="153">
        <v>5177816.3499999996</v>
      </c>
      <c r="BK120" s="153">
        <v>0</v>
      </c>
      <c r="BL120" s="170">
        <f t="shared" si="1"/>
        <v>5177816.3499999996</v>
      </c>
      <c r="BM120" s="122" t="s">
        <v>571</v>
      </c>
      <c r="BN120" s="122" t="s">
        <v>572</v>
      </c>
      <c r="BO120" s="184">
        <v>45477</v>
      </c>
      <c r="BP120" s="184">
        <v>45687</v>
      </c>
      <c r="BQ120" s="185">
        <v>0.62309999999999999</v>
      </c>
      <c r="BR120" s="161" t="s">
        <v>573</v>
      </c>
      <c r="BS120" s="184">
        <v>45477</v>
      </c>
      <c r="BT120" s="184">
        <v>45575</v>
      </c>
      <c r="BU120" s="186">
        <v>5177816.3499999996</v>
      </c>
      <c r="BV120" s="178" t="s">
        <v>574</v>
      </c>
      <c r="BW120" s="161"/>
      <c r="BX120" s="161"/>
      <c r="BY120" s="161"/>
      <c r="BZ120" s="161" t="s">
        <v>186</v>
      </c>
      <c r="CA120" s="172" t="s">
        <v>186</v>
      </c>
      <c r="CB120" s="141" t="s">
        <v>186</v>
      </c>
      <c r="CC120" s="173" t="s">
        <v>186</v>
      </c>
      <c r="CD120" s="122" t="s">
        <v>186</v>
      </c>
      <c r="CE120" s="161" t="s">
        <v>186</v>
      </c>
    </row>
    <row r="121" spans="1:83" ht="51" x14ac:dyDescent="0.25">
      <c r="A121" s="161">
        <v>46</v>
      </c>
      <c r="B121" s="122" t="s">
        <v>262</v>
      </c>
      <c r="C121" s="177" t="s">
        <v>263</v>
      </c>
      <c r="D121" s="122" t="s">
        <v>264</v>
      </c>
      <c r="E121" s="122" t="s">
        <v>149</v>
      </c>
      <c r="F121" s="183" t="s">
        <v>265</v>
      </c>
      <c r="G121" s="124">
        <v>13787</v>
      </c>
      <c r="H121" s="135">
        <v>13805</v>
      </c>
      <c r="I121" s="141" t="s">
        <v>186</v>
      </c>
      <c r="J121" s="142" t="s">
        <v>186</v>
      </c>
      <c r="K121" s="142" t="s">
        <v>186</v>
      </c>
      <c r="L121" s="141" t="s">
        <v>186</v>
      </c>
      <c r="M121" s="125" t="s">
        <v>186</v>
      </c>
      <c r="N121" s="125" t="s">
        <v>186</v>
      </c>
      <c r="O121" s="125" t="s">
        <v>186</v>
      </c>
      <c r="P121" s="125" t="s">
        <v>186</v>
      </c>
      <c r="Q121" s="125" t="s">
        <v>186</v>
      </c>
      <c r="R121" s="125" t="s">
        <v>186</v>
      </c>
      <c r="S121" s="125" t="s">
        <v>186</v>
      </c>
      <c r="T121" s="125" t="s">
        <v>186</v>
      </c>
      <c r="U121" s="125" t="s">
        <v>186</v>
      </c>
      <c r="V121" s="125" t="s">
        <v>186</v>
      </c>
      <c r="W121" s="125" t="s">
        <v>186</v>
      </c>
      <c r="X121" s="128" t="s">
        <v>186</v>
      </c>
      <c r="Y121" s="162" t="s">
        <v>452</v>
      </c>
      <c r="Z121" s="122" t="s">
        <v>453</v>
      </c>
      <c r="AA121" s="122" t="s">
        <v>454</v>
      </c>
      <c r="AB121" s="123">
        <v>45505</v>
      </c>
      <c r="AC121" s="124">
        <v>13825</v>
      </c>
      <c r="AD121" s="123">
        <v>45505</v>
      </c>
      <c r="AE121" s="123">
        <v>47118</v>
      </c>
      <c r="AF121" s="122" t="s">
        <v>473</v>
      </c>
      <c r="AG121" s="122" t="s">
        <v>481</v>
      </c>
      <c r="AH121" s="141" t="s">
        <v>186</v>
      </c>
      <c r="AI121" s="179" t="s">
        <v>186</v>
      </c>
      <c r="AJ121" s="179" t="s">
        <v>186</v>
      </c>
      <c r="AK121" s="168">
        <v>17157913.899999999</v>
      </c>
      <c r="AL121" s="125" t="s">
        <v>186</v>
      </c>
      <c r="AM121" s="125" t="s">
        <v>186</v>
      </c>
      <c r="AN121" s="125" t="s">
        <v>186</v>
      </c>
      <c r="AO121" s="125" t="s">
        <v>186</v>
      </c>
      <c r="AP121" s="125" t="s">
        <v>186</v>
      </c>
      <c r="AQ121" s="125" t="s">
        <v>186</v>
      </c>
      <c r="AR121" s="125" t="s">
        <v>186</v>
      </c>
      <c r="AS121" s="148" t="s">
        <v>186</v>
      </c>
      <c r="AT121" s="148" t="s">
        <v>186</v>
      </c>
      <c r="AU121" s="125" t="s">
        <v>186</v>
      </c>
      <c r="AV121" s="125" t="s">
        <v>186</v>
      </c>
      <c r="AW121" s="125" t="s">
        <v>186</v>
      </c>
      <c r="AX121" s="125" t="s">
        <v>186</v>
      </c>
      <c r="AY121" s="148" t="s">
        <v>186</v>
      </c>
      <c r="AZ121" s="148" t="s">
        <v>186</v>
      </c>
      <c r="BA121" s="148" t="s">
        <v>186</v>
      </c>
      <c r="BB121" s="148" t="s">
        <v>186</v>
      </c>
      <c r="BC121" s="122" t="s">
        <v>186</v>
      </c>
      <c r="BD121" s="122" t="s">
        <v>186</v>
      </c>
      <c r="BE121" s="128" t="s">
        <v>186</v>
      </c>
      <c r="BF121" s="148" t="s">
        <v>186</v>
      </c>
      <c r="BG121" s="148" t="s">
        <v>186</v>
      </c>
      <c r="BH121" s="148" t="s">
        <v>186</v>
      </c>
      <c r="BI121" s="129">
        <v>17157913.899999999</v>
      </c>
      <c r="BJ121" s="169">
        <v>1228160.02</v>
      </c>
      <c r="BK121" s="169">
        <v>0</v>
      </c>
      <c r="BL121" s="170">
        <f t="shared" si="1"/>
        <v>1228160.02</v>
      </c>
      <c r="BM121" s="161" t="s">
        <v>186</v>
      </c>
      <c r="BN121" s="161" t="s">
        <v>186</v>
      </c>
      <c r="BO121" s="161" t="s">
        <v>186</v>
      </c>
      <c r="BP121" s="161" t="s">
        <v>186</v>
      </c>
      <c r="BQ121" s="161" t="s">
        <v>186</v>
      </c>
      <c r="BR121" s="161" t="s">
        <v>186</v>
      </c>
      <c r="BS121" s="161" t="s">
        <v>186</v>
      </c>
      <c r="BT121" s="161" t="s">
        <v>186</v>
      </c>
      <c r="BU121" s="178" t="s">
        <v>186</v>
      </c>
      <c r="BV121" s="178" t="s">
        <v>186</v>
      </c>
      <c r="BW121" s="161" t="s">
        <v>186</v>
      </c>
      <c r="BX121" s="161" t="s">
        <v>186</v>
      </c>
      <c r="BY121" s="161" t="s">
        <v>186</v>
      </c>
      <c r="BZ121" s="161" t="s">
        <v>186</v>
      </c>
      <c r="CA121" s="172" t="s">
        <v>186</v>
      </c>
      <c r="CB121" s="141" t="s">
        <v>186</v>
      </c>
      <c r="CC121" s="173" t="s">
        <v>186</v>
      </c>
      <c r="CD121" s="122" t="s">
        <v>186</v>
      </c>
      <c r="CE121" s="161" t="s">
        <v>186</v>
      </c>
    </row>
    <row r="122" spans="1:83" ht="38.25" x14ac:dyDescent="0.25">
      <c r="A122" s="161">
        <v>47</v>
      </c>
      <c r="B122" s="122" t="s">
        <v>267</v>
      </c>
      <c r="C122" s="162" t="s">
        <v>266</v>
      </c>
      <c r="D122" s="162" t="s">
        <v>212</v>
      </c>
      <c r="E122" s="122" t="s">
        <v>149</v>
      </c>
      <c r="F122" s="183" t="s">
        <v>585</v>
      </c>
      <c r="G122" s="124">
        <v>13847</v>
      </c>
      <c r="H122" s="122" t="s">
        <v>589</v>
      </c>
      <c r="I122" s="141" t="s">
        <v>299</v>
      </c>
      <c r="J122" s="142">
        <v>45252</v>
      </c>
      <c r="K122" s="142">
        <v>45617</v>
      </c>
      <c r="L122" s="141" t="s">
        <v>186</v>
      </c>
      <c r="M122" s="125" t="s">
        <v>186</v>
      </c>
      <c r="N122" s="125" t="s">
        <v>186</v>
      </c>
      <c r="O122" s="125" t="s">
        <v>186</v>
      </c>
      <c r="P122" s="125" t="s">
        <v>186</v>
      </c>
      <c r="Q122" s="122" t="s">
        <v>299</v>
      </c>
      <c r="R122" s="123">
        <v>45252</v>
      </c>
      <c r="S122" s="123">
        <v>45617</v>
      </c>
      <c r="T122" s="124">
        <v>13596</v>
      </c>
      <c r="U122" s="122" t="s">
        <v>323</v>
      </c>
      <c r="V122" s="124">
        <v>13630</v>
      </c>
      <c r="W122" s="168" t="s">
        <v>268</v>
      </c>
      <c r="X122" s="153">
        <v>717000</v>
      </c>
      <c r="Y122" s="162" t="s">
        <v>455</v>
      </c>
      <c r="Z122" s="122" t="s">
        <v>456</v>
      </c>
      <c r="AA122" s="122" t="s">
        <v>457</v>
      </c>
      <c r="AB122" s="123">
        <v>45533</v>
      </c>
      <c r="AC122" s="125" t="s">
        <v>186</v>
      </c>
      <c r="AD122" s="123">
        <v>45533</v>
      </c>
      <c r="AE122" s="123">
        <v>45897</v>
      </c>
      <c r="AF122" s="122" t="s">
        <v>475</v>
      </c>
      <c r="AG122" s="122" t="s">
        <v>489</v>
      </c>
      <c r="AH122" s="122" t="s">
        <v>492</v>
      </c>
      <c r="AI122" s="160" t="s">
        <v>186</v>
      </c>
      <c r="AJ122" s="160" t="s">
        <v>186</v>
      </c>
      <c r="AK122" s="168">
        <v>717000</v>
      </c>
      <c r="AL122" s="125" t="s">
        <v>186</v>
      </c>
      <c r="AM122" s="125" t="s">
        <v>186</v>
      </c>
      <c r="AN122" s="125" t="s">
        <v>186</v>
      </c>
      <c r="AO122" s="125" t="s">
        <v>186</v>
      </c>
      <c r="AP122" s="125" t="s">
        <v>186</v>
      </c>
      <c r="AQ122" s="125" t="s">
        <v>186</v>
      </c>
      <c r="AR122" s="125" t="s">
        <v>186</v>
      </c>
      <c r="AS122" s="125" t="s">
        <v>186</v>
      </c>
      <c r="AT122" s="125" t="s">
        <v>186</v>
      </c>
      <c r="AU122" s="125" t="s">
        <v>186</v>
      </c>
      <c r="AV122" s="125" t="s">
        <v>186</v>
      </c>
      <c r="AW122" s="125" t="s">
        <v>186</v>
      </c>
      <c r="AX122" s="125" t="s">
        <v>186</v>
      </c>
      <c r="AY122" s="125" t="s">
        <v>186</v>
      </c>
      <c r="AZ122" s="125" t="s">
        <v>186</v>
      </c>
      <c r="BA122" s="125" t="s">
        <v>186</v>
      </c>
      <c r="BB122" s="125" t="s">
        <v>186</v>
      </c>
      <c r="BC122" s="125" t="s">
        <v>186</v>
      </c>
      <c r="BD122" s="125" t="s">
        <v>186</v>
      </c>
      <c r="BE122" s="187" t="s">
        <v>186</v>
      </c>
      <c r="BF122" s="125" t="s">
        <v>186</v>
      </c>
      <c r="BG122" s="125" t="s">
        <v>186</v>
      </c>
      <c r="BH122" s="125" t="s">
        <v>186</v>
      </c>
      <c r="BI122" s="129">
        <v>717000</v>
      </c>
      <c r="BJ122" s="153">
        <v>0</v>
      </c>
      <c r="BK122" s="153">
        <v>0</v>
      </c>
      <c r="BL122" s="170">
        <f t="shared" si="1"/>
        <v>0</v>
      </c>
      <c r="BM122" s="161" t="s">
        <v>186</v>
      </c>
      <c r="BN122" s="161" t="s">
        <v>186</v>
      </c>
      <c r="BO122" s="161" t="s">
        <v>186</v>
      </c>
      <c r="BP122" s="161" t="s">
        <v>186</v>
      </c>
      <c r="BQ122" s="161" t="s">
        <v>186</v>
      </c>
      <c r="BR122" s="161" t="s">
        <v>186</v>
      </c>
      <c r="BS122" s="161" t="s">
        <v>186</v>
      </c>
      <c r="BT122" s="161" t="s">
        <v>186</v>
      </c>
      <c r="BU122" s="178" t="s">
        <v>186</v>
      </c>
      <c r="BV122" s="178" t="s">
        <v>186</v>
      </c>
      <c r="BW122" s="161" t="s">
        <v>186</v>
      </c>
      <c r="BX122" s="161" t="s">
        <v>186</v>
      </c>
      <c r="BY122" s="161" t="s">
        <v>186</v>
      </c>
      <c r="BZ122" s="161" t="s">
        <v>186</v>
      </c>
      <c r="CA122" s="172" t="s">
        <v>186</v>
      </c>
      <c r="CB122" s="141" t="s">
        <v>186</v>
      </c>
      <c r="CC122" s="173" t="s">
        <v>186</v>
      </c>
      <c r="CD122" s="122" t="s">
        <v>186</v>
      </c>
      <c r="CE122" s="161" t="s">
        <v>186</v>
      </c>
    </row>
    <row r="123" spans="1:83" ht="51" x14ac:dyDescent="0.25">
      <c r="A123" s="161">
        <v>48</v>
      </c>
      <c r="B123" s="122" t="s">
        <v>269</v>
      </c>
      <c r="C123" s="162" t="s">
        <v>270</v>
      </c>
      <c r="D123" s="162" t="s">
        <v>212</v>
      </c>
      <c r="E123" s="122" t="s">
        <v>149</v>
      </c>
      <c r="F123" s="181" t="s">
        <v>271</v>
      </c>
      <c r="G123" s="124">
        <v>13616</v>
      </c>
      <c r="H123" s="124">
        <v>13650</v>
      </c>
      <c r="I123" s="141" t="s">
        <v>300</v>
      </c>
      <c r="J123" s="142">
        <v>45236</v>
      </c>
      <c r="K123" s="142">
        <v>45601</v>
      </c>
      <c r="L123" s="141" t="s">
        <v>186</v>
      </c>
      <c r="M123" s="125" t="s">
        <v>186</v>
      </c>
      <c r="N123" s="125" t="s">
        <v>186</v>
      </c>
      <c r="O123" s="125" t="s">
        <v>186</v>
      </c>
      <c r="P123" s="125" t="s">
        <v>186</v>
      </c>
      <c r="Q123" s="122" t="s">
        <v>300</v>
      </c>
      <c r="R123" s="123">
        <v>45236</v>
      </c>
      <c r="S123" s="123">
        <v>45601</v>
      </c>
      <c r="T123" s="124">
        <v>13650</v>
      </c>
      <c r="U123" s="122" t="s">
        <v>311</v>
      </c>
      <c r="V123" s="124">
        <v>13650</v>
      </c>
      <c r="W123" s="141" t="s">
        <v>271</v>
      </c>
      <c r="X123" s="153">
        <v>143000</v>
      </c>
      <c r="Y123" s="162" t="s">
        <v>458</v>
      </c>
      <c r="Z123" s="122" t="s">
        <v>459</v>
      </c>
      <c r="AA123" s="122" t="s">
        <v>460</v>
      </c>
      <c r="AB123" s="123">
        <v>45533</v>
      </c>
      <c r="AC123" s="124">
        <v>13859</v>
      </c>
      <c r="AD123" s="123">
        <v>45533</v>
      </c>
      <c r="AE123" s="123">
        <v>45897</v>
      </c>
      <c r="AF123" s="122" t="s">
        <v>473</v>
      </c>
      <c r="AG123" s="122" t="s">
        <v>481</v>
      </c>
      <c r="AH123" s="141" t="s">
        <v>186</v>
      </c>
      <c r="AI123" s="179" t="s">
        <v>186</v>
      </c>
      <c r="AJ123" s="179" t="s">
        <v>186</v>
      </c>
      <c r="AK123" s="168">
        <v>143000</v>
      </c>
      <c r="AL123" s="125" t="s">
        <v>186</v>
      </c>
      <c r="AM123" s="125" t="s">
        <v>186</v>
      </c>
      <c r="AN123" s="125" t="s">
        <v>186</v>
      </c>
      <c r="AO123" s="125" t="s">
        <v>186</v>
      </c>
      <c r="AP123" s="125" t="s">
        <v>186</v>
      </c>
      <c r="AQ123" s="125" t="s">
        <v>186</v>
      </c>
      <c r="AR123" s="125" t="s">
        <v>186</v>
      </c>
      <c r="AS123" s="148" t="s">
        <v>186</v>
      </c>
      <c r="AT123" s="148" t="s">
        <v>186</v>
      </c>
      <c r="AU123" s="125" t="s">
        <v>186</v>
      </c>
      <c r="AV123" s="125" t="s">
        <v>186</v>
      </c>
      <c r="AW123" s="125" t="s">
        <v>186</v>
      </c>
      <c r="AX123" s="125" t="s">
        <v>186</v>
      </c>
      <c r="AY123" s="148" t="s">
        <v>186</v>
      </c>
      <c r="AZ123" s="148" t="s">
        <v>186</v>
      </c>
      <c r="BA123" s="148" t="s">
        <v>186</v>
      </c>
      <c r="BB123" s="148" t="s">
        <v>186</v>
      </c>
      <c r="BC123" s="125" t="s">
        <v>186</v>
      </c>
      <c r="BD123" s="125" t="s">
        <v>186</v>
      </c>
      <c r="BE123" s="187" t="s">
        <v>186</v>
      </c>
      <c r="BF123" s="148" t="s">
        <v>186</v>
      </c>
      <c r="BG123" s="148" t="s">
        <v>186</v>
      </c>
      <c r="BH123" s="148" t="s">
        <v>186</v>
      </c>
      <c r="BI123" s="129">
        <v>143000</v>
      </c>
      <c r="BJ123" s="169">
        <v>0</v>
      </c>
      <c r="BK123" s="169">
        <v>0</v>
      </c>
      <c r="BL123" s="170">
        <f t="shared" si="1"/>
        <v>0</v>
      </c>
      <c r="BM123" s="161" t="s">
        <v>186</v>
      </c>
      <c r="BN123" s="161" t="s">
        <v>186</v>
      </c>
      <c r="BO123" s="161" t="s">
        <v>186</v>
      </c>
      <c r="BP123" s="161" t="s">
        <v>186</v>
      </c>
      <c r="BQ123" s="161" t="s">
        <v>186</v>
      </c>
      <c r="BR123" s="161" t="s">
        <v>186</v>
      </c>
      <c r="BS123" s="161" t="s">
        <v>186</v>
      </c>
      <c r="BT123" s="161" t="s">
        <v>186</v>
      </c>
      <c r="BU123" s="178" t="s">
        <v>186</v>
      </c>
      <c r="BV123" s="178" t="s">
        <v>186</v>
      </c>
      <c r="BW123" s="161" t="s">
        <v>186</v>
      </c>
      <c r="BX123" s="161" t="s">
        <v>186</v>
      </c>
      <c r="BY123" s="161" t="s">
        <v>186</v>
      </c>
      <c r="BZ123" s="161" t="s">
        <v>186</v>
      </c>
      <c r="CA123" s="172" t="s">
        <v>186</v>
      </c>
      <c r="CB123" s="141" t="s">
        <v>186</v>
      </c>
      <c r="CC123" s="173" t="s">
        <v>186</v>
      </c>
      <c r="CD123" s="122" t="s">
        <v>186</v>
      </c>
      <c r="CE123" s="161" t="s">
        <v>186</v>
      </c>
    </row>
    <row r="124" spans="1:83" ht="38.25" x14ac:dyDescent="0.25">
      <c r="A124" s="161">
        <v>49</v>
      </c>
      <c r="B124" s="122" t="s">
        <v>272</v>
      </c>
      <c r="C124" s="162" t="s">
        <v>273</v>
      </c>
      <c r="D124" s="162" t="s">
        <v>234</v>
      </c>
      <c r="E124" s="122" t="s">
        <v>149</v>
      </c>
      <c r="F124" s="181" t="s">
        <v>274</v>
      </c>
      <c r="G124" s="141" t="s">
        <v>186</v>
      </c>
      <c r="H124" s="141" t="s">
        <v>186</v>
      </c>
      <c r="I124" s="141" t="s">
        <v>186</v>
      </c>
      <c r="J124" s="142" t="s">
        <v>186</v>
      </c>
      <c r="K124" s="142" t="s">
        <v>186</v>
      </c>
      <c r="L124" s="141" t="s">
        <v>186</v>
      </c>
      <c r="M124" s="122" t="s">
        <v>328</v>
      </c>
      <c r="N124" s="122" t="s">
        <v>329</v>
      </c>
      <c r="O124" s="124">
        <v>13811</v>
      </c>
      <c r="P124" s="124">
        <v>13815</v>
      </c>
      <c r="Q124" s="125" t="s">
        <v>186</v>
      </c>
      <c r="R124" s="125" t="s">
        <v>186</v>
      </c>
      <c r="S124" s="125" t="s">
        <v>186</v>
      </c>
      <c r="T124" s="125" t="s">
        <v>186</v>
      </c>
      <c r="U124" s="125" t="s">
        <v>186</v>
      </c>
      <c r="V124" s="125" t="s">
        <v>186</v>
      </c>
      <c r="W124" s="125" t="s">
        <v>186</v>
      </c>
      <c r="X124" s="128" t="s">
        <v>186</v>
      </c>
      <c r="Y124" s="162" t="s">
        <v>461</v>
      </c>
      <c r="Z124" s="122" t="s">
        <v>446</v>
      </c>
      <c r="AA124" s="122" t="s">
        <v>447</v>
      </c>
      <c r="AB124" s="123">
        <v>45573</v>
      </c>
      <c r="AC124" s="124">
        <v>13888</v>
      </c>
      <c r="AD124" s="123">
        <v>45573</v>
      </c>
      <c r="AE124" s="123">
        <v>45937</v>
      </c>
      <c r="AF124" s="122">
        <v>1899</v>
      </c>
      <c r="AG124" s="122" t="s">
        <v>489</v>
      </c>
      <c r="AH124" s="141" t="s">
        <v>186</v>
      </c>
      <c r="AI124" s="179" t="s">
        <v>186</v>
      </c>
      <c r="AJ124" s="179" t="s">
        <v>186</v>
      </c>
      <c r="AK124" s="168">
        <v>48702.400000000001</v>
      </c>
      <c r="AL124" s="125" t="s">
        <v>186</v>
      </c>
      <c r="AM124" s="125" t="s">
        <v>186</v>
      </c>
      <c r="AN124" s="125" t="s">
        <v>186</v>
      </c>
      <c r="AO124" s="125" t="s">
        <v>186</v>
      </c>
      <c r="AP124" s="125" t="s">
        <v>186</v>
      </c>
      <c r="AQ124" s="125" t="s">
        <v>186</v>
      </c>
      <c r="AR124" s="125" t="s">
        <v>186</v>
      </c>
      <c r="AS124" s="148" t="s">
        <v>186</v>
      </c>
      <c r="AT124" s="148" t="s">
        <v>186</v>
      </c>
      <c r="AU124" s="125" t="s">
        <v>186</v>
      </c>
      <c r="AV124" s="125" t="s">
        <v>186</v>
      </c>
      <c r="AW124" s="125" t="s">
        <v>186</v>
      </c>
      <c r="AX124" s="125" t="s">
        <v>186</v>
      </c>
      <c r="AY124" s="148" t="s">
        <v>186</v>
      </c>
      <c r="AZ124" s="148" t="s">
        <v>186</v>
      </c>
      <c r="BA124" s="148" t="s">
        <v>186</v>
      </c>
      <c r="BB124" s="148" t="s">
        <v>186</v>
      </c>
      <c r="BC124" s="122" t="s">
        <v>186</v>
      </c>
      <c r="BD124" s="122" t="s">
        <v>186</v>
      </c>
      <c r="BE124" s="128" t="s">
        <v>186</v>
      </c>
      <c r="BF124" s="148" t="s">
        <v>186</v>
      </c>
      <c r="BG124" s="148" t="s">
        <v>186</v>
      </c>
      <c r="BH124" s="148" t="s">
        <v>186</v>
      </c>
      <c r="BI124" s="129">
        <v>48702.400000000001</v>
      </c>
      <c r="BJ124" s="169">
        <v>0</v>
      </c>
      <c r="BK124" s="169">
        <v>0</v>
      </c>
      <c r="BL124" s="170">
        <f t="shared" si="1"/>
        <v>0</v>
      </c>
      <c r="BM124" s="161" t="s">
        <v>186</v>
      </c>
      <c r="BN124" s="161" t="s">
        <v>186</v>
      </c>
      <c r="BO124" s="161" t="s">
        <v>186</v>
      </c>
      <c r="BP124" s="161" t="s">
        <v>186</v>
      </c>
      <c r="BQ124" s="161" t="s">
        <v>186</v>
      </c>
      <c r="BR124" s="161" t="s">
        <v>186</v>
      </c>
      <c r="BS124" s="161" t="s">
        <v>186</v>
      </c>
      <c r="BT124" s="161" t="s">
        <v>186</v>
      </c>
      <c r="BU124" s="178" t="s">
        <v>186</v>
      </c>
      <c r="BV124" s="178" t="s">
        <v>186</v>
      </c>
      <c r="BW124" s="161" t="s">
        <v>186</v>
      </c>
      <c r="BX124" s="161" t="s">
        <v>186</v>
      </c>
      <c r="BY124" s="161" t="s">
        <v>186</v>
      </c>
      <c r="BZ124" s="161" t="s">
        <v>186</v>
      </c>
      <c r="CA124" s="172" t="s">
        <v>186</v>
      </c>
      <c r="CB124" s="141" t="s">
        <v>186</v>
      </c>
      <c r="CC124" s="173" t="s">
        <v>186</v>
      </c>
      <c r="CD124" s="122" t="s">
        <v>186</v>
      </c>
      <c r="CE124" s="161" t="s">
        <v>186</v>
      </c>
    </row>
    <row r="125" spans="1:83" ht="51" x14ac:dyDescent="0.25">
      <c r="A125" s="161">
        <v>50</v>
      </c>
      <c r="B125" s="122" t="s">
        <v>229</v>
      </c>
      <c r="C125" s="122" t="s">
        <v>230</v>
      </c>
      <c r="D125" s="122" t="s">
        <v>191</v>
      </c>
      <c r="E125" s="122" t="s">
        <v>149</v>
      </c>
      <c r="F125" s="163" t="s">
        <v>231</v>
      </c>
      <c r="G125" s="124">
        <v>13581</v>
      </c>
      <c r="H125" s="135">
        <v>13642</v>
      </c>
      <c r="I125" s="141" t="s">
        <v>295</v>
      </c>
      <c r="J125" s="142">
        <v>45224</v>
      </c>
      <c r="K125" s="142">
        <v>45590</v>
      </c>
      <c r="L125" s="135">
        <v>13642</v>
      </c>
      <c r="M125" s="148" t="s">
        <v>186</v>
      </c>
      <c r="N125" s="148" t="s">
        <v>186</v>
      </c>
      <c r="O125" s="148" t="s">
        <v>186</v>
      </c>
      <c r="P125" s="148" t="s">
        <v>186</v>
      </c>
      <c r="Q125" s="125" t="s">
        <v>186</v>
      </c>
      <c r="R125" s="125" t="s">
        <v>186</v>
      </c>
      <c r="S125" s="125" t="s">
        <v>186</v>
      </c>
      <c r="T125" s="125" t="s">
        <v>186</v>
      </c>
      <c r="U125" s="125" t="s">
        <v>186</v>
      </c>
      <c r="V125" s="125" t="s">
        <v>186</v>
      </c>
      <c r="W125" s="125" t="s">
        <v>186</v>
      </c>
      <c r="X125" s="128" t="s">
        <v>186</v>
      </c>
      <c r="Y125" s="162" t="s">
        <v>462</v>
      </c>
      <c r="Z125" s="122" t="s">
        <v>423</v>
      </c>
      <c r="AA125" s="161" t="s">
        <v>424</v>
      </c>
      <c r="AB125" s="123">
        <v>45586</v>
      </c>
      <c r="AC125" s="124">
        <v>13890</v>
      </c>
      <c r="AD125" s="123">
        <v>45586</v>
      </c>
      <c r="AE125" s="123">
        <v>45950</v>
      </c>
      <c r="AF125" s="122" t="s">
        <v>473</v>
      </c>
      <c r="AG125" s="122" t="s">
        <v>476</v>
      </c>
      <c r="AH125" s="141" t="s">
        <v>186</v>
      </c>
      <c r="AI125" s="179" t="s">
        <v>186</v>
      </c>
      <c r="AJ125" s="179" t="s">
        <v>186</v>
      </c>
      <c r="AK125" s="165">
        <v>478999.8</v>
      </c>
      <c r="AL125" s="125" t="s">
        <v>186</v>
      </c>
      <c r="AM125" s="125" t="s">
        <v>186</v>
      </c>
      <c r="AN125" s="125" t="s">
        <v>186</v>
      </c>
      <c r="AO125" s="125" t="s">
        <v>186</v>
      </c>
      <c r="AP125" s="125" t="s">
        <v>186</v>
      </c>
      <c r="AQ125" s="125" t="s">
        <v>186</v>
      </c>
      <c r="AR125" s="125" t="s">
        <v>186</v>
      </c>
      <c r="AS125" s="148" t="s">
        <v>186</v>
      </c>
      <c r="AT125" s="148" t="s">
        <v>186</v>
      </c>
      <c r="AU125" s="125" t="s">
        <v>186</v>
      </c>
      <c r="AV125" s="125" t="s">
        <v>186</v>
      </c>
      <c r="AW125" s="125" t="s">
        <v>186</v>
      </c>
      <c r="AX125" s="125" t="s">
        <v>186</v>
      </c>
      <c r="AY125" s="148" t="s">
        <v>186</v>
      </c>
      <c r="AZ125" s="148" t="s">
        <v>186</v>
      </c>
      <c r="BA125" s="148" t="s">
        <v>186</v>
      </c>
      <c r="BB125" s="148" t="s">
        <v>186</v>
      </c>
      <c r="BC125" s="122" t="s">
        <v>186</v>
      </c>
      <c r="BD125" s="122" t="s">
        <v>186</v>
      </c>
      <c r="BE125" s="128" t="s">
        <v>186</v>
      </c>
      <c r="BF125" s="148" t="s">
        <v>186</v>
      </c>
      <c r="BG125" s="148" t="s">
        <v>186</v>
      </c>
      <c r="BH125" s="148" t="s">
        <v>186</v>
      </c>
      <c r="BI125" s="129">
        <v>478999.8</v>
      </c>
      <c r="BJ125" s="169">
        <v>0</v>
      </c>
      <c r="BK125" s="169">
        <v>0</v>
      </c>
      <c r="BL125" s="170">
        <f t="shared" si="1"/>
        <v>0</v>
      </c>
      <c r="BM125" s="161" t="s">
        <v>186</v>
      </c>
      <c r="BN125" s="161" t="s">
        <v>186</v>
      </c>
      <c r="BO125" s="161" t="s">
        <v>186</v>
      </c>
      <c r="BP125" s="161" t="s">
        <v>186</v>
      </c>
      <c r="BQ125" s="161" t="s">
        <v>186</v>
      </c>
      <c r="BR125" s="161" t="s">
        <v>186</v>
      </c>
      <c r="BS125" s="161" t="s">
        <v>186</v>
      </c>
      <c r="BT125" s="161" t="s">
        <v>186</v>
      </c>
      <c r="BU125" s="178" t="s">
        <v>186</v>
      </c>
      <c r="BV125" s="178" t="s">
        <v>186</v>
      </c>
      <c r="BW125" s="161" t="s">
        <v>186</v>
      </c>
      <c r="BX125" s="161" t="s">
        <v>186</v>
      </c>
      <c r="BY125" s="161" t="s">
        <v>186</v>
      </c>
      <c r="BZ125" s="161" t="s">
        <v>186</v>
      </c>
      <c r="CA125" s="172" t="s">
        <v>186</v>
      </c>
      <c r="CB125" s="141" t="s">
        <v>186</v>
      </c>
      <c r="CC125" s="173" t="s">
        <v>186</v>
      </c>
      <c r="CD125" s="122" t="s">
        <v>186</v>
      </c>
      <c r="CE125" s="161" t="s">
        <v>186</v>
      </c>
    </row>
    <row r="126" spans="1:83" ht="38.25" x14ac:dyDescent="0.25">
      <c r="A126" s="173">
        <v>51</v>
      </c>
      <c r="B126" s="141" t="s">
        <v>278</v>
      </c>
      <c r="C126" s="141" t="s">
        <v>279</v>
      </c>
      <c r="D126" s="141" t="s">
        <v>191</v>
      </c>
      <c r="E126" s="141" t="s">
        <v>149</v>
      </c>
      <c r="F126" s="181" t="s">
        <v>280</v>
      </c>
      <c r="G126" s="135">
        <v>13836</v>
      </c>
      <c r="H126" s="135">
        <v>13884</v>
      </c>
      <c r="I126" s="141" t="s">
        <v>302</v>
      </c>
      <c r="J126" s="142">
        <v>45581</v>
      </c>
      <c r="K126" s="142" t="s">
        <v>303</v>
      </c>
      <c r="L126" s="135">
        <v>13892</v>
      </c>
      <c r="M126" s="148" t="s">
        <v>186</v>
      </c>
      <c r="N126" s="148" t="s">
        <v>186</v>
      </c>
      <c r="O126" s="148" t="s">
        <v>186</v>
      </c>
      <c r="P126" s="148" t="s">
        <v>186</v>
      </c>
      <c r="Q126" s="148" t="s">
        <v>186</v>
      </c>
      <c r="R126" s="148" t="s">
        <v>186</v>
      </c>
      <c r="S126" s="148" t="s">
        <v>186</v>
      </c>
      <c r="T126" s="148" t="s">
        <v>186</v>
      </c>
      <c r="U126" s="148" t="s">
        <v>186</v>
      </c>
      <c r="V126" s="148" t="s">
        <v>186</v>
      </c>
      <c r="W126" s="148" t="s">
        <v>186</v>
      </c>
      <c r="X126" s="149" t="s">
        <v>186</v>
      </c>
      <c r="Y126" s="182" t="s">
        <v>463</v>
      </c>
      <c r="Z126" s="141" t="s">
        <v>464</v>
      </c>
      <c r="AA126" s="173" t="s">
        <v>465</v>
      </c>
      <c r="AB126" s="142">
        <v>45603</v>
      </c>
      <c r="AC126" s="135">
        <v>13902</v>
      </c>
      <c r="AD126" s="142">
        <v>45603</v>
      </c>
      <c r="AE126" s="142">
        <v>45967</v>
      </c>
      <c r="AF126" s="141" t="s">
        <v>473</v>
      </c>
      <c r="AG126" s="141" t="s">
        <v>487</v>
      </c>
      <c r="AH126" s="141" t="s">
        <v>186</v>
      </c>
      <c r="AI126" s="179" t="s">
        <v>186</v>
      </c>
      <c r="AJ126" s="179" t="s">
        <v>186</v>
      </c>
      <c r="AK126" s="188">
        <v>1008.8</v>
      </c>
      <c r="AL126" s="148" t="s">
        <v>186</v>
      </c>
      <c r="AM126" s="148" t="s">
        <v>186</v>
      </c>
      <c r="AN126" s="148" t="s">
        <v>186</v>
      </c>
      <c r="AO126" s="148" t="s">
        <v>186</v>
      </c>
      <c r="AP126" s="148" t="s">
        <v>186</v>
      </c>
      <c r="AQ126" s="148" t="s">
        <v>186</v>
      </c>
      <c r="AR126" s="148" t="s">
        <v>186</v>
      </c>
      <c r="AS126" s="148" t="s">
        <v>186</v>
      </c>
      <c r="AT126" s="148" t="s">
        <v>186</v>
      </c>
      <c r="AU126" s="148" t="s">
        <v>186</v>
      </c>
      <c r="AV126" s="148" t="s">
        <v>186</v>
      </c>
      <c r="AW126" s="148" t="s">
        <v>186</v>
      </c>
      <c r="AX126" s="148" t="s">
        <v>186</v>
      </c>
      <c r="AY126" s="148" t="s">
        <v>186</v>
      </c>
      <c r="AZ126" s="148" t="s">
        <v>186</v>
      </c>
      <c r="BA126" s="148" t="s">
        <v>186</v>
      </c>
      <c r="BB126" s="148" t="s">
        <v>186</v>
      </c>
      <c r="BC126" s="141" t="s">
        <v>186</v>
      </c>
      <c r="BD126" s="141" t="s">
        <v>186</v>
      </c>
      <c r="BE126" s="149" t="s">
        <v>186</v>
      </c>
      <c r="BF126" s="148" t="s">
        <v>186</v>
      </c>
      <c r="BG126" s="148" t="s">
        <v>186</v>
      </c>
      <c r="BH126" s="148" t="s">
        <v>186</v>
      </c>
      <c r="BI126" s="129">
        <v>1008.8</v>
      </c>
      <c r="BJ126" s="169">
        <v>0</v>
      </c>
      <c r="BK126" s="169">
        <v>0</v>
      </c>
      <c r="BL126" s="170">
        <f t="shared" si="1"/>
        <v>0</v>
      </c>
      <c r="BM126" s="161" t="s">
        <v>186</v>
      </c>
      <c r="BN126" s="161" t="s">
        <v>186</v>
      </c>
      <c r="BO126" s="161" t="s">
        <v>186</v>
      </c>
      <c r="BP126" s="161" t="s">
        <v>186</v>
      </c>
      <c r="BQ126" s="161" t="s">
        <v>186</v>
      </c>
      <c r="BR126" s="161" t="s">
        <v>186</v>
      </c>
      <c r="BS126" s="161" t="s">
        <v>186</v>
      </c>
      <c r="BT126" s="161" t="s">
        <v>186</v>
      </c>
      <c r="BU126" s="178" t="s">
        <v>186</v>
      </c>
      <c r="BV126" s="178" t="s">
        <v>186</v>
      </c>
      <c r="BW126" s="161" t="s">
        <v>186</v>
      </c>
      <c r="BX126" s="161" t="s">
        <v>186</v>
      </c>
      <c r="BY126" s="161" t="s">
        <v>186</v>
      </c>
      <c r="BZ126" s="161" t="s">
        <v>186</v>
      </c>
      <c r="CA126" s="172" t="s">
        <v>186</v>
      </c>
      <c r="CB126" s="141" t="s">
        <v>186</v>
      </c>
      <c r="CC126" s="173" t="s">
        <v>186</v>
      </c>
      <c r="CD126" s="122" t="s">
        <v>186</v>
      </c>
      <c r="CE126" s="161" t="s">
        <v>186</v>
      </c>
    </row>
    <row r="127" spans="1:83" ht="38.25" x14ac:dyDescent="0.25">
      <c r="A127" s="173">
        <v>52</v>
      </c>
      <c r="B127" s="141" t="s">
        <v>275</v>
      </c>
      <c r="C127" s="141" t="s">
        <v>276</v>
      </c>
      <c r="D127" s="141" t="s">
        <v>281</v>
      </c>
      <c r="E127" s="141" t="s">
        <v>149</v>
      </c>
      <c r="F127" s="181" t="s">
        <v>277</v>
      </c>
      <c r="G127" s="135">
        <v>13851</v>
      </c>
      <c r="H127" s="135">
        <v>13876</v>
      </c>
      <c r="I127" s="141" t="s">
        <v>301</v>
      </c>
      <c r="J127" s="142">
        <v>45569</v>
      </c>
      <c r="K127" s="142">
        <v>45568</v>
      </c>
      <c r="L127" s="135">
        <v>13884</v>
      </c>
      <c r="M127" s="148" t="s">
        <v>186</v>
      </c>
      <c r="N127" s="148" t="s">
        <v>186</v>
      </c>
      <c r="O127" s="148" t="s">
        <v>186</v>
      </c>
      <c r="P127" s="148" t="s">
        <v>186</v>
      </c>
      <c r="Q127" s="148" t="s">
        <v>186</v>
      </c>
      <c r="R127" s="148" t="s">
        <v>186</v>
      </c>
      <c r="S127" s="148" t="s">
        <v>186</v>
      </c>
      <c r="T127" s="148" t="s">
        <v>186</v>
      </c>
      <c r="U127" s="148" t="s">
        <v>186</v>
      </c>
      <c r="V127" s="148" t="s">
        <v>186</v>
      </c>
      <c r="W127" s="148" t="s">
        <v>186</v>
      </c>
      <c r="X127" s="149" t="s">
        <v>186</v>
      </c>
      <c r="Y127" s="182" t="s">
        <v>466</v>
      </c>
      <c r="Z127" s="141" t="s">
        <v>467</v>
      </c>
      <c r="AA127" s="173" t="s">
        <v>468</v>
      </c>
      <c r="AB127" s="142">
        <v>45604</v>
      </c>
      <c r="AC127" s="135">
        <v>13906</v>
      </c>
      <c r="AD127" s="142">
        <v>45604</v>
      </c>
      <c r="AE127" s="142">
        <v>45968</v>
      </c>
      <c r="AF127" s="141" t="s">
        <v>473</v>
      </c>
      <c r="AG127" s="141" t="s">
        <v>487</v>
      </c>
      <c r="AH127" s="141" t="s">
        <v>186</v>
      </c>
      <c r="AI127" s="179" t="s">
        <v>186</v>
      </c>
      <c r="AJ127" s="179" t="s">
        <v>186</v>
      </c>
      <c r="AK127" s="188">
        <v>1421</v>
      </c>
      <c r="AL127" s="148" t="s">
        <v>186</v>
      </c>
      <c r="AM127" s="148" t="s">
        <v>186</v>
      </c>
      <c r="AN127" s="148" t="s">
        <v>186</v>
      </c>
      <c r="AO127" s="148" t="s">
        <v>186</v>
      </c>
      <c r="AP127" s="148" t="s">
        <v>186</v>
      </c>
      <c r="AQ127" s="148" t="s">
        <v>186</v>
      </c>
      <c r="AR127" s="148" t="s">
        <v>186</v>
      </c>
      <c r="AS127" s="148" t="s">
        <v>186</v>
      </c>
      <c r="AT127" s="148" t="s">
        <v>186</v>
      </c>
      <c r="AU127" s="148" t="s">
        <v>186</v>
      </c>
      <c r="AV127" s="148" t="s">
        <v>186</v>
      </c>
      <c r="AW127" s="148" t="s">
        <v>186</v>
      </c>
      <c r="AX127" s="148" t="s">
        <v>186</v>
      </c>
      <c r="AY127" s="148" t="s">
        <v>186</v>
      </c>
      <c r="AZ127" s="148" t="s">
        <v>186</v>
      </c>
      <c r="BA127" s="148" t="s">
        <v>186</v>
      </c>
      <c r="BB127" s="148" t="s">
        <v>186</v>
      </c>
      <c r="BC127" s="141" t="s">
        <v>186</v>
      </c>
      <c r="BD127" s="141" t="s">
        <v>186</v>
      </c>
      <c r="BE127" s="149" t="s">
        <v>186</v>
      </c>
      <c r="BF127" s="148" t="s">
        <v>186</v>
      </c>
      <c r="BG127" s="148" t="s">
        <v>186</v>
      </c>
      <c r="BH127" s="148" t="s">
        <v>186</v>
      </c>
      <c r="BI127" s="129">
        <v>1421</v>
      </c>
      <c r="BJ127" s="169">
        <v>0</v>
      </c>
      <c r="BK127" s="169">
        <v>0</v>
      </c>
      <c r="BL127" s="170">
        <f t="shared" si="1"/>
        <v>0</v>
      </c>
      <c r="BM127" s="161" t="s">
        <v>186</v>
      </c>
      <c r="BN127" s="161" t="s">
        <v>186</v>
      </c>
      <c r="BO127" s="161" t="s">
        <v>186</v>
      </c>
      <c r="BP127" s="161" t="s">
        <v>186</v>
      </c>
      <c r="BQ127" s="161" t="s">
        <v>186</v>
      </c>
      <c r="BR127" s="161" t="s">
        <v>186</v>
      </c>
      <c r="BS127" s="161" t="s">
        <v>186</v>
      </c>
      <c r="BT127" s="161" t="s">
        <v>186</v>
      </c>
      <c r="BU127" s="178" t="s">
        <v>186</v>
      </c>
      <c r="BV127" s="178" t="s">
        <v>186</v>
      </c>
      <c r="BW127" s="161" t="s">
        <v>186</v>
      </c>
      <c r="BX127" s="161" t="s">
        <v>186</v>
      </c>
      <c r="BY127" s="161" t="s">
        <v>186</v>
      </c>
      <c r="BZ127" s="161" t="s">
        <v>186</v>
      </c>
      <c r="CA127" s="172" t="s">
        <v>186</v>
      </c>
      <c r="CB127" s="141" t="s">
        <v>186</v>
      </c>
      <c r="CC127" s="173" t="s">
        <v>186</v>
      </c>
      <c r="CD127" s="122" t="s">
        <v>186</v>
      </c>
      <c r="CE127" s="161" t="s">
        <v>186</v>
      </c>
    </row>
    <row r="128" spans="1:83" ht="51" x14ac:dyDescent="0.25">
      <c r="A128" s="161">
        <v>53</v>
      </c>
      <c r="B128" s="122" t="s">
        <v>236</v>
      </c>
      <c r="C128" s="122" t="s">
        <v>237</v>
      </c>
      <c r="D128" s="122" t="s">
        <v>191</v>
      </c>
      <c r="E128" s="122" t="s">
        <v>149</v>
      </c>
      <c r="F128" s="163" t="s">
        <v>238</v>
      </c>
      <c r="G128" s="124">
        <v>13659</v>
      </c>
      <c r="H128" s="135">
        <v>13676</v>
      </c>
      <c r="I128" s="141" t="s">
        <v>296</v>
      </c>
      <c r="J128" s="142">
        <v>45279</v>
      </c>
      <c r="K128" s="142">
        <v>45645</v>
      </c>
      <c r="L128" s="135">
        <v>13680</v>
      </c>
      <c r="M128" s="148" t="s">
        <v>186</v>
      </c>
      <c r="N128" s="148" t="s">
        <v>186</v>
      </c>
      <c r="O128" s="148" t="s">
        <v>186</v>
      </c>
      <c r="P128" s="148" t="s">
        <v>186</v>
      </c>
      <c r="Q128" s="125" t="s">
        <v>186</v>
      </c>
      <c r="R128" s="125" t="s">
        <v>186</v>
      </c>
      <c r="S128" s="125" t="s">
        <v>186</v>
      </c>
      <c r="T128" s="125" t="s">
        <v>186</v>
      </c>
      <c r="U128" s="125" t="s">
        <v>186</v>
      </c>
      <c r="V128" s="125" t="s">
        <v>186</v>
      </c>
      <c r="W128" s="125" t="s">
        <v>186</v>
      </c>
      <c r="X128" s="128" t="s">
        <v>186</v>
      </c>
      <c r="Y128" s="162" t="s">
        <v>471</v>
      </c>
      <c r="Z128" s="122" t="s">
        <v>428</v>
      </c>
      <c r="AA128" s="161" t="s">
        <v>429</v>
      </c>
      <c r="AB128" s="123">
        <v>45624</v>
      </c>
      <c r="AC128" s="135">
        <v>13917</v>
      </c>
      <c r="AD128" s="123">
        <v>45624</v>
      </c>
      <c r="AE128" s="123">
        <v>45988</v>
      </c>
      <c r="AF128" s="122" t="s">
        <v>473</v>
      </c>
      <c r="AG128" s="122" t="s">
        <v>486</v>
      </c>
      <c r="AH128" s="141" t="s">
        <v>186</v>
      </c>
      <c r="AI128" s="179" t="s">
        <v>186</v>
      </c>
      <c r="AJ128" s="179" t="s">
        <v>186</v>
      </c>
      <c r="AK128" s="165">
        <v>2203740</v>
      </c>
      <c r="AL128" s="125" t="s">
        <v>186</v>
      </c>
      <c r="AM128" s="125" t="s">
        <v>186</v>
      </c>
      <c r="AN128" s="125" t="s">
        <v>186</v>
      </c>
      <c r="AO128" s="125" t="s">
        <v>186</v>
      </c>
      <c r="AP128" s="125" t="s">
        <v>186</v>
      </c>
      <c r="AQ128" s="125" t="s">
        <v>186</v>
      </c>
      <c r="AR128" s="125" t="s">
        <v>186</v>
      </c>
      <c r="AS128" s="148" t="s">
        <v>186</v>
      </c>
      <c r="AT128" s="148" t="s">
        <v>186</v>
      </c>
      <c r="AU128" s="125" t="s">
        <v>186</v>
      </c>
      <c r="AV128" s="125" t="s">
        <v>186</v>
      </c>
      <c r="AW128" s="125" t="s">
        <v>186</v>
      </c>
      <c r="AX128" s="125" t="s">
        <v>186</v>
      </c>
      <c r="AY128" s="148" t="s">
        <v>186</v>
      </c>
      <c r="AZ128" s="148" t="s">
        <v>186</v>
      </c>
      <c r="BA128" s="148" t="s">
        <v>186</v>
      </c>
      <c r="BB128" s="148" t="s">
        <v>186</v>
      </c>
      <c r="BC128" s="122" t="s">
        <v>186</v>
      </c>
      <c r="BD128" s="122" t="s">
        <v>186</v>
      </c>
      <c r="BE128" s="128" t="s">
        <v>186</v>
      </c>
      <c r="BF128" s="148" t="s">
        <v>186</v>
      </c>
      <c r="BG128" s="148" t="s">
        <v>186</v>
      </c>
      <c r="BH128" s="148" t="s">
        <v>186</v>
      </c>
      <c r="BI128" s="129">
        <v>2203740</v>
      </c>
      <c r="BJ128" s="169">
        <v>0</v>
      </c>
      <c r="BK128" s="169">
        <v>0</v>
      </c>
      <c r="BL128" s="170">
        <f t="shared" si="1"/>
        <v>0</v>
      </c>
      <c r="BM128" s="161" t="s">
        <v>186</v>
      </c>
      <c r="BN128" s="161" t="s">
        <v>186</v>
      </c>
      <c r="BO128" s="161" t="s">
        <v>186</v>
      </c>
      <c r="BP128" s="161" t="s">
        <v>186</v>
      </c>
      <c r="BQ128" s="161" t="s">
        <v>186</v>
      </c>
      <c r="BR128" s="161" t="s">
        <v>186</v>
      </c>
      <c r="BS128" s="161" t="s">
        <v>186</v>
      </c>
      <c r="BT128" s="161" t="s">
        <v>186</v>
      </c>
      <c r="BU128" s="178" t="s">
        <v>186</v>
      </c>
      <c r="BV128" s="178" t="s">
        <v>186</v>
      </c>
      <c r="BW128" s="161" t="s">
        <v>186</v>
      </c>
      <c r="BX128" s="161" t="s">
        <v>186</v>
      </c>
      <c r="BY128" s="161" t="s">
        <v>186</v>
      </c>
      <c r="BZ128" s="161" t="s">
        <v>186</v>
      </c>
      <c r="CA128" s="172" t="s">
        <v>186</v>
      </c>
      <c r="CB128" s="141" t="s">
        <v>186</v>
      </c>
      <c r="CC128" s="173" t="s">
        <v>186</v>
      </c>
      <c r="CD128" s="122" t="s">
        <v>186</v>
      </c>
      <c r="CE128" s="161" t="s">
        <v>186</v>
      </c>
    </row>
    <row r="129" spans="1:83" s="24" customFormat="1" ht="165.75" x14ac:dyDescent="0.25">
      <c r="A129" s="161">
        <v>54</v>
      </c>
      <c r="B129" s="122" t="s">
        <v>282</v>
      </c>
      <c r="C129" s="122" t="s">
        <v>283</v>
      </c>
      <c r="D129" s="122" t="s">
        <v>148</v>
      </c>
      <c r="E129" s="122" t="s">
        <v>149</v>
      </c>
      <c r="F129" s="163" t="s">
        <v>284</v>
      </c>
      <c r="G129" s="124">
        <v>13567</v>
      </c>
      <c r="H129" s="124">
        <v>13660</v>
      </c>
      <c r="I129" s="125" t="s">
        <v>186</v>
      </c>
      <c r="J129" s="125" t="s">
        <v>186</v>
      </c>
      <c r="K129" s="125" t="s">
        <v>186</v>
      </c>
      <c r="L129" s="125" t="s">
        <v>186</v>
      </c>
      <c r="M129" s="125" t="s">
        <v>186</v>
      </c>
      <c r="N129" s="125" t="s">
        <v>186</v>
      </c>
      <c r="O129" s="125" t="s">
        <v>186</v>
      </c>
      <c r="P129" s="125" t="s">
        <v>186</v>
      </c>
      <c r="Q129" s="177" t="s">
        <v>183</v>
      </c>
      <c r="R129" s="123">
        <v>45257</v>
      </c>
      <c r="S129" s="123">
        <v>45622</v>
      </c>
      <c r="T129" s="124">
        <v>13732</v>
      </c>
      <c r="U129" s="122" t="s">
        <v>309</v>
      </c>
      <c r="V129" s="124">
        <v>13660</v>
      </c>
      <c r="W129" s="122" t="s">
        <v>284</v>
      </c>
      <c r="X129" s="165">
        <v>3000000</v>
      </c>
      <c r="Y129" s="162" t="s">
        <v>527</v>
      </c>
      <c r="Z129" s="122" t="s">
        <v>469</v>
      </c>
      <c r="AA129" s="161" t="s">
        <v>470</v>
      </c>
      <c r="AB129" s="123">
        <v>45638</v>
      </c>
      <c r="AC129" s="124">
        <v>13925</v>
      </c>
      <c r="AD129" s="123">
        <v>45608</v>
      </c>
      <c r="AE129" s="123">
        <v>45972</v>
      </c>
      <c r="AF129" s="122" t="s">
        <v>473</v>
      </c>
      <c r="AG129" s="122" t="s">
        <v>490</v>
      </c>
      <c r="AH129" s="122" t="s">
        <v>186</v>
      </c>
      <c r="AI129" s="160" t="s">
        <v>186</v>
      </c>
      <c r="AJ129" s="160" t="s">
        <v>186</v>
      </c>
      <c r="AK129" s="165">
        <v>3000000</v>
      </c>
      <c r="AL129" s="125" t="s">
        <v>186</v>
      </c>
      <c r="AM129" s="125" t="s">
        <v>186</v>
      </c>
      <c r="AN129" s="125" t="s">
        <v>186</v>
      </c>
      <c r="AO129" s="125" t="s">
        <v>186</v>
      </c>
      <c r="AP129" s="125" t="s">
        <v>186</v>
      </c>
      <c r="AQ129" s="125" t="s">
        <v>186</v>
      </c>
      <c r="AR129" s="125" t="s">
        <v>186</v>
      </c>
      <c r="AS129" s="125" t="s">
        <v>186</v>
      </c>
      <c r="AT129" s="125" t="s">
        <v>186</v>
      </c>
      <c r="AU129" s="125" t="s">
        <v>186</v>
      </c>
      <c r="AV129" s="125" t="s">
        <v>186</v>
      </c>
      <c r="AW129" s="125" t="s">
        <v>186</v>
      </c>
      <c r="AX129" s="125" t="s">
        <v>186</v>
      </c>
      <c r="AY129" s="125" t="s">
        <v>186</v>
      </c>
      <c r="AZ129" s="125" t="s">
        <v>186</v>
      </c>
      <c r="BA129" s="125" t="s">
        <v>186</v>
      </c>
      <c r="BB129" s="125" t="s">
        <v>186</v>
      </c>
      <c r="BC129" s="122" t="s">
        <v>186</v>
      </c>
      <c r="BD129" s="122" t="s">
        <v>186</v>
      </c>
      <c r="BE129" s="128" t="s">
        <v>186</v>
      </c>
      <c r="BF129" s="125" t="s">
        <v>186</v>
      </c>
      <c r="BG129" s="125" t="s">
        <v>186</v>
      </c>
      <c r="BH129" s="125" t="s">
        <v>186</v>
      </c>
      <c r="BI129" s="129">
        <v>3000000</v>
      </c>
      <c r="BJ129" s="153">
        <v>1369574.11</v>
      </c>
      <c r="BK129" s="153">
        <v>0</v>
      </c>
      <c r="BL129" s="170">
        <f t="shared" si="1"/>
        <v>1369574.11</v>
      </c>
      <c r="BM129" s="161" t="s">
        <v>149</v>
      </c>
      <c r="BN129" s="161" t="s">
        <v>575</v>
      </c>
      <c r="BO129" s="161">
        <v>45608</v>
      </c>
      <c r="BP129" s="161">
        <v>45768</v>
      </c>
      <c r="BQ129" s="161">
        <v>0.25</v>
      </c>
      <c r="BR129" s="161" t="s">
        <v>576</v>
      </c>
      <c r="BS129" s="161">
        <v>45607</v>
      </c>
      <c r="BT129" s="161">
        <v>45639</v>
      </c>
      <c r="BU129" s="186">
        <v>1369574.11</v>
      </c>
      <c r="BV129" s="178" t="s">
        <v>574</v>
      </c>
      <c r="BW129" s="161" t="s">
        <v>186</v>
      </c>
      <c r="BX129" s="161" t="s">
        <v>186</v>
      </c>
      <c r="BY129" s="161" t="s">
        <v>186</v>
      </c>
      <c r="BZ129" s="161" t="s">
        <v>186</v>
      </c>
      <c r="CA129" s="172" t="s">
        <v>186</v>
      </c>
      <c r="CB129" s="141" t="s">
        <v>186</v>
      </c>
      <c r="CC129" s="173" t="s">
        <v>186</v>
      </c>
      <c r="CD129" s="122" t="s">
        <v>186</v>
      </c>
      <c r="CE129" s="161" t="s">
        <v>186</v>
      </c>
    </row>
    <row r="130" spans="1:83" s="24" customFormat="1" ht="51" x14ac:dyDescent="0.25">
      <c r="A130" s="161">
        <v>55</v>
      </c>
      <c r="B130" s="162" t="s">
        <v>545</v>
      </c>
      <c r="C130" s="122" t="s">
        <v>544</v>
      </c>
      <c r="D130" s="122" t="s">
        <v>191</v>
      </c>
      <c r="E130" s="122" t="s">
        <v>149</v>
      </c>
      <c r="F130" s="163" t="s">
        <v>546</v>
      </c>
      <c r="G130" s="124">
        <v>13796</v>
      </c>
      <c r="H130" s="124">
        <v>13916</v>
      </c>
      <c r="I130" s="125" t="s">
        <v>186</v>
      </c>
      <c r="J130" s="125" t="s">
        <v>186</v>
      </c>
      <c r="K130" s="125" t="s">
        <v>186</v>
      </c>
      <c r="L130" s="125" t="s">
        <v>186</v>
      </c>
      <c r="M130" s="125" t="s">
        <v>186</v>
      </c>
      <c r="N130" s="125" t="s">
        <v>186</v>
      </c>
      <c r="O130" s="125" t="s">
        <v>186</v>
      </c>
      <c r="P130" s="125" t="s">
        <v>186</v>
      </c>
      <c r="Q130" s="177"/>
      <c r="R130" s="123"/>
      <c r="S130" s="123"/>
      <c r="T130" s="124"/>
      <c r="U130" s="122"/>
      <c r="V130" s="124"/>
      <c r="W130" s="122" t="s">
        <v>546</v>
      </c>
      <c r="X130" s="165">
        <v>1870656</v>
      </c>
      <c r="Y130" s="162" t="s">
        <v>529</v>
      </c>
      <c r="Z130" s="122" t="s">
        <v>530</v>
      </c>
      <c r="AA130" s="161" t="s">
        <v>531</v>
      </c>
      <c r="AB130" s="123">
        <v>45301</v>
      </c>
      <c r="AC130" s="124">
        <v>13943</v>
      </c>
      <c r="AD130" s="123">
        <v>45667</v>
      </c>
      <c r="AE130" s="123">
        <v>46031</v>
      </c>
      <c r="AF130" s="122" t="s">
        <v>473</v>
      </c>
      <c r="AG130" s="122" t="s">
        <v>480</v>
      </c>
      <c r="AH130" s="122" t="s">
        <v>186</v>
      </c>
      <c r="AI130" s="160" t="s">
        <v>186</v>
      </c>
      <c r="AJ130" s="160" t="s">
        <v>186</v>
      </c>
      <c r="AK130" s="165">
        <v>1870656</v>
      </c>
      <c r="AL130" s="125" t="s">
        <v>186</v>
      </c>
      <c r="AM130" s="125" t="s">
        <v>186</v>
      </c>
      <c r="AN130" s="125" t="s">
        <v>186</v>
      </c>
      <c r="AO130" s="125" t="s">
        <v>186</v>
      </c>
      <c r="AP130" s="125" t="s">
        <v>186</v>
      </c>
      <c r="AQ130" s="125" t="s">
        <v>186</v>
      </c>
      <c r="AR130" s="125" t="s">
        <v>186</v>
      </c>
      <c r="AS130" s="125" t="s">
        <v>186</v>
      </c>
      <c r="AT130" s="125" t="s">
        <v>186</v>
      </c>
      <c r="AU130" s="125" t="s">
        <v>186</v>
      </c>
      <c r="AV130" s="125" t="s">
        <v>186</v>
      </c>
      <c r="AW130" s="125" t="s">
        <v>186</v>
      </c>
      <c r="AX130" s="125" t="s">
        <v>186</v>
      </c>
      <c r="AY130" s="125" t="s">
        <v>186</v>
      </c>
      <c r="AZ130" s="125" t="s">
        <v>186</v>
      </c>
      <c r="BA130" s="125" t="s">
        <v>186</v>
      </c>
      <c r="BB130" s="125" t="s">
        <v>186</v>
      </c>
      <c r="BC130" s="122" t="s">
        <v>186</v>
      </c>
      <c r="BD130" s="122" t="s">
        <v>186</v>
      </c>
      <c r="BE130" s="128" t="s">
        <v>186</v>
      </c>
      <c r="BF130" s="125" t="s">
        <v>186</v>
      </c>
      <c r="BG130" s="125" t="s">
        <v>186</v>
      </c>
      <c r="BH130" s="125" t="s">
        <v>186</v>
      </c>
      <c r="BI130" s="129">
        <v>1870656</v>
      </c>
      <c r="BJ130" s="169">
        <v>0</v>
      </c>
      <c r="BK130" s="169">
        <v>0</v>
      </c>
      <c r="BL130" s="170">
        <f t="shared" si="1"/>
        <v>0</v>
      </c>
      <c r="BM130" s="161" t="s">
        <v>186</v>
      </c>
      <c r="BN130" s="161" t="s">
        <v>186</v>
      </c>
      <c r="BO130" s="161" t="s">
        <v>186</v>
      </c>
      <c r="BP130" s="161" t="s">
        <v>186</v>
      </c>
      <c r="BQ130" s="161" t="s">
        <v>186</v>
      </c>
      <c r="BR130" s="161" t="s">
        <v>186</v>
      </c>
      <c r="BS130" s="161" t="s">
        <v>186</v>
      </c>
      <c r="BT130" s="161" t="s">
        <v>186</v>
      </c>
      <c r="BU130" s="178" t="s">
        <v>186</v>
      </c>
      <c r="BV130" s="178" t="s">
        <v>186</v>
      </c>
      <c r="BW130" s="161" t="s">
        <v>186</v>
      </c>
      <c r="BX130" s="161" t="s">
        <v>186</v>
      </c>
      <c r="BY130" s="161" t="s">
        <v>186</v>
      </c>
      <c r="BZ130" s="161" t="s">
        <v>541</v>
      </c>
      <c r="CA130" s="172">
        <v>13946</v>
      </c>
      <c r="CB130" s="161" t="s">
        <v>542</v>
      </c>
      <c r="CC130" s="122">
        <v>700197</v>
      </c>
      <c r="CD130" s="122" t="s">
        <v>543</v>
      </c>
      <c r="CE130" s="122">
        <v>715588</v>
      </c>
    </row>
    <row r="131" spans="1:83" s="24" customFormat="1" ht="39" thickBot="1" x14ac:dyDescent="0.3">
      <c r="A131" s="228">
        <v>56</v>
      </c>
      <c r="B131" s="229" t="s">
        <v>593</v>
      </c>
      <c r="C131" s="229" t="s">
        <v>590</v>
      </c>
      <c r="D131" s="229" t="s">
        <v>591</v>
      </c>
      <c r="E131" s="229" t="s">
        <v>149</v>
      </c>
      <c r="F131" s="230" t="s">
        <v>534</v>
      </c>
      <c r="G131" s="1">
        <v>13851</v>
      </c>
      <c r="H131" s="1">
        <v>13885</v>
      </c>
      <c r="I131" s="231" t="s">
        <v>592</v>
      </c>
      <c r="J131" s="232">
        <v>45566</v>
      </c>
      <c r="K131" s="232">
        <v>45931</v>
      </c>
      <c r="L131" s="1">
        <v>13885</v>
      </c>
      <c r="M131" s="233" t="s">
        <v>186</v>
      </c>
      <c r="N131" s="233" t="s">
        <v>186</v>
      </c>
      <c r="O131" s="233" t="s">
        <v>186</v>
      </c>
      <c r="P131" s="233" t="s">
        <v>186</v>
      </c>
      <c r="Q131" s="234" t="s">
        <v>532</v>
      </c>
      <c r="R131" s="232">
        <v>45589</v>
      </c>
      <c r="S131" s="232">
        <v>45953</v>
      </c>
      <c r="T131" s="1">
        <v>13885</v>
      </c>
      <c r="U131" s="229" t="s">
        <v>533</v>
      </c>
      <c r="V131" s="1">
        <v>13922</v>
      </c>
      <c r="W131" s="229" t="s">
        <v>534</v>
      </c>
      <c r="X131" s="235">
        <v>144750</v>
      </c>
      <c r="Y131" s="231" t="s">
        <v>535</v>
      </c>
      <c r="Z131" s="229" t="s">
        <v>536</v>
      </c>
      <c r="AA131" s="228" t="s">
        <v>537</v>
      </c>
      <c r="AB131" s="232">
        <v>45306</v>
      </c>
      <c r="AC131" s="1">
        <v>13949</v>
      </c>
      <c r="AD131" s="232">
        <v>45680</v>
      </c>
      <c r="AE131" s="232">
        <v>46044</v>
      </c>
      <c r="AF131" s="229" t="s">
        <v>473</v>
      </c>
      <c r="AG131" s="229" t="s">
        <v>486</v>
      </c>
      <c r="AH131" s="229" t="s">
        <v>186</v>
      </c>
      <c r="AI131" s="236" t="s">
        <v>186</v>
      </c>
      <c r="AJ131" s="236" t="s">
        <v>186</v>
      </c>
      <c r="AK131" s="235">
        <v>144750</v>
      </c>
      <c r="AL131" s="233" t="s">
        <v>186</v>
      </c>
      <c r="AM131" s="233" t="s">
        <v>186</v>
      </c>
      <c r="AN131" s="233" t="s">
        <v>186</v>
      </c>
      <c r="AO131" s="233" t="s">
        <v>186</v>
      </c>
      <c r="AP131" s="233" t="s">
        <v>186</v>
      </c>
      <c r="AQ131" s="233" t="s">
        <v>186</v>
      </c>
      <c r="AR131" s="233" t="s">
        <v>186</v>
      </c>
      <c r="AS131" s="233" t="s">
        <v>186</v>
      </c>
      <c r="AT131" s="233" t="s">
        <v>186</v>
      </c>
      <c r="AU131" s="233" t="s">
        <v>186</v>
      </c>
      <c r="AV131" s="233" t="s">
        <v>186</v>
      </c>
      <c r="AW131" s="233" t="s">
        <v>186</v>
      </c>
      <c r="AX131" s="233" t="s">
        <v>186</v>
      </c>
      <c r="AY131" s="233" t="s">
        <v>186</v>
      </c>
      <c r="AZ131" s="233" t="s">
        <v>186</v>
      </c>
      <c r="BA131" s="233" t="s">
        <v>186</v>
      </c>
      <c r="BB131" s="233" t="s">
        <v>186</v>
      </c>
      <c r="BC131" s="229" t="s">
        <v>186</v>
      </c>
      <c r="BD131" s="229" t="s">
        <v>186</v>
      </c>
      <c r="BE131" s="237" t="s">
        <v>186</v>
      </c>
      <c r="BF131" s="233" t="s">
        <v>186</v>
      </c>
      <c r="BG131" s="233" t="s">
        <v>186</v>
      </c>
      <c r="BH131" s="233" t="s">
        <v>186</v>
      </c>
      <c r="BI131" s="238">
        <v>144750</v>
      </c>
      <c r="BJ131" s="239">
        <v>0</v>
      </c>
      <c r="BK131" s="239">
        <v>0</v>
      </c>
      <c r="BL131" s="240">
        <f t="shared" ref="BL131" si="2">SUM(BJ131:BK131)</f>
        <v>0</v>
      </c>
      <c r="BM131" s="228" t="s">
        <v>186</v>
      </c>
      <c r="BN131" s="228" t="s">
        <v>186</v>
      </c>
      <c r="BO131" s="228" t="s">
        <v>186</v>
      </c>
      <c r="BP131" s="228" t="s">
        <v>186</v>
      </c>
      <c r="BQ131" s="228" t="s">
        <v>186</v>
      </c>
      <c r="BR131" s="228" t="s">
        <v>186</v>
      </c>
      <c r="BS131" s="228" t="s">
        <v>186</v>
      </c>
      <c r="BT131" s="228" t="s">
        <v>186</v>
      </c>
      <c r="BU131" s="241" t="s">
        <v>186</v>
      </c>
      <c r="BV131" s="241" t="s">
        <v>186</v>
      </c>
      <c r="BW131" s="228" t="s">
        <v>186</v>
      </c>
      <c r="BX131" s="228" t="s">
        <v>186</v>
      </c>
      <c r="BY131" s="228" t="s">
        <v>186</v>
      </c>
      <c r="BZ131" s="228" t="s">
        <v>538</v>
      </c>
      <c r="CA131" s="242">
        <v>13949</v>
      </c>
      <c r="CB131" s="229" t="s">
        <v>539</v>
      </c>
      <c r="CC131" s="229">
        <v>713123</v>
      </c>
      <c r="CD131" s="229" t="s">
        <v>540</v>
      </c>
      <c r="CE131" s="229">
        <v>714045</v>
      </c>
    </row>
    <row r="132" spans="1:83" s="11" customFormat="1" ht="13.5" thickBot="1" x14ac:dyDescent="0.3">
      <c r="A132" s="243" t="s">
        <v>142</v>
      </c>
      <c r="B132" s="244"/>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5">
        <f>SUM(X21:X128)</f>
        <v>9404773.1399999987</v>
      </c>
      <c r="Y132" s="246" t="s">
        <v>186</v>
      </c>
      <c r="Z132" s="246" t="s">
        <v>186</v>
      </c>
      <c r="AA132" s="246"/>
      <c r="AB132" s="246"/>
      <c r="AC132" s="246"/>
      <c r="AD132" s="246"/>
      <c r="AE132" s="246"/>
      <c r="AF132" s="246"/>
      <c r="AG132" s="246"/>
      <c r="AH132" s="246"/>
      <c r="AI132" s="247">
        <f>SUM(AI21:AI128)</f>
        <v>0</v>
      </c>
      <c r="AJ132" s="247">
        <f>SUM(AJ21:AJ128)</f>
        <v>0</v>
      </c>
      <c r="AK132" s="245">
        <f>SUM(AK21:AK128)</f>
        <v>49192438.329999991</v>
      </c>
      <c r="AL132" s="246"/>
      <c r="AM132" s="246"/>
      <c r="AN132" s="246"/>
      <c r="AO132" s="246"/>
      <c r="AP132" s="246"/>
      <c r="AQ132" s="246"/>
      <c r="AR132" s="246"/>
      <c r="AS132" s="246"/>
      <c r="AT132" s="246"/>
      <c r="AU132" s="246"/>
      <c r="AV132" s="246"/>
      <c r="AW132" s="247">
        <f>SUM(AW21:AW128)</f>
        <v>4066090.43</v>
      </c>
      <c r="AX132" s="247">
        <f>SUM(AX21:AX128)</f>
        <v>0</v>
      </c>
      <c r="AY132" s="246"/>
      <c r="AZ132" s="246"/>
      <c r="BA132" s="247">
        <f>SUM(BA21:BA128)</f>
        <v>0</v>
      </c>
      <c r="BB132" s="247">
        <f>SUM(BB21:BB128)</f>
        <v>0</v>
      </c>
      <c r="BC132" s="246"/>
      <c r="BD132" s="246"/>
      <c r="BE132" s="245">
        <f>SUM(BE21:BE128)</f>
        <v>45656</v>
      </c>
      <c r="BF132" s="247">
        <f>SUM(BF21:BF128)</f>
        <v>0</v>
      </c>
      <c r="BG132" s="246"/>
      <c r="BH132" s="247">
        <f>SUM(BH21:BH128)</f>
        <v>0</v>
      </c>
      <c r="BI132" s="248">
        <f>SUM(BI21:BI128)</f>
        <v>150076748.42000005</v>
      </c>
      <c r="BJ132" s="245">
        <f>SUM(BJ22:BJ131)</f>
        <v>59442109.20000001</v>
      </c>
      <c r="BK132" s="245">
        <f>SUM(BK21:BK128)</f>
        <v>189022.41</v>
      </c>
      <c r="BL132" s="249">
        <f>SUM(BL22:BL131)</f>
        <v>59631131.610000014</v>
      </c>
      <c r="BM132" s="246"/>
      <c r="BN132" s="250"/>
      <c r="BO132" s="250"/>
      <c r="BP132" s="250"/>
      <c r="BQ132" s="250"/>
      <c r="BR132" s="250"/>
      <c r="BS132" s="250"/>
      <c r="BT132" s="250"/>
      <c r="BU132" s="245">
        <f>SUM(BU21:BU128)</f>
        <v>5177816.3499999996</v>
      </c>
      <c r="BV132" s="247">
        <f>SUM(BV21:BV128)</f>
        <v>0</v>
      </c>
      <c r="BW132" s="250"/>
      <c r="BX132" s="250"/>
      <c r="BY132" s="250"/>
      <c r="BZ132" s="251" t="s">
        <v>186</v>
      </c>
      <c r="CA132" s="250" t="s">
        <v>186</v>
      </c>
      <c r="CB132" s="252" t="s">
        <v>186</v>
      </c>
      <c r="CC132" s="251" t="s">
        <v>186</v>
      </c>
      <c r="CD132" s="252" t="s">
        <v>186</v>
      </c>
      <c r="CE132" s="253" t="s">
        <v>186</v>
      </c>
    </row>
    <row r="133" spans="1:83" s="225" customFormat="1" x14ac:dyDescent="0.25">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8"/>
      <c r="Y133" s="217"/>
      <c r="Z133" s="217"/>
      <c r="AA133" s="217"/>
      <c r="AB133" s="217"/>
      <c r="AC133" s="217"/>
      <c r="AD133" s="217"/>
      <c r="AE133" s="217"/>
      <c r="AF133" s="217"/>
      <c r="AG133" s="217"/>
      <c r="AH133" s="217"/>
      <c r="AI133" s="219"/>
      <c r="AJ133" s="219"/>
      <c r="AK133" s="218"/>
      <c r="AL133" s="217"/>
      <c r="AM133" s="217"/>
      <c r="AN133" s="217"/>
      <c r="AO133" s="217"/>
      <c r="AP133" s="217"/>
      <c r="AQ133" s="217"/>
      <c r="AR133" s="217"/>
      <c r="AS133" s="217"/>
      <c r="AT133" s="217"/>
      <c r="AU133" s="217"/>
      <c r="AV133" s="217"/>
      <c r="AW133" s="219"/>
      <c r="AX133" s="219"/>
      <c r="AY133" s="217"/>
      <c r="AZ133" s="217"/>
      <c r="BA133" s="219"/>
      <c r="BB133" s="219"/>
      <c r="BC133" s="217"/>
      <c r="BD133" s="217"/>
      <c r="BE133" s="218"/>
      <c r="BF133" s="219"/>
      <c r="BG133" s="217"/>
      <c r="BH133" s="219"/>
      <c r="BI133" s="220"/>
      <c r="BJ133" s="218"/>
      <c r="BK133" s="218"/>
      <c r="BL133" s="221"/>
      <c r="BM133" s="217"/>
      <c r="BN133" s="222"/>
      <c r="BO133" s="222"/>
      <c r="BP133" s="222"/>
      <c r="BQ133" s="222"/>
      <c r="BR133" s="222"/>
      <c r="BS133" s="222"/>
      <c r="BT133" s="222"/>
      <c r="BU133" s="218"/>
      <c r="BV133" s="219"/>
      <c r="BW133" s="222"/>
      <c r="BX133" s="222"/>
      <c r="BY133" s="222"/>
      <c r="BZ133" s="223"/>
      <c r="CA133" s="222"/>
      <c r="CB133" s="224"/>
      <c r="CC133" s="223"/>
      <c r="CD133" s="224"/>
      <c r="CE133" s="223"/>
    </row>
    <row r="134" spans="1:83" s="227" customFormat="1" x14ac:dyDescent="0.25">
      <c r="A134" s="226" t="s">
        <v>594</v>
      </c>
      <c r="B134" s="226"/>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6"/>
      <c r="AO134" s="226"/>
      <c r="AP134" s="226"/>
      <c r="AQ134" s="226"/>
      <c r="AR134" s="226"/>
      <c r="AS134" s="226"/>
      <c r="AT134" s="226"/>
      <c r="AU134" s="226"/>
      <c r="AV134" s="226"/>
      <c r="AW134" s="226"/>
      <c r="AX134" s="226"/>
      <c r="AY134" s="226"/>
      <c r="AZ134" s="226"/>
      <c r="BA134" s="226"/>
      <c r="BB134" s="226"/>
      <c r="BC134" s="226"/>
      <c r="BD134" s="226"/>
      <c r="BE134" s="226"/>
      <c r="BF134" s="226"/>
      <c r="BG134" s="226"/>
      <c r="BH134" s="226"/>
      <c r="BI134" s="226"/>
      <c r="BJ134" s="226"/>
      <c r="BK134" s="226"/>
      <c r="BL134" s="226"/>
      <c r="BM134" s="226"/>
      <c r="BN134" s="226"/>
      <c r="BO134" s="226"/>
      <c r="BP134" s="226"/>
      <c r="BQ134" s="226"/>
      <c r="BR134" s="226"/>
      <c r="BS134" s="226"/>
      <c r="BT134" s="226"/>
      <c r="BU134" s="226"/>
      <c r="BV134" s="226"/>
      <c r="BW134" s="226"/>
      <c r="BX134" s="226"/>
      <c r="BY134" s="226"/>
      <c r="BZ134" s="226"/>
      <c r="CA134" s="226"/>
      <c r="CB134" s="226"/>
      <c r="CC134" s="226"/>
      <c r="CD134" s="226"/>
      <c r="CE134" s="226"/>
    </row>
    <row r="135" spans="1:83" x14ac:dyDescent="0.25">
      <c r="A135" s="25"/>
      <c r="B135" s="25"/>
      <c r="C135" s="25"/>
      <c r="D135" s="25"/>
      <c r="E135" s="25"/>
      <c r="F135" s="21"/>
      <c r="G135" s="25"/>
      <c r="H135" s="25"/>
      <c r="I135" s="25"/>
      <c r="J135" s="26"/>
      <c r="K135" s="26"/>
      <c r="L135" s="25"/>
      <c r="M135" s="25"/>
      <c r="N135" s="25"/>
      <c r="O135" s="25"/>
      <c r="P135" s="25"/>
      <c r="Q135" s="25"/>
      <c r="R135" s="25"/>
      <c r="S135" s="25"/>
      <c r="T135" s="25"/>
      <c r="U135" s="25"/>
      <c r="V135" s="25"/>
      <c r="W135" s="25"/>
      <c r="X135" s="27"/>
      <c r="Y135" s="25"/>
      <c r="Z135" s="25"/>
      <c r="AA135" s="25"/>
      <c r="AB135" s="25"/>
      <c r="AC135" s="25"/>
      <c r="AD135" s="25"/>
      <c r="AE135" s="25"/>
      <c r="AF135" s="25"/>
      <c r="AG135" s="25"/>
      <c r="AH135" s="25"/>
      <c r="AI135" s="28"/>
      <c r="AJ135" s="28"/>
      <c r="AK135" s="29"/>
      <c r="AL135" s="25"/>
      <c r="AM135" s="25"/>
      <c r="AN135" s="25"/>
      <c r="AO135" s="25"/>
      <c r="AP135" s="25"/>
      <c r="AQ135" s="25"/>
      <c r="AR135" s="25"/>
      <c r="AS135" s="25"/>
      <c r="AT135" s="25"/>
      <c r="AU135" s="25"/>
      <c r="AV135" s="25"/>
      <c r="AW135" s="28"/>
      <c r="AX135" s="28"/>
      <c r="AY135" s="25"/>
      <c r="AZ135" s="25"/>
      <c r="BA135" s="28"/>
      <c r="BB135" s="28"/>
      <c r="BC135" s="25"/>
      <c r="BD135" s="25"/>
      <c r="BE135" s="27"/>
      <c r="BF135" s="28"/>
      <c r="BG135" s="25"/>
      <c r="BH135" s="28"/>
      <c r="BI135" s="27"/>
      <c r="BJ135" s="22"/>
      <c r="BK135" s="22"/>
      <c r="BL135" s="22"/>
      <c r="BM135" s="30"/>
      <c r="BN135" s="9"/>
      <c r="BO135" s="9"/>
      <c r="BP135" s="9"/>
      <c r="BQ135" s="9"/>
      <c r="BR135" s="9"/>
      <c r="BS135" s="9"/>
      <c r="BT135" s="9"/>
      <c r="BU135" s="31"/>
      <c r="BV135" s="31"/>
      <c r="BW135" s="9"/>
      <c r="BX135" s="9"/>
      <c r="BY135" s="9"/>
    </row>
    <row r="136" spans="1:83" x14ac:dyDescent="0.25">
      <c r="A136" s="11" t="s">
        <v>581</v>
      </c>
      <c r="B136" s="11"/>
      <c r="C136" s="11"/>
      <c r="D136" s="11"/>
      <c r="E136" s="11"/>
      <c r="F136" s="12"/>
      <c r="G136" s="11"/>
      <c r="H136" s="11"/>
      <c r="I136" s="11"/>
      <c r="J136" s="13"/>
      <c r="K136" s="13"/>
      <c r="L136" s="11"/>
      <c r="M136" s="11"/>
      <c r="N136" s="11"/>
      <c r="O136" s="11"/>
      <c r="P136" s="11"/>
      <c r="Q136" s="11"/>
      <c r="R136" s="11"/>
      <c r="S136" s="11"/>
      <c r="T136" s="11"/>
      <c r="U136" s="11"/>
      <c r="V136" s="11"/>
      <c r="W136" s="11"/>
      <c r="X136" s="32"/>
      <c r="Y136" s="11"/>
      <c r="Z136" s="11"/>
      <c r="AA136" s="11"/>
      <c r="AB136" s="11"/>
      <c r="AC136" s="11"/>
      <c r="AD136" s="11"/>
      <c r="AE136" s="11"/>
      <c r="AF136" s="11"/>
      <c r="AG136" s="11"/>
      <c r="AH136" s="11"/>
      <c r="AI136" s="33"/>
      <c r="AJ136" s="33"/>
      <c r="AK136" s="15"/>
      <c r="AL136" s="11"/>
      <c r="AM136" s="11"/>
      <c r="AN136" s="11"/>
      <c r="AO136" s="11"/>
      <c r="AP136" s="11"/>
      <c r="AQ136" s="11"/>
      <c r="AR136" s="11"/>
      <c r="AS136" s="11"/>
      <c r="AT136" s="11"/>
      <c r="AU136" s="11"/>
      <c r="AV136" s="11"/>
      <c r="AW136" s="33"/>
      <c r="AX136" s="33"/>
      <c r="AY136" s="11"/>
      <c r="AZ136" s="11"/>
      <c r="BA136" s="33"/>
      <c r="BB136" s="33"/>
      <c r="BC136" s="11"/>
      <c r="BD136" s="11"/>
      <c r="BE136" s="32"/>
      <c r="BF136" s="33"/>
      <c r="BG136" s="11"/>
      <c r="BH136" s="33"/>
      <c r="BI136" s="32"/>
      <c r="BJ136" s="32"/>
      <c r="BK136" s="32"/>
      <c r="BL136" s="32"/>
      <c r="BM136" s="11"/>
      <c r="BU136" s="34"/>
      <c r="BV136" s="34"/>
    </row>
    <row r="137" spans="1:83" x14ac:dyDescent="0.25">
      <c r="A137" s="12" t="s">
        <v>547</v>
      </c>
      <c r="B137" s="12"/>
      <c r="C137" s="12"/>
      <c r="D137" s="12"/>
      <c r="E137" s="11"/>
      <c r="F137" s="12"/>
      <c r="G137" s="11"/>
      <c r="H137" s="11"/>
      <c r="I137" s="11"/>
      <c r="J137" s="13"/>
      <c r="K137" s="13"/>
      <c r="L137" s="11"/>
      <c r="M137" s="11"/>
      <c r="N137" s="11"/>
      <c r="O137" s="11"/>
      <c r="P137" s="11"/>
      <c r="Q137" s="11"/>
      <c r="R137" s="11"/>
      <c r="S137" s="11"/>
      <c r="T137" s="11"/>
      <c r="U137" s="11"/>
      <c r="V137" s="11"/>
      <c r="W137" s="11"/>
      <c r="Y137" s="11"/>
      <c r="Z137" s="11"/>
      <c r="AA137" s="11"/>
      <c r="AB137" s="11"/>
      <c r="AC137" s="11"/>
      <c r="AD137" s="11"/>
      <c r="AE137" s="11"/>
      <c r="AF137" s="11"/>
      <c r="AG137" s="11"/>
      <c r="AH137" s="11"/>
      <c r="AI137" s="14"/>
      <c r="AJ137" s="14"/>
      <c r="AK137" s="15"/>
      <c r="AL137" s="11"/>
      <c r="AM137" s="11"/>
      <c r="AN137" s="11"/>
      <c r="AO137" s="11"/>
      <c r="AP137" s="11"/>
      <c r="AQ137" s="11"/>
      <c r="AR137" s="11"/>
      <c r="AS137" s="11"/>
      <c r="AT137" s="11"/>
      <c r="AU137" s="11"/>
      <c r="AV137" s="11"/>
      <c r="AW137" s="14"/>
      <c r="AX137" s="14"/>
      <c r="AY137" s="11"/>
      <c r="AZ137" s="11"/>
      <c r="BA137" s="14"/>
      <c r="BB137" s="14"/>
      <c r="BC137" s="11"/>
      <c r="BD137" s="11"/>
      <c r="BE137" s="5"/>
      <c r="BF137" s="14"/>
      <c r="BG137" s="11"/>
      <c r="BH137" s="14"/>
      <c r="BI137" s="5"/>
      <c r="BJ137" s="5"/>
      <c r="BK137" s="5"/>
      <c r="BL137" s="5"/>
      <c r="BM137" s="11"/>
    </row>
    <row r="138" spans="1:83" x14ac:dyDescent="0.25">
      <c r="A138" s="11" t="s">
        <v>548</v>
      </c>
      <c r="B138" s="11"/>
      <c r="C138" s="11"/>
      <c r="D138" s="11"/>
      <c r="E138" s="11"/>
      <c r="F138" s="12"/>
      <c r="G138" s="11"/>
      <c r="H138" s="12"/>
      <c r="I138" s="12"/>
      <c r="J138" s="35"/>
      <c r="K138" s="35"/>
      <c r="L138" s="12"/>
      <c r="M138" s="12"/>
      <c r="N138" s="12"/>
      <c r="O138" s="12"/>
      <c r="P138" s="12"/>
      <c r="Q138" s="12"/>
      <c r="R138" s="12"/>
      <c r="S138" s="12"/>
      <c r="T138" s="12"/>
      <c r="U138" s="12"/>
      <c r="V138" s="12"/>
      <c r="W138" s="12"/>
      <c r="X138" s="18"/>
      <c r="Y138" s="12"/>
      <c r="Z138" s="12"/>
      <c r="AA138" s="12"/>
      <c r="AB138" s="12"/>
      <c r="AC138" s="12"/>
      <c r="AD138" s="12"/>
      <c r="AE138" s="12"/>
      <c r="AF138" s="12"/>
      <c r="AG138" s="12"/>
      <c r="AH138" s="12"/>
      <c r="AI138" s="36"/>
      <c r="AJ138" s="36"/>
      <c r="AK138" s="37"/>
      <c r="AL138" s="12"/>
      <c r="AM138" s="12"/>
      <c r="AN138" s="12"/>
      <c r="AO138" s="12"/>
      <c r="AP138" s="12"/>
      <c r="AQ138" s="12"/>
      <c r="AR138" s="12"/>
      <c r="AS138" s="12"/>
      <c r="AT138" s="12"/>
      <c r="AU138" s="12"/>
      <c r="AV138" s="12"/>
      <c r="AW138" s="36"/>
      <c r="AX138" s="36"/>
      <c r="AY138" s="12"/>
      <c r="AZ138" s="12"/>
      <c r="BA138" s="36"/>
      <c r="BB138" s="36"/>
      <c r="BC138" s="12"/>
      <c r="BD138" s="12"/>
      <c r="BE138" s="18"/>
      <c r="BF138" s="36"/>
      <c r="BG138" s="12"/>
      <c r="BH138" s="36"/>
      <c r="BI138" s="18"/>
      <c r="BJ138" s="5"/>
      <c r="BK138" s="5"/>
      <c r="BL138" s="5"/>
      <c r="BM138" s="11"/>
    </row>
    <row r="139" spans="1:83" x14ac:dyDescent="0.25">
      <c r="A139" s="3"/>
      <c r="B139" s="3"/>
      <c r="C139" s="3"/>
      <c r="D139" s="3"/>
      <c r="E139" s="3"/>
      <c r="G139" s="3"/>
      <c r="H139" s="3"/>
      <c r="I139" s="3"/>
      <c r="J139" s="17"/>
      <c r="K139" s="17"/>
      <c r="L139" s="3"/>
      <c r="M139" s="3"/>
      <c r="N139" s="3"/>
      <c r="Q139" s="3"/>
      <c r="R139" s="3"/>
      <c r="S139" s="3"/>
      <c r="T139" s="3"/>
      <c r="U139" s="3"/>
      <c r="V139" s="3"/>
      <c r="W139" s="3"/>
      <c r="X139" s="18"/>
      <c r="Y139" s="3"/>
      <c r="Z139" s="3"/>
      <c r="AA139" s="3"/>
      <c r="AB139" s="3"/>
      <c r="AC139" s="3"/>
      <c r="AD139" s="3"/>
      <c r="AE139" s="3"/>
      <c r="AF139" s="3"/>
      <c r="AG139" s="3"/>
      <c r="AH139" s="3"/>
      <c r="AI139" s="19"/>
      <c r="AJ139" s="19"/>
      <c r="AK139" s="20"/>
      <c r="AL139" s="3"/>
      <c r="AM139" s="3"/>
      <c r="AN139" s="3"/>
      <c r="AO139" s="3"/>
      <c r="AP139" s="3"/>
      <c r="AQ139" s="3"/>
      <c r="AR139" s="3"/>
      <c r="AS139" s="3"/>
      <c r="AT139" s="3"/>
      <c r="AU139" s="3"/>
      <c r="AV139" s="3"/>
      <c r="AW139" s="19"/>
      <c r="AX139" s="19"/>
      <c r="AY139" s="3"/>
      <c r="AZ139" s="3"/>
      <c r="BA139" s="19"/>
      <c r="BB139" s="19"/>
      <c r="BC139" s="3"/>
      <c r="BD139" s="3"/>
      <c r="BE139" s="16"/>
      <c r="BF139" s="19"/>
      <c r="BG139" s="3"/>
      <c r="BH139" s="19"/>
      <c r="BI139" s="16"/>
    </row>
  </sheetData>
  <mergeCells count="1657">
    <mergeCell ref="A134:CE134"/>
    <mergeCell ref="BW108:BW109"/>
    <mergeCell ref="BX108:BX109"/>
    <mergeCell ref="BW110:BW111"/>
    <mergeCell ref="BX110:BX111"/>
    <mergeCell ref="BM108:BM109"/>
    <mergeCell ref="BM110:BM111"/>
    <mergeCell ref="BN108:BN109"/>
    <mergeCell ref="BN110:BN111"/>
    <mergeCell ref="BO108:BO109"/>
    <mergeCell ref="BO110:BO111"/>
    <mergeCell ref="BP108:BP109"/>
    <mergeCell ref="BP110:BP111"/>
    <mergeCell ref="BQ108:BQ109"/>
    <mergeCell ref="BQ110:BQ111"/>
    <mergeCell ref="BR108:BR109"/>
    <mergeCell ref="BR110:BR111"/>
    <mergeCell ref="BS108:BS109"/>
    <mergeCell ref="BS110:BS111"/>
    <mergeCell ref="BT108:BT109"/>
    <mergeCell ref="BT110:BT111"/>
    <mergeCell ref="BU108:BU109"/>
    <mergeCell ref="BU110:BU111"/>
    <mergeCell ref="BY110:BY111"/>
    <mergeCell ref="BY108:BY109"/>
    <mergeCell ref="BZ108:BZ109"/>
    <mergeCell ref="BZ110:BZ111"/>
    <mergeCell ref="CA108:CA109"/>
    <mergeCell ref="CA110:CA111"/>
    <mergeCell ref="CB108:CB109"/>
    <mergeCell ref="A132:W132"/>
    <mergeCell ref="A108:A109"/>
    <mergeCell ref="CB93:CB95"/>
    <mergeCell ref="CC93:CC95"/>
    <mergeCell ref="CD93:CD95"/>
    <mergeCell ref="CE93:CE95"/>
    <mergeCell ref="BV96:BV97"/>
    <mergeCell ref="BW96:BW97"/>
    <mergeCell ref="BX96:BX97"/>
    <mergeCell ref="BY96:BY97"/>
    <mergeCell ref="BZ96:BZ97"/>
    <mergeCell ref="CA96:CA97"/>
    <mergeCell ref="CB96:CB97"/>
    <mergeCell ref="CC96:CC97"/>
    <mergeCell ref="CD96:CD97"/>
    <mergeCell ref="CE96:CE97"/>
    <mergeCell ref="CD99:CD101"/>
    <mergeCell ref="CB110:CB111"/>
    <mergeCell ref="CC108:CC109"/>
    <mergeCell ref="CC110:CC111"/>
    <mergeCell ref="CD108:CD109"/>
    <mergeCell ref="CD110:CD111"/>
    <mergeCell ref="CE108:CE109"/>
    <mergeCell ref="CE110:CE111"/>
    <mergeCell ref="CE99:CE101"/>
    <mergeCell ref="BV108:BV109"/>
    <mergeCell ref="BV110:BV111"/>
    <mergeCell ref="BM99:BM101"/>
    <mergeCell ref="BN99:BN101"/>
    <mergeCell ref="BO99:BO101"/>
    <mergeCell ref="BP99:BP101"/>
    <mergeCell ref="BQ99:BQ101"/>
    <mergeCell ref="BR99:BR101"/>
    <mergeCell ref="BS99:BS101"/>
    <mergeCell ref="BT99:BT101"/>
    <mergeCell ref="BU99:BU101"/>
    <mergeCell ref="BV99:BV101"/>
    <mergeCell ref="BW99:BW101"/>
    <mergeCell ref="BX99:BX101"/>
    <mergeCell ref="BY99:BY101"/>
    <mergeCell ref="BZ99:BZ101"/>
    <mergeCell ref="CA99:CA101"/>
    <mergeCell ref="CB99:CB101"/>
    <mergeCell ref="CC99:CC101"/>
    <mergeCell ref="BS90:BS92"/>
    <mergeCell ref="BT87:BT89"/>
    <mergeCell ref="BU87:BU89"/>
    <mergeCell ref="BU90:BU92"/>
    <mergeCell ref="BU93:BU95"/>
    <mergeCell ref="BU96:BU97"/>
    <mergeCell ref="BV87:BV89"/>
    <mergeCell ref="BW87:BW89"/>
    <mergeCell ref="BX87:BX89"/>
    <mergeCell ref="BY87:BY89"/>
    <mergeCell ref="BZ87:BZ89"/>
    <mergeCell ref="CA87:CA89"/>
    <mergeCell ref="CB87:CB89"/>
    <mergeCell ref="CC87:CC89"/>
    <mergeCell ref="CD87:CD89"/>
    <mergeCell ref="CE87:CE89"/>
    <mergeCell ref="BV90:BV92"/>
    <mergeCell ref="BW90:BW92"/>
    <mergeCell ref="BX90:BX92"/>
    <mergeCell ref="BY90:BY92"/>
    <mergeCell ref="BZ90:BZ92"/>
    <mergeCell ref="CA90:CA92"/>
    <mergeCell ref="CB90:CB92"/>
    <mergeCell ref="CC90:CC92"/>
    <mergeCell ref="CD90:CD92"/>
    <mergeCell ref="CE90:CE92"/>
    <mergeCell ref="BV93:BV95"/>
    <mergeCell ref="BW93:BW95"/>
    <mergeCell ref="BX93:BX95"/>
    <mergeCell ref="BY93:BY95"/>
    <mergeCell ref="BZ93:BZ95"/>
    <mergeCell ref="CA93:CA95"/>
    <mergeCell ref="CD84:CD86"/>
    <mergeCell ref="CE84:CE86"/>
    <mergeCell ref="BM87:BM89"/>
    <mergeCell ref="BN87:BN89"/>
    <mergeCell ref="BO87:BO89"/>
    <mergeCell ref="BP87:BP89"/>
    <mergeCell ref="BQ87:BQ89"/>
    <mergeCell ref="BM90:BM92"/>
    <mergeCell ref="BM93:BM95"/>
    <mergeCell ref="BM96:BM97"/>
    <mergeCell ref="BN90:BN92"/>
    <mergeCell ref="BN93:BN95"/>
    <mergeCell ref="BN96:BN97"/>
    <mergeCell ref="BO90:BO92"/>
    <mergeCell ref="BP90:BP92"/>
    <mergeCell ref="BQ90:BQ92"/>
    <mergeCell ref="BO93:BO95"/>
    <mergeCell ref="BP93:BP95"/>
    <mergeCell ref="BQ93:BQ95"/>
    <mergeCell ref="BR93:BR95"/>
    <mergeCell ref="BS93:BS95"/>
    <mergeCell ref="BR87:BR89"/>
    <mergeCell ref="BS87:BS89"/>
    <mergeCell ref="BR90:BR92"/>
    <mergeCell ref="BO96:BO97"/>
    <mergeCell ref="BP96:BP97"/>
    <mergeCell ref="BQ96:BQ97"/>
    <mergeCell ref="BR96:BR97"/>
    <mergeCell ref="BS96:BS97"/>
    <mergeCell ref="BT96:BT97"/>
    <mergeCell ref="BT93:BT95"/>
    <mergeCell ref="BT90:BT92"/>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CB84:CB86"/>
    <mergeCell ref="CC84:CC86"/>
    <mergeCell ref="BX75:BX78"/>
    <mergeCell ref="BY75:BY78"/>
    <mergeCell ref="BZ75:BZ78"/>
    <mergeCell ref="CA75:CA78"/>
    <mergeCell ref="CB75:CB78"/>
    <mergeCell ref="CC75:CC78"/>
    <mergeCell ref="CD75:CD78"/>
    <mergeCell ref="CE75:CE78"/>
    <mergeCell ref="BM80:BM83"/>
    <mergeCell ref="BN80:BN83"/>
    <mergeCell ref="BO80:BO83"/>
    <mergeCell ref="BP80:BP83"/>
    <mergeCell ref="BQ80:BQ83"/>
    <mergeCell ref="BR80:BR83"/>
    <mergeCell ref="BS80:BS83"/>
    <mergeCell ref="BT80:BT83"/>
    <mergeCell ref="BU80:BU83"/>
    <mergeCell ref="BV80:BV83"/>
    <mergeCell ref="BW80:BW83"/>
    <mergeCell ref="BX80:BX83"/>
    <mergeCell ref="BY80:BY83"/>
    <mergeCell ref="BZ80:BZ83"/>
    <mergeCell ref="CA80:CA83"/>
    <mergeCell ref="CB80:CB83"/>
    <mergeCell ref="CC80:CC83"/>
    <mergeCell ref="CD80:CD83"/>
    <mergeCell ref="CE80:CE83"/>
    <mergeCell ref="CD72:CD74"/>
    <mergeCell ref="CE72:CE74"/>
    <mergeCell ref="BM75:BM78"/>
    <mergeCell ref="BN75:BN78"/>
    <mergeCell ref="BO75:BO78"/>
    <mergeCell ref="BP75:BP78"/>
    <mergeCell ref="BQ75:BQ78"/>
    <mergeCell ref="BR75:BR78"/>
    <mergeCell ref="BS75:BS78"/>
    <mergeCell ref="BT75:BT78"/>
    <mergeCell ref="BU75:BU78"/>
    <mergeCell ref="BV75:BV78"/>
    <mergeCell ref="BW75:BW78"/>
    <mergeCell ref="BZ70:BZ71"/>
    <mergeCell ref="CA70:CA71"/>
    <mergeCell ref="CB70:CB71"/>
    <mergeCell ref="CC70:CC71"/>
    <mergeCell ref="CD70:CD71"/>
    <mergeCell ref="CE70:CE71"/>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40:CD42"/>
    <mergeCell ref="CE40:CE42"/>
    <mergeCell ref="BM40:BM42"/>
    <mergeCell ref="BN40:BN42"/>
    <mergeCell ref="BO40:BO42"/>
    <mergeCell ref="BP40:BP42"/>
    <mergeCell ref="BQ40:BQ42"/>
    <mergeCell ref="BR40:BR42"/>
    <mergeCell ref="BS40:BS42"/>
    <mergeCell ref="BT40:BT42"/>
    <mergeCell ref="BU40:BU42"/>
    <mergeCell ref="BV40:BV42"/>
    <mergeCell ref="BW40:BW42"/>
    <mergeCell ref="BX40:BX42"/>
    <mergeCell ref="BY40:BY42"/>
    <mergeCell ref="BZ40:BZ42"/>
    <mergeCell ref="CA40:CA42"/>
    <mergeCell ref="CB40:CB42"/>
    <mergeCell ref="CC40:CC42"/>
    <mergeCell ref="BM43:BM46"/>
    <mergeCell ref="BN43:BN46"/>
    <mergeCell ref="BO43:BO46"/>
    <mergeCell ref="BP43:BP46"/>
    <mergeCell ref="BQ43:BQ46"/>
    <mergeCell ref="BR43:BR46"/>
    <mergeCell ref="BS43:BS46"/>
    <mergeCell ref="BT43:BT46"/>
    <mergeCell ref="BU43:BU46"/>
    <mergeCell ref="CE35:CE36"/>
    <mergeCell ref="BM37:BM39"/>
    <mergeCell ref="BN37:BN39"/>
    <mergeCell ref="BO37:BO39"/>
    <mergeCell ref="BP37:BP39"/>
    <mergeCell ref="BQ37:BQ39"/>
    <mergeCell ref="BR37:BR39"/>
    <mergeCell ref="BS37:BS39"/>
    <mergeCell ref="BT37:BT39"/>
    <mergeCell ref="BU37:BU39"/>
    <mergeCell ref="BV37:BV39"/>
    <mergeCell ref="BW37:BW39"/>
    <mergeCell ref="BX37:BX39"/>
    <mergeCell ref="BY37:BY39"/>
    <mergeCell ref="BZ37:BZ39"/>
    <mergeCell ref="CA37:CA39"/>
    <mergeCell ref="CB37:CB39"/>
    <mergeCell ref="CC37:CC39"/>
    <mergeCell ref="CD37:CD39"/>
    <mergeCell ref="CE37:CE39"/>
    <mergeCell ref="BM35:BM36"/>
    <mergeCell ref="BN35:BN36"/>
    <mergeCell ref="BO35:BO36"/>
    <mergeCell ref="BP35:BP36"/>
    <mergeCell ref="BQ35:BQ36"/>
    <mergeCell ref="BR35:BR36"/>
    <mergeCell ref="BS35:BS36"/>
    <mergeCell ref="BT35:BT36"/>
    <mergeCell ref="BU35:BU36"/>
    <mergeCell ref="BV35:BV36"/>
    <mergeCell ref="BW35:BW36"/>
    <mergeCell ref="BY35:BY36"/>
    <mergeCell ref="BZ35:BZ36"/>
    <mergeCell ref="CA35:CA36"/>
    <mergeCell ref="CB35:CB36"/>
    <mergeCell ref="CC35:CC36"/>
    <mergeCell ref="CC22:CC31"/>
    <mergeCell ref="CD22:CD31"/>
    <mergeCell ref="CE22:CE31"/>
    <mergeCell ref="BM32:BM34"/>
    <mergeCell ref="BN32:BN34"/>
    <mergeCell ref="BO32:BO34"/>
    <mergeCell ref="BP32:BP34"/>
    <mergeCell ref="BQ32:BQ34"/>
    <mergeCell ref="BR32:BR34"/>
    <mergeCell ref="BS32:BS34"/>
    <mergeCell ref="BT32:BT34"/>
    <mergeCell ref="BU32:BU34"/>
    <mergeCell ref="BV32:BV34"/>
    <mergeCell ref="BW32:BW34"/>
    <mergeCell ref="BX32:BX34"/>
    <mergeCell ref="BY32:BY34"/>
    <mergeCell ref="BZ32:BZ34"/>
    <mergeCell ref="CA32:CA34"/>
    <mergeCell ref="CB32:CB34"/>
    <mergeCell ref="CC32:CC34"/>
    <mergeCell ref="CD32:CD34"/>
    <mergeCell ref="CE32:CE34"/>
    <mergeCell ref="BM22:BM31"/>
    <mergeCell ref="BN22:BN31"/>
    <mergeCell ref="BO22:BO31"/>
    <mergeCell ref="BP22:BP31"/>
    <mergeCell ref="CD35:CD36"/>
    <mergeCell ref="BR22:BR31"/>
    <mergeCell ref="BS22:BS31"/>
    <mergeCell ref="BT22:BT31"/>
    <mergeCell ref="BU22:BU31"/>
    <mergeCell ref="BV22:BV31"/>
    <mergeCell ref="BW22:BW31"/>
    <mergeCell ref="BX22:BX31"/>
    <mergeCell ref="BY22:BY31"/>
    <mergeCell ref="BZ22:BZ31"/>
    <mergeCell ref="CA22:CA31"/>
    <mergeCell ref="CB22:CB31"/>
    <mergeCell ref="A58:A59"/>
    <mergeCell ref="B58:B59"/>
    <mergeCell ref="C58:C59"/>
    <mergeCell ref="D58:D59"/>
    <mergeCell ref="E58:E59"/>
    <mergeCell ref="AJ58:AJ59"/>
    <mergeCell ref="AK58:AK59"/>
    <mergeCell ref="AE58:AE59"/>
    <mergeCell ref="AF58:AF59"/>
    <mergeCell ref="AG58:AG59"/>
    <mergeCell ref="AH58:AH59"/>
    <mergeCell ref="AI58:AI59"/>
    <mergeCell ref="Z58:Z59"/>
    <mergeCell ref="AA58:AA59"/>
    <mergeCell ref="AB58:AB59"/>
    <mergeCell ref="AC58:AC59"/>
    <mergeCell ref="AD58:AD59"/>
    <mergeCell ref="U58:U59"/>
    <mergeCell ref="V58:V59"/>
    <mergeCell ref="W58:W59"/>
    <mergeCell ref="BX35:BX36"/>
    <mergeCell ref="X58:X59"/>
    <mergeCell ref="Y58:Y59"/>
    <mergeCell ref="BJ58:BJ59"/>
    <mergeCell ref="BK58:BK59"/>
    <mergeCell ref="BL58:BL59"/>
    <mergeCell ref="A40:A42"/>
    <mergeCell ref="B40:B42"/>
    <mergeCell ref="C40:C42"/>
    <mergeCell ref="D40:D42"/>
    <mergeCell ref="E40:E42"/>
    <mergeCell ref="F40:F42"/>
    <mergeCell ref="G40:G42"/>
    <mergeCell ref="H40:H42"/>
    <mergeCell ref="I40:I42"/>
    <mergeCell ref="J40:J42"/>
    <mergeCell ref="K40:K42"/>
    <mergeCell ref="L40:L42"/>
    <mergeCell ref="M40:M42"/>
    <mergeCell ref="P43:P46"/>
    <mergeCell ref="Q43:Q46"/>
    <mergeCell ref="R43:R46"/>
    <mergeCell ref="A43:A46"/>
    <mergeCell ref="B43:B46"/>
    <mergeCell ref="C43:C46"/>
    <mergeCell ref="D43:D46"/>
    <mergeCell ref="E43:E46"/>
    <mergeCell ref="F43:F46"/>
    <mergeCell ref="G43:G46"/>
    <mergeCell ref="H43:H46"/>
    <mergeCell ref="I43:I46"/>
    <mergeCell ref="AG40:AG42"/>
    <mergeCell ref="AH40:AH42"/>
    <mergeCell ref="AI40:AI42"/>
    <mergeCell ref="O37:O39"/>
    <mergeCell ref="AF35:AF36"/>
    <mergeCell ref="AE35:AE36"/>
    <mergeCell ref="AD35:AD36"/>
    <mergeCell ref="AC35:AC36"/>
    <mergeCell ref="AB35:AB36"/>
    <mergeCell ref="AD37:AD39"/>
    <mergeCell ref="P37:P39"/>
    <mergeCell ref="Q37:Q39"/>
    <mergeCell ref="AE37:AE39"/>
    <mergeCell ref="AF37:AF39"/>
    <mergeCell ref="Y37:Y39"/>
    <mergeCell ref="Z37:Z39"/>
    <mergeCell ref="AA37:AA39"/>
    <mergeCell ref="AB37:AB39"/>
    <mergeCell ref="S40:S42"/>
    <mergeCell ref="T40:T42"/>
    <mergeCell ref="U40:U42"/>
    <mergeCell ref="O40:O42"/>
    <mergeCell ref="P40:P42"/>
    <mergeCell ref="Q40:Q42"/>
    <mergeCell ref="R40:R42"/>
    <mergeCell ref="AC37:AC39"/>
    <mergeCell ref="T37:T39"/>
    <mergeCell ref="U37:U39"/>
    <mergeCell ref="V37:V39"/>
    <mergeCell ref="AF40:AF42"/>
    <mergeCell ref="R37:R39"/>
    <mergeCell ref="S37:S39"/>
    <mergeCell ref="AA40:AA42"/>
    <mergeCell ref="AB40:AB42"/>
    <mergeCell ref="AC40:AC42"/>
    <mergeCell ref="A35:A36"/>
    <mergeCell ref="A37:A39"/>
    <mergeCell ref="B37:B39"/>
    <mergeCell ref="C37:C39"/>
    <mergeCell ref="D37:D39"/>
    <mergeCell ref="F35:F36"/>
    <mergeCell ref="E35:E36"/>
    <mergeCell ref="D35:D36"/>
    <mergeCell ref="C35:C36"/>
    <mergeCell ref="B35:B36"/>
    <mergeCell ref="J37:J39"/>
    <mergeCell ref="K37:K39"/>
    <mergeCell ref="L37:L39"/>
    <mergeCell ref="M37:M39"/>
    <mergeCell ref="N37:N39"/>
    <mergeCell ref="E37:E39"/>
    <mergeCell ref="F37:F39"/>
    <mergeCell ref="G37:G39"/>
    <mergeCell ref="H37:H39"/>
    <mergeCell ref="I37:I39"/>
    <mergeCell ref="L35:L36"/>
    <mergeCell ref="I35:I36"/>
    <mergeCell ref="J35:J36"/>
    <mergeCell ref="K35:K36"/>
    <mergeCell ref="G35:G36"/>
    <mergeCell ref="N35:N36"/>
    <mergeCell ref="M35:M36"/>
    <mergeCell ref="H35:H36"/>
    <mergeCell ref="AK35:AK36"/>
    <mergeCell ref="AJ35:AJ36"/>
    <mergeCell ref="AI35:AI36"/>
    <mergeCell ref="AH35:AH36"/>
    <mergeCell ref="AG35:AG36"/>
    <mergeCell ref="V35:V36"/>
    <mergeCell ref="U35:U36"/>
    <mergeCell ref="T35:T36"/>
    <mergeCell ref="S35:S36"/>
    <mergeCell ref="R35:R36"/>
    <mergeCell ref="AA35:AA36"/>
    <mergeCell ref="Z35:Z36"/>
    <mergeCell ref="Y35:Y36"/>
    <mergeCell ref="X35:X36"/>
    <mergeCell ref="W35:W36"/>
    <mergeCell ref="O32:O34"/>
    <mergeCell ref="N32:N34"/>
    <mergeCell ref="Q35:Q36"/>
    <mergeCell ref="P35:P36"/>
    <mergeCell ref="O35:O36"/>
    <mergeCell ref="AH32:AH34"/>
    <mergeCell ref="AG32:AG34"/>
    <mergeCell ref="AF32:AF34"/>
    <mergeCell ref="AE32:AE34"/>
    <mergeCell ref="AD32:AD34"/>
    <mergeCell ref="M32:M34"/>
    <mergeCell ref="L32:L34"/>
    <mergeCell ref="K32:K34"/>
    <mergeCell ref="T32:T34"/>
    <mergeCell ref="S32:S34"/>
    <mergeCell ref="R32:R34"/>
    <mergeCell ref="Q32:Q34"/>
    <mergeCell ref="P32:P34"/>
    <mergeCell ref="E32:E34"/>
    <mergeCell ref="D32:D34"/>
    <mergeCell ref="C32:C34"/>
    <mergeCell ref="B32:B34"/>
    <mergeCell ref="A32:A34"/>
    <mergeCell ref="J32:J34"/>
    <mergeCell ref="I32:I34"/>
    <mergeCell ref="G32:G34"/>
    <mergeCell ref="H32:H34"/>
    <mergeCell ref="F32:F34"/>
    <mergeCell ref="V32:V34"/>
    <mergeCell ref="U32:U34"/>
    <mergeCell ref="BJ32:BJ34"/>
    <mergeCell ref="BL22:BL31"/>
    <mergeCell ref="AK32:AK34"/>
    <mergeCell ref="AJ32:AJ34"/>
    <mergeCell ref="AI32:AI34"/>
    <mergeCell ref="AJ22:AJ31"/>
    <mergeCell ref="AI22:AI31"/>
    <mergeCell ref="AK22:AK31"/>
    <mergeCell ref="BJ22:BJ31"/>
    <mergeCell ref="AD22:AD31"/>
    <mergeCell ref="AE22:AE31"/>
    <mergeCell ref="AF22:AF31"/>
    <mergeCell ref="AG22:AG31"/>
    <mergeCell ref="BK32:BK34"/>
    <mergeCell ref="BL32:BL34"/>
    <mergeCell ref="Y32:Y34"/>
    <mergeCell ref="X32:X34"/>
    <mergeCell ref="W32:W34"/>
    <mergeCell ref="AB32:AB34"/>
    <mergeCell ref="AC32:AC34"/>
    <mergeCell ref="AA32:AA34"/>
    <mergeCell ref="Z32:Z34"/>
    <mergeCell ref="AL18:BB18"/>
    <mergeCell ref="V19:V20"/>
    <mergeCell ref="X19:X20"/>
    <mergeCell ref="W19:W20"/>
    <mergeCell ref="AQ19:AR19"/>
    <mergeCell ref="AS19:AT19"/>
    <mergeCell ref="AU19:AX19"/>
    <mergeCell ref="AY19:BB19"/>
    <mergeCell ref="Y19:Y20"/>
    <mergeCell ref="Z19:Z20"/>
    <mergeCell ref="AA19:AA20"/>
    <mergeCell ref="AP19:AP20"/>
    <mergeCell ref="A22:A31"/>
    <mergeCell ref="A15:A20"/>
    <mergeCell ref="Y15:BL17"/>
    <mergeCell ref="AE19:AE20"/>
    <mergeCell ref="AF19:AF20"/>
    <mergeCell ref="M19:M20"/>
    <mergeCell ref="N19:N20"/>
    <mergeCell ref="T19:T20"/>
    <mergeCell ref="U19:U20"/>
    <mergeCell ref="AC19:AC20"/>
    <mergeCell ref="AB19:AB20"/>
    <mergeCell ref="AG19:AG20"/>
    <mergeCell ref="AH19:AH20"/>
    <mergeCell ref="AI19:AI20"/>
    <mergeCell ref="AJ19:AJ20"/>
    <mergeCell ref="AK19:AK20"/>
    <mergeCell ref="B16:H19"/>
    <mergeCell ref="BK22:BK31"/>
    <mergeCell ref="O19:O20"/>
    <mergeCell ref="P19:P20"/>
    <mergeCell ref="G22:G31"/>
    <mergeCell ref="H22:H31"/>
    <mergeCell ref="I22:I31"/>
    <mergeCell ref="J22:J31"/>
    <mergeCell ref="K22:K31"/>
    <mergeCell ref="B22:B31"/>
    <mergeCell ref="C22:C31"/>
    <mergeCell ref="D12:F12"/>
    <mergeCell ref="D11:F11"/>
    <mergeCell ref="I19:I20"/>
    <mergeCell ref="BW18:BY19"/>
    <mergeCell ref="BR18:BS19"/>
    <mergeCell ref="BO18:BQ19"/>
    <mergeCell ref="BT18:BT20"/>
    <mergeCell ref="L19:L20"/>
    <mergeCell ref="BU18:BU20"/>
    <mergeCell ref="BV18:BV20"/>
    <mergeCell ref="BM18:BM20"/>
    <mergeCell ref="BN18:BN20"/>
    <mergeCell ref="BJ18:BL18"/>
    <mergeCell ref="BJ19:BL19"/>
    <mergeCell ref="R19:S19"/>
    <mergeCell ref="BC19:BE19"/>
    <mergeCell ref="BC18:BH18"/>
    <mergeCell ref="AM19:AM20"/>
    <mergeCell ref="AN19:AN20"/>
    <mergeCell ref="AO19:AO20"/>
    <mergeCell ref="J19:K19"/>
    <mergeCell ref="AL19:AL20"/>
    <mergeCell ref="BM15:BY17"/>
    <mergeCell ref="BZ15:CE19"/>
    <mergeCell ref="Y18:AK18"/>
    <mergeCell ref="BI18:BI20"/>
    <mergeCell ref="BF19:BH19"/>
    <mergeCell ref="B15:X15"/>
    <mergeCell ref="AD19:AD20"/>
    <mergeCell ref="I16:L18"/>
    <mergeCell ref="M16:P18"/>
    <mergeCell ref="Q16:X18"/>
    <mergeCell ref="D22:D31"/>
    <mergeCell ref="F22:F31"/>
    <mergeCell ref="E22:E31"/>
    <mergeCell ref="Q22:Q31"/>
    <mergeCell ref="S22:S31"/>
    <mergeCell ref="R22:R31"/>
    <mergeCell ref="T22:T31"/>
    <mergeCell ref="L22:L31"/>
    <mergeCell ref="M22:M31"/>
    <mergeCell ref="N22:N31"/>
    <mergeCell ref="O22:O31"/>
    <mergeCell ref="P22:P31"/>
    <mergeCell ref="Q19:Q20"/>
    <mergeCell ref="Y22:Y31"/>
    <mergeCell ref="Z22:Z31"/>
    <mergeCell ref="AA22:AA31"/>
    <mergeCell ref="AB22:AB31"/>
    <mergeCell ref="AC22:AC31"/>
    <mergeCell ref="U22:U31"/>
    <mergeCell ref="V22:V31"/>
    <mergeCell ref="W22:W31"/>
    <mergeCell ref="X22:X31"/>
    <mergeCell ref="BQ22:BQ31"/>
    <mergeCell ref="AG37:AG39"/>
    <mergeCell ref="AH37:AH39"/>
    <mergeCell ref="AI37:AI39"/>
    <mergeCell ref="AJ37:AJ39"/>
    <mergeCell ref="AK37:AK39"/>
    <mergeCell ref="S43:S46"/>
    <mergeCell ref="T43:T46"/>
    <mergeCell ref="U43:U46"/>
    <mergeCell ref="V43:V46"/>
    <mergeCell ref="V40:V42"/>
    <mergeCell ref="W40:W42"/>
    <mergeCell ref="X40:X42"/>
    <mergeCell ref="Y40:Y42"/>
    <mergeCell ref="Z40:Z42"/>
    <mergeCell ref="W43:W46"/>
    <mergeCell ref="X43:X46"/>
    <mergeCell ref="Z43:Z46"/>
    <mergeCell ref="Y43:Y46"/>
    <mergeCell ref="W37:W39"/>
    <mergeCell ref="X37:X39"/>
    <mergeCell ref="AJ43:AJ46"/>
    <mergeCell ref="AK43:AK46"/>
    <mergeCell ref="AA43:AA46"/>
    <mergeCell ref="AB43:AB46"/>
    <mergeCell ref="AC43:AC46"/>
    <mergeCell ref="AD43:AD46"/>
    <mergeCell ref="AE43:AE46"/>
    <mergeCell ref="AF43:AF46"/>
    <mergeCell ref="AG43:AG46"/>
    <mergeCell ref="AH43:AH46"/>
    <mergeCell ref="AI43:AI46"/>
    <mergeCell ref="AE40:AE42"/>
    <mergeCell ref="AJ40:AJ42"/>
    <mergeCell ref="AK40:AK42"/>
    <mergeCell ref="X47:X49"/>
    <mergeCell ref="Y47:Y49"/>
    <mergeCell ref="Z47:Z49"/>
    <mergeCell ref="AA47:AA49"/>
    <mergeCell ref="J47:J49"/>
    <mergeCell ref="K47:K49"/>
    <mergeCell ref="L47:L49"/>
    <mergeCell ref="M47:M49"/>
    <mergeCell ref="N47:N49"/>
    <mergeCell ref="O47:O49"/>
    <mergeCell ref="P47:P49"/>
    <mergeCell ref="Q47:Q49"/>
    <mergeCell ref="R47:R49"/>
    <mergeCell ref="AG47:AG49"/>
    <mergeCell ref="AH47:AH49"/>
    <mergeCell ref="AI47:AI49"/>
    <mergeCell ref="AJ47:AJ49"/>
    <mergeCell ref="S47:S49"/>
    <mergeCell ref="T47:T49"/>
    <mergeCell ref="U47:U49"/>
    <mergeCell ref="V47:V49"/>
    <mergeCell ref="W47:W49"/>
    <mergeCell ref="K43:K46"/>
    <mergeCell ref="L43:L46"/>
    <mergeCell ref="M43:M46"/>
    <mergeCell ref="N43:N46"/>
    <mergeCell ref="O43:O46"/>
    <mergeCell ref="N40:N42"/>
    <mergeCell ref="AD40:AD42"/>
    <mergeCell ref="J43:J46"/>
    <mergeCell ref="A47:A49"/>
    <mergeCell ref="B47:B49"/>
    <mergeCell ref="C47:C49"/>
    <mergeCell ref="D47:D49"/>
    <mergeCell ref="E47:E49"/>
    <mergeCell ref="F47:F49"/>
    <mergeCell ref="G47:G49"/>
    <mergeCell ref="H47:H49"/>
    <mergeCell ref="I47:I49"/>
    <mergeCell ref="AK47:AK49"/>
    <mergeCell ref="A52:A55"/>
    <mergeCell ref="B52:B55"/>
    <mergeCell ref="C52:C55"/>
    <mergeCell ref="D52:D55"/>
    <mergeCell ref="E52:E55"/>
    <mergeCell ref="F52:F55"/>
    <mergeCell ref="G52:G55"/>
    <mergeCell ref="H52:H55"/>
    <mergeCell ref="I52:I55"/>
    <mergeCell ref="I50:I51"/>
    <mergeCell ref="J50:J51"/>
    <mergeCell ref="K50:K51"/>
    <mergeCell ref="L50:L51"/>
    <mergeCell ref="H50:H51"/>
    <mergeCell ref="G50:G51"/>
    <mergeCell ref="F50:F51"/>
    <mergeCell ref="E50:E51"/>
    <mergeCell ref="AB47:AB49"/>
    <mergeCell ref="AC47:AC49"/>
    <mergeCell ref="AD47:AD49"/>
    <mergeCell ref="AE47:AE49"/>
    <mergeCell ref="AF47:AF49"/>
    <mergeCell ref="AI50:AI51"/>
    <mergeCell ref="R50:R51"/>
    <mergeCell ref="S50:S51"/>
    <mergeCell ref="T50:T51"/>
    <mergeCell ref="U50:U51"/>
    <mergeCell ref="V50:V51"/>
    <mergeCell ref="W50:W51"/>
    <mergeCell ref="X50:X51"/>
    <mergeCell ref="Y50:Y51"/>
    <mergeCell ref="Z50:Z51"/>
    <mergeCell ref="D50:D51"/>
    <mergeCell ref="C50:C51"/>
    <mergeCell ref="B50:B51"/>
    <mergeCell ref="A50:A51"/>
    <mergeCell ref="M50:M51"/>
    <mergeCell ref="N50:N51"/>
    <mergeCell ref="O50:O51"/>
    <mergeCell ref="P50:P51"/>
    <mergeCell ref="Q50:Q51"/>
    <mergeCell ref="AJ50:AJ51"/>
    <mergeCell ref="AK50:AK51"/>
    <mergeCell ref="J52:J55"/>
    <mergeCell ref="K52:K55"/>
    <mergeCell ref="L52:L55"/>
    <mergeCell ref="M52:M55"/>
    <mergeCell ref="N52:N55"/>
    <mergeCell ref="O52:O55"/>
    <mergeCell ref="P52:P55"/>
    <mergeCell ref="Q52:Q55"/>
    <mergeCell ref="R52:R55"/>
    <mergeCell ref="S52:S55"/>
    <mergeCell ref="T52:T55"/>
    <mergeCell ref="U52:U55"/>
    <mergeCell ref="V52:V55"/>
    <mergeCell ref="W52:W55"/>
    <mergeCell ref="X52:X55"/>
    <mergeCell ref="Y52:Y55"/>
    <mergeCell ref="Z52:Z55"/>
    <mergeCell ref="AA52:AA55"/>
    <mergeCell ref="AB52:AB55"/>
    <mergeCell ref="AC52:AC55"/>
    <mergeCell ref="AD52:AD55"/>
    <mergeCell ref="AE52:AE55"/>
    <mergeCell ref="AA50:AA51"/>
    <mergeCell ref="AB50:AB51"/>
    <mergeCell ref="AC50:AC51"/>
    <mergeCell ref="AD50:AD51"/>
    <mergeCell ref="AE50:AE51"/>
    <mergeCell ref="AF50:AF51"/>
    <mergeCell ref="AG50:AG51"/>
    <mergeCell ref="AH50:AH51"/>
    <mergeCell ref="AF52:AF55"/>
    <mergeCell ref="AG52:AG55"/>
    <mergeCell ref="AH52:AH55"/>
    <mergeCell ref="AI52:AI55"/>
    <mergeCell ref="AJ52:AJ55"/>
    <mergeCell ref="AK52:AK55"/>
    <mergeCell ref="B56:B57"/>
    <mergeCell ref="C56:C57"/>
    <mergeCell ref="D56:D57"/>
    <mergeCell ref="E56:E57"/>
    <mergeCell ref="F56:F57"/>
    <mergeCell ref="G56:G57"/>
    <mergeCell ref="H56:H57"/>
    <mergeCell ref="I56:I57"/>
    <mergeCell ref="J56:J57"/>
    <mergeCell ref="K56:K57"/>
    <mergeCell ref="L56:L57"/>
    <mergeCell ref="M56:M57"/>
    <mergeCell ref="N56:N57"/>
    <mergeCell ref="O56:O57"/>
    <mergeCell ref="P56:P57"/>
    <mergeCell ref="Q56:Q57"/>
    <mergeCell ref="R56:R57"/>
    <mergeCell ref="S56:S57"/>
    <mergeCell ref="AC56:AC57"/>
    <mergeCell ref="AD56:AD57"/>
    <mergeCell ref="AE56:AE57"/>
    <mergeCell ref="AF56:AF57"/>
    <mergeCell ref="AG56:AG57"/>
    <mergeCell ref="AH56:AH57"/>
    <mergeCell ref="AI56:AI57"/>
    <mergeCell ref="AJ56:AJ57"/>
    <mergeCell ref="AK56:AK57"/>
    <mergeCell ref="T56:T57"/>
    <mergeCell ref="U56:U57"/>
    <mergeCell ref="V56:V57"/>
    <mergeCell ref="W56:W57"/>
    <mergeCell ref="X56:X57"/>
    <mergeCell ref="Y56:Y57"/>
    <mergeCell ref="Z56:Z57"/>
    <mergeCell ref="AA56:AA57"/>
    <mergeCell ref="AB56:AB57"/>
    <mergeCell ref="I60:I61"/>
    <mergeCell ref="J60:J61"/>
    <mergeCell ref="K60:K61"/>
    <mergeCell ref="L60:L61"/>
    <mergeCell ref="M60:M61"/>
    <mergeCell ref="N60:N61"/>
    <mergeCell ref="O60:O61"/>
    <mergeCell ref="P60:P61"/>
    <mergeCell ref="Q60:Q61"/>
    <mergeCell ref="AF60:AF61"/>
    <mergeCell ref="AG60:AG61"/>
    <mergeCell ref="AH60:AH61"/>
    <mergeCell ref="AI60:AI61"/>
    <mergeCell ref="P58:P59"/>
    <mergeCell ref="Q58:Q59"/>
    <mergeCell ref="R58:R59"/>
    <mergeCell ref="S58:S59"/>
    <mergeCell ref="T58:T59"/>
    <mergeCell ref="K58:K59"/>
    <mergeCell ref="L58:L59"/>
    <mergeCell ref="M58:M59"/>
    <mergeCell ref="N58:N59"/>
    <mergeCell ref="A56:A57"/>
    <mergeCell ref="B60:B61"/>
    <mergeCell ref="A60:A61"/>
    <mergeCell ref="C60:C61"/>
    <mergeCell ref="D60:D61"/>
    <mergeCell ref="E60:E61"/>
    <mergeCell ref="F60:F61"/>
    <mergeCell ref="G60:G61"/>
    <mergeCell ref="H60:H61"/>
    <mergeCell ref="T62:T64"/>
    <mergeCell ref="U62:U64"/>
    <mergeCell ref="V62:V64"/>
    <mergeCell ref="AA60:AA61"/>
    <mergeCell ref="AB60:AB61"/>
    <mergeCell ref="AC60:AC61"/>
    <mergeCell ref="AD60:AD61"/>
    <mergeCell ref="AE60:AE61"/>
    <mergeCell ref="R60:R61"/>
    <mergeCell ref="S60:S61"/>
    <mergeCell ref="T60:T61"/>
    <mergeCell ref="U60:U61"/>
    <mergeCell ref="V60:V61"/>
    <mergeCell ref="W60:W61"/>
    <mergeCell ref="X60:X61"/>
    <mergeCell ref="Y60:Y61"/>
    <mergeCell ref="Z60:Z61"/>
    <mergeCell ref="O58:O59"/>
    <mergeCell ref="F58:F59"/>
    <mergeCell ref="G58:G59"/>
    <mergeCell ref="H58:H59"/>
    <mergeCell ref="I58:I59"/>
    <mergeCell ref="J58:J59"/>
    <mergeCell ref="S65:S66"/>
    <mergeCell ref="T65:T66"/>
    <mergeCell ref="W62:W64"/>
    <mergeCell ref="X62:X64"/>
    <mergeCell ref="Y62:Y64"/>
    <mergeCell ref="Z62:Z64"/>
    <mergeCell ref="AA62:AA64"/>
    <mergeCell ref="AB62:AB64"/>
    <mergeCell ref="AC62:AC64"/>
    <mergeCell ref="AD62:AD64"/>
    <mergeCell ref="AE62:AE64"/>
    <mergeCell ref="AJ60:AJ61"/>
    <mergeCell ref="AK60:AK61"/>
    <mergeCell ref="A62:A64"/>
    <mergeCell ref="B62:B64"/>
    <mergeCell ref="C62:C64"/>
    <mergeCell ref="D62:D64"/>
    <mergeCell ref="E62:E64"/>
    <mergeCell ref="F62:F64"/>
    <mergeCell ref="G62:G64"/>
    <mergeCell ref="H62:H64"/>
    <mergeCell ref="I62:I64"/>
    <mergeCell ref="J62:J64"/>
    <mergeCell ref="K62:K64"/>
    <mergeCell ref="L62:L64"/>
    <mergeCell ref="M62:M64"/>
    <mergeCell ref="N62:N64"/>
    <mergeCell ref="O62:O64"/>
    <mergeCell ref="P62:P64"/>
    <mergeCell ref="Q62:Q64"/>
    <mergeCell ref="R62:R64"/>
    <mergeCell ref="S62:S64"/>
    <mergeCell ref="AC65:AC66"/>
    <mergeCell ref="F67:F69"/>
    <mergeCell ref="E67:E69"/>
    <mergeCell ref="D67:D69"/>
    <mergeCell ref="C67:C69"/>
    <mergeCell ref="B67:B69"/>
    <mergeCell ref="A67:A69"/>
    <mergeCell ref="G67:G69"/>
    <mergeCell ref="G65:G66"/>
    <mergeCell ref="H65:H66"/>
    <mergeCell ref="AF62:AF64"/>
    <mergeCell ref="AG62:AG64"/>
    <mergeCell ref="AH62:AH64"/>
    <mergeCell ref="AI62:AI64"/>
    <mergeCell ref="AJ62:AJ64"/>
    <mergeCell ref="AK62:AK64"/>
    <mergeCell ref="A65:A66"/>
    <mergeCell ref="B65:B66"/>
    <mergeCell ref="C65:C66"/>
    <mergeCell ref="D65:D66"/>
    <mergeCell ref="E65:E66"/>
    <mergeCell ref="F65:F66"/>
    <mergeCell ref="I65:I66"/>
    <mergeCell ref="J65:J66"/>
    <mergeCell ref="K65:K66"/>
    <mergeCell ref="L65:L66"/>
    <mergeCell ref="M65:M66"/>
    <mergeCell ref="N65:N66"/>
    <mergeCell ref="O65:O66"/>
    <mergeCell ref="P65:P66"/>
    <mergeCell ref="Q65:Q66"/>
    <mergeCell ref="R65:R66"/>
    <mergeCell ref="AE67:AE69"/>
    <mergeCell ref="AD65:AD66"/>
    <mergeCell ref="AE65:AE66"/>
    <mergeCell ref="AF65:AF66"/>
    <mergeCell ref="AG65:AG66"/>
    <mergeCell ref="AH65:AH66"/>
    <mergeCell ref="AI65:AI66"/>
    <mergeCell ref="AJ65:AJ66"/>
    <mergeCell ref="AK65:AK66"/>
    <mergeCell ref="H67:H69"/>
    <mergeCell ref="I67:I69"/>
    <mergeCell ref="J67:J69"/>
    <mergeCell ref="K67:K69"/>
    <mergeCell ref="L67:L69"/>
    <mergeCell ref="M67:M69"/>
    <mergeCell ref="N67:N69"/>
    <mergeCell ref="O67:O69"/>
    <mergeCell ref="P67:P69"/>
    <mergeCell ref="Q67:Q69"/>
    <mergeCell ref="R67:R69"/>
    <mergeCell ref="S67:S69"/>
    <mergeCell ref="T67:T69"/>
    <mergeCell ref="U67:U69"/>
    <mergeCell ref="V67:V69"/>
    <mergeCell ref="U65:U66"/>
    <mergeCell ref="V65:V66"/>
    <mergeCell ref="W65:W66"/>
    <mergeCell ref="X65:X66"/>
    <mergeCell ref="Y65:Y66"/>
    <mergeCell ref="Z65:Z66"/>
    <mergeCell ref="AA65:AA66"/>
    <mergeCell ref="AB65:AB66"/>
    <mergeCell ref="AF67:AF69"/>
    <mergeCell ref="AG67:AG69"/>
    <mergeCell ref="AH67:AH69"/>
    <mergeCell ref="AI67:AI69"/>
    <mergeCell ref="AJ67:AJ69"/>
    <mergeCell ref="AK67:AK69"/>
    <mergeCell ref="A70:A71"/>
    <mergeCell ref="B70:B71"/>
    <mergeCell ref="C70:C71"/>
    <mergeCell ref="D70:D71"/>
    <mergeCell ref="E70:E71"/>
    <mergeCell ref="F70:F71"/>
    <mergeCell ref="G70:G71"/>
    <mergeCell ref="H70:H71"/>
    <mergeCell ref="I70:I71"/>
    <mergeCell ref="J70:J71"/>
    <mergeCell ref="K70:K71"/>
    <mergeCell ref="L70:L71"/>
    <mergeCell ref="M70:M71"/>
    <mergeCell ref="N70:N71"/>
    <mergeCell ref="O70:O71"/>
    <mergeCell ref="P70:P71"/>
    <mergeCell ref="Q70:Q71"/>
    <mergeCell ref="R70:R71"/>
    <mergeCell ref="W67:W69"/>
    <mergeCell ref="X67:X69"/>
    <mergeCell ref="Y67:Y69"/>
    <mergeCell ref="Z67:Z69"/>
    <mergeCell ref="AA67:AA69"/>
    <mergeCell ref="AB67:AB69"/>
    <mergeCell ref="AC67:AC69"/>
    <mergeCell ref="AD67:AD69"/>
    <mergeCell ref="AB70:AB71"/>
    <mergeCell ref="AC70:AC71"/>
    <mergeCell ref="AD70:AD71"/>
    <mergeCell ref="AE70:AE71"/>
    <mergeCell ref="AF70:AF71"/>
    <mergeCell ref="AG70:AG71"/>
    <mergeCell ref="AH70:AH71"/>
    <mergeCell ref="AI70:AI71"/>
    <mergeCell ref="AJ70:AJ71"/>
    <mergeCell ref="S70:S71"/>
    <mergeCell ref="T70:T71"/>
    <mergeCell ref="U70:U71"/>
    <mergeCell ref="V70:V71"/>
    <mergeCell ref="W70:W71"/>
    <mergeCell ref="X70:X71"/>
    <mergeCell ref="Y70:Y71"/>
    <mergeCell ref="Z70:Z71"/>
    <mergeCell ref="AA70:AA71"/>
    <mergeCell ref="R75:R78"/>
    <mergeCell ref="W72:W74"/>
    <mergeCell ref="X72:X74"/>
    <mergeCell ref="Y72:Y74"/>
    <mergeCell ref="Z72:Z74"/>
    <mergeCell ref="AA72:AA74"/>
    <mergeCell ref="AB72:AB74"/>
    <mergeCell ref="AC72:AC74"/>
    <mergeCell ref="AD72:AD74"/>
    <mergeCell ref="AE72:AE74"/>
    <mergeCell ref="AK70:AK71"/>
    <mergeCell ref="A72:A74"/>
    <mergeCell ref="B72:B74"/>
    <mergeCell ref="C72:C74"/>
    <mergeCell ref="D72:D74"/>
    <mergeCell ref="E72:E74"/>
    <mergeCell ref="F72:F74"/>
    <mergeCell ref="G72:G74"/>
    <mergeCell ref="H72:H74"/>
    <mergeCell ref="I72:I74"/>
    <mergeCell ref="J72:J74"/>
    <mergeCell ref="K72:K74"/>
    <mergeCell ref="L72:L74"/>
    <mergeCell ref="M72:M74"/>
    <mergeCell ref="N72:N74"/>
    <mergeCell ref="P72:P74"/>
    <mergeCell ref="O72:O74"/>
    <mergeCell ref="Q72:Q74"/>
    <mergeCell ref="R72:R74"/>
    <mergeCell ref="S72:S74"/>
    <mergeCell ref="T72:T74"/>
    <mergeCell ref="U72:U74"/>
    <mergeCell ref="A75:A78"/>
    <mergeCell ref="B75:B78"/>
    <mergeCell ref="C75:C78"/>
    <mergeCell ref="D75:D78"/>
    <mergeCell ref="E75:E78"/>
    <mergeCell ref="F75:F78"/>
    <mergeCell ref="G75:G78"/>
    <mergeCell ref="H75:H78"/>
    <mergeCell ref="I75:I78"/>
    <mergeCell ref="J75:J78"/>
    <mergeCell ref="K75:K78"/>
    <mergeCell ref="L75:L78"/>
    <mergeCell ref="M75:M78"/>
    <mergeCell ref="N75:N78"/>
    <mergeCell ref="O75:O78"/>
    <mergeCell ref="P75:P78"/>
    <mergeCell ref="Q75:Q78"/>
    <mergeCell ref="AI75:AI78"/>
    <mergeCell ref="AJ75:AJ78"/>
    <mergeCell ref="S75:S78"/>
    <mergeCell ref="T75:T78"/>
    <mergeCell ref="U75:U78"/>
    <mergeCell ref="V75:V78"/>
    <mergeCell ref="W75:W78"/>
    <mergeCell ref="X75:X78"/>
    <mergeCell ref="Y75:Y78"/>
    <mergeCell ref="Z75:Z78"/>
    <mergeCell ref="AA75:AA78"/>
    <mergeCell ref="AF72:AF74"/>
    <mergeCell ref="AG72:AG74"/>
    <mergeCell ref="AH72:AH74"/>
    <mergeCell ref="AI72:AI74"/>
    <mergeCell ref="AJ72:AJ74"/>
    <mergeCell ref="AK72:AK74"/>
    <mergeCell ref="V72:V74"/>
    <mergeCell ref="AF80:AF83"/>
    <mergeCell ref="AK75:AK78"/>
    <mergeCell ref="A80:A83"/>
    <mergeCell ref="B80:B83"/>
    <mergeCell ref="C80:C83"/>
    <mergeCell ref="D80:D83"/>
    <mergeCell ref="E80:E83"/>
    <mergeCell ref="F80:F83"/>
    <mergeCell ref="G80:G83"/>
    <mergeCell ref="H80:H83"/>
    <mergeCell ref="I80:I83"/>
    <mergeCell ref="J80:J83"/>
    <mergeCell ref="K80:K83"/>
    <mergeCell ref="L80:L83"/>
    <mergeCell ref="M80:M83"/>
    <mergeCell ref="N80:N83"/>
    <mergeCell ref="O80:O83"/>
    <mergeCell ref="P80:P83"/>
    <mergeCell ref="Q80:Q83"/>
    <mergeCell ref="R80:R83"/>
    <mergeCell ref="S80:S83"/>
    <mergeCell ref="T80:T83"/>
    <mergeCell ref="U80:U83"/>
    <mergeCell ref="V80:V83"/>
    <mergeCell ref="W80:W83"/>
    <mergeCell ref="AB75:AB78"/>
    <mergeCell ref="AC75:AC78"/>
    <mergeCell ref="AD75:AD78"/>
    <mergeCell ref="AE75:AE78"/>
    <mergeCell ref="AF75:AF78"/>
    <mergeCell ref="AG75:AG78"/>
    <mergeCell ref="AH75:AH78"/>
    <mergeCell ref="AG80:AG83"/>
    <mergeCell ref="AH80:AH83"/>
    <mergeCell ref="AI80:AI83"/>
    <mergeCell ref="AJ80:AJ83"/>
    <mergeCell ref="AK80:AK83"/>
    <mergeCell ref="A84:A86"/>
    <mergeCell ref="B84:B86"/>
    <mergeCell ref="C84:C86"/>
    <mergeCell ref="D84:D86"/>
    <mergeCell ref="E84:E86"/>
    <mergeCell ref="F84:F86"/>
    <mergeCell ref="G84:G86"/>
    <mergeCell ref="H84:H86"/>
    <mergeCell ref="I84:I86"/>
    <mergeCell ref="J84:J86"/>
    <mergeCell ref="K84:K86"/>
    <mergeCell ref="L84:L86"/>
    <mergeCell ref="M84:M86"/>
    <mergeCell ref="N84:N86"/>
    <mergeCell ref="O84:O86"/>
    <mergeCell ref="P84:P86"/>
    <mergeCell ref="Q84:Q86"/>
    <mergeCell ref="R84:R86"/>
    <mergeCell ref="S84:S86"/>
    <mergeCell ref="X80:X83"/>
    <mergeCell ref="Y80:Y83"/>
    <mergeCell ref="Z80:Z83"/>
    <mergeCell ref="AA80:AA83"/>
    <mergeCell ref="AB80:AB83"/>
    <mergeCell ref="AC80:AC83"/>
    <mergeCell ref="AD80:AD83"/>
    <mergeCell ref="AE80:AE83"/>
    <mergeCell ref="C87:C89"/>
    <mergeCell ref="B87:B89"/>
    <mergeCell ref="A87:A89"/>
    <mergeCell ref="AC84:AC86"/>
    <mergeCell ref="AD84:AD86"/>
    <mergeCell ref="AE84:AE86"/>
    <mergeCell ref="AF84:AF86"/>
    <mergeCell ref="AG84:AG86"/>
    <mergeCell ref="AH84:AH86"/>
    <mergeCell ref="AI84:AI86"/>
    <mergeCell ref="AJ84:AJ86"/>
    <mergeCell ref="AK84:AK86"/>
    <mergeCell ref="T84:T86"/>
    <mergeCell ref="U84:U86"/>
    <mergeCell ref="V84:V86"/>
    <mergeCell ref="W84:W86"/>
    <mergeCell ref="X84:X86"/>
    <mergeCell ref="Y84:Y86"/>
    <mergeCell ref="Z84:Z86"/>
    <mergeCell ref="AA84:AA86"/>
    <mergeCell ref="AB84:AB86"/>
    <mergeCell ref="T87:T89"/>
    <mergeCell ref="S87:S89"/>
    <mergeCell ref="R87:R89"/>
    <mergeCell ref="Q87:Q89"/>
    <mergeCell ref="P87:P89"/>
    <mergeCell ref="O87:O89"/>
    <mergeCell ref="N87:N89"/>
    <mergeCell ref="M87:M89"/>
    <mergeCell ref="L87:L89"/>
    <mergeCell ref="K87:K89"/>
    <mergeCell ref="J87:J89"/>
    <mergeCell ref="I87:I89"/>
    <mergeCell ref="H87:H89"/>
    <mergeCell ref="G87:G89"/>
    <mergeCell ref="F87:F89"/>
    <mergeCell ref="E87:E89"/>
    <mergeCell ref="D87:D89"/>
    <mergeCell ref="AK87:AK89"/>
    <mergeCell ref="AJ87:AJ89"/>
    <mergeCell ref="AI87:AI89"/>
    <mergeCell ref="AH87:AH89"/>
    <mergeCell ref="AG87:AG89"/>
    <mergeCell ref="AF87:AF89"/>
    <mergeCell ref="AE87:AE89"/>
    <mergeCell ref="AD87:AD89"/>
    <mergeCell ref="AC87:AC89"/>
    <mergeCell ref="AB87:AB89"/>
    <mergeCell ref="AA87:AA89"/>
    <mergeCell ref="Z87:Z89"/>
    <mergeCell ref="Y87:Y89"/>
    <mergeCell ref="X87:X89"/>
    <mergeCell ref="W87:W89"/>
    <mergeCell ref="V87:V89"/>
    <mergeCell ref="U87:U89"/>
    <mergeCell ref="J90:J92"/>
    <mergeCell ref="K90:K92"/>
    <mergeCell ref="L90:L92"/>
    <mergeCell ref="M90:M92"/>
    <mergeCell ref="N90:N92"/>
    <mergeCell ref="O90:O92"/>
    <mergeCell ref="P90:P92"/>
    <mergeCell ref="Q90:Q92"/>
    <mergeCell ref="R90:R92"/>
    <mergeCell ref="A90:A92"/>
    <mergeCell ref="B90:B92"/>
    <mergeCell ref="C90:C92"/>
    <mergeCell ref="D90:D92"/>
    <mergeCell ref="E90:E92"/>
    <mergeCell ref="F90:F92"/>
    <mergeCell ref="G90:G92"/>
    <mergeCell ref="H90:H92"/>
    <mergeCell ref="I90:I92"/>
    <mergeCell ref="S90:S92"/>
    <mergeCell ref="T90:T92"/>
    <mergeCell ref="U90:U92"/>
    <mergeCell ref="V90:V92"/>
    <mergeCell ref="W90:W92"/>
    <mergeCell ref="X90:X92"/>
    <mergeCell ref="Y90:Y92"/>
    <mergeCell ref="Z90:Z92"/>
    <mergeCell ref="W93:W95"/>
    <mergeCell ref="X93:X95"/>
    <mergeCell ref="Y93:Y95"/>
    <mergeCell ref="Z93:Z95"/>
    <mergeCell ref="AA93:AA95"/>
    <mergeCell ref="AB93:AB95"/>
    <mergeCell ref="AC93:AC95"/>
    <mergeCell ref="AD93:AD95"/>
    <mergeCell ref="AE93:AE95"/>
    <mergeCell ref="AK90:AK92"/>
    <mergeCell ref="A93:A95"/>
    <mergeCell ref="B93:B95"/>
    <mergeCell ref="C93:C95"/>
    <mergeCell ref="D93:D95"/>
    <mergeCell ref="E93:E95"/>
    <mergeCell ref="F93:F95"/>
    <mergeCell ref="G93:G95"/>
    <mergeCell ref="H93:H95"/>
    <mergeCell ref="I93:I95"/>
    <mergeCell ref="J93:J95"/>
    <mergeCell ref="K93:K95"/>
    <mergeCell ref="L93:L95"/>
    <mergeCell ref="M93:M95"/>
    <mergeCell ref="N93:N95"/>
    <mergeCell ref="O93:O95"/>
    <mergeCell ref="P93:P95"/>
    <mergeCell ref="Q93:Q95"/>
    <mergeCell ref="R93:R95"/>
    <mergeCell ref="S93:S95"/>
    <mergeCell ref="T93:T95"/>
    <mergeCell ref="U93:U95"/>
    <mergeCell ref="V93:V95"/>
    <mergeCell ref="AA90:AA92"/>
    <mergeCell ref="AB90:AB92"/>
    <mergeCell ref="AC90:AC92"/>
    <mergeCell ref="AD90:AD92"/>
    <mergeCell ref="AE90:AE92"/>
    <mergeCell ref="AF90:AF92"/>
    <mergeCell ref="AG90:AG92"/>
    <mergeCell ref="AH90:AH92"/>
    <mergeCell ref="AI90:AI92"/>
    <mergeCell ref="A96:A97"/>
    <mergeCell ref="B96:B97"/>
    <mergeCell ref="C96:C97"/>
    <mergeCell ref="D96:D97"/>
    <mergeCell ref="E96:E97"/>
    <mergeCell ref="F96:F97"/>
    <mergeCell ref="G96:G97"/>
    <mergeCell ref="H96:H97"/>
    <mergeCell ref="I96:I97"/>
    <mergeCell ref="J96:J97"/>
    <mergeCell ref="K96:K97"/>
    <mergeCell ref="L96:L97"/>
    <mergeCell ref="M96:M97"/>
    <mergeCell ref="N96:N97"/>
    <mergeCell ref="O96:O97"/>
    <mergeCell ref="P96:P97"/>
    <mergeCell ref="Q96:Q97"/>
    <mergeCell ref="P99:P101"/>
    <mergeCell ref="Q99:Q101"/>
    <mergeCell ref="R99:R101"/>
    <mergeCell ref="S99:S101"/>
    <mergeCell ref="T99:T101"/>
    <mergeCell ref="U99:U101"/>
    <mergeCell ref="AB96:AB97"/>
    <mergeCell ref="AC96:AC97"/>
    <mergeCell ref="AD96:AD97"/>
    <mergeCell ref="AE96:AE97"/>
    <mergeCell ref="AF96:AF97"/>
    <mergeCell ref="AG96:AG97"/>
    <mergeCell ref="AH96:AH97"/>
    <mergeCell ref="AI96:AI97"/>
    <mergeCell ref="AJ96:AJ97"/>
    <mergeCell ref="S96:S97"/>
    <mergeCell ref="T96:T97"/>
    <mergeCell ref="U96:U97"/>
    <mergeCell ref="V96:V97"/>
    <mergeCell ref="W96:W97"/>
    <mergeCell ref="X96:X97"/>
    <mergeCell ref="Y96:Y97"/>
    <mergeCell ref="Z96:Z97"/>
    <mergeCell ref="AA96:AA97"/>
    <mergeCell ref="R96:R97"/>
    <mergeCell ref="B108:B109"/>
    <mergeCell ref="C108:C109"/>
    <mergeCell ref="D108:D109"/>
    <mergeCell ref="E108:E109"/>
    <mergeCell ref="F108:F109"/>
    <mergeCell ref="G108:G109"/>
    <mergeCell ref="H108:H109"/>
    <mergeCell ref="I108:I109"/>
    <mergeCell ref="J108:J109"/>
    <mergeCell ref="K108:K109"/>
    <mergeCell ref="L108:L109"/>
    <mergeCell ref="M108:M109"/>
    <mergeCell ref="N108:N109"/>
    <mergeCell ref="O108:O109"/>
    <mergeCell ref="P108:P109"/>
    <mergeCell ref="V99:V101"/>
    <mergeCell ref="A99:A101"/>
    <mergeCell ref="B99:B101"/>
    <mergeCell ref="C99:C101"/>
    <mergeCell ref="E99:E101"/>
    <mergeCell ref="D99:D101"/>
    <mergeCell ref="F99:F101"/>
    <mergeCell ref="G99:G101"/>
    <mergeCell ref="H99:H101"/>
    <mergeCell ref="I99:I101"/>
    <mergeCell ref="J99:J101"/>
    <mergeCell ref="K99:K101"/>
    <mergeCell ref="L99:L101"/>
    <mergeCell ref="M99:M101"/>
    <mergeCell ref="N99:N101"/>
    <mergeCell ref="O99:O101"/>
    <mergeCell ref="Q108:Q109"/>
    <mergeCell ref="R108:R109"/>
    <mergeCell ref="S108:S109"/>
    <mergeCell ref="T108:T109"/>
    <mergeCell ref="U108:U109"/>
    <mergeCell ref="V108:V109"/>
    <mergeCell ref="W108:W109"/>
    <mergeCell ref="X108:X109"/>
    <mergeCell ref="Y108:Y109"/>
    <mergeCell ref="AD99:AD101"/>
    <mergeCell ref="AE99:AE101"/>
    <mergeCell ref="AF99:AF101"/>
    <mergeCell ref="AG99:AG101"/>
    <mergeCell ref="AH99:AH101"/>
    <mergeCell ref="AI99:AI101"/>
    <mergeCell ref="AJ99:AJ101"/>
    <mergeCell ref="AK99:AK101"/>
    <mergeCell ref="W99:W101"/>
    <mergeCell ref="X99:X101"/>
    <mergeCell ref="Y99:Y101"/>
    <mergeCell ref="Z99:Z101"/>
    <mergeCell ref="AA99:AA101"/>
    <mergeCell ref="AB99:AB101"/>
    <mergeCell ref="AC99:AC101"/>
    <mergeCell ref="A110:A111"/>
    <mergeCell ref="B110:B111"/>
    <mergeCell ref="C110:C111"/>
    <mergeCell ref="D110:D111"/>
    <mergeCell ref="E110:E111"/>
    <mergeCell ref="F110:F111"/>
    <mergeCell ref="G110:G111"/>
    <mergeCell ref="H110:H111"/>
    <mergeCell ref="I110:I111"/>
    <mergeCell ref="J110:J111"/>
    <mergeCell ref="K110:K111"/>
    <mergeCell ref="L110:L111"/>
    <mergeCell ref="M110:M111"/>
    <mergeCell ref="N110:N111"/>
    <mergeCell ref="P110:P111"/>
    <mergeCell ref="Q110:Q111"/>
    <mergeCell ref="O110:O111"/>
    <mergeCell ref="BJ93:BJ95"/>
    <mergeCell ref="BJ110:BJ111"/>
    <mergeCell ref="V110:V111"/>
    <mergeCell ref="W110:W111"/>
    <mergeCell ref="X110:X111"/>
    <mergeCell ref="Y110:Y111"/>
    <mergeCell ref="Z110:Z111"/>
    <mergeCell ref="AA110:AA111"/>
    <mergeCell ref="AB110:AB111"/>
    <mergeCell ref="AC110:AC111"/>
    <mergeCell ref="AD110:AD111"/>
    <mergeCell ref="AI108:AI109"/>
    <mergeCell ref="AJ108:AJ109"/>
    <mergeCell ref="AK108:AK109"/>
    <mergeCell ref="Z108:Z109"/>
    <mergeCell ref="AA108:AA109"/>
    <mergeCell ref="AB108:AB109"/>
    <mergeCell ref="AC108:AC109"/>
    <mergeCell ref="AD108:AD109"/>
    <mergeCell ref="AE108:AE109"/>
    <mergeCell ref="AF108:AF109"/>
    <mergeCell ref="AG108:AG109"/>
    <mergeCell ref="AH108:AH109"/>
    <mergeCell ref="AK96:AK97"/>
    <mergeCell ref="AF93:AF95"/>
    <mergeCell ref="AG93:AG95"/>
    <mergeCell ref="BK47:BK49"/>
    <mergeCell ref="BL47:BL49"/>
    <mergeCell ref="BJ50:BJ51"/>
    <mergeCell ref="BK50:BK51"/>
    <mergeCell ref="BL50:BL51"/>
    <mergeCell ref="BJ52:BJ55"/>
    <mergeCell ref="BK52:BK55"/>
    <mergeCell ref="BL52:BL55"/>
    <mergeCell ref="BJ56:BJ57"/>
    <mergeCell ref="BK56:BK57"/>
    <mergeCell ref="BL56:BL57"/>
    <mergeCell ref="BK35:BK36"/>
    <mergeCell ref="BL35:BL36"/>
    <mergeCell ref="BJ37:BJ39"/>
    <mergeCell ref="BK37:BK39"/>
    <mergeCell ref="BL37:BL39"/>
    <mergeCell ref="BJ40:BJ42"/>
    <mergeCell ref="BK40:BK42"/>
    <mergeCell ref="BL40:BL42"/>
    <mergeCell ref="BJ43:BJ46"/>
    <mergeCell ref="BK43:BK46"/>
    <mergeCell ref="BL43:BL46"/>
    <mergeCell ref="BJ35:BJ36"/>
    <mergeCell ref="BJ47:BJ49"/>
    <mergeCell ref="BK110:BK111"/>
    <mergeCell ref="BL110:BL111"/>
    <mergeCell ref="BK93:BK95"/>
    <mergeCell ref="BL93:BL95"/>
    <mergeCell ref="BJ96:BJ97"/>
    <mergeCell ref="BK96:BK97"/>
    <mergeCell ref="BL96:BL97"/>
    <mergeCell ref="BJ99:BJ101"/>
    <mergeCell ref="BK99:BK101"/>
    <mergeCell ref="BL99:BL101"/>
    <mergeCell ref="BJ108:BJ109"/>
    <mergeCell ref="BK108:BK109"/>
    <mergeCell ref="BL108:BL109"/>
    <mergeCell ref="BK84:BK86"/>
    <mergeCell ref="BL84:BL86"/>
    <mergeCell ref="BJ87:BJ89"/>
    <mergeCell ref="R110:R111"/>
    <mergeCell ref="S110:S111"/>
    <mergeCell ref="T110:T111"/>
    <mergeCell ref="U110:U111"/>
    <mergeCell ref="AE110:AE111"/>
    <mergeCell ref="AF110:AF111"/>
    <mergeCell ref="AG110:AG111"/>
    <mergeCell ref="AH110:AH111"/>
    <mergeCell ref="AI110:AI111"/>
    <mergeCell ref="AJ110:AJ111"/>
    <mergeCell ref="AK110:AK111"/>
    <mergeCell ref="AH93:AH95"/>
    <mergeCell ref="AI93:AI95"/>
    <mergeCell ref="AJ93:AJ95"/>
    <mergeCell ref="AK93:AK95"/>
    <mergeCell ref="AJ90:AJ92"/>
    <mergeCell ref="BK87:BK89"/>
    <mergeCell ref="BL87:BL89"/>
    <mergeCell ref="BJ90:BJ92"/>
    <mergeCell ref="BK90:BK92"/>
    <mergeCell ref="BL90:BL92"/>
    <mergeCell ref="BK75:BK78"/>
    <mergeCell ref="BL75:BL78"/>
    <mergeCell ref="BJ80:BJ83"/>
    <mergeCell ref="BK80:BK83"/>
    <mergeCell ref="BL80:BL83"/>
    <mergeCell ref="BK60:BK61"/>
    <mergeCell ref="BL60:BL61"/>
    <mergeCell ref="BJ62:BJ64"/>
    <mergeCell ref="BK62:BK64"/>
    <mergeCell ref="BL62:BL64"/>
    <mergeCell ref="BJ65:BJ66"/>
    <mergeCell ref="BK65:BK66"/>
    <mergeCell ref="BL65:BL66"/>
    <mergeCell ref="BJ67:BJ69"/>
    <mergeCell ref="BK67:BK69"/>
    <mergeCell ref="BL67:BL69"/>
    <mergeCell ref="BK70:BK71"/>
    <mergeCell ref="BL70:BL71"/>
    <mergeCell ref="BJ72:BJ74"/>
    <mergeCell ref="BK72:BK74"/>
    <mergeCell ref="BL72:BL74"/>
    <mergeCell ref="BJ75:BJ78"/>
    <mergeCell ref="BJ60:BJ61"/>
    <mergeCell ref="BJ70:BJ71"/>
    <mergeCell ref="BJ84:BJ86"/>
    <mergeCell ref="BV43:BV46"/>
    <mergeCell ref="BW43:BW46"/>
    <mergeCell ref="BX43:BX46"/>
    <mergeCell ref="BY43:BY46"/>
    <mergeCell ref="BZ43:BZ46"/>
    <mergeCell ref="CA43:CA46"/>
    <mergeCell ref="CB43:CB46"/>
    <mergeCell ref="CC43:CC46"/>
    <mergeCell ref="CD43:CD46"/>
    <mergeCell ref="CE43:CE46"/>
    <mergeCell ref="BM47:BM49"/>
    <mergeCell ref="BN47:BN49"/>
    <mergeCell ref="BO47:BO49"/>
    <mergeCell ref="BP47:BP49"/>
    <mergeCell ref="BM50:BM51"/>
    <mergeCell ref="BN50:BN51"/>
    <mergeCell ref="BO50:BO51"/>
    <mergeCell ref="BP50:BP51"/>
    <mergeCell ref="BS50:BS51"/>
    <mergeCell ref="BT50:BT51"/>
    <mergeCell ref="BU50:BU51"/>
    <mergeCell ref="BV50:BV51"/>
    <mergeCell ref="BQ47:BQ49"/>
    <mergeCell ref="BR47:BR49"/>
    <mergeCell ref="BS47:BS49"/>
    <mergeCell ref="BT47:BT49"/>
    <mergeCell ref="BU47:BU49"/>
    <mergeCell ref="BV47:BV49"/>
    <mergeCell ref="BQ50:BQ51"/>
    <mergeCell ref="BR50:BR51"/>
    <mergeCell ref="BY47:BY49"/>
    <mergeCell ref="BM56:BM57"/>
    <mergeCell ref="BN56:BN57"/>
    <mergeCell ref="BO56:BO57"/>
    <mergeCell ref="BP56:BP57"/>
    <mergeCell ref="BQ56:BQ57"/>
    <mergeCell ref="BM58:BM59"/>
    <mergeCell ref="BN58:BN59"/>
    <mergeCell ref="BO58:BO59"/>
    <mergeCell ref="BP58:BP59"/>
    <mergeCell ref="BQ58:BQ59"/>
    <mergeCell ref="BR58:BR59"/>
    <mergeCell ref="BX52:BX55"/>
    <mergeCell ref="BY52:BY55"/>
    <mergeCell ref="BZ52:BZ55"/>
    <mergeCell ref="CA52:CA55"/>
    <mergeCell ref="CB52:CB55"/>
    <mergeCell ref="CC52:CC55"/>
    <mergeCell ref="BM52:BM55"/>
    <mergeCell ref="BN52:BN55"/>
    <mergeCell ref="BO52:BO55"/>
    <mergeCell ref="BP52:BP55"/>
    <mergeCell ref="BQ52:BQ55"/>
    <mergeCell ref="BR52:BR55"/>
    <mergeCell ref="BS52:BS55"/>
    <mergeCell ref="BT52:BT55"/>
    <mergeCell ref="BU52:BU55"/>
    <mergeCell ref="BV52:BV55"/>
    <mergeCell ref="BR56:BR57"/>
    <mergeCell ref="BS56:BS57"/>
    <mergeCell ref="BT56:BT57"/>
    <mergeCell ref="BS58:BS59"/>
    <mergeCell ref="BT58:BT59"/>
    <mergeCell ref="BU58:BU59"/>
    <mergeCell ref="BU56:BU57"/>
    <mergeCell ref="BV56:BV57"/>
    <mergeCell ref="BW56:BW57"/>
    <mergeCell ref="BW47:BW49"/>
    <mergeCell ref="BW50:BW51"/>
    <mergeCell ref="CE60:CE61"/>
    <mergeCell ref="BY50:BY51"/>
    <mergeCell ref="BZ47:BZ49"/>
    <mergeCell ref="BZ50:BZ51"/>
    <mergeCell ref="CA47:CA49"/>
    <mergeCell ref="CA50:CA51"/>
    <mergeCell ref="CB47:CB49"/>
    <mergeCell ref="CB50:CB51"/>
    <mergeCell ref="CC47:CC49"/>
    <mergeCell ref="CC50:CC51"/>
    <mergeCell ref="CD47:CD49"/>
    <mergeCell ref="CD50:CD51"/>
    <mergeCell ref="CE47:CE49"/>
    <mergeCell ref="CE50:CE51"/>
    <mergeCell ref="BX56:BX57"/>
    <mergeCell ref="BY56:BY57"/>
    <mergeCell ref="BZ56:BZ57"/>
    <mergeCell ref="CA56:CA57"/>
    <mergeCell ref="CB56:CB57"/>
    <mergeCell ref="CC56:CC57"/>
    <mergeCell ref="CD56:CD57"/>
    <mergeCell ref="CE56:CE57"/>
    <mergeCell ref="CD52:CD55"/>
    <mergeCell ref="CE52:CE55"/>
    <mergeCell ref="BX47:BX49"/>
    <mergeCell ref="BX50:BX51"/>
    <mergeCell ref="BY62:BY64"/>
    <mergeCell ref="BX58:BX59"/>
    <mergeCell ref="BY58:BY59"/>
    <mergeCell ref="BZ58:BZ59"/>
    <mergeCell ref="CA58:CA59"/>
    <mergeCell ref="CB58:CB59"/>
    <mergeCell ref="CC58:CC59"/>
    <mergeCell ref="CD58:CD59"/>
    <mergeCell ref="CE58:CE59"/>
    <mergeCell ref="CD60:CD61"/>
    <mergeCell ref="BZ62:BZ64"/>
    <mergeCell ref="CA62:CA64"/>
    <mergeCell ref="CB62:CB64"/>
    <mergeCell ref="CC62:CC64"/>
    <mergeCell ref="CD62:CD64"/>
    <mergeCell ref="CE62:CE64"/>
    <mergeCell ref="BV58:BV59"/>
    <mergeCell ref="BW58:BW59"/>
    <mergeCell ref="CB65:CB66"/>
    <mergeCell ref="BQ70:BQ71"/>
    <mergeCell ref="BR70:BR71"/>
    <mergeCell ref="BS70:BS71"/>
    <mergeCell ref="BT70:BT71"/>
    <mergeCell ref="BU70:BU71"/>
    <mergeCell ref="BV70:BV71"/>
    <mergeCell ref="BW70:BW71"/>
    <mergeCell ref="BW52:BW55"/>
    <mergeCell ref="CC65:CC66"/>
    <mergeCell ref="BM60:BM61"/>
    <mergeCell ref="BN60:BN61"/>
    <mergeCell ref="BO60:BO61"/>
    <mergeCell ref="BP60:BP61"/>
    <mergeCell ref="BQ60:BQ61"/>
    <mergeCell ref="BR60:BR61"/>
    <mergeCell ref="BS60:BS61"/>
    <mergeCell ref="BT60:BT61"/>
    <mergeCell ref="BU60:BU61"/>
    <mergeCell ref="BV60:BV61"/>
    <mergeCell ref="BW60:BW61"/>
    <mergeCell ref="BX60:BX61"/>
    <mergeCell ref="BY60:BY61"/>
    <mergeCell ref="BZ60:BZ61"/>
    <mergeCell ref="CA60:CA61"/>
    <mergeCell ref="CB60:CB61"/>
    <mergeCell ref="CC60:CC61"/>
    <mergeCell ref="BT62:BT64"/>
    <mergeCell ref="BU62:BU64"/>
    <mergeCell ref="BV62:BV64"/>
    <mergeCell ref="BW62:BW64"/>
    <mergeCell ref="BX62:BX64"/>
    <mergeCell ref="BM65:BM66"/>
    <mergeCell ref="BN65:BN66"/>
    <mergeCell ref="BO65:BO66"/>
    <mergeCell ref="BP65:BP66"/>
    <mergeCell ref="BR65:BR66"/>
    <mergeCell ref="BQ65:BQ66"/>
    <mergeCell ref="BS65:BS66"/>
    <mergeCell ref="BT65:BT66"/>
    <mergeCell ref="BU65:BU66"/>
    <mergeCell ref="BV65:BV66"/>
    <mergeCell ref="BW65:BW66"/>
    <mergeCell ref="BX65:BX66"/>
    <mergeCell ref="BY65:BY66"/>
    <mergeCell ref="BZ65:BZ66"/>
    <mergeCell ref="CA65:CA66"/>
    <mergeCell ref="BX70:BX71"/>
    <mergeCell ref="BY70:BY71"/>
    <mergeCell ref="CD65:CD66"/>
    <mergeCell ref="CE65:CE66"/>
    <mergeCell ref="BM62:BM64"/>
    <mergeCell ref="BN62:BN64"/>
    <mergeCell ref="BO62:BO64"/>
    <mergeCell ref="BP62:BP64"/>
    <mergeCell ref="BQ62:BQ64"/>
    <mergeCell ref="BR62:BR64"/>
    <mergeCell ref="BS62:BS64"/>
    <mergeCell ref="CC67:CC69"/>
    <mergeCell ref="CD67:CD69"/>
    <mergeCell ref="CE67:CE69"/>
    <mergeCell ref="BM67:BM69"/>
    <mergeCell ref="BM70:BM71"/>
    <mergeCell ref="BN67:BN69"/>
    <mergeCell ref="BO67:BO69"/>
    <mergeCell ref="BP67:BP69"/>
    <mergeCell ref="BQ67:BQ69"/>
    <mergeCell ref="BR67:BR69"/>
    <mergeCell ref="BS67:BS69"/>
    <mergeCell ref="BT67:BT69"/>
    <mergeCell ref="BU67:BU69"/>
    <mergeCell ref="BV67:BV69"/>
    <mergeCell ref="BW67:BW69"/>
    <mergeCell ref="BX67:BX69"/>
    <mergeCell ref="BY67:BY69"/>
    <mergeCell ref="BZ67:BZ69"/>
    <mergeCell ref="CA67:CA69"/>
    <mergeCell ref="CB67:CB69"/>
    <mergeCell ref="BN70:BN71"/>
    <mergeCell ref="BO70:BO71"/>
    <mergeCell ref="BP70:BP71"/>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CONTRATAÇÕES JAN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2025-05-21T18:30:13Z</dcterms:modified>
</cp:coreProperties>
</file>