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527"/>
  </bookViews>
  <sheets>
    <sheet name="SAERB LICITAÇÕES 12 2024" sheetId="1" r:id="rId1"/>
  </sheets>
  <definedNames>
    <definedName name="_xlnm._FilterDatabase" localSheetId="0" hidden="1">'SAERB LICITAÇÕES 12 2024'!$AV$11:$BA$13</definedName>
    <definedName name="_Hlk138250866" localSheetId="0">'SAERB LICITAÇÕES 12 2024'!$F$132</definedName>
    <definedName name="_Hlk68508883" localSheetId="0">'SAERB LICITAÇÕES 12 2024'!$F$126</definedName>
  </definedNames>
  <calcPr calcId="162913"/>
</workbook>
</file>

<file path=xl/calcChain.xml><?xml version="1.0" encoding="utf-8"?>
<calcChain xmlns="http://schemas.openxmlformats.org/spreadsheetml/2006/main">
  <c r="AO171" i="1" l="1"/>
  <c r="AO187" i="1" s="1"/>
  <c r="AL173" i="1"/>
  <c r="AL174" i="1"/>
  <c r="AL175" i="1"/>
  <c r="AL176" i="1"/>
  <c r="AL177" i="1"/>
  <c r="AL178" i="1"/>
  <c r="AL179" i="1"/>
  <c r="AL180" i="1"/>
  <c r="AL181" i="1"/>
  <c r="AL182" i="1"/>
  <c r="AL183" i="1"/>
  <c r="AL184" i="1"/>
  <c r="AL185" i="1"/>
  <c r="AL186" i="1"/>
  <c r="AL17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12" i="1"/>
  <c r="AL111" i="1"/>
  <c r="AL110" i="1"/>
  <c r="AL109" i="1"/>
  <c r="AL108" i="1"/>
  <c r="AL107" i="1"/>
  <c r="AL106" i="1"/>
  <c r="AL103" i="1"/>
  <c r="AL104" i="1"/>
  <c r="AL105" i="1"/>
  <c r="AL100" i="1"/>
  <c r="AL101" i="1"/>
  <c r="AL102" i="1"/>
  <c r="AL99" i="1"/>
  <c r="AL97" i="1"/>
  <c r="AL98" i="1"/>
  <c r="AL96" i="1"/>
  <c r="AL95" i="1"/>
  <c r="AL93" i="1"/>
  <c r="AL94" i="1"/>
  <c r="AL92" i="1"/>
  <c r="AL91" i="1"/>
  <c r="AL90" i="1"/>
  <c r="AL87" i="1"/>
  <c r="AL88" i="1"/>
  <c r="AL89" i="1"/>
  <c r="AL86" i="1"/>
  <c r="AL83" i="1"/>
  <c r="AL84" i="1"/>
  <c r="AL85" i="1"/>
  <c r="AL82" i="1"/>
  <c r="AL80" i="1"/>
  <c r="AL81" i="1"/>
  <c r="AL79" i="1"/>
  <c r="AL76" i="1"/>
  <c r="AL77" i="1"/>
  <c r="AL78" i="1"/>
  <c r="AL75" i="1"/>
  <c r="AL74" i="1"/>
  <c r="AL73" i="1"/>
  <c r="AL69" i="1"/>
  <c r="AL70" i="1"/>
  <c r="AL71" i="1"/>
  <c r="AL72" i="1"/>
  <c r="AL68" i="1"/>
  <c r="AL66" i="1"/>
  <c r="AL67" i="1"/>
  <c r="AL65" i="1"/>
  <c r="AL64" i="1"/>
  <c r="AL63" i="1"/>
  <c r="AL61" i="1"/>
  <c r="AL62" i="1"/>
  <c r="AL60" i="1"/>
  <c r="AL59" i="1"/>
  <c r="AL58" i="1"/>
  <c r="AL56" i="1"/>
  <c r="AL57" i="1"/>
  <c r="AL55" i="1"/>
  <c r="AL54" i="1"/>
  <c r="AL53" i="1"/>
  <c r="AL52" i="1"/>
  <c r="AL51" i="1"/>
  <c r="AL50" i="1"/>
  <c r="AL48" i="1"/>
  <c r="AL49" i="1"/>
  <c r="AL47" i="1"/>
  <c r="AL46" i="1"/>
  <c r="AL45" i="1"/>
  <c r="AL43" i="1"/>
  <c r="AL44" i="1"/>
  <c r="AL42" i="1"/>
  <c r="AL39" i="1"/>
  <c r="AL40" i="1"/>
  <c r="AL41" i="1"/>
  <c r="AL38" i="1"/>
  <c r="AL36" i="1"/>
  <c r="AL37" i="1"/>
  <c r="AL35" i="1"/>
  <c r="AL33" i="1"/>
  <c r="AL34" i="1"/>
  <c r="AL32" i="1"/>
  <c r="AL30" i="1"/>
  <c r="AL31" i="1"/>
  <c r="AL29" i="1"/>
  <c r="AL26" i="1"/>
  <c r="AL27" i="1"/>
  <c r="AL28" i="1"/>
  <c r="AL25" i="1"/>
  <c r="AL16" i="1"/>
  <c r="AL17" i="1"/>
  <c r="AL18" i="1"/>
  <c r="AL19" i="1"/>
  <c r="AL20" i="1"/>
  <c r="AL21" i="1"/>
  <c r="AL22" i="1"/>
  <c r="AL23" i="1"/>
  <c r="AL24" i="1"/>
  <c r="AL15" i="1"/>
  <c r="AN187" i="1"/>
  <c r="O187" i="1"/>
  <c r="AL187" i="1" l="1"/>
  <c r="AM187" i="1"/>
  <c r="AO185" i="1"/>
  <c r="AO186" i="1"/>
  <c r="AO184" i="1"/>
  <c r="AO183" i="1"/>
  <c r="AO182" i="1"/>
  <c r="AO181" i="1"/>
  <c r="AO180" i="1"/>
  <c r="AO179" i="1"/>
  <c r="AO178" i="1"/>
  <c r="AO177" i="1"/>
  <c r="AO176" i="1"/>
  <c r="AO174" i="1"/>
  <c r="AO175" i="1"/>
  <c r="AO173" i="1"/>
  <c r="AO172" i="1"/>
  <c r="AO106" i="1" l="1"/>
  <c r="AO170" i="1"/>
  <c r="AO169" i="1"/>
  <c r="AO168" i="1"/>
  <c r="AO167" i="1"/>
  <c r="AO166" i="1"/>
  <c r="AO165" i="1"/>
  <c r="AO164" i="1"/>
  <c r="AO163" i="1"/>
  <c r="AO162" i="1"/>
  <c r="AO161" i="1"/>
  <c r="AO160" i="1"/>
  <c r="AO159" i="1"/>
  <c r="AO158" i="1"/>
  <c r="AO157" i="1"/>
  <c r="AO156" i="1"/>
  <c r="AO155" i="1"/>
  <c r="AO154" i="1"/>
  <c r="AO153" i="1"/>
  <c r="AO152" i="1" l="1"/>
  <c r="AO151" i="1"/>
  <c r="AO150" i="1"/>
  <c r="AO149" i="1"/>
  <c r="AO148" i="1"/>
  <c r="AO147" i="1"/>
  <c r="AO146" i="1"/>
  <c r="AO145" i="1"/>
  <c r="AO144" i="1"/>
  <c r="AO143" i="1"/>
  <c r="AO142" i="1"/>
  <c r="AO141" i="1"/>
  <c r="AO140" i="1"/>
  <c r="AO139" i="1"/>
  <c r="AO138" i="1"/>
  <c r="AO137" i="1"/>
  <c r="AO136" i="1"/>
  <c r="AO135" i="1"/>
  <c r="AO134" i="1"/>
  <c r="AO133" i="1"/>
  <c r="AO132" i="1"/>
  <c r="AO131" i="1"/>
  <c r="AO130" i="1"/>
  <c r="AO129" i="1"/>
  <c r="AO128" i="1"/>
  <c r="AO127" i="1"/>
  <c r="AO126" i="1"/>
  <c r="AO125" i="1"/>
  <c r="AO124" i="1"/>
  <c r="AO123" i="1"/>
  <c r="AO122" i="1"/>
  <c r="AO121" i="1"/>
  <c r="AO120" i="1"/>
  <c r="AO119" i="1"/>
  <c r="AO118" i="1"/>
  <c r="AO117" i="1"/>
  <c r="AO116" i="1" l="1"/>
  <c r="AO115" i="1"/>
  <c r="AO114" i="1"/>
  <c r="AO113" i="1"/>
  <c r="AO52" i="1"/>
  <c r="AO53" i="1"/>
  <c r="AO55" i="1"/>
  <c r="AO58" i="1"/>
  <c r="AO60" i="1"/>
  <c r="AO63" i="1"/>
  <c r="AO65" i="1"/>
  <c r="AO68" i="1"/>
  <c r="AO73" i="1"/>
  <c r="AO75" i="1"/>
  <c r="AO79" i="1"/>
  <c r="AO82" i="1"/>
  <c r="AO86" i="1"/>
  <c r="AO90" i="1"/>
  <c r="AO92" i="1"/>
  <c r="AO95" i="1"/>
  <c r="AO96" i="1"/>
  <c r="AO99" i="1"/>
  <c r="AO100" i="1"/>
  <c r="AO101" i="1"/>
  <c r="AO102" i="1"/>
  <c r="AO103" i="1"/>
  <c r="AO104" i="1"/>
  <c r="AO105" i="1"/>
  <c r="AO108" i="1"/>
  <c r="AO109" i="1"/>
  <c r="AO110" i="1"/>
  <c r="AO112" i="1"/>
  <c r="AO50" i="1"/>
  <c r="AO47" i="1"/>
  <c r="AO45" i="1"/>
  <c r="AO42" i="1"/>
  <c r="AO38" i="1"/>
  <c r="AO35" i="1"/>
  <c r="AO32" i="1"/>
  <c r="AO29" i="1"/>
  <c r="AO25" i="1"/>
  <c r="AO15" i="1"/>
</calcChain>
</file>

<file path=xl/sharedStrings.xml><?xml version="1.0" encoding="utf-8"?>
<sst xmlns="http://schemas.openxmlformats.org/spreadsheetml/2006/main" count="4148" uniqueCount="756">
  <si>
    <t xml:space="preserve">Modalidade </t>
  </si>
  <si>
    <t>Tipo</t>
  </si>
  <si>
    <t>Objeto</t>
  </si>
  <si>
    <t>Parte Contratada</t>
  </si>
  <si>
    <t>Fonte de Recursos</t>
  </si>
  <si>
    <t>Elemento de Despesa</t>
  </si>
  <si>
    <t>Nº Processo Administrativo</t>
  </si>
  <si>
    <t>Nº da Licitação</t>
  </si>
  <si>
    <t>Nº Contrato</t>
  </si>
  <si>
    <t xml:space="preserve">Total Acumulado </t>
  </si>
  <si>
    <t>Especificações da Licitação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</si>
  <si>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</si>
  <si>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</si>
  <si>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</si>
  <si>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</si>
  <si>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</si>
  <si>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</si>
  <si>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</si>
  <si>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</si>
  <si>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</si>
  <si>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</si>
  <si>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</si>
  <si>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</si>
  <si>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</si>
  <si>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</si>
  <si>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</si>
  <si>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</si>
  <si>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</si>
  <si>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</si>
  <si>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</si>
  <si>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</si>
  <si>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</si>
  <si>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</si>
  <si>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</si>
  <si>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</si>
  <si>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</si>
  <si>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</si>
  <si>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</si>
  <si>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</si>
  <si>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</si>
  <si>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</si>
  <si>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</si>
  <si>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</si>
  <si>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</si>
  <si>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</si>
  <si>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</si>
  <si>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</si>
  <si>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</si>
  <si>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</si>
  <si>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</si>
  <si>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</si>
  <si>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</si>
  <si>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</si>
  <si>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</si>
  <si>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</si>
  <si>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</si>
  <si>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</si>
  <si>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</si>
  <si>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</si>
  <si>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Nº do Convênio/Contrato</t>
  </si>
  <si>
    <t>Adesão a Registro de Preços</t>
  </si>
  <si>
    <t>Órgão Gerenciador</t>
  </si>
  <si>
    <t>Nº da Ata</t>
  </si>
  <si>
    <t>(au)</t>
  </si>
  <si>
    <t>(av)</t>
  </si>
  <si>
    <t>(ax)</t>
  </si>
  <si>
    <t>(az)</t>
  </si>
  <si>
    <t>Enquadramento</t>
  </si>
  <si>
    <t>Fundamentação Legal</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</si>
  <si>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</si>
  <si>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</si>
  <si>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</si>
  <si>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</si>
  <si>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</si>
  <si>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</si>
  <si>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</si>
  <si>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</si>
  <si>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</si>
  <si>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</si>
  <si>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</si>
  <si>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</si>
  <si>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Especificações de Termo Aditivo ou Termo de Apostilamento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</si>
  <si>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</si>
  <si>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</si>
  <si>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</si>
  <si>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</si>
  <si>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</si>
  <si>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</si>
  <si>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</si>
  <si>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</si>
  <si>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</si>
  <si>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</si>
  <si>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</si>
  <si>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</si>
  <si>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</si>
  <si>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</si>
  <si>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</si>
  <si>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</si>
  <si>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</si>
  <si>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</si>
  <si>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</si>
  <si>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</si>
  <si>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</si>
  <si>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</si>
  <si>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</si>
  <si>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</si>
  <si>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</si>
  <si>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</si>
  <si>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</si>
  <si>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</si>
  <si>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</si>
  <si>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</si>
  <si>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</si>
  <si>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</si>
  <si>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</si>
  <si>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</si>
  <si>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</si>
  <si>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</si>
  <si>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</si>
  <si>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</si>
  <si>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</si>
  <si>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</si>
  <si>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</si>
  <si>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</si>
  <si>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</si>
  <si>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</si>
  <si>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</si>
  <si>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</si>
  <si>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</si>
  <si>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</si>
  <si>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</si>
  <si>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</si>
  <si>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</si>
  <si>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</si>
  <si>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</si>
  <si>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</si>
  <si>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</si>
  <si>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</si>
  <si>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</si>
  <si>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</si>
  <si>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</si>
  <si>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</si>
  <si>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</si>
  <si>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</si>
  <si>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</si>
  <si>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</si>
  <si>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</si>
  <si>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</si>
  <si>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</si>
  <si>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</si>
  <si>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</si>
  <si>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</si>
  <si>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</si>
  <si>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</si>
  <si>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</si>
  <si>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</si>
  <si>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</si>
  <si>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</si>
  <si>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</si>
  <si>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</si>
  <si>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</si>
  <si>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</si>
  <si>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</si>
  <si>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</si>
  <si>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</si>
  <si>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</si>
  <si>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</si>
  <si>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</si>
  <si>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</si>
  <si>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</si>
  <si>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</si>
  <si>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</si>
  <si>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</si>
  <si>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</si>
  <si>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</si>
  <si>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</si>
  <si>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</si>
  <si>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</si>
  <si>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</si>
  <si>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</si>
  <si>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</si>
  <si>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</si>
  <si>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</si>
  <si>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</si>
  <si>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</si>
  <si>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</si>
  <si>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</si>
  <si>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</si>
  <si>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</si>
  <si>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</si>
  <si>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</si>
  <si>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</si>
  <si>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</si>
  <si>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</si>
  <si>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</si>
  <si>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</si>
  <si>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</si>
  <si>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</si>
  <si>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</si>
  <si>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</si>
  <si>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</si>
  <si>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</si>
  <si>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</si>
  <si>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</si>
  <si>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</si>
  <si>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</si>
  <si>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</si>
  <si>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</si>
  <si>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</si>
  <si>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</si>
  <si>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</si>
  <si>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</si>
  <si>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</si>
  <si>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</si>
  <si>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</si>
  <si>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</si>
  <si>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</si>
  <si>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</si>
  <si>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</si>
  <si>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</si>
  <si>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</si>
  <si>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</si>
  <si>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</si>
  <si>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</si>
  <si>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</si>
  <si>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</si>
  <si>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</si>
  <si>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</si>
  <si>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</si>
  <si>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</si>
  <si>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</si>
  <si>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</si>
  <si>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</si>
  <si>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</si>
  <si>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</si>
  <si>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</si>
  <si>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</si>
  <si>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</si>
  <si>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</si>
  <si>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</si>
  <si>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</si>
  <si>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</si>
  <si>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</si>
  <si>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</si>
  <si>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</si>
  <si>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</si>
  <si>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</si>
  <si>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</si>
  <si>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</si>
  <si>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</si>
  <si>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</si>
  <si>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</si>
  <si>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</si>
  <si>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</si>
  <si>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</si>
  <si>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</si>
  <si>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</si>
  <si>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</si>
  <si>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</si>
  <si>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</si>
  <si>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</si>
  <si>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</si>
  <si>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</si>
  <si>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</si>
  <si>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</si>
  <si>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</si>
  <si>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</si>
  <si>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</si>
  <si>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</si>
  <si>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</si>
  <si>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</si>
  <si>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</si>
  <si>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</si>
  <si>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</si>
  <si>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</si>
  <si>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</si>
  <si>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</si>
  <si>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</si>
  <si>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</si>
  <si>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</si>
  <si>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</si>
  <si>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</si>
  <si>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</si>
  <si>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</si>
  <si>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</si>
  <si>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</si>
  <si>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</si>
  <si>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</si>
  <si>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</si>
  <si>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</si>
  <si>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</si>
  <si>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</si>
  <si>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</si>
  <si>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</si>
  <si>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</si>
  <si>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</si>
  <si>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</si>
  <si>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</si>
  <si>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</si>
  <si>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</si>
  <si>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</si>
  <si>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</si>
  <si>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</si>
  <si>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</si>
  <si>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</si>
  <si>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</si>
  <si>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</si>
  <si>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</si>
  <si>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</si>
  <si>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</si>
  <si>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</si>
  <si>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</si>
  <si>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</si>
  <si>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</si>
  <si>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</si>
  <si>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</si>
  <si>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</si>
  <si>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</si>
  <si>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</si>
  <si>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</si>
  <si>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</si>
  <si>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</si>
  <si>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</si>
  <si>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</si>
  <si>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</si>
  <si>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</si>
  <si>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</si>
  <si>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</si>
  <si>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</si>
  <si>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</si>
  <si>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</si>
  <si>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</si>
  <si>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</si>
  <si>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</si>
  <si>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</si>
  <si>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</si>
  <si>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</si>
  <si>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</si>
  <si>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</si>
  <si>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</si>
  <si>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</si>
  <si>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</si>
  <si>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</si>
  <si>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</si>
  <si>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</si>
  <si>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</si>
  <si>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</si>
  <si>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</si>
  <si>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</si>
  <si>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</si>
  <si>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</si>
  <si>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</si>
  <si>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</si>
  <si>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</si>
  <si>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</si>
  <si>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</si>
  <si>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</si>
  <si>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</si>
  <si>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</si>
  <si>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</si>
  <si>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</si>
  <si>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</si>
  <si>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</si>
  <si>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</si>
  <si>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</si>
  <si>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</si>
  <si>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</si>
  <si>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</si>
  <si>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</si>
  <si>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</si>
  <si>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</si>
  <si>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</si>
  <si>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</si>
  <si>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</si>
  <si>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</si>
  <si>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</si>
  <si>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</si>
  <si>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</si>
  <si>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</si>
  <si>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</si>
  <si>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</si>
  <si>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</si>
  <si>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</si>
  <si>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</si>
  <si>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</si>
  <si>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</si>
  <si>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</si>
  <si>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</si>
  <si>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</si>
  <si>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</si>
  <si>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</si>
  <si>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</si>
  <si>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</si>
  <si>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</si>
  <si>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</si>
  <si>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</si>
  <si>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</si>
  <si>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</si>
  <si>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</si>
  <si>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</si>
  <si>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</si>
  <si>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</si>
  <si>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</si>
  <si>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</si>
  <si>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</si>
  <si>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</si>
  <si>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</si>
  <si>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</si>
  <si>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</si>
  <si>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</si>
  <si>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</si>
  <si>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</si>
  <si>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</si>
  <si>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</si>
  <si>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</si>
  <si>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</si>
  <si>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</si>
  <si>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</si>
  <si>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</si>
  <si>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</si>
  <si>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</si>
  <si>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</si>
  <si>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</si>
  <si>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</si>
  <si>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</si>
  <si>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</si>
  <si>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</si>
  <si>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</si>
  <si>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</si>
  <si>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</si>
  <si>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</si>
  <si>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</si>
  <si>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</si>
  <si>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</si>
  <si>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</si>
  <si>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</si>
  <si>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</si>
  <si>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</si>
  <si>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</si>
  <si>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</si>
  <si>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</si>
  <si>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</si>
  <si>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</si>
  <si>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</si>
  <si>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</si>
  <si>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</si>
  <si>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</si>
  <si>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</si>
  <si>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</si>
  <si>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</si>
  <si>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</si>
  <si>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</si>
  <si>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</si>
  <si>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</si>
  <si>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</si>
  <si>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</si>
  <si>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</si>
  <si>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</si>
  <si>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</si>
  <si>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</si>
  <si>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</si>
  <si>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</si>
  <si>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</si>
  <si>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</si>
  <si>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</si>
  <si>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</si>
  <si>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</si>
  <si>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</si>
  <si>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</si>
  <si>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</si>
  <si>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</si>
  <si>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</si>
  <si>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</si>
  <si>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</si>
  <si>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</si>
  <si>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</si>
  <si>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</si>
  <si>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</si>
  <si>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</si>
  <si>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</si>
  <si>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</si>
  <si>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</si>
  <si>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</si>
  <si>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</si>
  <si>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</si>
  <si>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</si>
  <si>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</si>
  <si>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</si>
  <si>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</si>
  <si>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</si>
  <si>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</si>
  <si>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</si>
  <si>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</si>
  <si>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</si>
  <si>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</si>
  <si>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</si>
  <si>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</si>
  <si>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</si>
  <si>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</si>
  <si>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</si>
  <si>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</si>
  <si>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</si>
  <si>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</si>
  <si>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</si>
  <si>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</si>
  <si>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</si>
  <si>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</si>
  <si>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</si>
  <si>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</si>
  <si>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</si>
  <si>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</si>
  <si>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</si>
  <si>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</si>
  <si>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</si>
  <si>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</si>
  <si>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</si>
  <si>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</si>
  <si>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</si>
  <si>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</si>
  <si>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</si>
  <si>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</si>
  <si>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</si>
  <si>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</si>
  <si>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</si>
  <si>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</si>
  <si>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</si>
  <si>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</si>
  <si>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</si>
  <si>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</si>
  <si>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</si>
  <si>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</si>
  <si>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</si>
  <si>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</si>
  <si>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</si>
  <si>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</si>
  <si>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</si>
  <si>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</si>
  <si>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</si>
  <si>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</si>
  <si>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</si>
  <si>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</si>
  <si>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</si>
  <si>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</si>
  <si>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</si>
  <si>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</si>
  <si>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</si>
  <si>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</si>
  <si>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</si>
  <si>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</si>
  <si>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</si>
  <si>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</si>
  <si>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</si>
  <si>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</si>
  <si>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</si>
  <si>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</si>
  <si>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</si>
  <si>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</si>
  <si>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</si>
  <si>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</si>
  <si>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 449.067,00</t>
  </si>
  <si>
    <t>9º</t>
  </si>
  <si>
    <t>13.197                                    13.199                                                             13.212</t>
  </si>
  <si>
    <t>01240068/2022</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</si>
  <si>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</si>
  <si>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</si>
  <si>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</si>
  <si>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</si>
  <si>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</si>
  <si>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</si>
  <si>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</si>
  <si>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</si>
  <si>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</si>
  <si>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</si>
  <si>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7665/2024</t>
  </si>
  <si>
    <t>432/2023</t>
  </si>
  <si>
    <t>01240041/2024</t>
  </si>
  <si>
    <t>SUALL INDÚSTRIA E COMÉRCIO LTDA</t>
  </si>
  <si>
    <t>60.858.131/0001-36</t>
  </si>
  <si>
    <t>CONTRATAÇÃO DE EMPRESA PARA FORNECIMENTO DE PRODUTO QUÍMICO SULFATO DE ALUMÍNIO GRANULADO ISENTO DE FERRO, QUE TEM COMO OBJETIVO A COAGULAÇÃO DAS IMPUREZAS PRESENTES NA ÁGUA BRUTA FACILITANDO A REMOÇÃO COM EﬁCIÊNCIA DO MATERIAL EM SUSPENSÃO DA ÁGUA PRODUZIDA, AUMENTANDO A QUALIDADE DA MESMA E CLASSIFICANDO-SE EM ÁGUA TRATADA, EM ATENDIMENTO SERVIÇO DE ÁGUA E ESGOTO DE RIO BRANCO – SAERB, CONFORME O DISPOSTO DO TERMO DE REFERÊNCIA.</t>
  </si>
  <si>
    <t>Término da Vigência</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</si>
  <si>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</si>
  <si>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</si>
  <si>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</si>
  <si>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</si>
  <si>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</si>
  <si>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</si>
  <si>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</si>
  <si>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</si>
  <si>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</si>
  <si>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</si>
  <si>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</si>
  <si>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Nº do DOE de Publicação da Ata</t>
  </si>
  <si>
    <t>Nº do DOE de Publicação do Extrato da Ata</t>
  </si>
  <si>
    <t>Nº do DOE de Publicação da Autorização</t>
  </si>
  <si>
    <t>Nº do DOE de Publicação da Ratificação</t>
  </si>
  <si>
    <t>Valor da Despesa com a Contratação</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</si>
  <si>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</si>
  <si>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</si>
  <si>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</si>
  <si>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01240042/2024</t>
  </si>
  <si>
    <t>GOSHME SOLUÇÕES PARA INTERNET LTDA</t>
  </si>
  <si>
    <t>07.112.529/0001-46</t>
  </si>
  <si>
    <t>ART. 74º, INCISO I</t>
  </si>
  <si>
    <t>Lei Federal  14.133/2021</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</si>
  <si>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</si>
  <si>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</si>
  <si>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</si>
  <si>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</si>
  <si>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</si>
  <si>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</si>
  <si>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</si>
  <si>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01240044/2024</t>
  </si>
  <si>
    <t>20/2024</t>
  </si>
  <si>
    <t>009/2024</t>
  </si>
  <si>
    <t>1264/2024</t>
  </si>
  <si>
    <t>01240045/2024</t>
  </si>
  <si>
    <t>COSTA REPRESENTAÇÕES E COMÉRCIO – LTDA</t>
  </si>
  <si>
    <t>00.923.319/0001-99</t>
  </si>
  <si>
    <t>01240046/2024</t>
  </si>
  <si>
    <t>METALÚRGICA BOCAIUVA LTDA</t>
  </si>
  <si>
    <t>32.768.522/0001-24</t>
  </si>
  <si>
    <t>01240047/2024</t>
  </si>
  <si>
    <t>016/2024</t>
  </si>
  <si>
    <t>CONCORRÊNCIA</t>
  </si>
  <si>
    <t>CONTRATAÇÃO DE EMPRESA DE ENGENHARIA PARA REFORMA E MODERNIZAÇÃO DA ESTAÇÃO DE TRATAMENTO DE ÁGUA (ETA II) COM AQUISIÇÃO E INSTALAÇÃO DE NOVAS BOMBAS PARA CAPTAÇÃO DE ÁGUA BRUTA.</t>
  </si>
  <si>
    <t>01240048/2024</t>
  </si>
  <si>
    <t>00.819.295/0001-22 E 47.225.693/0001-84</t>
  </si>
  <si>
    <t>914392/2021</t>
  </si>
  <si>
    <t>12561/2024</t>
  </si>
  <si>
    <t>583/2023</t>
  </si>
  <si>
    <t>CONTRATAÇÃO DE MEPRESA PARA AQUISIÇÃO DE TUBOS PVC PBA E DEFOFO PARA UTILIZAÇÃO DAS EQUIPES DE MANUTENÇÃO DO ABASTECIMENTO DO MUNICÍPIO DE RIO BRANCO E REALIZAÇÃO DE REPAROS DA ESTAÇÃO DE CAPTAÇÃO DE ÁGUA ETA II.</t>
  </si>
  <si>
    <t>008/2024</t>
  </si>
  <si>
    <t>01240049/2024</t>
  </si>
  <si>
    <t>HIDROPLAST INDUSTRIA E COMÉRCIO LTDA.</t>
  </si>
  <si>
    <t>69.939.239/0001-28</t>
  </si>
  <si>
    <t>01240050/2024</t>
  </si>
  <si>
    <t>CONTRATAÇÃO DE EMPRESA PARA A AQUISIÇÃO DE HIDRÔMETROS, DOS TIPOS VELOCÍMETROS (TAQUEOMÉTRICOS), PARA ATENDER A NOVOS CONSUMIDORES, SUBSTITUIÇÃO DE EQUIPAMENTOS DEFASADOS OU DANIFICADOS, APARA ATENDER AS NECESSIDADES DO SERVIÇO DE ÁGUA E ESGOTO.</t>
  </si>
  <si>
    <t>RIO BRANCO SEGURANCA ELETRONICA E SERVICOS LTDA</t>
  </si>
  <si>
    <t>TECNOBOMBAS - BOMBAS MOTOTRES E SERVIÇOS PETRANOVA  SANEAMENTO E CONTRUÇÕES LTDA</t>
  </si>
  <si>
    <t>37/2024</t>
  </si>
  <si>
    <t>025/2024</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</si>
  <si>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</si>
  <si>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</si>
  <si>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</si>
  <si>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</si>
  <si>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01240052/2024</t>
  </si>
  <si>
    <t>RENOVA MEDIÇÃO - LTDA</t>
  </si>
  <si>
    <t>28.470.827/0001-88</t>
  </si>
  <si>
    <t>17300/2024</t>
  </si>
  <si>
    <t>CONTRATAÇÃO EM CARÁTER EMERGENCIAL, DE EMPRESA ESPECIALIZADA PARA AQUISIÇÃO DE LUVAS E TUBO DEFOFO, A FIM DE EVITAR O COLAPSO DA ESTAÇÃO DE TRATAMENTO DE ÁGUA - ETA II, NO ÂMBITO DO SERVIÇO DE ÁGUA E ESGOTO DE RIO BRANCO – SAERB</t>
  </si>
  <si>
    <t>01240053/2024</t>
  </si>
  <si>
    <t>10º</t>
  </si>
  <si>
    <t>APOSTIL</t>
  </si>
  <si>
    <t>ALTERAÇÃO DA RAZÃO SOCIAL</t>
  </si>
  <si>
    <t>ALTERAÇÃO DADOS CADASTRAIS - CNPJ E RAZÃO SOCIAL</t>
  </si>
  <si>
    <t>33.90.52.00</t>
  </si>
  <si>
    <t>01240054/2024</t>
  </si>
  <si>
    <t>01240055/2024</t>
  </si>
  <si>
    <t>17290/2024</t>
  </si>
  <si>
    <t>007/2024</t>
  </si>
  <si>
    <t>CONTRATAÇÃO DE EMPRESA ESPECIALIZADA PARA FORNECIMENTO DE MATERIAL DE PEAD PE100 SDR 26 C/ COLARINHO E FLANGE NAS EXTREMIDADES PARA EVITAR O COLAPSO DA ESTAÇÃO DE TRATAMENTO DE ÁGUA - ETA II EM CARATER EMERGENCIAL.</t>
  </si>
  <si>
    <t>GEORG FISCHER FGS INDUSTRIA E COMERCIO LTDA.</t>
  </si>
  <si>
    <t xml:space="preserve">PREGÃO ELETRÔNICO </t>
  </si>
  <si>
    <t>17310/2024</t>
  </si>
  <si>
    <t xml:space="preserve">CONTRATAÇÃO DE EMPRESA PARA AQUISIÇÃO DE UM VEÍCULO LEVE TIPO PICAPE E, A FIM DE ATENDER EFICIENTEMENTE ÀS DEMANDAS DO SERVIÇO DE ÁGUA E ESGOTO DE RIO BRANCO. </t>
  </si>
  <si>
    <t>05.496.472/0001-09</t>
  </si>
  <si>
    <t>01240056/2024</t>
  </si>
  <si>
    <t>13136/2024</t>
  </si>
  <si>
    <t>AQUISIÇÃO DE VEÍCULOS ADMINISTRATIVOS, DE TRANSPORTE DE PESSOAL E CARGA PARA TENDER AS NECESSIDADES DO SERVIÇO DE ÁGUA E ESGOTO DE RIO BRANCO - SAERB.</t>
  </si>
  <si>
    <t>RECOL VEÍCULOS</t>
  </si>
  <si>
    <t>VOLKSWAGEN TRUCK E BUS INDÚSTRIA E COMÉRCIO DE VEÍCULOS LTDA</t>
  </si>
  <si>
    <t>03/2023</t>
  </si>
  <si>
    <t>23/2023</t>
  </si>
  <si>
    <t>06.020.318/0001-10</t>
  </si>
  <si>
    <t>MGI</t>
  </si>
  <si>
    <t>957192/2024</t>
  </si>
  <si>
    <t>10518/2024</t>
  </si>
  <si>
    <t>320/2023</t>
  </si>
  <si>
    <t>01240057/2024</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</si>
  <si>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</si>
  <si>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</si>
  <si>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PRIME CONSULTORIA E ASSESSORIA EMPRESARIAL LTDA</t>
  </si>
  <si>
    <t>05.340.639/0001-30</t>
  </si>
  <si>
    <t>PREFEITURA MUNICIPAL DO BUJARI</t>
  </si>
  <si>
    <t>CNPJ/CPF                                          Parte Contratada</t>
  </si>
  <si>
    <t>02.291.486/0001-90</t>
  </si>
  <si>
    <t>44.90.51.00</t>
  </si>
  <si>
    <t>4.4.90.52.00</t>
  </si>
  <si>
    <t>33.90.40.00</t>
  </si>
  <si>
    <t>23974/2024</t>
  </si>
  <si>
    <t>CONTRATAÇÃO DE EMPRESA ESPECIALIZADA PARA AQUISIÇÃO DE MOTORES ELÉTRICOS E CONJUNTOS MOTOR-BOMBA PARA COLOCAR EM OPERAÇÃO, BOMBAS RESERVAS QUE ESTÃO PARADAS DEVIDO À FALTA DE MOTORES MELHORANDO A DISTRIBUIÇÃO DE ÁGUA NOS RESERVATÓRIOS DO CR BEM-TE-VI, CR COMARA E BOOSTER DO CUSTÓDIO FREIRE NO CR PLACAS TENDO EM VISTA O DECRETO N° 830 DE 28 DE JUNHO DE 2024 QUE “DE-CLARA SITUAÇÃO DE EMERGÊNCIA NAS ÁREAS DO MUNICÍPIO, AFETADAS PELO EVENTO AD-VERSO DE ESTIAGEM – COBRADE 1.4.1.1.0, CONFORME INSTRUÇÃO NORMATIVA Nº 36, DE 4 DE DEZEMBRO DE 2020, DO MINISTÉRIO DO DESENVOLVIMENTO REGIONAL.”</t>
  </si>
  <si>
    <t>01240058/2024</t>
  </si>
  <si>
    <t>IMBIL INDÚSTRIA E MANUTENÇÃO DE BOMBAS ITA LTDA</t>
  </si>
  <si>
    <t>51.482.776/0001-26</t>
  </si>
  <si>
    <t>CONTRATO CANCELADO</t>
  </si>
  <si>
    <t>01240059/2024</t>
  </si>
  <si>
    <t>13312/2024</t>
  </si>
  <si>
    <t>05/2024</t>
  </si>
  <si>
    <t>CONTRATAÇÃO DE EMPRESA PARA AQUISIÇÃO DE MATERIAL DE LABORATÓRIO DESTINADA A ATENDER AS NECESSIDADES DO LABORATÓRIO DE ANÁLISES DO CONTROLE DE QUALIDADE DE ÁGUA, DO SERVIÇO DE ÁGUA E ESGOTO DE RIO BRANCO - ACRE.</t>
  </si>
  <si>
    <t>01240060/2024</t>
  </si>
  <si>
    <t>01240061/2024</t>
  </si>
  <si>
    <t>R. J C ANDRADE TRANSPORTES E TERRAPLANAGEM</t>
  </si>
  <si>
    <t>10.202.852/0001-15 E 10.202.852/0006-20</t>
  </si>
  <si>
    <t>01240062/2024</t>
  </si>
  <si>
    <t>01240063/2024</t>
  </si>
  <si>
    <t>01240064/2024</t>
  </si>
  <si>
    <t>01240065/2024</t>
  </si>
  <si>
    <t>01240066/2024</t>
  </si>
  <si>
    <t>01240067/2024</t>
  </si>
  <si>
    <t>01240068/2024</t>
  </si>
  <si>
    <t>01240069/2024</t>
  </si>
  <si>
    <t>01240070/2024</t>
  </si>
  <si>
    <t>01240071/2024</t>
  </si>
  <si>
    <t>067/2024</t>
  </si>
  <si>
    <t>064/2024</t>
  </si>
  <si>
    <t>51/2024</t>
  </si>
  <si>
    <t xml:space="preserve">PREGÃO ELETRÔNICOO POR REGISTRO DE PREÇOS </t>
  </si>
  <si>
    <t xml:space="preserve">PREGÃO ELETRÔNICO POR REGISTRO DE PREÇOS </t>
  </si>
  <si>
    <t>100/2024</t>
  </si>
  <si>
    <t>089/2024</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</si>
  <si>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</si>
  <si>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FORNECIMENTO DE MATERIAIS HIDRÁULICOS PARA MANUTENÇÃO DA REDE DE DISTRIBUIÇÃO DE ÁGUA, ATENDENDO AS NECESSIDADES DA GERÊNCIA COMERCIAL, NO ÂMBITO DO SERVIÇO DE ÁGUA E ESGOTO DE RIO BRANCO – SAERB. </t>
  </si>
  <si>
    <t>FORNECIMENTO DE MATERIAIS HIDRÁULICOS, DESTINADOS A 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</si>
  <si>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FORNECIMENTO DE MATERIAL HIDRÁULICO PARA ATENDER AS EQUIPES DE COMBATE A VAZAMENTO E MANUTENÇÃO DE REDES COLETORAS DO ESGOTAMENTO SANITÁRIO DO SERVIÇO DE ÁGUA E ESGOTO DE RIO BRANCO – SAERB</t>
  </si>
  <si>
    <t>1326/2024</t>
  </si>
  <si>
    <t>1325/2024</t>
  </si>
  <si>
    <t>1329/2024</t>
  </si>
  <si>
    <t>YOUCARE IND. E COM. DE EQUIPAMENTOS DE MEDIÇÃO E MONITIRAMENTO LTDA</t>
  </si>
  <si>
    <t>05.766.903/0001-00</t>
  </si>
  <si>
    <t>PLP SOLUÇÕES E COMÉRCIO EIRELI - ME</t>
  </si>
  <si>
    <t>15/102025</t>
  </si>
  <si>
    <t>GRANADA COMERCIO DE TUBOS E CONEXÕES LTDA</t>
  </si>
  <si>
    <t>21.420.571/0001-55</t>
  </si>
  <si>
    <t>54/2023</t>
  </si>
  <si>
    <t>27448/2024</t>
  </si>
  <si>
    <t>CONSTRUTORA 03 IRMÃOS LTDA</t>
  </si>
  <si>
    <t>07.080.184/0001-96</t>
  </si>
  <si>
    <t>1500 E 1700</t>
  </si>
  <si>
    <t>4.4.90.51.00                            4.4.90.52.00</t>
  </si>
  <si>
    <t>01240072/2024</t>
  </si>
  <si>
    <t>01240073/2024</t>
  </si>
  <si>
    <t>01240074/2024</t>
  </si>
  <si>
    <t>29776/2024</t>
  </si>
  <si>
    <t xml:space="preserve">CONTRATAÇÃO DE EMPRESA PARA REALIZAR AS ANÁLISES QUALIDADE DA ÁGUA, DE MODO A ATENDER AS EXIGÊNCIAS VIGENTES NO ART. 43, §§ 2° E 4° DA PORTARIA Nº 888/2011 DO MINISTÉRIO DA SAÚDE, ACERCA DOS PROCEDIMENTOS DE CONTROLE DE QUALIDADE DA ÁGUA PARA CONSUMO HUMANO E SEU PADRÃO DE POTABILIDADE, ATENDENDO AS NECESSIDADES DO LABORATÓRIO DE ANÁLISES DO CONTROLE DE QUALIDADE DA ÁGUA, DO SERVIÇO DE ÁGUA E ESGOTO DE RIO BRANCO– SAERB.
</t>
  </si>
  <si>
    <t>010/2024</t>
  </si>
  <si>
    <t>BAX - SERVIÇOS DE ANÁLISES QUÍMICAS E BIOLÓGICAS LTDA</t>
  </si>
  <si>
    <t>13.219.192/0001-73</t>
  </si>
  <si>
    <t>CORREÇÃO DE DADOS</t>
  </si>
  <si>
    <r>
      <t>Nome do Responsável pela Elaboração:</t>
    </r>
    <r>
      <rPr>
        <b/>
        <sz val="10"/>
        <color theme="1"/>
        <rFont val="Arial"/>
        <family val="2"/>
      </rPr>
      <t>Jociane De Menezes Barreto - Chefe da Divisão de Contratos e</t>
    </r>
    <r>
      <rPr>
        <sz val="10"/>
        <color theme="1"/>
        <rFont val="Arial"/>
        <family val="2"/>
      </rPr>
      <t xml:space="preserve">  </t>
    </r>
    <r>
      <rPr>
        <b/>
        <sz val="10"/>
        <color theme="1"/>
        <rFont val="Arial"/>
        <family val="2"/>
      </rPr>
      <t>Paula Maria Gonçalves de Araújo - Gerente Financeira</t>
    </r>
  </si>
  <si>
    <t>SERVIÇO DE ÁGUA E ESGOTO DE RIO BRANCO - SAERB</t>
  </si>
  <si>
    <t>JANEIRO A DEZEMBRO DE 2024</t>
  </si>
  <si>
    <t xml:space="preserve">IDENTIFICAÇÃO DO ÓRGÃO/ENTIDADE/FUNDO: </t>
  </si>
  <si>
    <r>
      <t>Data da Emissão</t>
    </r>
    <r>
      <rPr>
        <b/>
        <sz val="10"/>
        <color theme="1"/>
        <rFont val="Arial"/>
        <family val="2"/>
      </rPr>
      <t>: 27/12/2024</t>
    </r>
  </si>
  <si>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</si>
  <si>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MANUAL DE REFERÊNCIA - 10ª - ANEXOS  IV, VI, VII, VIII e IX</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</si>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</sst>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R$&quot;\ #,##0.00;[Red]\-&quot;R$&quot;\ #,##0.00"/>
    <numFmt numFmtId="44" formatCode="_-&quot;R$&quot;\ * #,##0.00_-;\-&quot;R$&quot;\ * #,##0.00_-;_-&quot;R$&quot;\ * &quot;-&quot;??_-;_-@_-"/>
    <numFmt numFmtId="43" formatCode="_-* #,##0.00_-;\-* #,##0.00_-;_-* &quot;-&quot;??_-;_-@_-"/>
    <numFmt numFmtId="164" formatCode="&quot;R$&quot;\ #,##0.00"/>
    <numFmt numFmtId="165" formatCode="0.0000%"/>
    <numFmt numFmtId="166" formatCode="0.000000%"/>
  </numFmts>
  <fonts count="8" x14ac:knownFonts="1">
    <font>
      <sz val="11"/>
      <color theme="1"/>
      <name val="Calibri"/>
      <family val="2"/>
      <scheme val="minor"/>
    </font>
    <font>
      <sz val="10"/>
      <color theme="1"/>
      <name val="Arial"/>
      <family val="2"/>
    </font>
    <font>
      <b/>
      <sz val="10"/>
      <color theme="1"/>
      <name val="Arial"/>
      <family val="2"/>
    </font>
    <font>
      <sz val="10"/>
      <name val="Arial"/>
      <family val="2"/>
    </font>
    <font>
      <sz val="8"/>
      <name val="Calibri"/>
      <family val="2"/>
      <scheme val="minor"/>
    </font>
    <font>
      <sz val="11"/>
      <color theme="1"/>
      <name val="Calibri"/>
      <family val="2"/>
      <scheme val="minor"/>
    </font>
    <font>
      <b/>
      <sz val="10"/>
      <name val="Arial"/>
      <family val="2"/>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42">
    <xf numFmtId="0" fontId="0" fillId="0" borderId="0" xfId="0"/>
    <xf numFmtId="0" fontId="1" fillId="0" borderId="0" xfId="0" applyFont="1" applyAlignment="1">
      <alignment vertical="center"/>
    </xf>
    <xf numFmtId="0" fontId="2" fillId="0" borderId="0" xfId="0" applyFont="1" applyAlignment="1">
      <alignment vertical="center"/>
    </xf>
    <xf numFmtId="164" fontId="1" fillId="0" borderId="0" xfId="0" applyNumberFormat="1"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1" fillId="2" borderId="0" xfId="0" applyFont="1" applyFill="1" applyAlignment="1">
      <alignment horizontal="center" vertical="center"/>
    </xf>
    <xf numFmtId="164" fontId="1" fillId="0" borderId="0" xfId="0" applyNumberFormat="1" applyFont="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164" fontId="2" fillId="0" borderId="0" xfId="0" applyNumberFormat="1" applyFont="1" applyAlignment="1">
      <alignment vertical="center"/>
    </xf>
    <xf numFmtId="0" fontId="2" fillId="2" borderId="0" xfId="0" applyFont="1" applyFill="1" applyAlignment="1">
      <alignment horizontal="center" vertical="center"/>
    </xf>
    <xf numFmtId="0" fontId="1" fillId="0" borderId="0" xfId="0" applyFont="1" applyAlignment="1">
      <alignment horizontal="left" vertical="center"/>
    </xf>
    <xf numFmtId="164" fontId="1" fillId="0" borderId="0" xfId="0" applyNumberFormat="1" applyFont="1" applyAlignment="1">
      <alignment horizontal="lef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3" fillId="2" borderId="1" xfId="0" applyNumberFormat="1" applyFont="1" applyFill="1" applyBorder="1" applyAlignment="1">
      <alignment horizontal="center" vertical="center"/>
    </xf>
    <xf numFmtId="0" fontId="3" fillId="2" borderId="1" xfId="0" applyFont="1" applyFill="1" applyBorder="1" applyAlignment="1">
      <alignment vertical="center"/>
    </xf>
    <xf numFmtId="9" fontId="3" fillId="0" borderId="1" xfId="0" applyNumberFormat="1" applyFont="1" applyBorder="1" applyAlignment="1">
      <alignment horizontal="center" vertical="center" wrapText="1"/>
    </xf>
    <xf numFmtId="44" fontId="3" fillId="0" borderId="1" xfId="2" applyFont="1" applyBorder="1" applyAlignment="1">
      <alignment horizontal="center" vertical="center" wrapText="1"/>
    </xf>
    <xf numFmtId="44" fontId="3" fillId="2" borderId="1" xfId="2"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17" fontId="3" fillId="2"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xf>
    <xf numFmtId="164" fontId="7" fillId="0" borderId="0" xfId="0" applyNumberFormat="1" applyFont="1" applyAlignment="1">
      <alignment horizontal="center"/>
    </xf>
    <xf numFmtId="0" fontId="1" fillId="0" borderId="0" xfId="0" applyFont="1" applyAlignment="1">
      <alignment vertical="center" wrapText="1"/>
    </xf>
    <xf numFmtId="44" fontId="3" fillId="2" borderId="2" xfId="2" applyFont="1" applyFill="1" applyBorder="1" applyAlignment="1">
      <alignment horizontal="center" vertical="center" wrapText="1"/>
    </xf>
    <xf numFmtId="4" fontId="7" fillId="0" borderId="0" xfId="0" applyNumberFormat="1" applyFont="1" applyFill="1" applyAlignment="1">
      <alignment horizontal="center"/>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vertical="center" wrapText="1"/>
    </xf>
    <xf numFmtId="0" fontId="6"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44" fontId="2" fillId="2" borderId="7" xfId="2" applyFont="1" applyFill="1" applyBorder="1" applyAlignment="1">
      <alignment vertical="center" wrapText="1"/>
    </xf>
    <xf numFmtId="0" fontId="6" fillId="2" borderId="7" xfId="0"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44" fontId="2" fillId="0" borderId="7" xfId="2" applyFont="1" applyBorder="1" applyAlignment="1">
      <alignment horizontal="center" vertical="center"/>
    </xf>
    <xf numFmtId="0" fontId="6" fillId="2" borderId="8" xfId="0" applyFont="1" applyFill="1" applyBorder="1" applyAlignment="1">
      <alignment horizontal="center" vertical="center" wrapText="1"/>
    </xf>
    <xf numFmtId="0" fontId="3" fillId="0" borderId="0" xfId="0" applyFont="1" applyFill="1" applyAlignment="1">
      <alignment vertical="center"/>
    </xf>
    <xf numFmtId="0" fontId="3"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49" fontId="6" fillId="2" borderId="15" xfId="0" applyNumberFormat="1" applyFont="1" applyFill="1" applyBorder="1" applyAlignment="1">
      <alignment horizontal="center" vertical="center" wrapText="1"/>
    </xf>
    <xf numFmtId="164" fontId="6" fillId="2" borderId="15"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44" fontId="3" fillId="2" borderId="3" xfId="2" applyFont="1" applyFill="1" applyBorder="1" applyAlignment="1">
      <alignment horizontal="center" vertical="center" wrapText="1"/>
    </xf>
    <xf numFmtId="0" fontId="2" fillId="0"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6" fillId="0" borderId="15" xfId="0"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6" fillId="0" borderId="7" xfId="2" applyFont="1" applyFill="1" applyBorder="1" applyAlignment="1">
      <alignment horizontal="center" vertical="center" wrapText="1"/>
    </xf>
    <xf numFmtId="0" fontId="3" fillId="2" borderId="1" xfId="0" applyFont="1" applyFill="1" applyBorder="1" applyAlignment="1">
      <alignment vertical="center" wrapText="1"/>
    </xf>
    <xf numFmtId="44" fontId="3" fillId="2" borderId="1" xfId="2" applyFont="1" applyFill="1" applyBorder="1" applyAlignment="1">
      <alignment vertical="center" wrapText="1"/>
    </xf>
    <xf numFmtId="8"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2" fontId="2"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44" fontId="3" fillId="0" borderId="1" xfId="2" applyFont="1" applyFill="1" applyBorder="1" applyAlignment="1">
      <alignment vertical="center" wrapText="1"/>
    </xf>
    <xf numFmtId="3" fontId="3" fillId="2" borderId="1" xfId="1" applyNumberFormat="1" applyFont="1" applyFill="1" applyBorder="1" applyAlignment="1">
      <alignment horizontal="center" vertical="center" wrapText="1"/>
    </xf>
    <xf numFmtId="44" fontId="3" fillId="2" borderId="1" xfId="2" applyFont="1" applyFill="1" applyBorder="1" applyAlignment="1">
      <alignment horizontal="center" vertical="center"/>
    </xf>
    <xf numFmtId="0" fontId="3" fillId="0" borderId="1" xfId="0" applyFont="1" applyBorder="1" applyAlignment="1">
      <alignment horizontal="center" vertical="center"/>
    </xf>
    <xf numFmtId="0" fontId="3" fillId="2" borderId="2" xfId="0" applyFont="1" applyFill="1" applyBorder="1" applyAlignment="1">
      <alignment horizontal="center" vertical="center"/>
    </xf>
    <xf numFmtId="44" fontId="3" fillId="2" borderId="2" xfId="2" applyFont="1" applyFill="1" applyBorder="1" applyAlignment="1">
      <alignment horizontal="center" vertical="center"/>
    </xf>
    <xf numFmtId="44" fontId="3" fillId="0" borderId="2" xfId="2"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14"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44" fontId="3" fillId="2" borderId="1" xfId="2"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4" fontId="3" fillId="2" borderId="1" xfId="2"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3" fillId="2" borderId="3" xfId="0" applyFont="1" applyFill="1" applyBorder="1" applyAlignment="1">
      <alignment horizontal="center" vertical="center"/>
    </xf>
    <xf numFmtId="3" fontId="3" fillId="2" borderId="3"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44" fontId="3" fillId="2" borderId="3" xfId="2" applyFont="1" applyFill="1" applyBorder="1" applyAlignment="1">
      <alignment horizontal="center" vertical="center"/>
    </xf>
    <xf numFmtId="14" fontId="3" fillId="2" borderId="3" xfId="0" applyNumberFormat="1" applyFont="1" applyFill="1" applyBorder="1" applyAlignment="1">
      <alignment horizontal="center" vertical="center" wrapText="1"/>
    </xf>
    <xf numFmtId="44" fontId="3" fillId="2" borderId="3" xfId="2" applyFont="1" applyFill="1" applyBorder="1" applyAlignment="1">
      <alignment horizontal="center" vertical="center" wrapText="1"/>
    </xf>
    <xf numFmtId="0" fontId="2" fillId="0" borderId="0" xfId="0" applyFont="1" applyAlignment="1">
      <alignment horizontal="left" vertical="center"/>
    </xf>
    <xf numFmtId="0" fontId="3"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164" fontId="3" fillId="2" borderId="1" xfId="1" applyNumberFormat="1" applyFont="1" applyFill="1" applyBorder="1" applyAlignment="1">
      <alignment horizontal="left" vertical="center" wrapText="1"/>
    </xf>
    <xf numFmtId="0" fontId="3" fillId="0" borderId="1" xfId="0" applyFont="1" applyBorder="1" applyAlignment="1">
      <alignment horizontal="left" vertical="center"/>
    </xf>
    <xf numFmtId="0" fontId="3" fillId="2" borderId="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0" xfId="0" applyFont="1" applyAlignment="1">
      <alignment horizontal="left"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41275</xdr:rowOff>
    </xdr:from>
    <xdr:to>
      <xdr:col>1</xdr:col>
      <xdr:colOff>727075</xdr:colOff>
      <xdr:row>0</xdr:row>
      <xdr:rowOff>892175</xdr:rowOff>
    </xdr:to>
    <xdr:pic>
      <xdr:nvPicPr>
        <xdr:cNvPr id="4" name="Image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275" y="41275"/>
          <a:ext cx="635000" cy="8509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56"/>
  <sheetViews>
    <sheetView tabSelected="1" zoomScale="80" zoomScaleNormal="80" workbookViewId="0">
      <selection activeCell="B10" sqref="B10:G12"/>
    </sheetView>
  </sheetViews>
  <sheetFormatPr defaultRowHeight="12.75" x14ac:dyDescent="0.25"/>
  <cols>
    <col min="1" max="1" width="6.85546875" style="1" customWidth="1"/>
    <col min="2" max="2" width="20.42578125" style="1" customWidth="1"/>
    <col min="3" max="3" width="15.140625" style="1" customWidth="1"/>
    <col min="4" max="4" width="31.7109375" style="1" bestFit="1" customWidth="1"/>
    <col min="5" max="5" width="26" style="1" customWidth="1"/>
    <col min="6" max="6" width="71.28515625" style="16" customWidth="1"/>
    <col min="7" max="7" width="29.85546875" style="1" customWidth="1"/>
    <col min="8" max="8" width="27.5703125" style="1" bestFit="1" customWidth="1"/>
    <col min="9" max="10" width="14.42578125" style="1" bestFit="1" customWidth="1"/>
    <col min="11" max="11" width="19.140625" style="1" bestFit="1" customWidth="1"/>
    <col min="12" max="12" width="51.28515625" style="6" customWidth="1"/>
    <col min="13" max="13" width="26.5703125" style="1" customWidth="1"/>
    <col min="14" max="14" width="27.7109375" style="1" hidden="1" customWidth="1"/>
    <col min="15" max="15" width="25.42578125" style="3" bestFit="1" customWidth="1"/>
    <col min="16" max="16" width="26" style="1" bestFit="1" customWidth="1"/>
    <col min="17" max="17" width="26.28515625" style="1" bestFit="1" customWidth="1"/>
    <col min="18" max="18" width="24" style="1" bestFit="1" customWidth="1"/>
    <col min="19" max="19" width="27.5703125" style="1" bestFit="1" customWidth="1"/>
    <col min="20" max="20" width="35.140625" style="1" bestFit="1" customWidth="1"/>
    <col min="21" max="21" width="26.85546875" style="1" bestFit="1" customWidth="1"/>
    <col min="22" max="22" width="20.42578125" style="1" bestFit="1" customWidth="1"/>
    <col min="23" max="23" width="31.28515625" style="1" bestFit="1" customWidth="1"/>
    <col min="24" max="24" width="11.85546875" style="1" bestFit="1" customWidth="1"/>
    <col min="25" max="25" width="17.7109375" style="1" bestFit="1" customWidth="1"/>
    <col min="26" max="26" width="22.28515625" style="1" bestFit="1" customWidth="1"/>
    <col min="27" max="27" width="38.28515625" style="1" bestFit="1" customWidth="1"/>
    <col min="28" max="28" width="34" style="1" bestFit="1" customWidth="1"/>
    <col min="29" max="29" width="20.7109375" style="1" bestFit="1" customWidth="1"/>
    <col min="30" max="30" width="24" style="1" bestFit="1" customWidth="1"/>
    <col min="31" max="31" width="23.28515625" style="1" bestFit="1" customWidth="1"/>
    <col min="32" max="32" width="19.5703125" style="1" bestFit="1" customWidth="1"/>
    <col min="33" max="33" width="23" style="10" bestFit="1" customWidth="1"/>
    <col min="34" max="34" width="23.140625" style="10" bestFit="1" customWidth="1"/>
    <col min="35" max="35" width="37" style="1" bestFit="1" customWidth="1"/>
    <col min="36" max="36" width="17.140625" style="1" bestFit="1" customWidth="1"/>
    <col min="37" max="37" width="20.85546875" style="10" bestFit="1" customWidth="1"/>
    <col min="38" max="38" width="38.7109375" style="1" bestFit="1" customWidth="1"/>
    <col min="39" max="39" width="27.5703125" style="7" customWidth="1"/>
    <col min="40" max="40" width="30.140625" style="8" customWidth="1"/>
    <col min="41" max="41" width="26.42578125" style="7" customWidth="1"/>
    <col min="42" max="42" width="17.28515625" style="1" customWidth="1"/>
    <col min="43" max="43" width="17.7109375" style="1" customWidth="1"/>
    <col min="44" max="44" width="21.140625" style="1" customWidth="1"/>
    <col min="45" max="45" width="30.28515625" style="1" customWidth="1"/>
    <col min="46" max="46" width="31" style="1" customWidth="1"/>
    <col min="47" max="47" width="28.42578125" style="1" customWidth="1"/>
    <col min="48" max="48" width="22.42578125" style="1" customWidth="1"/>
    <col min="49" max="49" width="24.140625" style="1" customWidth="1"/>
    <col min="50" max="50" width="21.7109375" style="1" customWidth="1"/>
    <col min="51" max="51" width="20.140625" style="1" customWidth="1"/>
    <col min="52" max="52" width="17.85546875" style="1" customWidth="1"/>
    <col min="53" max="53" width="20.42578125" style="1" customWidth="1"/>
    <col min="54" max="16384" width="9.140625" style="1"/>
  </cols>
  <sheetData>
    <row r="1" spans="1:53" ht="72.75" customHeight="1" x14ac:dyDescent="0.25">
      <c r="B1" s="2"/>
      <c r="C1" s="2"/>
      <c r="D1" s="2"/>
      <c r="E1" s="2"/>
      <c r="F1" s="132"/>
      <c r="G1" s="2"/>
      <c r="H1" s="2"/>
      <c r="I1" s="2"/>
      <c r="J1" s="2"/>
      <c r="K1" s="2"/>
      <c r="L1" s="2"/>
      <c r="M1" s="2"/>
      <c r="N1" s="2"/>
      <c r="O1" s="2"/>
      <c r="P1" s="2"/>
      <c r="Q1" s="2"/>
      <c r="R1" s="2"/>
      <c r="S1" s="2"/>
      <c r="T1" s="2"/>
      <c r="U1" s="2"/>
      <c r="V1" s="2"/>
      <c r="W1" s="2"/>
      <c r="X1" s="2"/>
      <c r="Y1" s="2"/>
      <c r="Z1" s="2"/>
      <c r="AA1" s="2"/>
      <c r="AB1" s="2"/>
      <c r="AC1" s="2"/>
      <c r="AD1" s="2"/>
      <c r="AE1" s="2"/>
      <c r="AF1" s="2"/>
      <c r="AG1" s="75"/>
      <c r="AH1" s="75"/>
      <c r="AI1" s="2"/>
      <c r="AJ1" s="2"/>
      <c r="AK1" s="75"/>
      <c r="AL1" s="2"/>
      <c r="AM1" s="2"/>
      <c r="AN1" s="2"/>
      <c r="AO1" s="2"/>
      <c r="AP1" s="2"/>
      <c r="AQ1" s="2"/>
      <c r="AR1" s="2"/>
      <c r="AS1" s="2"/>
      <c r="AT1" s="2"/>
      <c r="AU1" s="2"/>
      <c r="AV1" s="2"/>
      <c r="AW1" s="2"/>
      <c r="AX1" s="2"/>
      <c r="AY1" s="2"/>
      <c r="AZ1" s="2"/>
      <c r="BA1" s="2"/>
    </row>
    <row r="2" spans="1:53" s="2" customFormat="1" x14ac:dyDescent="0.25">
      <c r="A2" s="2" t="s">
        <v>37</v>
      </c>
      <c r="F2" s="132"/>
      <c r="AG2" s="75"/>
      <c r="AH2" s="75"/>
      <c r="AK2" s="75"/>
    </row>
    <row r="3" spans="1:53" s="2" customFormat="1" x14ac:dyDescent="0.25">
      <c r="A3" s="2" t="s">
        <v>359</v>
      </c>
      <c r="B3" s="1"/>
      <c r="C3" s="1"/>
      <c r="F3" s="132"/>
      <c r="G3" s="1"/>
      <c r="L3" s="13"/>
      <c r="O3" s="14"/>
      <c r="AG3" s="75"/>
      <c r="AH3" s="75"/>
      <c r="AK3" s="75"/>
      <c r="AM3" s="12"/>
      <c r="AN3" s="15"/>
      <c r="AO3" s="12"/>
      <c r="AP3" s="1"/>
      <c r="AQ3" s="1"/>
      <c r="AR3" s="1"/>
      <c r="AS3" s="1"/>
      <c r="AT3" s="1"/>
      <c r="AU3" s="1"/>
    </row>
    <row r="4" spans="1:53" x14ac:dyDescent="0.25">
      <c r="A4" s="2" t="s">
        <v>74</v>
      </c>
      <c r="N4" s="16"/>
      <c r="O4" s="17"/>
      <c r="P4" s="16"/>
      <c r="Q4" s="16"/>
      <c r="R4" s="16"/>
      <c r="S4" s="16"/>
      <c r="T4" s="16"/>
      <c r="U4" s="16"/>
      <c r="V4" s="16"/>
      <c r="W4" s="16"/>
      <c r="X4" s="16"/>
      <c r="Y4" s="16"/>
      <c r="Z4" s="16"/>
      <c r="AA4" s="16"/>
      <c r="AB4" s="16"/>
      <c r="AC4" s="16"/>
      <c r="AD4" s="16"/>
      <c r="AE4" s="16"/>
      <c r="AF4" s="16"/>
      <c r="AG4" s="76"/>
      <c r="AH4" s="76"/>
      <c r="AI4" s="16"/>
      <c r="AJ4" s="16"/>
      <c r="AK4" s="76"/>
      <c r="AL4" s="16"/>
      <c r="AP4" s="16"/>
      <c r="AQ4" s="16"/>
      <c r="AR4" s="16"/>
      <c r="AS4" s="16"/>
      <c r="AT4" s="16"/>
      <c r="AU4" s="16"/>
      <c r="AV4" s="16"/>
      <c r="AW4" s="16"/>
      <c r="AX4" s="16"/>
      <c r="AY4" s="16"/>
      <c r="AZ4" s="16"/>
      <c r="BA4" s="16"/>
    </row>
    <row r="5" spans="1:53" ht="13.5" thickBot="1" x14ac:dyDescent="0.3">
      <c r="A5" s="2" t="s">
        <v>754</v>
      </c>
      <c r="G5" s="16"/>
      <c r="H5" s="16"/>
      <c r="I5" s="16"/>
      <c r="J5" s="16"/>
      <c r="K5" s="16"/>
      <c r="M5" s="16"/>
      <c r="N5" s="16"/>
      <c r="O5" s="17"/>
      <c r="P5" s="16"/>
      <c r="Q5" s="16"/>
      <c r="R5" s="16"/>
      <c r="S5" s="16"/>
      <c r="T5" s="16"/>
      <c r="U5" s="16"/>
      <c r="V5" s="16"/>
      <c r="W5" s="16"/>
      <c r="X5" s="16"/>
      <c r="Y5" s="16"/>
      <c r="Z5" s="16"/>
      <c r="AA5" s="16"/>
      <c r="AB5" s="16"/>
      <c r="AC5" s="16"/>
      <c r="AD5" s="16"/>
      <c r="AE5" s="16"/>
      <c r="AF5" s="16"/>
      <c r="AG5" s="76"/>
      <c r="AH5" s="76"/>
      <c r="AI5" s="16"/>
      <c r="AJ5" s="16"/>
      <c r="AK5" s="76"/>
      <c r="AL5" s="16"/>
      <c r="AP5" s="16"/>
      <c r="AQ5" s="16"/>
      <c r="AR5" s="16"/>
      <c r="AS5" s="16"/>
      <c r="AT5" s="16"/>
      <c r="AU5" s="16"/>
      <c r="AV5" s="16"/>
      <c r="AW5" s="16"/>
      <c r="AX5" s="16"/>
      <c r="AY5" s="16"/>
      <c r="AZ5" s="16"/>
      <c r="BA5" s="16"/>
    </row>
    <row r="6" spans="1:53" ht="15" customHeight="1" thickBot="1" x14ac:dyDescent="0.3">
      <c r="A6" s="2" t="s">
        <v>751</v>
      </c>
      <c r="E6" s="101" t="s">
        <v>749</v>
      </c>
      <c r="F6" s="102"/>
    </row>
    <row r="7" spans="1:53" ht="15.75" customHeight="1" thickBot="1" x14ac:dyDescent="0.3">
      <c r="A7" s="2" t="s">
        <v>755</v>
      </c>
      <c r="E7" s="101" t="s">
        <v>750</v>
      </c>
      <c r="F7" s="102"/>
    </row>
    <row r="8" spans="1:53" ht="13.5" thickBot="1" x14ac:dyDescent="0.3"/>
    <row r="9" spans="1:53" x14ac:dyDescent="0.25">
      <c r="A9" s="118" t="s">
        <v>56</v>
      </c>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20"/>
    </row>
    <row r="10" spans="1:53" ht="51" customHeight="1" x14ac:dyDescent="0.25">
      <c r="A10" s="123" t="s">
        <v>40</v>
      </c>
      <c r="B10" s="115" t="s">
        <v>10</v>
      </c>
      <c r="C10" s="115"/>
      <c r="D10" s="115"/>
      <c r="E10" s="115"/>
      <c r="F10" s="115"/>
      <c r="G10" s="115"/>
      <c r="H10" s="115" t="s">
        <v>88</v>
      </c>
      <c r="I10" s="115"/>
      <c r="J10" s="115"/>
      <c r="K10" s="115" t="s">
        <v>57</v>
      </c>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t="s">
        <v>60</v>
      </c>
      <c r="AQ10" s="115"/>
      <c r="AR10" s="115"/>
      <c r="AS10" s="115"/>
      <c r="AT10" s="115"/>
      <c r="AU10" s="115"/>
      <c r="AV10" s="115" t="s">
        <v>73</v>
      </c>
      <c r="AW10" s="115"/>
      <c r="AX10" s="115"/>
      <c r="AY10" s="115"/>
      <c r="AZ10" s="115"/>
      <c r="BA10" s="125"/>
    </row>
    <row r="11" spans="1:53" ht="36.75" customHeight="1" x14ac:dyDescent="0.25">
      <c r="A11" s="123"/>
      <c r="B11" s="115"/>
      <c r="C11" s="115"/>
      <c r="D11" s="115"/>
      <c r="E11" s="115"/>
      <c r="F11" s="115"/>
      <c r="G11" s="115"/>
      <c r="H11" s="115"/>
      <c r="I11" s="115"/>
      <c r="J11" s="115"/>
      <c r="K11" s="115" t="s">
        <v>38</v>
      </c>
      <c r="L11" s="115"/>
      <c r="M11" s="115"/>
      <c r="N11" s="115"/>
      <c r="O11" s="115"/>
      <c r="P11" s="115"/>
      <c r="Q11" s="115"/>
      <c r="R11" s="115"/>
      <c r="S11" s="115"/>
      <c r="T11" s="115"/>
      <c r="U11" s="115"/>
      <c r="V11" s="115"/>
      <c r="W11" s="115"/>
      <c r="X11" s="115" t="s">
        <v>81</v>
      </c>
      <c r="Y11" s="115"/>
      <c r="Z11" s="115"/>
      <c r="AA11" s="115"/>
      <c r="AB11" s="115"/>
      <c r="AC11" s="115"/>
      <c r="AD11" s="115"/>
      <c r="AE11" s="115"/>
      <c r="AF11" s="115"/>
      <c r="AG11" s="115"/>
      <c r="AH11" s="115"/>
      <c r="AI11" s="115" t="s">
        <v>76</v>
      </c>
      <c r="AJ11" s="115"/>
      <c r="AK11" s="115"/>
      <c r="AL11" s="115" t="s">
        <v>39</v>
      </c>
      <c r="AM11" s="115"/>
      <c r="AN11" s="115"/>
      <c r="AO11" s="115"/>
      <c r="AP11" s="115" t="s">
        <v>62</v>
      </c>
      <c r="AQ11" s="115" t="s">
        <v>87</v>
      </c>
      <c r="AR11" s="115"/>
      <c r="AS11" s="115" t="s">
        <v>591</v>
      </c>
      <c r="AT11" s="115" t="s">
        <v>61</v>
      </c>
      <c r="AU11" s="115" t="s">
        <v>592</v>
      </c>
      <c r="AV11" s="115" t="s">
        <v>67</v>
      </c>
      <c r="AW11" s="115" t="s">
        <v>68</v>
      </c>
      <c r="AX11" s="115" t="s">
        <v>593</v>
      </c>
      <c r="AY11" s="115" t="s">
        <v>69</v>
      </c>
      <c r="AZ11" s="115" t="s">
        <v>594</v>
      </c>
      <c r="BA11" s="125" t="s">
        <v>69</v>
      </c>
    </row>
    <row r="12" spans="1:53" ht="41.25" customHeight="1" x14ac:dyDescent="0.25">
      <c r="A12" s="123"/>
      <c r="B12" s="115"/>
      <c r="C12" s="115"/>
      <c r="D12" s="115"/>
      <c r="E12" s="115"/>
      <c r="F12" s="115"/>
      <c r="G12" s="115"/>
      <c r="H12" s="115" t="s">
        <v>86</v>
      </c>
      <c r="I12" s="115" t="s">
        <v>87</v>
      </c>
      <c r="J12" s="115"/>
      <c r="K12" s="115"/>
      <c r="L12" s="115"/>
      <c r="M12" s="115"/>
      <c r="N12" s="115"/>
      <c r="O12" s="115"/>
      <c r="P12" s="115"/>
      <c r="Q12" s="115"/>
      <c r="R12" s="115"/>
      <c r="S12" s="115"/>
      <c r="T12" s="115"/>
      <c r="U12" s="115"/>
      <c r="V12" s="115"/>
      <c r="W12" s="115"/>
      <c r="X12" s="115"/>
      <c r="Y12" s="115"/>
      <c r="Z12" s="115"/>
      <c r="AA12" s="115"/>
      <c r="AB12" s="115"/>
      <c r="AC12" s="115" t="s">
        <v>75</v>
      </c>
      <c r="AD12" s="115"/>
      <c r="AE12" s="115" t="s">
        <v>78</v>
      </c>
      <c r="AF12" s="115"/>
      <c r="AG12" s="115"/>
      <c r="AH12" s="115"/>
      <c r="AI12" s="115" t="s">
        <v>77</v>
      </c>
      <c r="AJ12" s="115"/>
      <c r="AK12" s="115"/>
      <c r="AL12" s="18"/>
      <c r="AM12" s="115" t="s">
        <v>595</v>
      </c>
      <c r="AN12" s="115"/>
      <c r="AO12" s="115"/>
      <c r="AP12" s="115"/>
      <c r="AQ12" s="115"/>
      <c r="AR12" s="115"/>
      <c r="AS12" s="115"/>
      <c r="AT12" s="115"/>
      <c r="AU12" s="115"/>
      <c r="AV12" s="115"/>
      <c r="AW12" s="115"/>
      <c r="AX12" s="115"/>
      <c r="AY12" s="115"/>
      <c r="AZ12" s="115"/>
      <c r="BA12" s="125"/>
    </row>
    <row r="13" spans="1:53" ht="51.75" customHeight="1" x14ac:dyDescent="0.25">
      <c r="A13" s="123"/>
      <c r="B13" s="18" t="s">
        <v>6</v>
      </c>
      <c r="C13" s="18" t="s">
        <v>7</v>
      </c>
      <c r="D13" s="18" t="s">
        <v>0</v>
      </c>
      <c r="E13" s="18" t="s">
        <v>1</v>
      </c>
      <c r="F13" s="100" t="s">
        <v>2</v>
      </c>
      <c r="G13" s="18" t="s">
        <v>563</v>
      </c>
      <c r="H13" s="115"/>
      <c r="I13" s="18" t="s">
        <v>45</v>
      </c>
      <c r="J13" s="18" t="s">
        <v>46</v>
      </c>
      <c r="K13" s="19" t="s">
        <v>8</v>
      </c>
      <c r="L13" s="18" t="s">
        <v>3</v>
      </c>
      <c r="M13" s="18" t="s">
        <v>684</v>
      </c>
      <c r="N13" s="18" t="s">
        <v>163</v>
      </c>
      <c r="O13" s="20" t="s">
        <v>162</v>
      </c>
      <c r="P13" s="18" t="s">
        <v>161</v>
      </c>
      <c r="Q13" s="18" t="s">
        <v>164</v>
      </c>
      <c r="R13" s="18" t="s">
        <v>579</v>
      </c>
      <c r="S13" s="18" t="s">
        <v>4</v>
      </c>
      <c r="T13" s="18" t="s">
        <v>59</v>
      </c>
      <c r="U13" s="18" t="s">
        <v>41</v>
      </c>
      <c r="V13" s="18" t="s">
        <v>42</v>
      </c>
      <c r="W13" s="18" t="s">
        <v>5</v>
      </c>
      <c r="X13" s="18" t="s">
        <v>1</v>
      </c>
      <c r="Y13" s="18" t="s">
        <v>83</v>
      </c>
      <c r="Z13" s="18" t="s">
        <v>163</v>
      </c>
      <c r="AA13" s="18" t="s">
        <v>161</v>
      </c>
      <c r="AB13" s="18" t="s">
        <v>580</v>
      </c>
      <c r="AC13" s="18" t="s">
        <v>164</v>
      </c>
      <c r="AD13" s="18" t="s">
        <v>579</v>
      </c>
      <c r="AE13" s="18" t="s">
        <v>581</v>
      </c>
      <c r="AF13" s="18" t="s">
        <v>582</v>
      </c>
      <c r="AG13" s="77" t="s">
        <v>583</v>
      </c>
      <c r="AH13" s="77" t="s">
        <v>584</v>
      </c>
      <c r="AI13" s="18" t="s">
        <v>585</v>
      </c>
      <c r="AJ13" s="18" t="s">
        <v>586</v>
      </c>
      <c r="AK13" s="77" t="s">
        <v>587</v>
      </c>
      <c r="AL13" s="18" t="s">
        <v>588</v>
      </c>
      <c r="AM13" s="18" t="s">
        <v>589</v>
      </c>
      <c r="AN13" s="18" t="s">
        <v>590</v>
      </c>
      <c r="AO13" s="18" t="s">
        <v>9</v>
      </c>
      <c r="AP13" s="115"/>
      <c r="AQ13" s="18" t="s">
        <v>45</v>
      </c>
      <c r="AR13" s="18" t="s">
        <v>46</v>
      </c>
      <c r="AS13" s="115"/>
      <c r="AT13" s="115"/>
      <c r="AU13" s="115"/>
      <c r="AV13" s="115"/>
      <c r="AW13" s="115"/>
      <c r="AX13" s="115"/>
      <c r="AY13" s="115"/>
      <c r="AZ13" s="115"/>
      <c r="BA13" s="125"/>
    </row>
    <row r="14" spans="1:53" s="4" customFormat="1" ht="36" customHeight="1" thickBot="1" x14ac:dyDescent="0.3">
      <c r="A14" s="124"/>
      <c r="B14" s="69" t="s">
        <v>11</v>
      </c>
      <c r="C14" s="69" t="s">
        <v>12</v>
      </c>
      <c r="D14" s="70" t="s">
        <v>35</v>
      </c>
      <c r="E14" s="69" t="s">
        <v>13</v>
      </c>
      <c r="F14" s="69" t="s">
        <v>14</v>
      </c>
      <c r="G14" s="69" t="s">
        <v>15</v>
      </c>
      <c r="H14" s="69" t="s">
        <v>16</v>
      </c>
      <c r="I14" s="69" t="s">
        <v>17</v>
      </c>
      <c r="J14" s="69" t="s">
        <v>18</v>
      </c>
      <c r="K14" s="70" t="s">
        <v>19</v>
      </c>
      <c r="L14" s="69" t="s">
        <v>20</v>
      </c>
      <c r="M14" s="69" t="s">
        <v>21</v>
      </c>
      <c r="N14" s="69" t="s">
        <v>22</v>
      </c>
      <c r="O14" s="71" t="s">
        <v>23</v>
      </c>
      <c r="P14" s="69" t="s">
        <v>24</v>
      </c>
      <c r="Q14" s="69" t="s">
        <v>25</v>
      </c>
      <c r="R14" s="69" t="s">
        <v>26</v>
      </c>
      <c r="S14" s="69" t="s">
        <v>36</v>
      </c>
      <c r="T14" s="69" t="s">
        <v>27</v>
      </c>
      <c r="U14" s="69" t="s">
        <v>82</v>
      </c>
      <c r="V14" s="69" t="s">
        <v>28</v>
      </c>
      <c r="W14" s="69" t="s">
        <v>29</v>
      </c>
      <c r="X14" s="69" t="s">
        <v>30</v>
      </c>
      <c r="Y14" s="69" t="s">
        <v>31</v>
      </c>
      <c r="Z14" s="69" t="s">
        <v>32</v>
      </c>
      <c r="AA14" s="69" t="s">
        <v>33</v>
      </c>
      <c r="AB14" s="69" t="s">
        <v>43</v>
      </c>
      <c r="AC14" s="69" t="s">
        <v>34</v>
      </c>
      <c r="AD14" s="69" t="s">
        <v>84</v>
      </c>
      <c r="AE14" s="69" t="s">
        <v>79</v>
      </c>
      <c r="AF14" s="69" t="s">
        <v>44</v>
      </c>
      <c r="AG14" s="78" t="s">
        <v>80</v>
      </c>
      <c r="AH14" s="78" t="s">
        <v>85</v>
      </c>
      <c r="AI14" s="69" t="s">
        <v>47</v>
      </c>
      <c r="AJ14" s="69" t="s">
        <v>48</v>
      </c>
      <c r="AK14" s="78" t="s">
        <v>49</v>
      </c>
      <c r="AL14" s="69" t="s">
        <v>90</v>
      </c>
      <c r="AM14" s="69" t="s">
        <v>50</v>
      </c>
      <c r="AN14" s="69" t="s">
        <v>51</v>
      </c>
      <c r="AO14" s="69" t="s">
        <v>89</v>
      </c>
      <c r="AP14" s="69" t="s">
        <v>52</v>
      </c>
      <c r="AQ14" s="69" t="s">
        <v>53</v>
      </c>
      <c r="AR14" s="69" t="s">
        <v>54</v>
      </c>
      <c r="AS14" s="69" t="s">
        <v>55</v>
      </c>
      <c r="AT14" s="69" t="s">
        <v>58</v>
      </c>
      <c r="AU14" s="72" t="s">
        <v>63</v>
      </c>
      <c r="AV14" s="72" t="s">
        <v>64</v>
      </c>
      <c r="AW14" s="72" t="s">
        <v>65</v>
      </c>
      <c r="AX14" s="72" t="s">
        <v>70</v>
      </c>
      <c r="AY14" s="72" t="s">
        <v>66</v>
      </c>
      <c r="AZ14" s="72" t="s">
        <v>71</v>
      </c>
      <c r="BA14" s="73" t="s">
        <v>72</v>
      </c>
    </row>
    <row r="15" spans="1:53" s="4" customFormat="1" ht="50.25" customHeight="1" x14ac:dyDescent="0.25">
      <c r="A15" s="126">
        <v>1</v>
      </c>
      <c r="B15" s="126" t="s">
        <v>182</v>
      </c>
      <c r="C15" s="126" t="s">
        <v>209</v>
      </c>
      <c r="D15" s="117" t="s">
        <v>179</v>
      </c>
      <c r="E15" s="126" t="s">
        <v>166</v>
      </c>
      <c r="F15" s="133" t="s">
        <v>107</v>
      </c>
      <c r="G15" s="127">
        <v>12993</v>
      </c>
      <c r="H15" s="126" t="s">
        <v>150</v>
      </c>
      <c r="I15" s="126" t="s">
        <v>150</v>
      </c>
      <c r="J15" s="126" t="s">
        <v>150</v>
      </c>
      <c r="K15" s="126" t="s">
        <v>91</v>
      </c>
      <c r="L15" s="126" t="s">
        <v>121</v>
      </c>
      <c r="M15" s="126" t="s">
        <v>304</v>
      </c>
      <c r="N15" s="126">
        <v>44565</v>
      </c>
      <c r="O15" s="129">
        <v>5315728.68</v>
      </c>
      <c r="P15" s="117" t="s">
        <v>149</v>
      </c>
      <c r="Q15" s="130">
        <v>44565</v>
      </c>
      <c r="R15" s="130">
        <v>45104</v>
      </c>
      <c r="S15" s="116" t="s">
        <v>539</v>
      </c>
      <c r="T15" s="117" t="s">
        <v>150</v>
      </c>
      <c r="U15" s="117" t="s">
        <v>150</v>
      </c>
      <c r="V15" s="117" t="s">
        <v>150</v>
      </c>
      <c r="W15" s="117" t="s">
        <v>157</v>
      </c>
      <c r="X15" s="65" t="s">
        <v>151</v>
      </c>
      <c r="Y15" s="65" t="s">
        <v>153</v>
      </c>
      <c r="Z15" s="66">
        <v>44630</v>
      </c>
      <c r="AA15" s="67">
        <v>13243</v>
      </c>
      <c r="AB15" s="65" t="s">
        <v>205</v>
      </c>
      <c r="AC15" s="65" t="s">
        <v>150</v>
      </c>
      <c r="AD15" s="65" t="s">
        <v>150</v>
      </c>
      <c r="AE15" s="68">
        <v>9.5000000000000001E-2</v>
      </c>
      <c r="AF15" s="65" t="s">
        <v>150</v>
      </c>
      <c r="AG15" s="79">
        <v>505895.6</v>
      </c>
      <c r="AH15" s="99"/>
      <c r="AI15" s="65"/>
      <c r="AJ15" s="65"/>
      <c r="AK15" s="99"/>
      <c r="AL15" s="74">
        <f>$O$15-AH15+AG15+AK15</f>
        <v>5821624.2799999993</v>
      </c>
      <c r="AM15" s="131">
        <v>23094445.640000001</v>
      </c>
      <c r="AN15" s="131">
        <v>5013342.54</v>
      </c>
      <c r="AO15" s="131">
        <f>AN15+AM15</f>
        <v>28107788.18</v>
      </c>
      <c r="AP15" s="117" t="s">
        <v>167</v>
      </c>
      <c r="AQ15" s="130">
        <v>44549</v>
      </c>
      <c r="AR15" s="130">
        <v>44913</v>
      </c>
      <c r="AS15" s="116">
        <v>13171</v>
      </c>
      <c r="AT15" s="117" t="s">
        <v>168</v>
      </c>
      <c r="AU15" s="116" t="s">
        <v>561</v>
      </c>
      <c r="AV15" s="126" t="s">
        <v>150</v>
      </c>
      <c r="AW15" s="126" t="s">
        <v>150</v>
      </c>
      <c r="AX15" s="126" t="s">
        <v>150</v>
      </c>
      <c r="AY15" s="126" t="s">
        <v>150</v>
      </c>
      <c r="AZ15" s="126" t="s">
        <v>150</v>
      </c>
      <c r="BA15" s="126" t="s">
        <v>150</v>
      </c>
    </row>
    <row r="16" spans="1:53" s="4" customFormat="1" ht="40.5" customHeight="1" x14ac:dyDescent="0.25">
      <c r="A16" s="107"/>
      <c r="B16" s="107"/>
      <c r="C16" s="107"/>
      <c r="D16" s="105"/>
      <c r="E16" s="107"/>
      <c r="F16" s="134"/>
      <c r="G16" s="107"/>
      <c r="H16" s="107"/>
      <c r="I16" s="107"/>
      <c r="J16" s="107"/>
      <c r="K16" s="107"/>
      <c r="L16" s="107"/>
      <c r="M16" s="107"/>
      <c r="N16" s="107"/>
      <c r="O16" s="113"/>
      <c r="P16" s="105"/>
      <c r="Q16" s="103"/>
      <c r="R16" s="103"/>
      <c r="S16" s="104"/>
      <c r="T16" s="105"/>
      <c r="U16" s="105"/>
      <c r="V16" s="105"/>
      <c r="W16" s="105"/>
      <c r="X16" s="21" t="s">
        <v>152</v>
      </c>
      <c r="Y16" s="21" t="s">
        <v>154</v>
      </c>
      <c r="Z16" s="22">
        <v>44743</v>
      </c>
      <c r="AA16" s="23">
        <v>13328</v>
      </c>
      <c r="AB16" s="21" t="s">
        <v>189</v>
      </c>
      <c r="AC16" s="22">
        <v>44745</v>
      </c>
      <c r="AD16" s="22">
        <v>44924</v>
      </c>
      <c r="AE16" s="21" t="s">
        <v>150</v>
      </c>
      <c r="AF16" s="21" t="s">
        <v>150</v>
      </c>
      <c r="AG16" s="80"/>
      <c r="AH16" s="85"/>
      <c r="AI16" s="21"/>
      <c r="AJ16" s="21"/>
      <c r="AK16" s="85"/>
      <c r="AL16" s="37">
        <f t="shared" ref="AL16:AL24" si="0">$O$15-AH16+AG16+AK16</f>
        <v>5315728.68</v>
      </c>
      <c r="AM16" s="108"/>
      <c r="AN16" s="108"/>
      <c r="AO16" s="108"/>
      <c r="AP16" s="105"/>
      <c r="AQ16" s="103"/>
      <c r="AR16" s="103"/>
      <c r="AS16" s="104"/>
      <c r="AT16" s="105"/>
      <c r="AU16" s="104"/>
      <c r="AV16" s="107"/>
      <c r="AW16" s="107"/>
      <c r="AX16" s="107"/>
      <c r="AY16" s="107"/>
      <c r="AZ16" s="107"/>
      <c r="BA16" s="107"/>
    </row>
    <row r="17" spans="1:53" s="4" customFormat="1" ht="48.75" customHeight="1" x14ac:dyDescent="0.25">
      <c r="A17" s="107"/>
      <c r="B17" s="107"/>
      <c r="C17" s="107"/>
      <c r="D17" s="105"/>
      <c r="E17" s="107"/>
      <c r="F17" s="134"/>
      <c r="G17" s="107"/>
      <c r="H17" s="107"/>
      <c r="I17" s="107"/>
      <c r="J17" s="107"/>
      <c r="K17" s="107"/>
      <c r="L17" s="107"/>
      <c r="M17" s="107"/>
      <c r="N17" s="107"/>
      <c r="O17" s="113"/>
      <c r="P17" s="105"/>
      <c r="Q17" s="103"/>
      <c r="R17" s="103"/>
      <c r="S17" s="104"/>
      <c r="T17" s="105"/>
      <c r="U17" s="105"/>
      <c r="V17" s="105"/>
      <c r="W17" s="105"/>
      <c r="X17" s="21" t="s">
        <v>151</v>
      </c>
      <c r="Y17" s="21" t="s">
        <v>155</v>
      </c>
      <c r="Z17" s="22">
        <v>44802</v>
      </c>
      <c r="AA17" s="23">
        <v>13365</v>
      </c>
      <c r="AB17" s="21" t="s">
        <v>206</v>
      </c>
      <c r="AC17" s="21" t="s">
        <v>150</v>
      </c>
      <c r="AD17" s="21" t="s">
        <v>150</v>
      </c>
      <c r="AE17" s="21" t="s">
        <v>150</v>
      </c>
      <c r="AF17" s="21"/>
      <c r="AG17" s="80">
        <v>3112230.17</v>
      </c>
      <c r="AH17" s="85"/>
      <c r="AI17" s="21"/>
      <c r="AJ17" s="21"/>
      <c r="AK17" s="85"/>
      <c r="AL17" s="37">
        <f t="shared" si="0"/>
        <v>8427958.8499999996</v>
      </c>
      <c r="AM17" s="108"/>
      <c r="AN17" s="108"/>
      <c r="AO17" s="108"/>
      <c r="AP17" s="105"/>
      <c r="AQ17" s="103"/>
      <c r="AR17" s="103"/>
      <c r="AS17" s="104"/>
      <c r="AT17" s="105"/>
      <c r="AU17" s="104"/>
      <c r="AV17" s="107"/>
      <c r="AW17" s="107"/>
      <c r="AX17" s="107"/>
      <c r="AY17" s="107"/>
      <c r="AZ17" s="107"/>
      <c r="BA17" s="107"/>
    </row>
    <row r="18" spans="1:53" s="4" customFormat="1" ht="39.75" customHeight="1" x14ac:dyDescent="0.25">
      <c r="A18" s="107"/>
      <c r="B18" s="107"/>
      <c r="C18" s="107"/>
      <c r="D18" s="105"/>
      <c r="E18" s="107"/>
      <c r="F18" s="134"/>
      <c r="G18" s="107"/>
      <c r="H18" s="107"/>
      <c r="I18" s="107"/>
      <c r="J18" s="107"/>
      <c r="K18" s="107"/>
      <c r="L18" s="107"/>
      <c r="M18" s="107"/>
      <c r="N18" s="107"/>
      <c r="O18" s="113"/>
      <c r="P18" s="105"/>
      <c r="Q18" s="103"/>
      <c r="R18" s="103"/>
      <c r="S18" s="104"/>
      <c r="T18" s="105"/>
      <c r="U18" s="105"/>
      <c r="V18" s="105"/>
      <c r="W18" s="105"/>
      <c r="X18" s="21" t="s">
        <v>152</v>
      </c>
      <c r="Y18" s="21" t="s">
        <v>156</v>
      </c>
      <c r="Z18" s="22">
        <v>44922</v>
      </c>
      <c r="AA18" s="23">
        <v>13443</v>
      </c>
      <c r="AB18" s="21" t="s">
        <v>189</v>
      </c>
      <c r="AC18" s="22">
        <v>44925</v>
      </c>
      <c r="AD18" s="22">
        <v>45104</v>
      </c>
      <c r="AE18" s="21" t="s">
        <v>150</v>
      </c>
      <c r="AF18" s="21" t="s">
        <v>150</v>
      </c>
      <c r="AG18" s="80"/>
      <c r="AH18" s="85"/>
      <c r="AI18" s="21"/>
      <c r="AJ18" s="21"/>
      <c r="AK18" s="85"/>
      <c r="AL18" s="37">
        <f t="shared" si="0"/>
        <v>5315728.68</v>
      </c>
      <c r="AM18" s="108"/>
      <c r="AN18" s="108"/>
      <c r="AO18" s="108"/>
      <c r="AP18" s="105"/>
      <c r="AQ18" s="103"/>
      <c r="AR18" s="103"/>
      <c r="AS18" s="104"/>
      <c r="AT18" s="105"/>
      <c r="AU18" s="104"/>
      <c r="AV18" s="107"/>
      <c r="AW18" s="107"/>
      <c r="AX18" s="107"/>
      <c r="AY18" s="107"/>
      <c r="AZ18" s="107"/>
      <c r="BA18" s="107"/>
    </row>
    <row r="19" spans="1:53" s="4" customFormat="1" ht="56.25" customHeight="1" x14ac:dyDescent="0.25">
      <c r="A19" s="107"/>
      <c r="B19" s="107"/>
      <c r="C19" s="107"/>
      <c r="D19" s="105"/>
      <c r="E19" s="107"/>
      <c r="F19" s="134"/>
      <c r="G19" s="107"/>
      <c r="H19" s="107"/>
      <c r="I19" s="107"/>
      <c r="J19" s="107"/>
      <c r="K19" s="107"/>
      <c r="L19" s="107"/>
      <c r="M19" s="107"/>
      <c r="N19" s="107"/>
      <c r="O19" s="113"/>
      <c r="P19" s="105"/>
      <c r="Q19" s="103"/>
      <c r="R19" s="103"/>
      <c r="S19" s="104"/>
      <c r="T19" s="105"/>
      <c r="U19" s="105"/>
      <c r="V19" s="105"/>
      <c r="W19" s="105"/>
      <c r="X19" s="21" t="s">
        <v>151</v>
      </c>
      <c r="Y19" s="21" t="s">
        <v>165</v>
      </c>
      <c r="Z19" s="22">
        <v>44974</v>
      </c>
      <c r="AA19" s="23">
        <v>13843</v>
      </c>
      <c r="AB19" s="21" t="s">
        <v>205</v>
      </c>
      <c r="AC19" s="22" t="s">
        <v>150</v>
      </c>
      <c r="AD19" s="22" t="s">
        <v>150</v>
      </c>
      <c r="AE19" s="25">
        <v>0.1</v>
      </c>
      <c r="AF19" s="21" t="s">
        <v>150</v>
      </c>
      <c r="AG19" s="80">
        <v>190426.5</v>
      </c>
      <c r="AH19" s="85"/>
      <c r="AI19" s="21"/>
      <c r="AJ19" s="21"/>
      <c r="AK19" s="85"/>
      <c r="AL19" s="37">
        <f t="shared" si="0"/>
        <v>5506155.1799999997</v>
      </c>
      <c r="AM19" s="108"/>
      <c r="AN19" s="108"/>
      <c r="AO19" s="108"/>
      <c r="AP19" s="105"/>
      <c r="AQ19" s="103"/>
      <c r="AR19" s="103"/>
      <c r="AS19" s="104"/>
      <c r="AT19" s="105"/>
      <c r="AU19" s="104"/>
      <c r="AV19" s="107"/>
      <c r="AW19" s="107"/>
      <c r="AX19" s="107"/>
      <c r="AY19" s="107"/>
      <c r="AZ19" s="107"/>
      <c r="BA19" s="107"/>
    </row>
    <row r="20" spans="1:53" s="4" customFormat="1" ht="47.25" customHeight="1" x14ac:dyDescent="0.25">
      <c r="A20" s="107"/>
      <c r="B20" s="107"/>
      <c r="C20" s="107"/>
      <c r="D20" s="105"/>
      <c r="E20" s="107"/>
      <c r="F20" s="134"/>
      <c r="G20" s="107"/>
      <c r="H20" s="107"/>
      <c r="I20" s="107"/>
      <c r="J20" s="107"/>
      <c r="K20" s="107"/>
      <c r="L20" s="107"/>
      <c r="M20" s="107"/>
      <c r="N20" s="107"/>
      <c r="O20" s="113"/>
      <c r="P20" s="105"/>
      <c r="Q20" s="103"/>
      <c r="R20" s="103"/>
      <c r="S20" s="104"/>
      <c r="T20" s="105"/>
      <c r="U20" s="105"/>
      <c r="V20" s="105"/>
      <c r="W20" s="105"/>
      <c r="X20" s="21" t="s">
        <v>151</v>
      </c>
      <c r="Y20" s="21" t="s">
        <v>190</v>
      </c>
      <c r="Z20" s="22">
        <v>45073</v>
      </c>
      <c r="AA20" s="23">
        <v>13672</v>
      </c>
      <c r="AB20" s="21" t="s">
        <v>282</v>
      </c>
      <c r="AC20" s="21" t="s">
        <v>150</v>
      </c>
      <c r="AD20" s="21" t="s">
        <v>150</v>
      </c>
      <c r="AE20" s="21" t="s">
        <v>150</v>
      </c>
      <c r="AF20" s="21" t="s">
        <v>150</v>
      </c>
      <c r="AG20" s="80">
        <v>439008.24</v>
      </c>
      <c r="AH20" s="85"/>
      <c r="AI20" s="21"/>
      <c r="AJ20" s="21"/>
      <c r="AK20" s="85"/>
      <c r="AL20" s="37">
        <f t="shared" si="0"/>
        <v>5754736.9199999999</v>
      </c>
      <c r="AM20" s="108"/>
      <c r="AN20" s="108"/>
      <c r="AO20" s="108"/>
      <c r="AP20" s="105"/>
      <c r="AQ20" s="103"/>
      <c r="AR20" s="103"/>
      <c r="AS20" s="104"/>
      <c r="AT20" s="105"/>
      <c r="AU20" s="104"/>
      <c r="AV20" s="107"/>
      <c r="AW20" s="107"/>
      <c r="AX20" s="107"/>
      <c r="AY20" s="107"/>
      <c r="AZ20" s="107"/>
      <c r="BA20" s="107"/>
    </row>
    <row r="21" spans="1:53" s="4" customFormat="1" ht="46.5" customHeight="1" x14ac:dyDescent="0.25">
      <c r="A21" s="107"/>
      <c r="B21" s="107"/>
      <c r="C21" s="107"/>
      <c r="D21" s="105"/>
      <c r="E21" s="107"/>
      <c r="F21" s="134"/>
      <c r="G21" s="107"/>
      <c r="H21" s="107"/>
      <c r="I21" s="107"/>
      <c r="J21" s="107"/>
      <c r="K21" s="107"/>
      <c r="L21" s="107"/>
      <c r="M21" s="107"/>
      <c r="N21" s="107"/>
      <c r="O21" s="113"/>
      <c r="P21" s="105"/>
      <c r="Q21" s="103"/>
      <c r="R21" s="103"/>
      <c r="S21" s="104"/>
      <c r="T21" s="105"/>
      <c r="U21" s="105"/>
      <c r="V21" s="105"/>
      <c r="W21" s="105"/>
      <c r="X21" s="21" t="s">
        <v>152</v>
      </c>
      <c r="Y21" s="21" t="s">
        <v>272</v>
      </c>
      <c r="Z21" s="22">
        <v>45104</v>
      </c>
      <c r="AA21" s="23">
        <v>13562</v>
      </c>
      <c r="AB21" s="21" t="s">
        <v>189</v>
      </c>
      <c r="AC21" s="22">
        <v>45105</v>
      </c>
      <c r="AD21" s="22" t="s">
        <v>283</v>
      </c>
      <c r="AE21" s="21" t="s">
        <v>150</v>
      </c>
      <c r="AF21" s="21" t="s">
        <v>150</v>
      </c>
      <c r="AG21" s="80"/>
      <c r="AH21" s="85"/>
      <c r="AI21" s="21"/>
      <c r="AJ21" s="21"/>
      <c r="AK21" s="85"/>
      <c r="AL21" s="37">
        <f t="shared" si="0"/>
        <v>5315728.68</v>
      </c>
      <c r="AM21" s="108"/>
      <c r="AN21" s="108"/>
      <c r="AO21" s="108"/>
      <c r="AP21" s="105"/>
      <c r="AQ21" s="103"/>
      <c r="AR21" s="103"/>
      <c r="AS21" s="104"/>
      <c r="AT21" s="105"/>
      <c r="AU21" s="104"/>
      <c r="AV21" s="107"/>
      <c r="AW21" s="107"/>
      <c r="AX21" s="107"/>
      <c r="AY21" s="107"/>
      <c r="AZ21" s="107"/>
      <c r="BA21" s="107"/>
    </row>
    <row r="22" spans="1:53" s="4" customFormat="1" ht="38.25" customHeight="1" x14ac:dyDescent="0.25">
      <c r="A22" s="107"/>
      <c r="B22" s="107"/>
      <c r="C22" s="107"/>
      <c r="D22" s="105"/>
      <c r="E22" s="107"/>
      <c r="F22" s="134"/>
      <c r="G22" s="107"/>
      <c r="H22" s="107"/>
      <c r="I22" s="107"/>
      <c r="J22" s="107"/>
      <c r="K22" s="107"/>
      <c r="L22" s="107"/>
      <c r="M22" s="107"/>
      <c r="N22" s="107"/>
      <c r="O22" s="113"/>
      <c r="P22" s="105"/>
      <c r="Q22" s="103"/>
      <c r="R22" s="103"/>
      <c r="S22" s="104"/>
      <c r="T22" s="105"/>
      <c r="U22" s="105"/>
      <c r="V22" s="105"/>
      <c r="W22" s="105"/>
      <c r="X22" s="21" t="s">
        <v>152</v>
      </c>
      <c r="Y22" s="21" t="s">
        <v>324</v>
      </c>
      <c r="Z22" s="22">
        <v>45216</v>
      </c>
      <c r="AA22" s="26">
        <v>13640</v>
      </c>
      <c r="AB22" s="21" t="s">
        <v>189</v>
      </c>
      <c r="AC22" s="22">
        <v>45225</v>
      </c>
      <c r="AD22" s="22">
        <v>45404</v>
      </c>
      <c r="AE22" s="21" t="s">
        <v>150</v>
      </c>
      <c r="AF22" s="21" t="s">
        <v>150</v>
      </c>
      <c r="AG22" s="80"/>
      <c r="AH22" s="85"/>
      <c r="AI22" s="21"/>
      <c r="AJ22" s="21"/>
      <c r="AK22" s="85"/>
      <c r="AL22" s="37">
        <f t="shared" si="0"/>
        <v>5315728.68</v>
      </c>
      <c r="AM22" s="108"/>
      <c r="AN22" s="108"/>
      <c r="AO22" s="108"/>
      <c r="AP22" s="105"/>
      <c r="AQ22" s="103"/>
      <c r="AR22" s="103"/>
      <c r="AS22" s="104"/>
      <c r="AT22" s="105"/>
      <c r="AU22" s="104"/>
      <c r="AV22" s="107"/>
      <c r="AW22" s="107"/>
      <c r="AX22" s="107"/>
      <c r="AY22" s="107"/>
      <c r="AZ22" s="107"/>
      <c r="BA22" s="107"/>
    </row>
    <row r="23" spans="1:53" s="4" customFormat="1" ht="53.25" customHeight="1" x14ac:dyDescent="0.25">
      <c r="A23" s="107"/>
      <c r="B23" s="107"/>
      <c r="C23" s="107"/>
      <c r="D23" s="105"/>
      <c r="E23" s="107"/>
      <c r="F23" s="134"/>
      <c r="G23" s="107"/>
      <c r="H23" s="107"/>
      <c r="I23" s="107"/>
      <c r="J23" s="107"/>
      <c r="K23" s="107"/>
      <c r="L23" s="107"/>
      <c r="M23" s="107"/>
      <c r="N23" s="107"/>
      <c r="O23" s="113"/>
      <c r="P23" s="105"/>
      <c r="Q23" s="103"/>
      <c r="R23" s="103"/>
      <c r="S23" s="104"/>
      <c r="T23" s="105"/>
      <c r="U23" s="105"/>
      <c r="V23" s="105"/>
      <c r="W23" s="105"/>
      <c r="X23" s="21" t="s">
        <v>152</v>
      </c>
      <c r="Y23" s="21" t="s">
        <v>560</v>
      </c>
      <c r="Z23" s="22">
        <v>45356</v>
      </c>
      <c r="AA23" s="26">
        <v>13732</v>
      </c>
      <c r="AB23" s="21" t="s">
        <v>189</v>
      </c>
      <c r="AC23" s="22">
        <v>45405</v>
      </c>
      <c r="AD23" s="22">
        <v>45769</v>
      </c>
      <c r="AE23" s="21" t="s">
        <v>150</v>
      </c>
      <c r="AF23" s="21" t="s">
        <v>150</v>
      </c>
      <c r="AG23" s="80"/>
      <c r="AH23" s="85"/>
      <c r="AI23" s="21"/>
      <c r="AJ23" s="21"/>
      <c r="AK23" s="85"/>
      <c r="AL23" s="37">
        <f t="shared" si="0"/>
        <v>5315728.68</v>
      </c>
      <c r="AM23" s="108"/>
      <c r="AN23" s="108"/>
      <c r="AO23" s="108"/>
      <c r="AP23" s="105"/>
      <c r="AQ23" s="103"/>
      <c r="AR23" s="103"/>
      <c r="AS23" s="104"/>
      <c r="AT23" s="105"/>
      <c r="AU23" s="104"/>
      <c r="AV23" s="107"/>
      <c r="AW23" s="107"/>
      <c r="AX23" s="107"/>
      <c r="AY23" s="107"/>
      <c r="AZ23" s="107"/>
      <c r="BA23" s="107"/>
    </row>
    <row r="24" spans="1:53" s="4" customFormat="1" ht="53.25" customHeight="1" x14ac:dyDescent="0.25">
      <c r="A24" s="107"/>
      <c r="B24" s="107"/>
      <c r="C24" s="107"/>
      <c r="D24" s="105"/>
      <c r="E24" s="107"/>
      <c r="F24" s="134"/>
      <c r="G24" s="107"/>
      <c r="H24" s="107"/>
      <c r="I24" s="107"/>
      <c r="J24" s="107"/>
      <c r="K24" s="107"/>
      <c r="L24" s="107"/>
      <c r="M24" s="107"/>
      <c r="N24" s="107"/>
      <c r="O24" s="113"/>
      <c r="P24" s="105"/>
      <c r="Q24" s="103"/>
      <c r="R24" s="103"/>
      <c r="S24" s="104"/>
      <c r="T24" s="105"/>
      <c r="U24" s="105"/>
      <c r="V24" s="105"/>
      <c r="W24" s="105"/>
      <c r="X24" s="21" t="s">
        <v>151</v>
      </c>
      <c r="Y24" s="21" t="s">
        <v>651</v>
      </c>
      <c r="Z24" s="22">
        <v>45441</v>
      </c>
      <c r="AA24" s="26">
        <v>13791</v>
      </c>
      <c r="AB24" s="21" t="s">
        <v>282</v>
      </c>
      <c r="AC24" s="22">
        <v>45405</v>
      </c>
      <c r="AD24" s="22">
        <v>45769</v>
      </c>
      <c r="AE24" s="24">
        <v>0.14534</v>
      </c>
      <c r="AF24" s="21" t="s">
        <v>150</v>
      </c>
      <c r="AG24" s="80">
        <v>2393656.08</v>
      </c>
      <c r="AH24" s="85"/>
      <c r="AI24" s="21"/>
      <c r="AJ24" s="21"/>
      <c r="AK24" s="85"/>
      <c r="AL24" s="37">
        <f t="shared" si="0"/>
        <v>7709384.7599999998</v>
      </c>
      <c r="AM24" s="108"/>
      <c r="AN24" s="108"/>
      <c r="AO24" s="108"/>
      <c r="AP24" s="105"/>
      <c r="AQ24" s="103"/>
      <c r="AR24" s="103"/>
      <c r="AS24" s="104"/>
      <c r="AT24" s="105"/>
      <c r="AU24" s="104"/>
      <c r="AV24" s="107"/>
      <c r="AW24" s="107"/>
      <c r="AX24" s="107"/>
      <c r="AY24" s="107"/>
      <c r="AZ24" s="107"/>
      <c r="BA24" s="107"/>
    </row>
    <row r="25" spans="1:53" s="4" customFormat="1" ht="77.25" customHeight="1" x14ac:dyDescent="0.25">
      <c r="A25" s="107">
        <v>2</v>
      </c>
      <c r="B25" s="105" t="s">
        <v>183</v>
      </c>
      <c r="C25" s="105" t="s">
        <v>210</v>
      </c>
      <c r="D25" s="109" t="s">
        <v>179</v>
      </c>
      <c r="E25" s="105" t="s">
        <v>166</v>
      </c>
      <c r="F25" s="134" t="s">
        <v>108</v>
      </c>
      <c r="G25" s="104">
        <v>13156</v>
      </c>
      <c r="H25" s="105" t="s">
        <v>150</v>
      </c>
      <c r="I25" s="105" t="s">
        <v>150</v>
      </c>
      <c r="J25" s="105" t="s">
        <v>150</v>
      </c>
      <c r="K25" s="109" t="s">
        <v>92</v>
      </c>
      <c r="L25" s="105" t="s">
        <v>637</v>
      </c>
      <c r="M25" s="105" t="s">
        <v>135</v>
      </c>
      <c r="N25" s="103">
        <v>44623</v>
      </c>
      <c r="O25" s="108">
        <v>312000</v>
      </c>
      <c r="P25" s="104">
        <v>13242</v>
      </c>
      <c r="Q25" s="103">
        <v>44623</v>
      </c>
      <c r="R25" s="103">
        <v>44987</v>
      </c>
      <c r="S25" s="104" t="s">
        <v>539</v>
      </c>
      <c r="T25" s="105" t="s">
        <v>150</v>
      </c>
      <c r="U25" s="105" t="s">
        <v>150</v>
      </c>
      <c r="V25" s="105" t="s">
        <v>150</v>
      </c>
      <c r="W25" s="105" t="s">
        <v>157</v>
      </c>
      <c r="X25" s="21" t="s">
        <v>152</v>
      </c>
      <c r="Y25" s="21" t="s">
        <v>153</v>
      </c>
      <c r="Z25" s="22">
        <v>44987</v>
      </c>
      <c r="AA25" s="23">
        <v>13511</v>
      </c>
      <c r="AB25" s="21" t="s">
        <v>189</v>
      </c>
      <c r="AC25" s="22">
        <v>44988</v>
      </c>
      <c r="AD25" s="22">
        <v>45140</v>
      </c>
      <c r="AE25" s="21" t="s">
        <v>150</v>
      </c>
      <c r="AF25" s="21" t="s">
        <v>150</v>
      </c>
      <c r="AG25" s="80"/>
      <c r="AH25" s="85"/>
      <c r="AI25" s="21"/>
      <c r="AJ25" s="21"/>
      <c r="AK25" s="85"/>
      <c r="AL25" s="37">
        <f>$O$25-AH25+AG25+AK25</f>
        <v>312000</v>
      </c>
      <c r="AM25" s="108">
        <v>362500</v>
      </c>
      <c r="AN25" s="108">
        <v>236000</v>
      </c>
      <c r="AO25" s="108">
        <f>AN25+AM25</f>
        <v>598500</v>
      </c>
      <c r="AP25" s="105" t="s">
        <v>170</v>
      </c>
      <c r="AQ25" s="103">
        <v>44573</v>
      </c>
      <c r="AR25" s="103">
        <v>44937</v>
      </c>
      <c r="AS25" s="104">
        <v>13206</v>
      </c>
      <c r="AT25" s="105" t="s">
        <v>171</v>
      </c>
      <c r="AU25" s="106">
        <v>13231</v>
      </c>
      <c r="AV25" s="107" t="s">
        <v>150</v>
      </c>
      <c r="AW25" s="107" t="s">
        <v>150</v>
      </c>
      <c r="AX25" s="107" t="s">
        <v>150</v>
      </c>
      <c r="AY25" s="107" t="s">
        <v>150</v>
      </c>
      <c r="AZ25" s="107" t="s">
        <v>150</v>
      </c>
      <c r="BA25" s="107" t="s">
        <v>150</v>
      </c>
    </row>
    <row r="26" spans="1:53" s="4" customFormat="1" ht="64.5" customHeight="1" x14ac:dyDescent="0.25">
      <c r="A26" s="107"/>
      <c r="B26" s="105"/>
      <c r="C26" s="105"/>
      <c r="D26" s="109"/>
      <c r="E26" s="105"/>
      <c r="F26" s="134"/>
      <c r="G26" s="104"/>
      <c r="H26" s="105"/>
      <c r="I26" s="105"/>
      <c r="J26" s="105"/>
      <c r="K26" s="109"/>
      <c r="L26" s="105"/>
      <c r="M26" s="105"/>
      <c r="N26" s="103"/>
      <c r="O26" s="108"/>
      <c r="P26" s="104"/>
      <c r="Q26" s="103"/>
      <c r="R26" s="103"/>
      <c r="S26" s="104"/>
      <c r="T26" s="105"/>
      <c r="U26" s="105"/>
      <c r="V26" s="105"/>
      <c r="W26" s="105"/>
      <c r="X26" s="21" t="s">
        <v>152</v>
      </c>
      <c r="Y26" s="21" t="s">
        <v>154</v>
      </c>
      <c r="Z26" s="22">
        <v>45139</v>
      </c>
      <c r="AA26" s="23">
        <v>13590</v>
      </c>
      <c r="AB26" s="21" t="s">
        <v>189</v>
      </c>
      <c r="AC26" s="22">
        <v>45141</v>
      </c>
      <c r="AD26" s="22">
        <v>45290</v>
      </c>
      <c r="AE26" s="21" t="s">
        <v>150</v>
      </c>
      <c r="AF26" s="21" t="s">
        <v>150</v>
      </c>
      <c r="AG26" s="80"/>
      <c r="AH26" s="85"/>
      <c r="AI26" s="21"/>
      <c r="AJ26" s="21"/>
      <c r="AK26" s="85"/>
      <c r="AL26" s="37">
        <f t="shared" ref="AL26:AL28" si="1">$O$25-AH26+AG26+AK26</f>
        <v>312000</v>
      </c>
      <c r="AM26" s="108"/>
      <c r="AN26" s="108"/>
      <c r="AO26" s="108"/>
      <c r="AP26" s="105"/>
      <c r="AQ26" s="103"/>
      <c r="AR26" s="103"/>
      <c r="AS26" s="104"/>
      <c r="AT26" s="105"/>
      <c r="AU26" s="106"/>
      <c r="AV26" s="107"/>
      <c r="AW26" s="107"/>
      <c r="AX26" s="107"/>
      <c r="AY26" s="107"/>
      <c r="AZ26" s="107"/>
      <c r="BA26" s="107"/>
    </row>
    <row r="27" spans="1:53" s="4" customFormat="1" ht="64.5" customHeight="1" x14ac:dyDescent="0.25">
      <c r="A27" s="107"/>
      <c r="B27" s="105"/>
      <c r="C27" s="105"/>
      <c r="D27" s="109"/>
      <c r="E27" s="105"/>
      <c r="F27" s="134"/>
      <c r="G27" s="104"/>
      <c r="H27" s="105"/>
      <c r="I27" s="105"/>
      <c r="J27" s="105"/>
      <c r="K27" s="109"/>
      <c r="L27" s="105"/>
      <c r="M27" s="105"/>
      <c r="N27" s="103"/>
      <c r="O27" s="108"/>
      <c r="P27" s="104"/>
      <c r="Q27" s="103"/>
      <c r="R27" s="103"/>
      <c r="S27" s="104"/>
      <c r="T27" s="105"/>
      <c r="U27" s="105"/>
      <c r="V27" s="105"/>
      <c r="W27" s="105"/>
      <c r="X27" s="27" t="s">
        <v>152</v>
      </c>
      <c r="Y27" s="27" t="s">
        <v>155</v>
      </c>
      <c r="Z27" s="28">
        <v>45280</v>
      </c>
      <c r="AA27" s="26">
        <v>13680</v>
      </c>
      <c r="AB27" s="21" t="s">
        <v>189</v>
      </c>
      <c r="AC27" s="28">
        <v>45291</v>
      </c>
      <c r="AD27" s="28">
        <v>45655</v>
      </c>
      <c r="AE27" s="21" t="s">
        <v>150</v>
      </c>
      <c r="AF27" s="21" t="s">
        <v>150</v>
      </c>
      <c r="AG27" s="80"/>
      <c r="AH27" s="85"/>
      <c r="AI27" s="21"/>
      <c r="AJ27" s="21"/>
      <c r="AK27" s="85"/>
      <c r="AL27" s="37">
        <f t="shared" si="1"/>
        <v>312000</v>
      </c>
      <c r="AM27" s="108"/>
      <c r="AN27" s="108"/>
      <c r="AO27" s="108"/>
      <c r="AP27" s="105"/>
      <c r="AQ27" s="103"/>
      <c r="AR27" s="103"/>
      <c r="AS27" s="104"/>
      <c r="AT27" s="105"/>
      <c r="AU27" s="106"/>
      <c r="AV27" s="107"/>
      <c r="AW27" s="107"/>
      <c r="AX27" s="107"/>
      <c r="AY27" s="107"/>
      <c r="AZ27" s="107"/>
      <c r="BA27" s="107"/>
    </row>
    <row r="28" spans="1:53" s="4" customFormat="1" ht="64.5" customHeight="1" x14ac:dyDescent="0.25">
      <c r="A28" s="107"/>
      <c r="B28" s="105"/>
      <c r="C28" s="105"/>
      <c r="D28" s="109"/>
      <c r="E28" s="105"/>
      <c r="F28" s="134"/>
      <c r="G28" s="104"/>
      <c r="H28" s="105"/>
      <c r="I28" s="105"/>
      <c r="J28" s="105"/>
      <c r="K28" s="109"/>
      <c r="L28" s="105"/>
      <c r="M28" s="105"/>
      <c r="N28" s="103"/>
      <c r="O28" s="108"/>
      <c r="P28" s="104"/>
      <c r="Q28" s="103"/>
      <c r="R28" s="103"/>
      <c r="S28" s="104"/>
      <c r="T28" s="105"/>
      <c r="U28" s="105"/>
      <c r="V28" s="105"/>
      <c r="W28" s="105"/>
      <c r="X28" s="27" t="s">
        <v>152</v>
      </c>
      <c r="Y28" s="27" t="s">
        <v>156</v>
      </c>
      <c r="Z28" s="28">
        <v>45637</v>
      </c>
      <c r="AA28" s="26">
        <v>13927</v>
      </c>
      <c r="AB28" s="21" t="s">
        <v>189</v>
      </c>
      <c r="AC28" s="28">
        <v>45656</v>
      </c>
      <c r="AD28" s="28">
        <v>46020</v>
      </c>
      <c r="AE28" s="21" t="s">
        <v>150</v>
      </c>
      <c r="AF28" s="21" t="s">
        <v>150</v>
      </c>
      <c r="AG28" s="80"/>
      <c r="AH28" s="85"/>
      <c r="AI28" s="21"/>
      <c r="AJ28" s="21"/>
      <c r="AK28" s="85"/>
      <c r="AL28" s="37">
        <f t="shared" si="1"/>
        <v>312000</v>
      </c>
      <c r="AM28" s="108"/>
      <c r="AN28" s="108"/>
      <c r="AO28" s="108"/>
      <c r="AP28" s="105"/>
      <c r="AQ28" s="103"/>
      <c r="AR28" s="103"/>
      <c r="AS28" s="104"/>
      <c r="AT28" s="105"/>
      <c r="AU28" s="106"/>
      <c r="AV28" s="107"/>
      <c r="AW28" s="107"/>
      <c r="AX28" s="107"/>
      <c r="AY28" s="107"/>
      <c r="AZ28" s="107"/>
      <c r="BA28" s="107"/>
    </row>
    <row r="29" spans="1:53" s="4" customFormat="1" ht="83.25" customHeight="1" x14ac:dyDescent="0.25">
      <c r="A29" s="107">
        <v>3</v>
      </c>
      <c r="B29" s="105" t="s">
        <v>200</v>
      </c>
      <c r="C29" s="105" t="s">
        <v>211</v>
      </c>
      <c r="D29" s="109" t="s">
        <v>179</v>
      </c>
      <c r="E29" s="105" t="s">
        <v>166</v>
      </c>
      <c r="F29" s="134" t="s">
        <v>109</v>
      </c>
      <c r="G29" s="104">
        <v>13026</v>
      </c>
      <c r="H29" s="105" t="s">
        <v>150</v>
      </c>
      <c r="I29" s="105" t="s">
        <v>150</v>
      </c>
      <c r="J29" s="105" t="s">
        <v>150</v>
      </c>
      <c r="K29" s="109" t="s">
        <v>93</v>
      </c>
      <c r="L29" s="105" t="s">
        <v>701</v>
      </c>
      <c r="M29" s="105" t="s">
        <v>136</v>
      </c>
      <c r="N29" s="103">
        <v>44623</v>
      </c>
      <c r="O29" s="108">
        <v>108559</v>
      </c>
      <c r="P29" s="104">
        <v>13242</v>
      </c>
      <c r="Q29" s="103">
        <v>44623</v>
      </c>
      <c r="R29" s="103">
        <v>44926</v>
      </c>
      <c r="S29" s="104" t="s">
        <v>539</v>
      </c>
      <c r="T29" s="105" t="s">
        <v>150</v>
      </c>
      <c r="U29" s="105" t="s">
        <v>150</v>
      </c>
      <c r="V29" s="105" t="s">
        <v>150</v>
      </c>
      <c r="W29" s="105" t="s">
        <v>157</v>
      </c>
      <c r="X29" s="21" t="s">
        <v>152</v>
      </c>
      <c r="Y29" s="21" t="s">
        <v>153</v>
      </c>
      <c r="Z29" s="22">
        <v>44924</v>
      </c>
      <c r="AA29" s="23">
        <v>13511</v>
      </c>
      <c r="AB29" s="21" t="s">
        <v>189</v>
      </c>
      <c r="AC29" s="22">
        <v>44927</v>
      </c>
      <c r="AD29" s="22">
        <v>45291</v>
      </c>
      <c r="AE29" s="21" t="s">
        <v>150</v>
      </c>
      <c r="AF29" s="21" t="s">
        <v>150</v>
      </c>
      <c r="AG29" s="80"/>
      <c r="AH29" s="85"/>
      <c r="AI29" s="21"/>
      <c r="AJ29" s="21"/>
      <c r="AK29" s="85"/>
      <c r="AL29" s="37">
        <f>$O$29-AH29+AG29+AK29</f>
        <v>108559</v>
      </c>
      <c r="AM29" s="108">
        <v>317583.5</v>
      </c>
      <c r="AN29" s="108">
        <v>118428</v>
      </c>
      <c r="AO29" s="108">
        <f>AN29+AM29</f>
        <v>436011.5</v>
      </c>
      <c r="AP29" s="105" t="s">
        <v>172</v>
      </c>
      <c r="AQ29" s="103">
        <v>44344</v>
      </c>
      <c r="AR29" s="103">
        <v>44708</v>
      </c>
      <c r="AS29" s="104">
        <v>13055</v>
      </c>
      <c r="AT29" s="105" t="s">
        <v>178</v>
      </c>
      <c r="AU29" s="106">
        <v>13231</v>
      </c>
      <c r="AV29" s="107" t="s">
        <v>150</v>
      </c>
      <c r="AW29" s="107" t="s">
        <v>150</v>
      </c>
      <c r="AX29" s="107" t="s">
        <v>150</v>
      </c>
      <c r="AY29" s="107" t="s">
        <v>150</v>
      </c>
      <c r="AZ29" s="107" t="s">
        <v>150</v>
      </c>
      <c r="BA29" s="107" t="s">
        <v>150</v>
      </c>
    </row>
    <row r="30" spans="1:53" s="4" customFormat="1" ht="83.25" customHeight="1" x14ac:dyDescent="0.25">
      <c r="A30" s="107"/>
      <c r="B30" s="105"/>
      <c r="C30" s="105"/>
      <c r="D30" s="109"/>
      <c r="E30" s="105"/>
      <c r="F30" s="134"/>
      <c r="G30" s="104"/>
      <c r="H30" s="105"/>
      <c r="I30" s="105"/>
      <c r="J30" s="105"/>
      <c r="K30" s="109"/>
      <c r="L30" s="105"/>
      <c r="M30" s="105"/>
      <c r="N30" s="103"/>
      <c r="O30" s="108"/>
      <c r="P30" s="104"/>
      <c r="Q30" s="103"/>
      <c r="R30" s="103"/>
      <c r="S30" s="104"/>
      <c r="T30" s="105"/>
      <c r="U30" s="105"/>
      <c r="V30" s="105"/>
      <c r="W30" s="105"/>
      <c r="X30" s="27" t="s">
        <v>152</v>
      </c>
      <c r="Y30" s="27" t="s">
        <v>323</v>
      </c>
      <c r="Z30" s="28">
        <v>45259</v>
      </c>
      <c r="AA30" s="26">
        <v>13667</v>
      </c>
      <c r="AB30" s="21" t="s">
        <v>189</v>
      </c>
      <c r="AC30" s="28">
        <v>45292</v>
      </c>
      <c r="AD30" s="28">
        <v>45656</v>
      </c>
      <c r="AE30" s="21" t="s">
        <v>150</v>
      </c>
      <c r="AF30" s="21" t="s">
        <v>150</v>
      </c>
      <c r="AG30" s="80"/>
      <c r="AH30" s="85"/>
      <c r="AI30" s="21"/>
      <c r="AJ30" s="21"/>
      <c r="AK30" s="85"/>
      <c r="AL30" s="37">
        <f t="shared" ref="AL30:AL31" si="2">$O$29-AH30+AG30+AK30</f>
        <v>108559</v>
      </c>
      <c r="AM30" s="108"/>
      <c r="AN30" s="108"/>
      <c r="AO30" s="108"/>
      <c r="AP30" s="105"/>
      <c r="AQ30" s="103"/>
      <c r="AR30" s="103"/>
      <c r="AS30" s="104"/>
      <c r="AT30" s="105"/>
      <c r="AU30" s="106"/>
      <c r="AV30" s="107"/>
      <c r="AW30" s="107"/>
      <c r="AX30" s="107"/>
      <c r="AY30" s="107"/>
      <c r="AZ30" s="107"/>
      <c r="BA30" s="107"/>
    </row>
    <row r="31" spans="1:53" s="4" customFormat="1" ht="83.25" customHeight="1" x14ac:dyDescent="0.25">
      <c r="A31" s="107"/>
      <c r="B31" s="105"/>
      <c r="C31" s="105"/>
      <c r="D31" s="109"/>
      <c r="E31" s="105"/>
      <c r="F31" s="134"/>
      <c r="G31" s="104"/>
      <c r="H31" s="105"/>
      <c r="I31" s="105"/>
      <c r="J31" s="105"/>
      <c r="K31" s="109"/>
      <c r="L31" s="105"/>
      <c r="M31" s="105"/>
      <c r="N31" s="103"/>
      <c r="O31" s="108"/>
      <c r="P31" s="104"/>
      <c r="Q31" s="103"/>
      <c r="R31" s="103"/>
      <c r="S31" s="104"/>
      <c r="T31" s="105"/>
      <c r="U31" s="105"/>
      <c r="V31" s="105"/>
      <c r="W31" s="105"/>
      <c r="X31" s="27" t="s">
        <v>152</v>
      </c>
      <c r="Y31" s="27" t="s">
        <v>155</v>
      </c>
      <c r="Z31" s="28">
        <v>45632</v>
      </c>
      <c r="AA31" s="26">
        <v>13922</v>
      </c>
      <c r="AB31" s="21" t="s">
        <v>189</v>
      </c>
      <c r="AC31" s="28">
        <v>45657</v>
      </c>
      <c r="AD31" s="28">
        <v>46021</v>
      </c>
      <c r="AE31" s="21" t="s">
        <v>150</v>
      </c>
      <c r="AF31" s="21" t="s">
        <v>150</v>
      </c>
      <c r="AG31" s="80"/>
      <c r="AH31" s="85"/>
      <c r="AI31" s="21"/>
      <c r="AJ31" s="21"/>
      <c r="AK31" s="85"/>
      <c r="AL31" s="37">
        <f t="shared" si="2"/>
        <v>108559</v>
      </c>
      <c r="AM31" s="108"/>
      <c r="AN31" s="108"/>
      <c r="AO31" s="108"/>
      <c r="AP31" s="105"/>
      <c r="AQ31" s="103"/>
      <c r="AR31" s="103"/>
      <c r="AS31" s="104"/>
      <c r="AT31" s="105"/>
      <c r="AU31" s="106"/>
      <c r="AV31" s="107"/>
      <c r="AW31" s="107"/>
      <c r="AX31" s="107"/>
      <c r="AY31" s="107"/>
      <c r="AZ31" s="107"/>
      <c r="BA31" s="107"/>
    </row>
    <row r="32" spans="1:53" s="4" customFormat="1" ht="50.25" customHeight="1" x14ac:dyDescent="0.25">
      <c r="A32" s="107">
        <v>4</v>
      </c>
      <c r="B32" s="105" t="s">
        <v>184</v>
      </c>
      <c r="C32" s="105" t="s">
        <v>212</v>
      </c>
      <c r="D32" s="109" t="s">
        <v>179</v>
      </c>
      <c r="E32" s="105" t="s">
        <v>166</v>
      </c>
      <c r="F32" s="134" t="s">
        <v>110</v>
      </c>
      <c r="G32" s="104">
        <v>12775</v>
      </c>
      <c r="H32" s="105" t="s">
        <v>150</v>
      </c>
      <c r="I32" s="105" t="s">
        <v>150</v>
      </c>
      <c r="J32" s="105" t="s">
        <v>150</v>
      </c>
      <c r="K32" s="109" t="s">
        <v>94</v>
      </c>
      <c r="L32" s="105" t="s">
        <v>122</v>
      </c>
      <c r="M32" s="105" t="s">
        <v>137</v>
      </c>
      <c r="N32" s="103">
        <v>44623</v>
      </c>
      <c r="O32" s="108">
        <v>501688.2</v>
      </c>
      <c r="P32" s="104">
        <v>13237</v>
      </c>
      <c r="Q32" s="103">
        <v>44623</v>
      </c>
      <c r="R32" s="103">
        <v>44987</v>
      </c>
      <c r="S32" s="104" t="s">
        <v>539</v>
      </c>
      <c r="T32" s="105" t="s">
        <v>150</v>
      </c>
      <c r="U32" s="105" t="s">
        <v>150</v>
      </c>
      <c r="V32" s="105" t="s">
        <v>150</v>
      </c>
      <c r="W32" s="105" t="s">
        <v>157</v>
      </c>
      <c r="X32" s="21" t="s">
        <v>152</v>
      </c>
      <c r="Y32" s="21" t="s">
        <v>153</v>
      </c>
      <c r="Z32" s="22">
        <v>44987</v>
      </c>
      <c r="AA32" s="23">
        <v>13511</v>
      </c>
      <c r="AB32" s="21" t="s">
        <v>189</v>
      </c>
      <c r="AC32" s="22">
        <v>44988</v>
      </c>
      <c r="AD32" s="22">
        <v>45141</v>
      </c>
      <c r="AE32" s="21" t="s">
        <v>150</v>
      </c>
      <c r="AF32" s="21" t="s">
        <v>150</v>
      </c>
      <c r="AG32" s="80"/>
      <c r="AH32" s="85"/>
      <c r="AI32" s="21"/>
      <c r="AJ32" s="21"/>
      <c r="AK32" s="85"/>
      <c r="AL32" s="37">
        <f>$O$32-AH32+AG32+AK32</f>
        <v>501688.2</v>
      </c>
      <c r="AM32" s="108">
        <v>698980.44</v>
      </c>
      <c r="AN32" s="108">
        <v>448464.91</v>
      </c>
      <c r="AO32" s="108">
        <f>AN32+AM32</f>
        <v>1147445.3499999999</v>
      </c>
      <c r="AP32" s="105" t="s">
        <v>173</v>
      </c>
      <c r="AQ32" s="103">
        <v>44342</v>
      </c>
      <c r="AR32" s="103">
        <v>44706</v>
      </c>
      <c r="AS32" s="104">
        <v>13057</v>
      </c>
      <c r="AT32" s="105" t="s">
        <v>185</v>
      </c>
      <c r="AU32" s="106">
        <v>13231</v>
      </c>
      <c r="AV32" s="107" t="s">
        <v>150</v>
      </c>
      <c r="AW32" s="107" t="s">
        <v>150</v>
      </c>
      <c r="AX32" s="107" t="s">
        <v>150</v>
      </c>
      <c r="AY32" s="107" t="s">
        <v>150</v>
      </c>
      <c r="AZ32" s="107" t="s">
        <v>150</v>
      </c>
      <c r="BA32" s="107" t="s">
        <v>150</v>
      </c>
    </row>
    <row r="33" spans="1:53" s="4" customFormat="1" ht="49.5" customHeight="1" x14ac:dyDescent="0.25">
      <c r="A33" s="107"/>
      <c r="B33" s="105"/>
      <c r="C33" s="105"/>
      <c r="D33" s="109"/>
      <c r="E33" s="105"/>
      <c r="F33" s="134"/>
      <c r="G33" s="105"/>
      <c r="H33" s="105"/>
      <c r="I33" s="105"/>
      <c r="J33" s="105"/>
      <c r="K33" s="109"/>
      <c r="L33" s="105"/>
      <c r="M33" s="105"/>
      <c r="N33" s="103"/>
      <c r="O33" s="108"/>
      <c r="P33" s="104"/>
      <c r="Q33" s="103"/>
      <c r="R33" s="103"/>
      <c r="S33" s="105"/>
      <c r="T33" s="105"/>
      <c r="U33" s="105"/>
      <c r="V33" s="105"/>
      <c r="W33" s="105"/>
      <c r="X33" s="21" t="s">
        <v>297</v>
      </c>
      <c r="Y33" s="21" t="s">
        <v>154</v>
      </c>
      <c r="Z33" s="22">
        <v>45138</v>
      </c>
      <c r="AA33" s="23">
        <v>13588</v>
      </c>
      <c r="AB33" s="21" t="s">
        <v>189</v>
      </c>
      <c r="AC33" s="22">
        <v>45142</v>
      </c>
      <c r="AD33" s="22">
        <v>45321</v>
      </c>
      <c r="AE33" s="21" t="s">
        <v>150</v>
      </c>
      <c r="AF33" s="21" t="s">
        <v>150</v>
      </c>
      <c r="AG33" s="80"/>
      <c r="AH33" s="85"/>
      <c r="AI33" s="21"/>
      <c r="AJ33" s="21"/>
      <c r="AK33" s="85"/>
      <c r="AL33" s="37">
        <f t="shared" ref="AL33:AL34" si="3">$O$32-AH33+AG33+AK33</f>
        <v>501688.2</v>
      </c>
      <c r="AM33" s="108"/>
      <c r="AN33" s="108"/>
      <c r="AO33" s="108"/>
      <c r="AP33" s="105"/>
      <c r="AQ33" s="103"/>
      <c r="AR33" s="103"/>
      <c r="AS33" s="104"/>
      <c r="AT33" s="105"/>
      <c r="AU33" s="106"/>
      <c r="AV33" s="107"/>
      <c r="AW33" s="107"/>
      <c r="AX33" s="107"/>
      <c r="AY33" s="107"/>
      <c r="AZ33" s="107"/>
      <c r="BA33" s="107"/>
    </row>
    <row r="34" spans="1:53" s="4" customFormat="1" ht="49.5" customHeight="1" x14ac:dyDescent="0.25">
      <c r="A34" s="107"/>
      <c r="B34" s="105"/>
      <c r="C34" s="105"/>
      <c r="D34" s="109"/>
      <c r="E34" s="105"/>
      <c r="F34" s="134"/>
      <c r="G34" s="105"/>
      <c r="H34" s="105"/>
      <c r="I34" s="105"/>
      <c r="J34" s="105"/>
      <c r="K34" s="109"/>
      <c r="L34" s="105"/>
      <c r="M34" s="105"/>
      <c r="N34" s="103"/>
      <c r="O34" s="108"/>
      <c r="P34" s="104"/>
      <c r="Q34" s="103"/>
      <c r="R34" s="103"/>
      <c r="S34" s="105"/>
      <c r="T34" s="105"/>
      <c r="U34" s="105"/>
      <c r="V34" s="105"/>
      <c r="W34" s="105"/>
      <c r="X34" s="27" t="s">
        <v>152</v>
      </c>
      <c r="Y34" s="27" t="s">
        <v>398</v>
      </c>
      <c r="Z34" s="28">
        <v>45308</v>
      </c>
      <c r="AA34" s="26">
        <v>13698</v>
      </c>
      <c r="AB34" s="21" t="s">
        <v>189</v>
      </c>
      <c r="AC34" s="28">
        <v>45322</v>
      </c>
      <c r="AD34" s="28">
        <v>45686</v>
      </c>
      <c r="AE34" s="21" t="s">
        <v>150</v>
      </c>
      <c r="AF34" s="21" t="s">
        <v>150</v>
      </c>
      <c r="AG34" s="80"/>
      <c r="AH34" s="85"/>
      <c r="AI34" s="21"/>
      <c r="AJ34" s="21"/>
      <c r="AK34" s="85"/>
      <c r="AL34" s="37">
        <f t="shared" si="3"/>
        <v>501688.2</v>
      </c>
      <c r="AM34" s="108"/>
      <c r="AN34" s="108"/>
      <c r="AO34" s="108"/>
      <c r="AP34" s="105"/>
      <c r="AQ34" s="103"/>
      <c r="AR34" s="103"/>
      <c r="AS34" s="104"/>
      <c r="AT34" s="105"/>
      <c r="AU34" s="106"/>
      <c r="AV34" s="107"/>
      <c r="AW34" s="107"/>
      <c r="AX34" s="107"/>
      <c r="AY34" s="107"/>
      <c r="AZ34" s="107"/>
      <c r="BA34" s="107"/>
    </row>
    <row r="35" spans="1:53" s="4" customFormat="1" ht="66.75" customHeight="1" x14ac:dyDescent="0.25">
      <c r="A35" s="107">
        <v>5</v>
      </c>
      <c r="B35" s="107" t="s">
        <v>186</v>
      </c>
      <c r="C35" s="107" t="s">
        <v>187</v>
      </c>
      <c r="D35" s="107" t="s">
        <v>188</v>
      </c>
      <c r="E35" s="107" t="s">
        <v>166</v>
      </c>
      <c r="F35" s="134" t="s">
        <v>111</v>
      </c>
      <c r="G35" s="106">
        <v>13140</v>
      </c>
      <c r="H35" s="107" t="s">
        <v>170</v>
      </c>
      <c r="I35" s="107">
        <v>44623</v>
      </c>
      <c r="J35" s="107">
        <v>44987</v>
      </c>
      <c r="K35" s="107" t="s">
        <v>95</v>
      </c>
      <c r="L35" s="107" t="s">
        <v>123</v>
      </c>
      <c r="M35" s="107" t="s">
        <v>138</v>
      </c>
      <c r="N35" s="107">
        <v>44657</v>
      </c>
      <c r="O35" s="113">
        <v>369984</v>
      </c>
      <c r="P35" s="106">
        <v>13266</v>
      </c>
      <c r="Q35" s="107">
        <v>44657</v>
      </c>
      <c r="R35" s="107">
        <v>45021</v>
      </c>
      <c r="S35" s="107" t="s">
        <v>539</v>
      </c>
      <c r="T35" s="107" t="s">
        <v>150</v>
      </c>
      <c r="U35" s="107" t="s">
        <v>150</v>
      </c>
      <c r="V35" s="107" t="s">
        <v>150</v>
      </c>
      <c r="W35" s="107" t="s">
        <v>157</v>
      </c>
      <c r="X35" s="21" t="s">
        <v>152</v>
      </c>
      <c r="Y35" s="21" t="s">
        <v>153</v>
      </c>
      <c r="Z35" s="22">
        <v>45022</v>
      </c>
      <c r="AA35" s="23">
        <v>13581</v>
      </c>
      <c r="AB35" s="21" t="s">
        <v>189</v>
      </c>
      <c r="AC35" s="22">
        <v>45023</v>
      </c>
      <c r="AD35" s="22">
        <v>45388</v>
      </c>
      <c r="AE35" s="21" t="s">
        <v>150</v>
      </c>
      <c r="AF35" s="21" t="s">
        <v>150</v>
      </c>
      <c r="AG35" s="80"/>
      <c r="AH35" s="85"/>
      <c r="AI35" s="21"/>
      <c r="AJ35" s="21"/>
      <c r="AK35" s="85"/>
      <c r="AL35" s="37">
        <f>$O$35-AH35+AG35+AK35</f>
        <v>369984</v>
      </c>
      <c r="AM35" s="108">
        <v>616640</v>
      </c>
      <c r="AN35" s="108">
        <v>377073.12</v>
      </c>
      <c r="AO35" s="108">
        <f>AN35+AM35</f>
        <v>993713.12</v>
      </c>
      <c r="AP35" s="105" t="s">
        <v>150</v>
      </c>
      <c r="AQ35" s="105" t="s">
        <v>150</v>
      </c>
      <c r="AR35" s="105" t="s">
        <v>150</v>
      </c>
      <c r="AS35" s="105" t="s">
        <v>150</v>
      </c>
      <c r="AT35" s="105" t="s">
        <v>150</v>
      </c>
      <c r="AU35" s="107" t="s">
        <v>150</v>
      </c>
      <c r="AV35" s="107" t="s">
        <v>150</v>
      </c>
      <c r="AW35" s="107" t="s">
        <v>150</v>
      </c>
      <c r="AX35" s="107" t="s">
        <v>150</v>
      </c>
      <c r="AY35" s="107" t="s">
        <v>150</v>
      </c>
      <c r="AZ35" s="107" t="s">
        <v>150</v>
      </c>
      <c r="BA35" s="107" t="s">
        <v>150</v>
      </c>
    </row>
    <row r="36" spans="1:53" s="4" customFormat="1" ht="53.25" customHeight="1" x14ac:dyDescent="0.25">
      <c r="A36" s="107"/>
      <c r="B36" s="107"/>
      <c r="C36" s="107"/>
      <c r="D36" s="107"/>
      <c r="E36" s="107"/>
      <c r="F36" s="134"/>
      <c r="G36" s="107"/>
      <c r="H36" s="107"/>
      <c r="I36" s="107"/>
      <c r="J36" s="107"/>
      <c r="K36" s="107"/>
      <c r="L36" s="107"/>
      <c r="M36" s="107"/>
      <c r="N36" s="107"/>
      <c r="O36" s="113"/>
      <c r="P36" s="106"/>
      <c r="Q36" s="107"/>
      <c r="R36" s="107"/>
      <c r="S36" s="107"/>
      <c r="T36" s="107"/>
      <c r="U36" s="107"/>
      <c r="V36" s="107"/>
      <c r="W36" s="107"/>
      <c r="X36" s="21" t="s">
        <v>152</v>
      </c>
      <c r="Y36" s="21" t="s">
        <v>154</v>
      </c>
      <c r="Z36" s="22">
        <v>45355</v>
      </c>
      <c r="AA36" s="23">
        <v>13743</v>
      </c>
      <c r="AB36" s="21" t="s">
        <v>189</v>
      </c>
      <c r="AC36" s="22">
        <v>45389</v>
      </c>
      <c r="AD36" s="22">
        <v>45753</v>
      </c>
      <c r="AE36" s="21" t="s">
        <v>150</v>
      </c>
      <c r="AF36" s="21" t="s">
        <v>150</v>
      </c>
      <c r="AG36" s="80"/>
      <c r="AH36" s="85"/>
      <c r="AI36" s="21"/>
      <c r="AJ36" s="21"/>
      <c r="AK36" s="85"/>
      <c r="AL36" s="37">
        <f t="shared" ref="AL36:AL37" si="4">$O$35-AH36+AG36+AK36</f>
        <v>369984</v>
      </c>
      <c r="AM36" s="108"/>
      <c r="AN36" s="108"/>
      <c r="AO36" s="108"/>
      <c r="AP36" s="105"/>
      <c r="AQ36" s="105"/>
      <c r="AR36" s="105"/>
      <c r="AS36" s="105"/>
      <c r="AT36" s="105"/>
      <c r="AU36" s="107"/>
      <c r="AV36" s="107"/>
      <c r="AW36" s="107"/>
      <c r="AX36" s="107"/>
      <c r="AY36" s="107"/>
      <c r="AZ36" s="107"/>
      <c r="BA36" s="107"/>
    </row>
    <row r="37" spans="1:53" s="4" customFormat="1" ht="53.25" customHeight="1" x14ac:dyDescent="0.25">
      <c r="A37" s="107"/>
      <c r="B37" s="107"/>
      <c r="C37" s="107"/>
      <c r="D37" s="107"/>
      <c r="E37" s="107"/>
      <c r="F37" s="134"/>
      <c r="G37" s="107"/>
      <c r="H37" s="107"/>
      <c r="I37" s="107"/>
      <c r="J37" s="107"/>
      <c r="K37" s="107"/>
      <c r="L37" s="107"/>
      <c r="M37" s="107"/>
      <c r="N37" s="107"/>
      <c r="O37" s="113"/>
      <c r="P37" s="106"/>
      <c r="Q37" s="107"/>
      <c r="R37" s="107"/>
      <c r="S37" s="107"/>
      <c r="T37" s="107"/>
      <c r="U37" s="107"/>
      <c r="V37" s="107"/>
      <c r="W37" s="107"/>
      <c r="X37" s="21" t="s">
        <v>151</v>
      </c>
      <c r="Y37" s="21" t="s">
        <v>155</v>
      </c>
      <c r="Z37" s="22">
        <v>45421</v>
      </c>
      <c r="AA37" s="23">
        <v>13791</v>
      </c>
      <c r="AB37" s="21" t="s">
        <v>315</v>
      </c>
      <c r="AC37" s="22">
        <v>45421</v>
      </c>
      <c r="AD37" s="22">
        <v>45753</v>
      </c>
      <c r="AE37" s="29">
        <v>2.8471E-2</v>
      </c>
      <c r="AF37" s="21" t="s">
        <v>150</v>
      </c>
      <c r="AG37" s="80">
        <v>10633.68</v>
      </c>
      <c r="AH37" s="85"/>
      <c r="AI37" s="21"/>
      <c r="AJ37" s="21"/>
      <c r="AK37" s="85"/>
      <c r="AL37" s="37">
        <f t="shared" si="4"/>
        <v>380617.68</v>
      </c>
      <c r="AM37" s="108"/>
      <c r="AN37" s="108"/>
      <c r="AO37" s="108"/>
      <c r="AP37" s="105"/>
      <c r="AQ37" s="105"/>
      <c r="AR37" s="105"/>
      <c r="AS37" s="105"/>
      <c r="AT37" s="105"/>
      <c r="AU37" s="107"/>
      <c r="AV37" s="107"/>
      <c r="AW37" s="107"/>
      <c r="AX37" s="107"/>
      <c r="AY37" s="107"/>
      <c r="AZ37" s="107"/>
      <c r="BA37" s="107"/>
    </row>
    <row r="38" spans="1:53" s="4" customFormat="1" ht="63" customHeight="1" x14ac:dyDescent="0.25">
      <c r="A38" s="107">
        <v>6</v>
      </c>
      <c r="B38" s="105" t="s">
        <v>201</v>
      </c>
      <c r="C38" s="105" t="s">
        <v>214</v>
      </c>
      <c r="D38" s="109" t="s">
        <v>180</v>
      </c>
      <c r="E38" s="105" t="s">
        <v>166</v>
      </c>
      <c r="F38" s="134" t="s">
        <v>112</v>
      </c>
      <c r="G38" s="104">
        <v>12965</v>
      </c>
      <c r="H38" s="105" t="s">
        <v>150</v>
      </c>
      <c r="I38" s="105" t="s">
        <v>150</v>
      </c>
      <c r="J38" s="105" t="s">
        <v>150</v>
      </c>
      <c r="K38" s="109" t="s">
        <v>96</v>
      </c>
      <c r="L38" s="105" t="s">
        <v>125</v>
      </c>
      <c r="M38" s="105" t="s">
        <v>139</v>
      </c>
      <c r="N38" s="103">
        <v>44693</v>
      </c>
      <c r="O38" s="108">
        <v>273600</v>
      </c>
      <c r="P38" s="104">
        <v>13286</v>
      </c>
      <c r="Q38" s="103">
        <v>44693</v>
      </c>
      <c r="R38" s="103">
        <v>45057</v>
      </c>
      <c r="S38" s="104" t="s">
        <v>539</v>
      </c>
      <c r="T38" s="105" t="s">
        <v>150</v>
      </c>
      <c r="U38" s="105" t="s">
        <v>150</v>
      </c>
      <c r="V38" s="105" t="s">
        <v>150</v>
      </c>
      <c r="W38" s="105" t="s">
        <v>158</v>
      </c>
      <c r="X38" s="21" t="s">
        <v>152</v>
      </c>
      <c r="Y38" s="21" t="s">
        <v>153</v>
      </c>
      <c r="Z38" s="22">
        <v>45062</v>
      </c>
      <c r="AA38" s="23">
        <v>13541</v>
      </c>
      <c r="AB38" s="21" t="s">
        <v>189</v>
      </c>
      <c r="AC38" s="22">
        <v>45058</v>
      </c>
      <c r="AD38" s="22">
        <v>45423</v>
      </c>
      <c r="AE38" s="21" t="s">
        <v>150</v>
      </c>
      <c r="AF38" s="21" t="s">
        <v>150</v>
      </c>
      <c r="AG38" s="80"/>
      <c r="AH38" s="85"/>
      <c r="AI38" s="21"/>
      <c r="AJ38" s="21"/>
      <c r="AK38" s="85"/>
      <c r="AL38" s="37">
        <f>$O$38-AH38+AG38+AK38</f>
        <v>273600</v>
      </c>
      <c r="AM38" s="108">
        <v>444536.73</v>
      </c>
      <c r="AN38" s="108">
        <v>247555.53</v>
      </c>
      <c r="AO38" s="108">
        <f>AN38+AM38</f>
        <v>692092.26</v>
      </c>
      <c r="AP38" s="105" t="s">
        <v>174</v>
      </c>
      <c r="AQ38" s="103">
        <v>44417</v>
      </c>
      <c r="AR38" s="103">
        <v>44781</v>
      </c>
      <c r="AS38" s="104">
        <v>13105</v>
      </c>
      <c r="AT38" s="105" t="s">
        <v>321</v>
      </c>
      <c r="AU38" s="106">
        <v>13285</v>
      </c>
      <c r="AV38" s="107" t="s">
        <v>150</v>
      </c>
      <c r="AW38" s="107" t="s">
        <v>150</v>
      </c>
      <c r="AX38" s="107" t="s">
        <v>150</v>
      </c>
      <c r="AY38" s="107" t="s">
        <v>150</v>
      </c>
      <c r="AZ38" s="107" t="s">
        <v>150</v>
      </c>
      <c r="BA38" s="107" t="s">
        <v>150</v>
      </c>
    </row>
    <row r="39" spans="1:53" s="4" customFormat="1" ht="63" customHeight="1" x14ac:dyDescent="0.25">
      <c r="A39" s="107"/>
      <c r="B39" s="105"/>
      <c r="C39" s="105"/>
      <c r="D39" s="109"/>
      <c r="E39" s="105"/>
      <c r="F39" s="134"/>
      <c r="G39" s="104"/>
      <c r="H39" s="105"/>
      <c r="I39" s="105"/>
      <c r="J39" s="105"/>
      <c r="K39" s="109"/>
      <c r="L39" s="105"/>
      <c r="M39" s="105"/>
      <c r="N39" s="103"/>
      <c r="O39" s="108"/>
      <c r="P39" s="104"/>
      <c r="Q39" s="103"/>
      <c r="R39" s="103"/>
      <c r="S39" s="104"/>
      <c r="T39" s="105"/>
      <c r="U39" s="105"/>
      <c r="V39" s="105"/>
      <c r="W39" s="105"/>
      <c r="X39" s="27" t="s">
        <v>151</v>
      </c>
      <c r="Y39" s="27" t="s">
        <v>154</v>
      </c>
      <c r="Z39" s="28">
        <v>45181</v>
      </c>
      <c r="AA39" s="26">
        <v>13615</v>
      </c>
      <c r="AB39" s="27" t="s">
        <v>315</v>
      </c>
      <c r="AC39" s="28">
        <v>45058</v>
      </c>
      <c r="AD39" s="28">
        <v>45423</v>
      </c>
      <c r="AE39" s="30">
        <v>4.7300000000000002E-2</v>
      </c>
      <c r="AF39" s="21" t="s">
        <v>150</v>
      </c>
      <c r="AG39" s="80">
        <v>12965.78</v>
      </c>
      <c r="AH39" s="85"/>
      <c r="AI39" s="21"/>
      <c r="AJ39" s="21"/>
      <c r="AK39" s="85"/>
      <c r="AL39" s="37">
        <f t="shared" ref="AL39:AL41" si="5">$O$38-AH39+AG39+AK39</f>
        <v>286565.78000000003</v>
      </c>
      <c r="AM39" s="108"/>
      <c r="AN39" s="108"/>
      <c r="AO39" s="108"/>
      <c r="AP39" s="105"/>
      <c r="AQ39" s="103"/>
      <c r="AR39" s="103"/>
      <c r="AS39" s="104"/>
      <c r="AT39" s="105"/>
      <c r="AU39" s="106"/>
      <c r="AV39" s="107"/>
      <c r="AW39" s="107"/>
      <c r="AX39" s="107"/>
      <c r="AY39" s="107"/>
      <c r="AZ39" s="107"/>
      <c r="BA39" s="107"/>
    </row>
    <row r="40" spans="1:53" s="4" customFormat="1" ht="35.25" customHeight="1" x14ac:dyDescent="0.25">
      <c r="A40" s="107"/>
      <c r="B40" s="105"/>
      <c r="C40" s="105"/>
      <c r="D40" s="109"/>
      <c r="E40" s="105"/>
      <c r="F40" s="134"/>
      <c r="G40" s="104"/>
      <c r="H40" s="105"/>
      <c r="I40" s="105"/>
      <c r="J40" s="105"/>
      <c r="K40" s="109"/>
      <c r="L40" s="105"/>
      <c r="M40" s="105"/>
      <c r="N40" s="103"/>
      <c r="O40" s="108"/>
      <c r="P40" s="104"/>
      <c r="Q40" s="103"/>
      <c r="R40" s="103"/>
      <c r="S40" s="104"/>
      <c r="T40" s="105"/>
      <c r="U40" s="105"/>
      <c r="V40" s="105"/>
      <c r="W40" s="105"/>
      <c r="X40" s="27" t="s">
        <v>152</v>
      </c>
      <c r="Y40" s="27" t="s">
        <v>398</v>
      </c>
      <c r="Z40" s="28">
        <v>45385</v>
      </c>
      <c r="AA40" s="26">
        <v>13748</v>
      </c>
      <c r="AB40" s="27" t="s">
        <v>189</v>
      </c>
      <c r="AC40" s="28">
        <v>45424</v>
      </c>
      <c r="AD40" s="28">
        <v>45788</v>
      </c>
      <c r="AE40" s="21" t="s">
        <v>150</v>
      </c>
      <c r="AF40" s="21" t="s">
        <v>150</v>
      </c>
      <c r="AG40" s="80"/>
      <c r="AH40" s="85"/>
      <c r="AI40" s="21"/>
      <c r="AJ40" s="21"/>
      <c r="AK40" s="85"/>
      <c r="AL40" s="37">
        <f t="shared" si="5"/>
        <v>273600</v>
      </c>
      <c r="AM40" s="108"/>
      <c r="AN40" s="108"/>
      <c r="AO40" s="108"/>
      <c r="AP40" s="105"/>
      <c r="AQ40" s="103"/>
      <c r="AR40" s="103"/>
      <c r="AS40" s="104"/>
      <c r="AT40" s="105"/>
      <c r="AU40" s="106"/>
      <c r="AV40" s="107"/>
      <c r="AW40" s="107"/>
      <c r="AX40" s="107"/>
      <c r="AY40" s="107"/>
      <c r="AZ40" s="107"/>
      <c r="BA40" s="107"/>
    </row>
    <row r="41" spans="1:53" s="4" customFormat="1" ht="63" customHeight="1" x14ac:dyDescent="0.25">
      <c r="A41" s="107"/>
      <c r="B41" s="105"/>
      <c r="C41" s="105"/>
      <c r="D41" s="109"/>
      <c r="E41" s="105"/>
      <c r="F41" s="134"/>
      <c r="G41" s="104"/>
      <c r="H41" s="105"/>
      <c r="I41" s="105"/>
      <c r="J41" s="105"/>
      <c r="K41" s="109"/>
      <c r="L41" s="105"/>
      <c r="M41" s="105"/>
      <c r="N41" s="103"/>
      <c r="O41" s="108"/>
      <c r="P41" s="104"/>
      <c r="Q41" s="103"/>
      <c r="R41" s="103"/>
      <c r="S41" s="104"/>
      <c r="T41" s="105"/>
      <c r="U41" s="105"/>
      <c r="V41" s="105"/>
      <c r="W41" s="105"/>
      <c r="X41" s="27" t="s">
        <v>151</v>
      </c>
      <c r="Y41" s="27" t="s">
        <v>156</v>
      </c>
      <c r="Z41" s="28">
        <v>45568</v>
      </c>
      <c r="AA41" s="26">
        <v>13887</v>
      </c>
      <c r="AB41" s="27" t="s">
        <v>205</v>
      </c>
      <c r="AC41" s="28">
        <v>45424</v>
      </c>
      <c r="AD41" s="28">
        <v>45423</v>
      </c>
      <c r="AE41" s="25">
        <v>0.25</v>
      </c>
      <c r="AF41" s="21" t="s">
        <v>150</v>
      </c>
      <c r="AG41" s="80">
        <v>53731.08</v>
      </c>
      <c r="AH41" s="85"/>
      <c r="AI41" s="21"/>
      <c r="AJ41" s="21"/>
      <c r="AK41" s="85"/>
      <c r="AL41" s="37">
        <f t="shared" si="5"/>
        <v>327331.08</v>
      </c>
      <c r="AM41" s="108"/>
      <c r="AN41" s="108"/>
      <c r="AO41" s="108"/>
      <c r="AP41" s="105"/>
      <c r="AQ41" s="103"/>
      <c r="AR41" s="103"/>
      <c r="AS41" s="104"/>
      <c r="AT41" s="105"/>
      <c r="AU41" s="106"/>
      <c r="AV41" s="107"/>
      <c r="AW41" s="107"/>
      <c r="AX41" s="107"/>
      <c r="AY41" s="107"/>
      <c r="AZ41" s="107"/>
      <c r="BA41" s="107"/>
    </row>
    <row r="42" spans="1:53" s="4" customFormat="1" ht="70.5" customHeight="1" x14ac:dyDescent="0.25">
      <c r="A42" s="107">
        <v>7</v>
      </c>
      <c r="B42" s="105" t="s">
        <v>202</v>
      </c>
      <c r="C42" s="105" t="s">
        <v>215</v>
      </c>
      <c r="D42" s="109" t="s">
        <v>180</v>
      </c>
      <c r="E42" s="105" t="s">
        <v>166</v>
      </c>
      <c r="F42" s="134" t="s">
        <v>113</v>
      </c>
      <c r="G42" s="104">
        <v>13057</v>
      </c>
      <c r="H42" s="105" t="s">
        <v>150</v>
      </c>
      <c r="I42" s="105" t="s">
        <v>150</v>
      </c>
      <c r="J42" s="105" t="s">
        <v>150</v>
      </c>
      <c r="K42" s="109" t="s">
        <v>97</v>
      </c>
      <c r="L42" s="105" t="s">
        <v>125</v>
      </c>
      <c r="M42" s="105" t="s">
        <v>139</v>
      </c>
      <c r="N42" s="103">
        <v>44694</v>
      </c>
      <c r="O42" s="108">
        <v>370920</v>
      </c>
      <c r="P42" s="104">
        <v>13286</v>
      </c>
      <c r="Q42" s="103">
        <v>44694</v>
      </c>
      <c r="R42" s="103">
        <v>45058</v>
      </c>
      <c r="S42" s="105" t="s">
        <v>539</v>
      </c>
      <c r="T42" s="105" t="s">
        <v>150</v>
      </c>
      <c r="U42" s="105" t="s">
        <v>150</v>
      </c>
      <c r="V42" s="105" t="s">
        <v>150</v>
      </c>
      <c r="W42" s="105" t="s">
        <v>158</v>
      </c>
      <c r="X42" s="21" t="s">
        <v>152</v>
      </c>
      <c r="Y42" s="21" t="s">
        <v>153</v>
      </c>
      <c r="Z42" s="22">
        <v>45062</v>
      </c>
      <c r="AA42" s="23">
        <v>13541</v>
      </c>
      <c r="AB42" s="21" t="s">
        <v>189</v>
      </c>
      <c r="AC42" s="22">
        <v>45059</v>
      </c>
      <c r="AD42" s="22">
        <v>45424</v>
      </c>
      <c r="AE42" s="21" t="s">
        <v>150</v>
      </c>
      <c r="AF42" s="21" t="s">
        <v>150</v>
      </c>
      <c r="AG42" s="80"/>
      <c r="AH42" s="85"/>
      <c r="AI42" s="21"/>
      <c r="AJ42" s="21"/>
      <c r="AK42" s="85"/>
      <c r="AL42" s="37">
        <f>$O$42-AH42+AG42+AK42</f>
        <v>370920</v>
      </c>
      <c r="AM42" s="108">
        <v>600874.57999999996</v>
      </c>
      <c r="AN42" s="108">
        <v>309347.12</v>
      </c>
      <c r="AO42" s="108">
        <f>AN42+AM42</f>
        <v>910221.7</v>
      </c>
      <c r="AP42" s="105" t="s">
        <v>172</v>
      </c>
      <c r="AQ42" s="103">
        <v>44398</v>
      </c>
      <c r="AR42" s="103">
        <v>44762</v>
      </c>
      <c r="AS42" s="104">
        <v>13097</v>
      </c>
      <c r="AT42" s="105" t="s">
        <v>169</v>
      </c>
      <c r="AU42" s="106">
        <v>13284</v>
      </c>
      <c r="AV42" s="107" t="s">
        <v>150</v>
      </c>
      <c r="AW42" s="107" t="s">
        <v>150</v>
      </c>
      <c r="AX42" s="107" t="s">
        <v>150</v>
      </c>
      <c r="AY42" s="107" t="s">
        <v>150</v>
      </c>
      <c r="AZ42" s="107" t="s">
        <v>150</v>
      </c>
      <c r="BA42" s="107" t="s">
        <v>150</v>
      </c>
    </row>
    <row r="43" spans="1:53" s="4" customFormat="1" ht="70.5" customHeight="1" x14ac:dyDescent="0.25">
      <c r="A43" s="107"/>
      <c r="B43" s="105"/>
      <c r="C43" s="105"/>
      <c r="D43" s="109"/>
      <c r="E43" s="105"/>
      <c r="F43" s="134"/>
      <c r="G43" s="105"/>
      <c r="H43" s="105"/>
      <c r="I43" s="105"/>
      <c r="J43" s="105"/>
      <c r="K43" s="109"/>
      <c r="L43" s="105"/>
      <c r="M43" s="105"/>
      <c r="N43" s="103"/>
      <c r="O43" s="108"/>
      <c r="P43" s="104"/>
      <c r="Q43" s="103"/>
      <c r="R43" s="103"/>
      <c r="S43" s="105"/>
      <c r="T43" s="105"/>
      <c r="U43" s="105"/>
      <c r="V43" s="105"/>
      <c r="W43" s="105"/>
      <c r="X43" s="27" t="s">
        <v>151</v>
      </c>
      <c r="Y43" s="27" t="s">
        <v>154</v>
      </c>
      <c r="Z43" s="28">
        <v>45217</v>
      </c>
      <c r="AA43" s="26">
        <v>13640</v>
      </c>
      <c r="AB43" s="27" t="s">
        <v>315</v>
      </c>
      <c r="AC43" s="21" t="s">
        <v>150</v>
      </c>
      <c r="AD43" s="21" t="s">
        <v>150</v>
      </c>
      <c r="AE43" s="30">
        <v>4.2599999999999999E-2</v>
      </c>
      <c r="AF43" s="21" t="s">
        <v>150</v>
      </c>
      <c r="AG43" s="80">
        <v>15837</v>
      </c>
      <c r="AH43" s="85"/>
      <c r="AI43" s="21"/>
      <c r="AJ43" s="21"/>
      <c r="AK43" s="85"/>
      <c r="AL43" s="37">
        <f t="shared" ref="AL43:AL44" si="6">$O$42-AH43+AG43+AK43</f>
        <v>386757</v>
      </c>
      <c r="AM43" s="108"/>
      <c r="AN43" s="108"/>
      <c r="AO43" s="108"/>
      <c r="AP43" s="105"/>
      <c r="AQ43" s="103"/>
      <c r="AR43" s="103"/>
      <c r="AS43" s="104"/>
      <c r="AT43" s="105"/>
      <c r="AU43" s="106"/>
      <c r="AV43" s="107"/>
      <c r="AW43" s="107"/>
      <c r="AX43" s="107"/>
      <c r="AY43" s="107"/>
      <c r="AZ43" s="107"/>
      <c r="BA43" s="107"/>
    </row>
    <row r="44" spans="1:53" s="4" customFormat="1" ht="70.5" customHeight="1" x14ac:dyDescent="0.25">
      <c r="A44" s="107"/>
      <c r="B44" s="105"/>
      <c r="C44" s="105"/>
      <c r="D44" s="109"/>
      <c r="E44" s="105"/>
      <c r="F44" s="134"/>
      <c r="G44" s="105"/>
      <c r="H44" s="105"/>
      <c r="I44" s="105"/>
      <c r="J44" s="105"/>
      <c r="K44" s="109"/>
      <c r="L44" s="105"/>
      <c r="M44" s="105"/>
      <c r="N44" s="103"/>
      <c r="O44" s="108"/>
      <c r="P44" s="104"/>
      <c r="Q44" s="103"/>
      <c r="R44" s="103"/>
      <c r="S44" s="105"/>
      <c r="T44" s="105"/>
      <c r="U44" s="105"/>
      <c r="V44" s="105"/>
      <c r="W44" s="105"/>
      <c r="X44" s="27" t="s">
        <v>152</v>
      </c>
      <c r="Y44" s="27" t="s">
        <v>155</v>
      </c>
      <c r="Z44" s="28">
        <v>45385</v>
      </c>
      <c r="AA44" s="26">
        <v>13748</v>
      </c>
      <c r="AB44" s="27" t="s">
        <v>189</v>
      </c>
      <c r="AC44" s="22">
        <v>45425</v>
      </c>
      <c r="AD44" s="22">
        <v>45789</v>
      </c>
      <c r="AE44" s="21" t="s">
        <v>150</v>
      </c>
      <c r="AF44" s="21" t="s">
        <v>150</v>
      </c>
      <c r="AG44" s="80"/>
      <c r="AH44" s="85"/>
      <c r="AI44" s="21"/>
      <c r="AJ44" s="21"/>
      <c r="AK44" s="85"/>
      <c r="AL44" s="37">
        <f t="shared" si="6"/>
        <v>370920</v>
      </c>
      <c r="AM44" s="108"/>
      <c r="AN44" s="108"/>
      <c r="AO44" s="108"/>
      <c r="AP44" s="105"/>
      <c r="AQ44" s="103"/>
      <c r="AR44" s="103"/>
      <c r="AS44" s="104"/>
      <c r="AT44" s="105"/>
      <c r="AU44" s="106"/>
      <c r="AV44" s="107"/>
      <c r="AW44" s="107"/>
      <c r="AX44" s="107"/>
      <c r="AY44" s="107"/>
      <c r="AZ44" s="107"/>
      <c r="BA44" s="107"/>
    </row>
    <row r="45" spans="1:53" s="4" customFormat="1" ht="58.5" customHeight="1" x14ac:dyDescent="0.25">
      <c r="A45" s="107">
        <v>8</v>
      </c>
      <c r="B45" s="105" t="s">
        <v>202</v>
      </c>
      <c r="C45" s="105" t="s">
        <v>216</v>
      </c>
      <c r="D45" s="109" t="s">
        <v>180</v>
      </c>
      <c r="E45" s="105" t="s">
        <v>166</v>
      </c>
      <c r="F45" s="134" t="s">
        <v>114</v>
      </c>
      <c r="G45" s="104">
        <v>13057</v>
      </c>
      <c r="H45" s="105" t="s">
        <v>150</v>
      </c>
      <c r="I45" s="105" t="s">
        <v>150</v>
      </c>
      <c r="J45" s="105" t="s">
        <v>150</v>
      </c>
      <c r="K45" s="109" t="s">
        <v>98</v>
      </c>
      <c r="L45" s="105" t="s">
        <v>126</v>
      </c>
      <c r="M45" s="105" t="s">
        <v>140</v>
      </c>
      <c r="N45" s="103">
        <v>44694</v>
      </c>
      <c r="O45" s="108">
        <v>75589.2</v>
      </c>
      <c r="P45" s="104">
        <v>13286</v>
      </c>
      <c r="Q45" s="103">
        <v>44694</v>
      </c>
      <c r="R45" s="103">
        <v>45058</v>
      </c>
      <c r="S45" s="105" t="s">
        <v>539</v>
      </c>
      <c r="T45" s="105" t="s">
        <v>150</v>
      </c>
      <c r="U45" s="105" t="s">
        <v>150</v>
      </c>
      <c r="V45" s="105" t="s">
        <v>150</v>
      </c>
      <c r="W45" s="105" t="s">
        <v>158</v>
      </c>
      <c r="X45" s="21" t="s">
        <v>152</v>
      </c>
      <c r="Y45" s="21" t="s">
        <v>153</v>
      </c>
      <c r="Z45" s="22">
        <v>45062</v>
      </c>
      <c r="AA45" s="23">
        <v>13541</v>
      </c>
      <c r="AB45" s="21" t="s">
        <v>189</v>
      </c>
      <c r="AC45" s="22">
        <v>45059</v>
      </c>
      <c r="AD45" s="22">
        <v>45424</v>
      </c>
      <c r="AE45" s="21" t="s">
        <v>150</v>
      </c>
      <c r="AF45" s="21" t="s">
        <v>150</v>
      </c>
      <c r="AG45" s="80"/>
      <c r="AH45" s="85"/>
      <c r="AI45" s="21"/>
      <c r="AJ45" s="21"/>
      <c r="AK45" s="85"/>
      <c r="AL45" s="37">
        <f>$O$45-AH45+AG45+AK45</f>
        <v>75589.2</v>
      </c>
      <c r="AM45" s="108">
        <v>121292.69</v>
      </c>
      <c r="AN45" s="108">
        <v>75589.2</v>
      </c>
      <c r="AO45" s="108">
        <f>AN45+AM45</f>
        <v>196881.89</v>
      </c>
      <c r="AP45" s="105" t="s">
        <v>172</v>
      </c>
      <c r="AQ45" s="103">
        <v>44398</v>
      </c>
      <c r="AR45" s="103">
        <v>44762</v>
      </c>
      <c r="AS45" s="104">
        <v>13097</v>
      </c>
      <c r="AT45" s="105" t="s">
        <v>169</v>
      </c>
      <c r="AU45" s="106">
        <v>13284</v>
      </c>
      <c r="AV45" s="107" t="s">
        <v>150</v>
      </c>
      <c r="AW45" s="107" t="s">
        <v>150</v>
      </c>
      <c r="AX45" s="107" t="s">
        <v>150</v>
      </c>
      <c r="AY45" s="107" t="s">
        <v>150</v>
      </c>
      <c r="AZ45" s="107" t="s">
        <v>150</v>
      </c>
      <c r="BA45" s="107" t="s">
        <v>150</v>
      </c>
    </row>
    <row r="46" spans="1:53" s="4" customFormat="1" ht="58.5" customHeight="1" x14ac:dyDescent="0.25">
      <c r="A46" s="107"/>
      <c r="B46" s="105"/>
      <c r="C46" s="105"/>
      <c r="D46" s="109"/>
      <c r="E46" s="105"/>
      <c r="F46" s="134"/>
      <c r="G46" s="105"/>
      <c r="H46" s="105"/>
      <c r="I46" s="105"/>
      <c r="J46" s="105"/>
      <c r="K46" s="109"/>
      <c r="L46" s="105"/>
      <c r="M46" s="105"/>
      <c r="N46" s="103"/>
      <c r="O46" s="108"/>
      <c r="P46" s="105"/>
      <c r="Q46" s="103"/>
      <c r="R46" s="103"/>
      <c r="S46" s="105"/>
      <c r="T46" s="105"/>
      <c r="U46" s="105"/>
      <c r="V46" s="105"/>
      <c r="W46" s="105"/>
      <c r="X46" s="21" t="s">
        <v>152</v>
      </c>
      <c r="Y46" s="21" t="s">
        <v>154</v>
      </c>
      <c r="Z46" s="22">
        <v>45384</v>
      </c>
      <c r="AA46" s="23">
        <v>13758</v>
      </c>
      <c r="AB46" s="21" t="s">
        <v>189</v>
      </c>
      <c r="AC46" s="22">
        <v>45425</v>
      </c>
      <c r="AD46" s="22">
        <v>45424</v>
      </c>
      <c r="AE46" s="21" t="s">
        <v>150</v>
      </c>
      <c r="AF46" s="21" t="s">
        <v>150</v>
      </c>
      <c r="AG46" s="80"/>
      <c r="AH46" s="85"/>
      <c r="AI46" s="21"/>
      <c r="AJ46" s="21"/>
      <c r="AK46" s="85"/>
      <c r="AL46" s="37">
        <f>$O$45-AH46+AG46+AK46</f>
        <v>75589.2</v>
      </c>
      <c r="AM46" s="108"/>
      <c r="AN46" s="108"/>
      <c r="AO46" s="108"/>
      <c r="AP46" s="105"/>
      <c r="AQ46" s="103"/>
      <c r="AR46" s="103"/>
      <c r="AS46" s="104"/>
      <c r="AT46" s="105"/>
      <c r="AU46" s="106"/>
      <c r="AV46" s="107"/>
      <c r="AW46" s="107"/>
      <c r="AX46" s="107"/>
      <c r="AY46" s="107"/>
      <c r="AZ46" s="107"/>
      <c r="BA46" s="107"/>
    </row>
    <row r="47" spans="1:53" s="4" customFormat="1" ht="93.75" customHeight="1" x14ac:dyDescent="0.25">
      <c r="A47" s="107">
        <v>9</v>
      </c>
      <c r="B47" s="105" t="s">
        <v>204</v>
      </c>
      <c r="C47" s="105" t="s">
        <v>217</v>
      </c>
      <c r="D47" s="109" t="s">
        <v>180</v>
      </c>
      <c r="E47" s="105" t="s">
        <v>166</v>
      </c>
      <c r="F47" s="134" t="s">
        <v>115</v>
      </c>
      <c r="G47" s="104">
        <v>13070</v>
      </c>
      <c r="H47" s="105" t="s">
        <v>150</v>
      </c>
      <c r="I47" s="105" t="s">
        <v>150</v>
      </c>
      <c r="J47" s="105" t="s">
        <v>150</v>
      </c>
      <c r="K47" s="109" t="s">
        <v>99</v>
      </c>
      <c r="L47" s="105" t="s">
        <v>127</v>
      </c>
      <c r="M47" s="105" t="s">
        <v>141</v>
      </c>
      <c r="N47" s="103">
        <v>44711</v>
      </c>
      <c r="O47" s="108">
        <v>457773.6</v>
      </c>
      <c r="P47" s="104">
        <v>13298</v>
      </c>
      <c r="Q47" s="103">
        <v>44711</v>
      </c>
      <c r="R47" s="103">
        <v>45076</v>
      </c>
      <c r="S47" s="105" t="s">
        <v>539</v>
      </c>
      <c r="T47" s="105" t="s">
        <v>150</v>
      </c>
      <c r="U47" s="105" t="s">
        <v>150</v>
      </c>
      <c r="V47" s="105" t="s">
        <v>150</v>
      </c>
      <c r="W47" s="105" t="s">
        <v>357</v>
      </c>
      <c r="X47" s="21" t="s">
        <v>152</v>
      </c>
      <c r="Y47" s="21" t="s">
        <v>153</v>
      </c>
      <c r="Z47" s="22">
        <v>45071</v>
      </c>
      <c r="AA47" s="23">
        <v>13672</v>
      </c>
      <c r="AB47" s="21" t="s">
        <v>189</v>
      </c>
      <c r="AC47" s="22">
        <v>45076</v>
      </c>
      <c r="AD47" s="22">
        <v>45441</v>
      </c>
      <c r="AE47" s="21" t="s">
        <v>150</v>
      </c>
      <c r="AF47" s="21" t="s">
        <v>150</v>
      </c>
      <c r="AG47" s="80"/>
      <c r="AH47" s="85"/>
      <c r="AI47" s="21"/>
      <c r="AJ47" s="21"/>
      <c r="AK47" s="85"/>
      <c r="AL47" s="37">
        <f>$O$47-AH48+AG48+AK48</f>
        <v>479472.6</v>
      </c>
      <c r="AM47" s="108">
        <v>485548.65</v>
      </c>
      <c r="AN47" s="108">
        <v>476385.3</v>
      </c>
      <c r="AO47" s="108">
        <f>AN47+AM47</f>
        <v>961933.95</v>
      </c>
      <c r="AP47" s="105" t="s">
        <v>175</v>
      </c>
      <c r="AQ47" s="103">
        <v>44641</v>
      </c>
      <c r="AR47" s="103">
        <v>45005</v>
      </c>
      <c r="AS47" s="104">
        <v>13250</v>
      </c>
      <c r="AT47" s="105" t="s">
        <v>176</v>
      </c>
      <c r="AU47" s="106">
        <v>13295</v>
      </c>
      <c r="AV47" s="107" t="s">
        <v>150</v>
      </c>
      <c r="AW47" s="107" t="s">
        <v>150</v>
      </c>
      <c r="AX47" s="107" t="s">
        <v>150</v>
      </c>
      <c r="AY47" s="107" t="s">
        <v>150</v>
      </c>
      <c r="AZ47" s="107" t="s">
        <v>150</v>
      </c>
      <c r="BA47" s="107" t="s">
        <v>150</v>
      </c>
    </row>
    <row r="48" spans="1:53" s="4" customFormat="1" ht="93.75" customHeight="1" x14ac:dyDescent="0.25">
      <c r="A48" s="107"/>
      <c r="B48" s="105"/>
      <c r="C48" s="105"/>
      <c r="D48" s="109"/>
      <c r="E48" s="105"/>
      <c r="F48" s="134"/>
      <c r="G48" s="105"/>
      <c r="H48" s="105"/>
      <c r="I48" s="105"/>
      <c r="J48" s="105"/>
      <c r="K48" s="109"/>
      <c r="L48" s="105"/>
      <c r="M48" s="105"/>
      <c r="N48" s="103"/>
      <c r="O48" s="108"/>
      <c r="P48" s="105"/>
      <c r="Q48" s="103"/>
      <c r="R48" s="103"/>
      <c r="S48" s="105"/>
      <c r="T48" s="105"/>
      <c r="U48" s="105"/>
      <c r="V48" s="105"/>
      <c r="W48" s="105"/>
      <c r="X48" s="27" t="s">
        <v>151</v>
      </c>
      <c r="Y48" s="27" t="s">
        <v>323</v>
      </c>
      <c r="Z48" s="28">
        <v>45218</v>
      </c>
      <c r="AA48" s="26">
        <v>13641</v>
      </c>
      <c r="AB48" s="27" t="s">
        <v>315</v>
      </c>
      <c r="AC48" s="21" t="s">
        <v>150</v>
      </c>
      <c r="AD48" s="21" t="s">
        <v>150</v>
      </c>
      <c r="AE48" s="30">
        <v>4.7300000000000002E-2</v>
      </c>
      <c r="AF48" s="21" t="s">
        <v>150</v>
      </c>
      <c r="AG48" s="80">
        <v>21699</v>
      </c>
      <c r="AH48" s="85"/>
      <c r="AI48" s="21"/>
      <c r="AJ48" s="21"/>
      <c r="AK48" s="85"/>
      <c r="AL48" s="37">
        <f t="shared" ref="AL48:AL49" si="7">$O$47-AH49+AG49+AK49</f>
        <v>457773.6</v>
      </c>
      <c r="AM48" s="108"/>
      <c r="AN48" s="108"/>
      <c r="AO48" s="108"/>
      <c r="AP48" s="105"/>
      <c r="AQ48" s="103"/>
      <c r="AR48" s="103"/>
      <c r="AS48" s="104"/>
      <c r="AT48" s="105"/>
      <c r="AU48" s="106"/>
      <c r="AV48" s="107"/>
      <c r="AW48" s="107"/>
      <c r="AX48" s="107"/>
      <c r="AY48" s="107"/>
      <c r="AZ48" s="107"/>
      <c r="BA48" s="107"/>
    </row>
    <row r="49" spans="1:53" s="4" customFormat="1" ht="93.75" customHeight="1" x14ac:dyDescent="0.25">
      <c r="A49" s="107"/>
      <c r="B49" s="105"/>
      <c r="C49" s="105"/>
      <c r="D49" s="109"/>
      <c r="E49" s="105"/>
      <c r="F49" s="134"/>
      <c r="G49" s="105"/>
      <c r="H49" s="105"/>
      <c r="I49" s="105"/>
      <c r="J49" s="105"/>
      <c r="K49" s="109"/>
      <c r="L49" s="105"/>
      <c r="M49" s="105"/>
      <c r="N49" s="103"/>
      <c r="O49" s="108"/>
      <c r="P49" s="105"/>
      <c r="Q49" s="103"/>
      <c r="R49" s="103"/>
      <c r="S49" s="105"/>
      <c r="T49" s="105"/>
      <c r="U49" s="105"/>
      <c r="V49" s="105"/>
      <c r="W49" s="105"/>
      <c r="X49" s="27" t="s">
        <v>152</v>
      </c>
      <c r="Y49" s="27" t="s">
        <v>155</v>
      </c>
      <c r="Z49" s="28">
        <v>45398</v>
      </c>
      <c r="AA49" s="26">
        <v>13761</v>
      </c>
      <c r="AB49" s="27" t="s">
        <v>189</v>
      </c>
      <c r="AC49" s="22">
        <v>45442</v>
      </c>
      <c r="AD49" s="22">
        <v>45806</v>
      </c>
      <c r="AE49" s="21" t="s">
        <v>150</v>
      </c>
      <c r="AF49" s="21" t="s">
        <v>150</v>
      </c>
      <c r="AG49" s="80"/>
      <c r="AH49" s="85"/>
      <c r="AI49" s="21"/>
      <c r="AJ49" s="30"/>
      <c r="AK49" s="84"/>
      <c r="AL49" s="37">
        <f t="shared" si="7"/>
        <v>457773.6</v>
      </c>
      <c r="AM49" s="108"/>
      <c r="AN49" s="108"/>
      <c r="AO49" s="108"/>
      <c r="AP49" s="105"/>
      <c r="AQ49" s="103"/>
      <c r="AR49" s="103"/>
      <c r="AS49" s="104"/>
      <c r="AT49" s="105"/>
      <c r="AU49" s="106"/>
      <c r="AV49" s="107"/>
      <c r="AW49" s="107"/>
      <c r="AX49" s="107"/>
      <c r="AY49" s="107"/>
      <c r="AZ49" s="107"/>
      <c r="BA49" s="107"/>
    </row>
    <row r="50" spans="1:53" s="4" customFormat="1" ht="93" customHeight="1" x14ac:dyDescent="0.25">
      <c r="A50" s="107">
        <v>10</v>
      </c>
      <c r="B50" s="105" t="s">
        <v>203</v>
      </c>
      <c r="C50" s="105" t="s">
        <v>218</v>
      </c>
      <c r="D50" s="109" t="s">
        <v>179</v>
      </c>
      <c r="E50" s="105" t="s">
        <v>166</v>
      </c>
      <c r="F50" s="134" t="s">
        <v>116</v>
      </c>
      <c r="G50" s="104">
        <v>13197</v>
      </c>
      <c r="H50" s="105" t="s">
        <v>150</v>
      </c>
      <c r="I50" s="105" t="s">
        <v>150</v>
      </c>
      <c r="J50" s="105" t="s">
        <v>150</v>
      </c>
      <c r="K50" s="109" t="s">
        <v>100</v>
      </c>
      <c r="L50" s="105" t="s">
        <v>128</v>
      </c>
      <c r="M50" s="105" t="s">
        <v>305</v>
      </c>
      <c r="N50" s="103">
        <v>44720</v>
      </c>
      <c r="O50" s="108">
        <v>95040</v>
      </c>
      <c r="P50" s="104">
        <v>13304</v>
      </c>
      <c r="Q50" s="103">
        <v>44720</v>
      </c>
      <c r="R50" s="103">
        <v>45084</v>
      </c>
      <c r="S50" s="105" t="s">
        <v>539</v>
      </c>
      <c r="T50" s="105" t="s">
        <v>150</v>
      </c>
      <c r="U50" s="105" t="s">
        <v>150</v>
      </c>
      <c r="V50" s="105" t="s">
        <v>150</v>
      </c>
      <c r="W50" s="105" t="s">
        <v>358</v>
      </c>
      <c r="X50" s="21" t="s">
        <v>152</v>
      </c>
      <c r="Y50" s="21" t="s">
        <v>153</v>
      </c>
      <c r="Z50" s="22">
        <v>45083</v>
      </c>
      <c r="AA50" s="23">
        <v>13566</v>
      </c>
      <c r="AB50" s="21" t="s">
        <v>189</v>
      </c>
      <c r="AC50" s="22">
        <v>45085</v>
      </c>
      <c r="AD50" s="22">
        <v>45384</v>
      </c>
      <c r="AE50" s="21" t="s">
        <v>150</v>
      </c>
      <c r="AF50" s="21" t="s">
        <v>150</v>
      </c>
      <c r="AG50" s="80"/>
      <c r="AH50" s="85"/>
      <c r="AI50" s="21"/>
      <c r="AJ50" s="21"/>
      <c r="AK50" s="85"/>
      <c r="AL50" s="37">
        <f>$O$50-AH50+AG50+AK50</f>
        <v>95040</v>
      </c>
      <c r="AM50" s="108">
        <v>143160</v>
      </c>
      <c r="AN50" s="108">
        <v>95040</v>
      </c>
      <c r="AO50" s="108">
        <f>AN50+AM50</f>
        <v>238200</v>
      </c>
      <c r="AP50" s="105" t="s">
        <v>181</v>
      </c>
      <c r="AQ50" s="103">
        <v>44635</v>
      </c>
      <c r="AR50" s="103">
        <v>44634</v>
      </c>
      <c r="AS50" s="104">
        <v>13246</v>
      </c>
      <c r="AT50" s="105" t="s">
        <v>207</v>
      </c>
      <c r="AU50" s="106">
        <v>13298</v>
      </c>
      <c r="AV50" s="107" t="s">
        <v>150</v>
      </c>
      <c r="AW50" s="107" t="s">
        <v>150</v>
      </c>
      <c r="AX50" s="107" t="s">
        <v>150</v>
      </c>
      <c r="AY50" s="107" t="s">
        <v>150</v>
      </c>
      <c r="AZ50" s="107" t="s">
        <v>150</v>
      </c>
      <c r="BA50" s="107" t="s">
        <v>150</v>
      </c>
    </row>
    <row r="51" spans="1:53" s="4" customFormat="1" ht="75.75" customHeight="1" x14ac:dyDescent="0.25">
      <c r="A51" s="107"/>
      <c r="B51" s="105"/>
      <c r="C51" s="105"/>
      <c r="D51" s="109"/>
      <c r="E51" s="105"/>
      <c r="F51" s="134"/>
      <c r="G51" s="105"/>
      <c r="H51" s="105"/>
      <c r="I51" s="105"/>
      <c r="J51" s="105"/>
      <c r="K51" s="109"/>
      <c r="L51" s="105"/>
      <c r="M51" s="105"/>
      <c r="N51" s="103"/>
      <c r="O51" s="108"/>
      <c r="P51" s="105"/>
      <c r="Q51" s="103"/>
      <c r="R51" s="103"/>
      <c r="S51" s="105"/>
      <c r="T51" s="105"/>
      <c r="U51" s="105"/>
      <c r="V51" s="105"/>
      <c r="W51" s="105"/>
      <c r="X51" s="21" t="s">
        <v>152</v>
      </c>
      <c r="Y51" s="21" t="s">
        <v>154</v>
      </c>
      <c r="Z51" s="22">
        <v>45371</v>
      </c>
      <c r="AA51" s="23">
        <v>13743</v>
      </c>
      <c r="AB51" s="21" t="s">
        <v>189</v>
      </c>
      <c r="AC51" s="22">
        <v>45385</v>
      </c>
      <c r="AD51" s="22">
        <v>45749</v>
      </c>
      <c r="AE51" s="21" t="s">
        <v>150</v>
      </c>
      <c r="AF51" s="21" t="s">
        <v>150</v>
      </c>
      <c r="AG51" s="80"/>
      <c r="AH51" s="85"/>
      <c r="AI51" s="21"/>
      <c r="AJ51" s="21"/>
      <c r="AK51" s="85"/>
      <c r="AL51" s="37">
        <f>$O$50-AH51+AG51+AK51</f>
        <v>95040</v>
      </c>
      <c r="AM51" s="108"/>
      <c r="AN51" s="108"/>
      <c r="AO51" s="108"/>
      <c r="AP51" s="105"/>
      <c r="AQ51" s="103"/>
      <c r="AR51" s="103"/>
      <c r="AS51" s="104"/>
      <c r="AT51" s="105"/>
      <c r="AU51" s="106"/>
      <c r="AV51" s="107"/>
      <c r="AW51" s="107"/>
      <c r="AX51" s="107"/>
      <c r="AY51" s="107"/>
      <c r="AZ51" s="107"/>
      <c r="BA51" s="107"/>
    </row>
    <row r="52" spans="1:53" s="4" customFormat="1" ht="99.75" customHeight="1" x14ac:dyDescent="0.25">
      <c r="A52" s="42">
        <v>11</v>
      </c>
      <c r="B52" s="21" t="s">
        <v>208</v>
      </c>
      <c r="C52" s="21" t="s">
        <v>197</v>
      </c>
      <c r="D52" s="31" t="s">
        <v>179</v>
      </c>
      <c r="E52" s="21" t="s">
        <v>166</v>
      </c>
      <c r="F52" s="135" t="s">
        <v>117</v>
      </c>
      <c r="G52" s="23">
        <v>13238</v>
      </c>
      <c r="H52" s="21" t="s">
        <v>150</v>
      </c>
      <c r="I52" s="21" t="s">
        <v>150</v>
      </c>
      <c r="J52" s="21" t="s">
        <v>150</v>
      </c>
      <c r="K52" s="31" t="s">
        <v>101</v>
      </c>
      <c r="L52" s="21" t="s">
        <v>129</v>
      </c>
      <c r="M52" s="21" t="s">
        <v>142</v>
      </c>
      <c r="N52" s="22">
        <v>44747</v>
      </c>
      <c r="O52" s="37">
        <v>720000</v>
      </c>
      <c r="P52" s="23">
        <v>13338</v>
      </c>
      <c r="Q52" s="22">
        <v>44747</v>
      </c>
      <c r="R52" s="22">
        <v>45111</v>
      </c>
      <c r="S52" s="21" t="s">
        <v>539</v>
      </c>
      <c r="T52" s="21" t="s">
        <v>150</v>
      </c>
      <c r="U52" s="21" t="s">
        <v>150</v>
      </c>
      <c r="V52" s="21" t="s">
        <v>150</v>
      </c>
      <c r="W52" s="21" t="s">
        <v>157</v>
      </c>
      <c r="X52" s="21" t="s">
        <v>152</v>
      </c>
      <c r="Y52" s="21" t="s">
        <v>153</v>
      </c>
      <c r="Z52" s="22">
        <v>45111</v>
      </c>
      <c r="AA52" s="23">
        <v>13575</v>
      </c>
      <c r="AB52" s="21" t="s">
        <v>189</v>
      </c>
      <c r="AC52" s="22">
        <v>45112</v>
      </c>
      <c r="AD52" s="22">
        <v>45477</v>
      </c>
      <c r="AE52" s="21" t="s">
        <v>150</v>
      </c>
      <c r="AF52" s="21" t="s">
        <v>150</v>
      </c>
      <c r="AG52" s="80"/>
      <c r="AH52" s="85"/>
      <c r="AI52" s="21"/>
      <c r="AJ52" s="21"/>
      <c r="AK52" s="85"/>
      <c r="AL52" s="37">
        <f>O52-AH52+AG52+AK52</f>
        <v>720000</v>
      </c>
      <c r="AM52" s="37">
        <v>1080000</v>
      </c>
      <c r="AN52" s="37">
        <v>720000</v>
      </c>
      <c r="AO52" s="37">
        <f t="shared" ref="AO52:AO112" si="8">AN52+AM52</f>
        <v>1800000</v>
      </c>
      <c r="AP52" s="21" t="s">
        <v>177</v>
      </c>
      <c r="AQ52" s="22">
        <v>44679</v>
      </c>
      <c r="AR52" s="22">
        <v>45043</v>
      </c>
      <c r="AS52" s="23">
        <v>13277</v>
      </c>
      <c r="AT52" s="21" t="s">
        <v>178</v>
      </c>
      <c r="AU52" s="33">
        <v>13309</v>
      </c>
      <c r="AV52" s="42" t="s">
        <v>150</v>
      </c>
      <c r="AW52" s="42" t="s">
        <v>150</v>
      </c>
      <c r="AX52" s="42" t="s">
        <v>150</v>
      </c>
      <c r="AY52" s="42" t="s">
        <v>150</v>
      </c>
      <c r="AZ52" s="42" t="s">
        <v>150</v>
      </c>
      <c r="BA52" s="42" t="s">
        <v>150</v>
      </c>
    </row>
    <row r="53" spans="1:53" s="4" customFormat="1" ht="144.75" customHeight="1" x14ac:dyDescent="0.25">
      <c r="A53" s="107">
        <v>12</v>
      </c>
      <c r="B53" s="107" t="s">
        <v>316</v>
      </c>
      <c r="C53" s="107" t="s">
        <v>312</v>
      </c>
      <c r="D53" s="107" t="s">
        <v>256</v>
      </c>
      <c r="E53" s="107" t="s">
        <v>166</v>
      </c>
      <c r="F53" s="134" t="s">
        <v>317</v>
      </c>
      <c r="G53" s="107" t="s">
        <v>150</v>
      </c>
      <c r="H53" s="107" t="s">
        <v>150</v>
      </c>
      <c r="I53" s="107" t="s">
        <v>150</v>
      </c>
      <c r="J53" s="107" t="s">
        <v>150</v>
      </c>
      <c r="K53" s="107" t="s">
        <v>318</v>
      </c>
      <c r="L53" s="107" t="s">
        <v>319</v>
      </c>
      <c r="M53" s="107" t="s">
        <v>320</v>
      </c>
      <c r="N53" s="103">
        <v>44820</v>
      </c>
      <c r="O53" s="108">
        <v>10865</v>
      </c>
      <c r="P53" s="104">
        <v>13374</v>
      </c>
      <c r="Q53" s="103">
        <v>44820</v>
      </c>
      <c r="R53" s="103">
        <v>45184</v>
      </c>
      <c r="S53" s="105" t="s">
        <v>539</v>
      </c>
      <c r="T53" s="105" t="s">
        <v>150</v>
      </c>
      <c r="U53" s="105" t="s">
        <v>150</v>
      </c>
      <c r="V53" s="105" t="s">
        <v>150</v>
      </c>
      <c r="W53" s="105" t="s">
        <v>157</v>
      </c>
      <c r="X53" s="21" t="s">
        <v>152</v>
      </c>
      <c r="Y53" s="21" t="s">
        <v>153</v>
      </c>
      <c r="Z53" s="22">
        <v>45184</v>
      </c>
      <c r="AA53" s="23">
        <v>13618</v>
      </c>
      <c r="AB53" s="21" t="s">
        <v>189</v>
      </c>
      <c r="AC53" s="22">
        <v>45185</v>
      </c>
      <c r="AD53" s="22">
        <v>45549</v>
      </c>
      <c r="AE53" s="21" t="s">
        <v>150</v>
      </c>
      <c r="AF53" s="21" t="s">
        <v>150</v>
      </c>
      <c r="AG53" s="80"/>
      <c r="AH53" s="85"/>
      <c r="AI53" s="21"/>
      <c r="AJ53" s="21"/>
      <c r="AK53" s="85"/>
      <c r="AL53" s="37">
        <f>$O$53-AH53+AG53+AK53</f>
        <v>10865</v>
      </c>
      <c r="AM53" s="108">
        <v>22445</v>
      </c>
      <c r="AN53" s="108">
        <v>11960</v>
      </c>
      <c r="AO53" s="108">
        <f t="shared" si="8"/>
        <v>34405</v>
      </c>
      <c r="AP53" s="105" t="s">
        <v>150</v>
      </c>
      <c r="AQ53" s="105" t="s">
        <v>150</v>
      </c>
      <c r="AR53" s="105" t="s">
        <v>150</v>
      </c>
      <c r="AS53" s="105" t="s">
        <v>150</v>
      </c>
      <c r="AT53" s="105" t="s">
        <v>150</v>
      </c>
      <c r="AU53" s="107" t="s">
        <v>150</v>
      </c>
      <c r="AV53" s="107" t="s">
        <v>150</v>
      </c>
      <c r="AW53" s="107" t="s">
        <v>150</v>
      </c>
      <c r="AX53" s="107" t="s">
        <v>150</v>
      </c>
      <c r="AY53" s="107" t="s">
        <v>150</v>
      </c>
      <c r="AZ53" s="107" t="s">
        <v>150</v>
      </c>
      <c r="BA53" s="107" t="s">
        <v>150</v>
      </c>
    </row>
    <row r="54" spans="1:53" s="4" customFormat="1" ht="60.75" customHeight="1" x14ac:dyDescent="0.25">
      <c r="A54" s="107"/>
      <c r="B54" s="107"/>
      <c r="C54" s="107"/>
      <c r="D54" s="107"/>
      <c r="E54" s="107"/>
      <c r="F54" s="134"/>
      <c r="G54" s="107"/>
      <c r="H54" s="107"/>
      <c r="I54" s="107"/>
      <c r="J54" s="107"/>
      <c r="K54" s="107"/>
      <c r="L54" s="107"/>
      <c r="M54" s="107"/>
      <c r="N54" s="103"/>
      <c r="O54" s="108"/>
      <c r="P54" s="104"/>
      <c r="Q54" s="103"/>
      <c r="R54" s="103"/>
      <c r="S54" s="105"/>
      <c r="T54" s="105"/>
      <c r="U54" s="105"/>
      <c r="V54" s="105"/>
      <c r="W54" s="105"/>
      <c r="X54" s="21" t="s">
        <v>152</v>
      </c>
      <c r="Y54" s="21" t="s">
        <v>323</v>
      </c>
      <c r="Z54" s="22">
        <v>45540</v>
      </c>
      <c r="AA54" s="23">
        <v>13859</v>
      </c>
      <c r="AB54" s="21" t="s">
        <v>189</v>
      </c>
      <c r="AC54" s="22">
        <v>45550</v>
      </c>
      <c r="AD54" s="22">
        <v>45914</v>
      </c>
      <c r="AE54" s="21" t="s">
        <v>150</v>
      </c>
      <c r="AF54" s="21" t="s">
        <v>150</v>
      </c>
      <c r="AG54" s="80"/>
      <c r="AH54" s="85"/>
      <c r="AI54" s="21"/>
      <c r="AJ54" s="21"/>
      <c r="AK54" s="85"/>
      <c r="AL54" s="37">
        <f>$O$53-AH54+AG54+AK54</f>
        <v>10865</v>
      </c>
      <c r="AM54" s="108"/>
      <c r="AN54" s="108"/>
      <c r="AO54" s="108"/>
      <c r="AP54" s="105"/>
      <c r="AQ54" s="105"/>
      <c r="AR54" s="105"/>
      <c r="AS54" s="105"/>
      <c r="AT54" s="105"/>
      <c r="AU54" s="107"/>
      <c r="AV54" s="107"/>
      <c r="AW54" s="107"/>
      <c r="AX54" s="107"/>
      <c r="AY54" s="107"/>
      <c r="AZ54" s="107"/>
      <c r="BA54" s="107"/>
    </row>
    <row r="55" spans="1:53" s="4" customFormat="1" ht="76.5" customHeight="1" x14ac:dyDescent="0.25">
      <c r="A55" s="107">
        <v>13</v>
      </c>
      <c r="B55" s="105" t="s">
        <v>196</v>
      </c>
      <c r="C55" s="105" t="s">
        <v>219</v>
      </c>
      <c r="D55" s="109" t="s">
        <v>192</v>
      </c>
      <c r="E55" s="105" t="s">
        <v>166</v>
      </c>
      <c r="F55" s="134" t="s">
        <v>118</v>
      </c>
      <c r="G55" s="104">
        <v>13230</v>
      </c>
      <c r="H55" s="105" t="s">
        <v>195</v>
      </c>
      <c r="I55" s="103">
        <v>44802</v>
      </c>
      <c r="J55" s="103">
        <v>45166</v>
      </c>
      <c r="K55" s="109" t="s">
        <v>102</v>
      </c>
      <c r="L55" s="105" t="s">
        <v>131</v>
      </c>
      <c r="M55" s="105" t="s">
        <v>248</v>
      </c>
      <c r="N55" s="103">
        <v>44830</v>
      </c>
      <c r="O55" s="108">
        <v>172800</v>
      </c>
      <c r="P55" s="104">
        <v>13411</v>
      </c>
      <c r="Q55" s="103">
        <v>44830</v>
      </c>
      <c r="R55" s="103">
        <v>45194</v>
      </c>
      <c r="S55" s="103" t="s">
        <v>539</v>
      </c>
      <c r="T55" s="105" t="s">
        <v>150</v>
      </c>
      <c r="U55" s="105" t="s">
        <v>150</v>
      </c>
      <c r="V55" s="105" t="s">
        <v>150</v>
      </c>
      <c r="W55" s="105" t="s">
        <v>157</v>
      </c>
      <c r="X55" s="34" t="s">
        <v>152</v>
      </c>
      <c r="Y55" s="27" t="s">
        <v>153</v>
      </c>
      <c r="Z55" s="28">
        <v>45194</v>
      </c>
      <c r="AA55" s="26">
        <v>13628</v>
      </c>
      <c r="AB55" s="27" t="s">
        <v>189</v>
      </c>
      <c r="AC55" s="28">
        <v>45195</v>
      </c>
      <c r="AD55" s="28">
        <v>45559</v>
      </c>
      <c r="AE55" s="27" t="s">
        <v>150</v>
      </c>
      <c r="AF55" s="27" t="s">
        <v>150</v>
      </c>
      <c r="AG55" s="80"/>
      <c r="AH55" s="85"/>
      <c r="AI55" s="27"/>
      <c r="AJ55" s="27"/>
      <c r="AK55" s="85"/>
      <c r="AL55" s="36">
        <f>$O$55-AH55+AG55+AK55</f>
        <v>172800</v>
      </c>
      <c r="AM55" s="108">
        <v>216000</v>
      </c>
      <c r="AN55" s="108">
        <v>164670.96</v>
      </c>
      <c r="AO55" s="108">
        <f t="shared" si="8"/>
        <v>380670.95999999996</v>
      </c>
      <c r="AP55" s="105" t="s">
        <v>150</v>
      </c>
      <c r="AQ55" s="105" t="s">
        <v>150</v>
      </c>
      <c r="AR55" s="105" t="s">
        <v>150</v>
      </c>
      <c r="AS55" s="105" t="s">
        <v>150</v>
      </c>
      <c r="AT55" s="105" t="s">
        <v>150</v>
      </c>
      <c r="AU55" s="107" t="s">
        <v>150</v>
      </c>
      <c r="AV55" s="107" t="s">
        <v>150</v>
      </c>
      <c r="AW55" s="107" t="s">
        <v>150</v>
      </c>
      <c r="AX55" s="107" t="s">
        <v>150</v>
      </c>
      <c r="AY55" s="107" t="s">
        <v>150</v>
      </c>
      <c r="AZ55" s="107" t="s">
        <v>150</v>
      </c>
      <c r="BA55" s="107" t="s">
        <v>150</v>
      </c>
    </row>
    <row r="56" spans="1:53" s="4" customFormat="1" ht="66" customHeight="1" x14ac:dyDescent="0.25">
      <c r="A56" s="107"/>
      <c r="B56" s="105"/>
      <c r="C56" s="105"/>
      <c r="D56" s="109"/>
      <c r="E56" s="105"/>
      <c r="F56" s="134"/>
      <c r="G56" s="104"/>
      <c r="H56" s="105"/>
      <c r="I56" s="103"/>
      <c r="J56" s="103"/>
      <c r="K56" s="109"/>
      <c r="L56" s="105"/>
      <c r="M56" s="105"/>
      <c r="N56" s="103"/>
      <c r="O56" s="108"/>
      <c r="P56" s="104"/>
      <c r="Q56" s="103"/>
      <c r="R56" s="103"/>
      <c r="S56" s="103"/>
      <c r="T56" s="105"/>
      <c r="U56" s="105"/>
      <c r="V56" s="105"/>
      <c r="W56" s="105"/>
      <c r="X56" s="34" t="s">
        <v>151</v>
      </c>
      <c r="Y56" s="27" t="s">
        <v>154</v>
      </c>
      <c r="Z56" s="28">
        <v>45420</v>
      </c>
      <c r="AA56" s="26">
        <v>13772</v>
      </c>
      <c r="AB56" s="27" t="s">
        <v>271</v>
      </c>
      <c r="AC56" s="28">
        <v>45420</v>
      </c>
      <c r="AD56" s="28">
        <v>45559</v>
      </c>
      <c r="AE56" s="35">
        <v>0.25</v>
      </c>
      <c r="AF56" s="27" t="s">
        <v>150</v>
      </c>
      <c r="AG56" s="80">
        <v>18000</v>
      </c>
      <c r="AH56" s="85"/>
      <c r="AI56" s="27"/>
      <c r="AJ56" s="27"/>
      <c r="AK56" s="85"/>
      <c r="AL56" s="36">
        <f t="shared" ref="AL56:AL57" si="9">$O$55-AH56+AG56+AK56</f>
        <v>190800</v>
      </c>
      <c r="AM56" s="108"/>
      <c r="AN56" s="108"/>
      <c r="AO56" s="108"/>
      <c r="AP56" s="105"/>
      <c r="AQ56" s="105"/>
      <c r="AR56" s="105"/>
      <c r="AS56" s="105"/>
      <c r="AT56" s="105"/>
      <c r="AU56" s="107"/>
      <c r="AV56" s="107"/>
      <c r="AW56" s="107"/>
      <c r="AX56" s="107"/>
      <c r="AY56" s="107"/>
      <c r="AZ56" s="107"/>
      <c r="BA56" s="107"/>
    </row>
    <row r="57" spans="1:53" s="4" customFormat="1" ht="66" customHeight="1" x14ac:dyDescent="0.25">
      <c r="A57" s="107"/>
      <c r="B57" s="105"/>
      <c r="C57" s="105"/>
      <c r="D57" s="109"/>
      <c r="E57" s="105"/>
      <c r="F57" s="134"/>
      <c r="G57" s="104"/>
      <c r="H57" s="105"/>
      <c r="I57" s="103"/>
      <c r="J57" s="103"/>
      <c r="K57" s="109"/>
      <c r="L57" s="105"/>
      <c r="M57" s="105"/>
      <c r="N57" s="103"/>
      <c r="O57" s="108"/>
      <c r="P57" s="104"/>
      <c r="Q57" s="103"/>
      <c r="R57" s="103"/>
      <c r="S57" s="103"/>
      <c r="T57" s="105"/>
      <c r="U57" s="105"/>
      <c r="V57" s="105"/>
      <c r="W57" s="105"/>
      <c r="X57" s="34" t="s">
        <v>152</v>
      </c>
      <c r="Y57" s="27" t="s">
        <v>155</v>
      </c>
      <c r="Z57" s="28">
        <v>45555</v>
      </c>
      <c r="AA57" s="26">
        <v>13869</v>
      </c>
      <c r="AB57" s="27" t="s">
        <v>189</v>
      </c>
      <c r="AC57" s="28">
        <v>45560</v>
      </c>
      <c r="AD57" s="28">
        <v>45924</v>
      </c>
      <c r="AE57" s="27" t="s">
        <v>150</v>
      </c>
      <c r="AF57" s="27" t="s">
        <v>150</v>
      </c>
      <c r="AG57" s="80"/>
      <c r="AH57" s="85"/>
      <c r="AI57" s="27"/>
      <c r="AJ57" s="27"/>
      <c r="AK57" s="85"/>
      <c r="AL57" s="36">
        <f t="shared" si="9"/>
        <v>172800</v>
      </c>
      <c r="AM57" s="108"/>
      <c r="AN57" s="108"/>
      <c r="AO57" s="108"/>
      <c r="AP57" s="105"/>
      <c r="AQ57" s="105"/>
      <c r="AR57" s="105"/>
      <c r="AS57" s="105"/>
      <c r="AT57" s="105"/>
      <c r="AU57" s="107"/>
      <c r="AV57" s="107"/>
      <c r="AW57" s="107"/>
      <c r="AX57" s="107"/>
      <c r="AY57" s="107"/>
      <c r="AZ57" s="107"/>
      <c r="BA57" s="107"/>
    </row>
    <row r="58" spans="1:53" s="4" customFormat="1" ht="144.75" customHeight="1" x14ac:dyDescent="0.25">
      <c r="A58" s="107">
        <v>14</v>
      </c>
      <c r="B58" s="107" t="s">
        <v>196</v>
      </c>
      <c r="C58" s="107" t="s">
        <v>219</v>
      </c>
      <c r="D58" s="105" t="s">
        <v>193</v>
      </c>
      <c r="E58" s="107" t="s">
        <v>166</v>
      </c>
      <c r="F58" s="134" t="s">
        <v>118</v>
      </c>
      <c r="G58" s="107">
        <v>13230</v>
      </c>
      <c r="H58" s="107" t="s">
        <v>195</v>
      </c>
      <c r="I58" s="103">
        <v>44802</v>
      </c>
      <c r="J58" s="103">
        <v>45166</v>
      </c>
      <c r="K58" s="109" t="s">
        <v>562</v>
      </c>
      <c r="L58" s="105" t="s">
        <v>124</v>
      </c>
      <c r="M58" s="107" t="s">
        <v>145</v>
      </c>
      <c r="N58" s="103">
        <v>44830</v>
      </c>
      <c r="O58" s="108">
        <v>74566.679999999993</v>
      </c>
      <c r="P58" s="105">
        <v>13411</v>
      </c>
      <c r="Q58" s="103">
        <v>44830</v>
      </c>
      <c r="R58" s="103">
        <v>45194</v>
      </c>
      <c r="S58" s="103" t="s">
        <v>539</v>
      </c>
      <c r="T58" s="107" t="s">
        <v>150</v>
      </c>
      <c r="U58" s="107" t="s">
        <v>150</v>
      </c>
      <c r="V58" s="105" t="s">
        <v>150</v>
      </c>
      <c r="W58" s="105" t="s">
        <v>159</v>
      </c>
      <c r="X58" s="27" t="s">
        <v>152</v>
      </c>
      <c r="Y58" s="27" t="s">
        <v>153</v>
      </c>
      <c r="Z58" s="28">
        <v>45194</v>
      </c>
      <c r="AA58" s="26">
        <v>13633</v>
      </c>
      <c r="AB58" s="27" t="s">
        <v>189</v>
      </c>
      <c r="AC58" s="28">
        <v>45195</v>
      </c>
      <c r="AD58" s="28">
        <v>45559</v>
      </c>
      <c r="AE58" s="27" t="s">
        <v>150</v>
      </c>
      <c r="AF58" s="27" t="s">
        <v>150</v>
      </c>
      <c r="AG58" s="80"/>
      <c r="AH58" s="85"/>
      <c r="AI58" s="27"/>
      <c r="AJ58" s="27"/>
      <c r="AK58" s="85"/>
      <c r="AL58" s="36">
        <f>$O$58-AH58+AG58+AK58</f>
        <v>74566.679999999993</v>
      </c>
      <c r="AM58" s="108">
        <v>90375.8</v>
      </c>
      <c r="AN58" s="108">
        <v>55925.01</v>
      </c>
      <c r="AO58" s="108">
        <f t="shared" si="8"/>
        <v>146300.81</v>
      </c>
      <c r="AP58" s="105" t="s">
        <v>150</v>
      </c>
      <c r="AQ58" s="105" t="s">
        <v>150</v>
      </c>
      <c r="AR58" s="105" t="s">
        <v>150</v>
      </c>
      <c r="AS58" s="105" t="s">
        <v>150</v>
      </c>
      <c r="AT58" s="105" t="s">
        <v>150</v>
      </c>
      <c r="AU58" s="107" t="s">
        <v>150</v>
      </c>
      <c r="AV58" s="107" t="s">
        <v>150</v>
      </c>
      <c r="AW58" s="107" t="s">
        <v>150</v>
      </c>
      <c r="AX58" s="107" t="s">
        <v>150</v>
      </c>
      <c r="AY58" s="107" t="s">
        <v>150</v>
      </c>
      <c r="AZ58" s="107" t="s">
        <v>150</v>
      </c>
      <c r="BA58" s="107" t="s">
        <v>150</v>
      </c>
    </row>
    <row r="59" spans="1:53" s="4" customFormat="1" ht="60" customHeight="1" x14ac:dyDescent="0.25">
      <c r="A59" s="107"/>
      <c r="B59" s="107"/>
      <c r="C59" s="107"/>
      <c r="D59" s="105"/>
      <c r="E59" s="107"/>
      <c r="F59" s="134"/>
      <c r="G59" s="107"/>
      <c r="H59" s="107"/>
      <c r="I59" s="103"/>
      <c r="J59" s="103"/>
      <c r="K59" s="109"/>
      <c r="L59" s="105"/>
      <c r="M59" s="107"/>
      <c r="N59" s="103"/>
      <c r="O59" s="108"/>
      <c r="P59" s="105"/>
      <c r="Q59" s="103"/>
      <c r="R59" s="103"/>
      <c r="S59" s="103"/>
      <c r="T59" s="107"/>
      <c r="U59" s="107"/>
      <c r="V59" s="105"/>
      <c r="W59" s="105"/>
      <c r="X59" s="27" t="s">
        <v>152</v>
      </c>
      <c r="Y59" s="27" t="s">
        <v>154</v>
      </c>
      <c r="Z59" s="28">
        <v>45504</v>
      </c>
      <c r="AA59" s="26">
        <v>13856</v>
      </c>
      <c r="AB59" s="27" t="s">
        <v>189</v>
      </c>
      <c r="AC59" s="28">
        <v>45560</v>
      </c>
      <c r="AD59" s="28">
        <v>45924</v>
      </c>
      <c r="AE59" s="27" t="s">
        <v>150</v>
      </c>
      <c r="AF59" s="27" t="s">
        <v>150</v>
      </c>
      <c r="AG59" s="80"/>
      <c r="AH59" s="85"/>
      <c r="AI59" s="27"/>
      <c r="AJ59" s="27"/>
      <c r="AK59" s="85"/>
      <c r="AL59" s="36">
        <f>$O$58-AH59+AG59+AK59</f>
        <v>74566.679999999993</v>
      </c>
      <c r="AM59" s="108"/>
      <c r="AN59" s="108"/>
      <c r="AO59" s="108"/>
      <c r="AP59" s="105"/>
      <c r="AQ59" s="105"/>
      <c r="AR59" s="105"/>
      <c r="AS59" s="105"/>
      <c r="AT59" s="105"/>
      <c r="AU59" s="107"/>
      <c r="AV59" s="107"/>
      <c r="AW59" s="107"/>
      <c r="AX59" s="107"/>
      <c r="AY59" s="107"/>
      <c r="AZ59" s="107"/>
      <c r="BA59" s="107"/>
    </row>
    <row r="60" spans="1:53" s="5" customFormat="1" ht="68.25" customHeight="1" x14ac:dyDescent="0.25">
      <c r="A60" s="107">
        <v>15</v>
      </c>
      <c r="B60" s="107" t="s">
        <v>196</v>
      </c>
      <c r="C60" s="107" t="s">
        <v>219</v>
      </c>
      <c r="D60" s="105" t="s">
        <v>193</v>
      </c>
      <c r="E60" s="105" t="s">
        <v>166</v>
      </c>
      <c r="F60" s="134" t="s">
        <v>118</v>
      </c>
      <c r="G60" s="105">
        <v>13230</v>
      </c>
      <c r="H60" s="105" t="s">
        <v>195</v>
      </c>
      <c r="I60" s="103">
        <v>44802</v>
      </c>
      <c r="J60" s="128">
        <v>45166</v>
      </c>
      <c r="K60" s="109" t="s">
        <v>103</v>
      </c>
      <c r="L60" s="105" t="s">
        <v>132</v>
      </c>
      <c r="M60" s="105" t="s">
        <v>146</v>
      </c>
      <c r="N60" s="103">
        <v>44830</v>
      </c>
      <c r="O60" s="108">
        <v>26299.919999999998</v>
      </c>
      <c r="P60" s="105">
        <v>13411</v>
      </c>
      <c r="Q60" s="103">
        <v>44830</v>
      </c>
      <c r="R60" s="103">
        <v>45194</v>
      </c>
      <c r="S60" s="105" t="s">
        <v>539</v>
      </c>
      <c r="T60" s="105" t="s">
        <v>150</v>
      </c>
      <c r="U60" s="105" t="s">
        <v>150</v>
      </c>
      <c r="V60" s="105" t="s">
        <v>150</v>
      </c>
      <c r="W60" s="105" t="s">
        <v>159</v>
      </c>
      <c r="X60" s="27" t="s">
        <v>152</v>
      </c>
      <c r="Y60" s="27" t="s">
        <v>153</v>
      </c>
      <c r="Z60" s="28">
        <v>45194</v>
      </c>
      <c r="AA60" s="26">
        <v>13626</v>
      </c>
      <c r="AB60" s="27" t="s">
        <v>189</v>
      </c>
      <c r="AC60" s="28">
        <v>45195</v>
      </c>
      <c r="AD60" s="28">
        <v>45559</v>
      </c>
      <c r="AE60" s="27" t="s">
        <v>150</v>
      </c>
      <c r="AF60" s="27" t="s">
        <v>150</v>
      </c>
      <c r="AG60" s="80"/>
      <c r="AH60" s="85"/>
      <c r="AI60" s="27"/>
      <c r="AJ60" s="27"/>
      <c r="AK60" s="85"/>
      <c r="AL60" s="36">
        <f>$O$60-AH60+AG60+AK60</f>
        <v>26299.919999999998</v>
      </c>
      <c r="AM60" s="108">
        <v>32874.9</v>
      </c>
      <c r="AN60" s="108">
        <v>26630.61</v>
      </c>
      <c r="AO60" s="108">
        <f t="shared" si="8"/>
        <v>59505.51</v>
      </c>
      <c r="AP60" s="105" t="s">
        <v>150</v>
      </c>
      <c r="AQ60" s="105" t="s">
        <v>150</v>
      </c>
      <c r="AR60" s="105" t="s">
        <v>150</v>
      </c>
      <c r="AS60" s="105" t="s">
        <v>150</v>
      </c>
      <c r="AT60" s="105" t="s">
        <v>150</v>
      </c>
      <c r="AU60" s="107" t="s">
        <v>150</v>
      </c>
      <c r="AV60" s="107" t="s">
        <v>150</v>
      </c>
      <c r="AW60" s="107" t="s">
        <v>150</v>
      </c>
      <c r="AX60" s="107" t="s">
        <v>150</v>
      </c>
      <c r="AY60" s="107" t="s">
        <v>150</v>
      </c>
      <c r="AZ60" s="107" t="s">
        <v>150</v>
      </c>
      <c r="BA60" s="107" t="s">
        <v>150</v>
      </c>
    </row>
    <row r="61" spans="1:53" s="5" customFormat="1" ht="64.5" customHeight="1" x14ac:dyDescent="0.25">
      <c r="A61" s="107"/>
      <c r="B61" s="107"/>
      <c r="C61" s="107"/>
      <c r="D61" s="105"/>
      <c r="E61" s="105"/>
      <c r="F61" s="134"/>
      <c r="G61" s="105"/>
      <c r="H61" s="105"/>
      <c r="I61" s="103"/>
      <c r="J61" s="128"/>
      <c r="K61" s="109"/>
      <c r="L61" s="105"/>
      <c r="M61" s="105"/>
      <c r="N61" s="103"/>
      <c r="O61" s="108"/>
      <c r="P61" s="105"/>
      <c r="Q61" s="103"/>
      <c r="R61" s="103"/>
      <c r="S61" s="105"/>
      <c r="T61" s="105"/>
      <c r="U61" s="105"/>
      <c r="V61" s="105"/>
      <c r="W61" s="105"/>
      <c r="X61" s="27" t="s">
        <v>152</v>
      </c>
      <c r="Y61" s="27" t="s">
        <v>154</v>
      </c>
      <c r="Z61" s="28">
        <v>45555</v>
      </c>
      <c r="AA61" s="26">
        <v>13869</v>
      </c>
      <c r="AB61" s="27" t="s">
        <v>189</v>
      </c>
      <c r="AC61" s="28">
        <v>45560</v>
      </c>
      <c r="AD61" s="28">
        <v>45924</v>
      </c>
      <c r="AE61" s="27" t="s">
        <v>150</v>
      </c>
      <c r="AF61" s="27" t="s">
        <v>150</v>
      </c>
      <c r="AG61" s="80"/>
      <c r="AH61" s="85"/>
      <c r="AI61" s="27"/>
      <c r="AJ61" s="27"/>
      <c r="AK61" s="85"/>
      <c r="AL61" s="36">
        <f t="shared" ref="AL61:AL62" si="10">$O$60-AH61+AG61+AK61</f>
        <v>26299.919999999998</v>
      </c>
      <c r="AM61" s="108"/>
      <c r="AN61" s="108"/>
      <c r="AO61" s="108"/>
      <c r="AP61" s="105"/>
      <c r="AQ61" s="105"/>
      <c r="AR61" s="105"/>
      <c r="AS61" s="105"/>
      <c r="AT61" s="105"/>
      <c r="AU61" s="107"/>
      <c r="AV61" s="107"/>
      <c r="AW61" s="107"/>
      <c r="AX61" s="107"/>
      <c r="AY61" s="107"/>
      <c r="AZ61" s="107"/>
      <c r="BA61" s="107"/>
    </row>
    <row r="62" spans="1:53" s="5" customFormat="1" ht="64.5" customHeight="1" x14ac:dyDescent="0.25">
      <c r="A62" s="107"/>
      <c r="B62" s="107"/>
      <c r="C62" s="107"/>
      <c r="D62" s="105"/>
      <c r="E62" s="105"/>
      <c r="F62" s="134"/>
      <c r="G62" s="105"/>
      <c r="H62" s="105"/>
      <c r="I62" s="103"/>
      <c r="J62" s="128"/>
      <c r="K62" s="109"/>
      <c r="L62" s="105"/>
      <c r="M62" s="105"/>
      <c r="N62" s="103"/>
      <c r="O62" s="108"/>
      <c r="P62" s="105"/>
      <c r="Q62" s="103"/>
      <c r="R62" s="103"/>
      <c r="S62" s="105"/>
      <c r="T62" s="105"/>
      <c r="U62" s="105"/>
      <c r="V62" s="105"/>
      <c r="W62" s="105"/>
      <c r="X62" s="27" t="s">
        <v>151</v>
      </c>
      <c r="Y62" s="27" t="s">
        <v>155</v>
      </c>
      <c r="Z62" s="28">
        <v>45574</v>
      </c>
      <c r="AA62" s="26">
        <v>13881</v>
      </c>
      <c r="AB62" s="27" t="s">
        <v>315</v>
      </c>
      <c r="AC62" s="28">
        <v>45560</v>
      </c>
      <c r="AD62" s="28">
        <v>45924</v>
      </c>
      <c r="AE62" s="27" t="s">
        <v>150</v>
      </c>
      <c r="AF62" s="27" t="s">
        <v>150</v>
      </c>
      <c r="AG62" s="80"/>
      <c r="AH62" s="85"/>
      <c r="AI62" s="27"/>
      <c r="AJ62" s="27"/>
      <c r="AK62" s="85"/>
      <c r="AL62" s="36">
        <f t="shared" si="10"/>
        <v>26299.919999999998</v>
      </c>
      <c r="AM62" s="108"/>
      <c r="AN62" s="108"/>
      <c r="AO62" s="108"/>
      <c r="AP62" s="105"/>
      <c r="AQ62" s="105"/>
      <c r="AR62" s="105"/>
      <c r="AS62" s="105"/>
      <c r="AT62" s="105"/>
      <c r="AU62" s="107"/>
      <c r="AV62" s="107"/>
      <c r="AW62" s="107"/>
      <c r="AX62" s="107"/>
      <c r="AY62" s="107"/>
      <c r="AZ62" s="107"/>
      <c r="BA62" s="107"/>
    </row>
    <row r="63" spans="1:53" s="4" customFormat="1" ht="73.5" customHeight="1" x14ac:dyDescent="0.25">
      <c r="A63" s="107">
        <v>16</v>
      </c>
      <c r="B63" s="107" t="s">
        <v>199</v>
      </c>
      <c r="C63" s="107" t="s">
        <v>191</v>
      </c>
      <c r="D63" s="107" t="s">
        <v>193</v>
      </c>
      <c r="E63" s="107" t="s">
        <v>166</v>
      </c>
      <c r="F63" s="134" t="s">
        <v>119</v>
      </c>
      <c r="G63" s="107">
        <v>13227</v>
      </c>
      <c r="H63" s="107" t="s">
        <v>198</v>
      </c>
      <c r="I63" s="103">
        <v>44678</v>
      </c>
      <c r="J63" s="103">
        <v>44677</v>
      </c>
      <c r="K63" s="109" t="s">
        <v>104</v>
      </c>
      <c r="L63" s="107" t="s">
        <v>133</v>
      </c>
      <c r="M63" s="107" t="s">
        <v>147</v>
      </c>
      <c r="N63" s="107">
        <v>44832</v>
      </c>
      <c r="O63" s="113">
        <v>2324417.58</v>
      </c>
      <c r="P63" s="107">
        <v>13411</v>
      </c>
      <c r="Q63" s="107">
        <v>44832</v>
      </c>
      <c r="R63" s="107">
        <v>45197</v>
      </c>
      <c r="S63" s="107" t="s">
        <v>539</v>
      </c>
      <c r="T63" s="107" t="s">
        <v>150</v>
      </c>
      <c r="U63" s="107" t="s">
        <v>150</v>
      </c>
      <c r="V63" s="107" t="s">
        <v>150</v>
      </c>
      <c r="W63" s="107" t="s">
        <v>160</v>
      </c>
      <c r="X63" s="27" t="s">
        <v>152</v>
      </c>
      <c r="Y63" s="27" t="s">
        <v>153</v>
      </c>
      <c r="Z63" s="28">
        <v>45196</v>
      </c>
      <c r="AA63" s="26">
        <v>13628</v>
      </c>
      <c r="AB63" s="27" t="s">
        <v>189</v>
      </c>
      <c r="AC63" s="28">
        <v>45197</v>
      </c>
      <c r="AD63" s="28">
        <v>45561</v>
      </c>
      <c r="AE63" s="27" t="s">
        <v>150</v>
      </c>
      <c r="AF63" s="27" t="s">
        <v>150</v>
      </c>
      <c r="AG63" s="80"/>
      <c r="AH63" s="85"/>
      <c r="AI63" s="27"/>
      <c r="AJ63" s="27"/>
      <c r="AK63" s="85"/>
      <c r="AL63" s="36">
        <f>$O$63-AH63+AG63+AK63</f>
        <v>2324417.58</v>
      </c>
      <c r="AM63" s="108">
        <v>1655523.08</v>
      </c>
      <c r="AN63" s="108">
        <v>2000209.21</v>
      </c>
      <c r="AO63" s="108">
        <f t="shared" si="8"/>
        <v>3655732.29</v>
      </c>
      <c r="AP63" s="105" t="s">
        <v>150</v>
      </c>
      <c r="AQ63" s="105" t="s">
        <v>150</v>
      </c>
      <c r="AR63" s="105" t="s">
        <v>150</v>
      </c>
      <c r="AS63" s="105" t="s">
        <v>150</v>
      </c>
      <c r="AT63" s="105" t="s">
        <v>150</v>
      </c>
      <c r="AU63" s="107" t="s">
        <v>150</v>
      </c>
      <c r="AV63" s="107" t="s">
        <v>150</v>
      </c>
      <c r="AW63" s="107" t="s">
        <v>150</v>
      </c>
      <c r="AX63" s="107" t="s">
        <v>150</v>
      </c>
      <c r="AY63" s="107" t="s">
        <v>150</v>
      </c>
      <c r="AZ63" s="107" t="s">
        <v>150</v>
      </c>
      <c r="BA63" s="107" t="s">
        <v>150</v>
      </c>
    </row>
    <row r="64" spans="1:53" s="4" customFormat="1" ht="61.5" customHeight="1" x14ac:dyDescent="0.25">
      <c r="A64" s="107"/>
      <c r="B64" s="107"/>
      <c r="C64" s="107"/>
      <c r="D64" s="107"/>
      <c r="E64" s="107"/>
      <c r="F64" s="134"/>
      <c r="G64" s="107"/>
      <c r="H64" s="107"/>
      <c r="I64" s="103"/>
      <c r="J64" s="103"/>
      <c r="K64" s="109"/>
      <c r="L64" s="107"/>
      <c r="M64" s="107"/>
      <c r="N64" s="107"/>
      <c r="O64" s="113"/>
      <c r="P64" s="107"/>
      <c r="Q64" s="107"/>
      <c r="R64" s="107"/>
      <c r="S64" s="107"/>
      <c r="T64" s="107"/>
      <c r="U64" s="107"/>
      <c r="V64" s="107"/>
      <c r="W64" s="107"/>
      <c r="X64" s="27" t="s">
        <v>152</v>
      </c>
      <c r="Y64" s="27" t="s">
        <v>323</v>
      </c>
      <c r="Z64" s="28">
        <v>45547</v>
      </c>
      <c r="AA64" s="26">
        <v>13869</v>
      </c>
      <c r="AB64" s="27" t="s">
        <v>189</v>
      </c>
      <c r="AC64" s="28">
        <v>45562</v>
      </c>
      <c r="AD64" s="28">
        <v>45926</v>
      </c>
      <c r="AE64" s="27" t="s">
        <v>150</v>
      </c>
      <c r="AF64" s="27" t="s">
        <v>150</v>
      </c>
      <c r="AG64" s="80"/>
      <c r="AH64" s="85"/>
      <c r="AI64" s="27"/>
      <c r="AJ64" s="27"/>
      <c r="AK64" s="85"/>
      <c r="AL64" s="36">
        <f>$O$63-AH64+AG64+AK64</f>
        <v>2324417.58</v>
      </c>
      <c r="AM64" s="108"/>
      <c r="AN64" s="108"/>
      <c r="AO64" s="108"/>
      <c r="AP64" s="105"/>
      <c r="AQ64" s="105"/>
      <c r="AR64" s="105"/>
      <c r="AS64" s="105"/>
      <c r="AT64" s="105"/>
      <c r="AU64" s="107"/>
      <c r="AV64" s="107"/>
      <c r="AW64" s="107"/>
      <c r="AX64" s="107"/>
      <c r="AY64" s="107"/>
      <c r="AZ64" s="107"/>
      <c r="BA64" s="107"/>
    </row>
    <row r="65" spans="1:69" s="5" customFormat="1" ht="165" customHeight="1" x14ac:dyDescent="0.25">
      <c r="A65" s="107">
        <v>17</v>
      </c>
      <c r="B65" s="107" t="s">
        <v>196</v>
      </c>
      <c r="C65" s="107" t="s">
        <v>219</v>
      </c>
      <c r="D65" s="107" t="s">
        <v>194</v>
      </c>
      <c r="E65" s="107" t="s">
        <v>166</v>
      </c>
      <c r="F65" s="134" t="s">
        <v>120</v>
      </c>
      <c r="G65" s="107">
        <v>13230</v>
      </c>
      <c r="H65" s="107" t="s">
        <v>195</v>
      </c>
      <c r="I65" s="103">
        <v>44802</v>
      </c>
      <c r="J65" s="103">
        <v>45166</v>
      </c>
      <c r="K65" s="109" t="s">
        <v>105</v>
      </c>
      <c r="L65" s="107" t="s">
        <v>134</v>
      </c>
      <c r="M65" s="107" t="s">
        <v>148</v>
      </c>
      <c r="N65" s="107">
        <v>44832</v>
      </c>
      <c r="O65" s="113">
        <v>81648.73</v>
      </c>
      <c r="P65" s="107">
        <v>13411</v>
      </c>
      <c r="Q65" s="107">
        <v>44832</v>
      </c>
      <c r="R65" s="107">
        <v>45196</v>
      </c>
      <c r="S65" s="107" t="s">
        <v>539</v>
      </c>
      <c r="T65" s="107" t="s">
        <v>150</v>
      </c>
      <c r="U65" s="107" t="s">
        <v>150</v>
      </c>
      <c r="V65" s="107" t="s">
        <v>150</v>
      </c>
      <c r="W65" s="107" t="s">
        <v>160</v>
      </c>
      <c r="X65" s="27" t="s">
        <v>152</v>
      </c>
      <c r="Y65" s="27" t="s">
        <v>153</v>
      </c>
      <c r="Z65" s="28">
        <v>45195</v>
      </c>
      <c r="AA65" s="26">
        <v>13626</v>
      </c>
      <c r="AB65" s="27" t="s">
        <v>189</v>
      </c>
      <c r="AC65" s="28">
        <v>45197</v>
      </c>
      <c r="AD65" s="28">
        <v>45561</v>
      </c>
      <c r="AE65" s="27" t="s">
        <v>150</v>
      </c>
      <c r="AF65" s="27" t="s">
        <v>150</v>
      </c>
      <c r="AG65" s="80"/>
      <c r="AH65" s="85"/>
      <c r="AI65" s="27"/>
      <c r="AJ65" s="27"/>
      <c r="AK65" s="85"/>
      <c r="AL65" s="36">
        <f>$O$65-AH65+AG65+AK65</f>
        <v>81648.73</v>
      </c>
      <c r="AM65" s="108">
        <v>105488.65</v>
      </c>
      <c r="AN65" s="108">
        <v>106599.6</v>
      </c>
      <c r="AO65" s="108">
        <f t="shared" si="8"/>
        <v>212088.25</v>
      </c>
      <c r="AP65" s="114" t="s">
        <v>150</v>
      </c>
      <c r="AQ65" s="114" t="s">
        <v>150</v>
      </c>
      <c r="AR65" s="114" t="s">
        <v>150</v>
      </c>
      <c r="AS65" s="114" t="s">
        <v>150</v>
      </c>
      <c r="AT65" s="114" t="s">
        <v>150</v>
      </c>
      <c r="AU65" s="114" t="s">
        <v>150</v>
      </c>
      <c r="AV65" s="114" t="s">
        <v>150</v>
      </c>
      <c r="AW65" s="114" t="s">
        <v>150</v>
      </c>
      <c r="AX65" s="114" t="s">
        <v>150</v>
      </c>
      <c r="AY65" s="114" t="s">
        <v>150</v>
      </c>
      <c r="AZ65" s="114" t="s">
        <v>150</v>
      </c>
      <c r="BA65" s="114" t="s">
        <v>150</v>
      </c>
      <c r="BB65" s="64"/>
      <c r="BC65" s="64"/>
      <c r="BD65" s="64"/>
      <c r="BE65" s="64"/>
      <c r="BF65" s="64"/>
      <c r="BG65" s="64"/>
      <c r="BH65" s="64"/>
      <c r="BI65" s="64"/>
      <c r="BJ65" s="64"/>
      <c r="BK65" s="64"/>
      <c r="BL65" s="64"/>
      <c r="BM65" s="64"/>
      <c r="BN65" s="64"/>
      <c r="BO65" s="64"/>
      <c r="BP65" s="64"/>
      <c r="BQ65" s="64"/>
    </row>
    <row r="66" spans="1:69" s="5" customFormat="1" ht="67.5" customHeight="1" x14ac:dyDescent="0.25">
      <c r="A66" s="107"/>
      <c r="B66" s="107"/>
      <c r="C66" s="107"/>
      <c r="D66" s="107"/>
      <c r="E66" s="107"/>
      <c r="F66" s="134"/>
      <c r="G66" s="107"/>
      <c r="H66" s="107"/>
      <c r="I66" s="103"/>
      <c r="J66" s="103"/>
      <c r="K66" s="109"/>
      <c r="L66" s="107"/>
      <c r="M66" s="107"/>
      <c r="N66" s="107"/>
      <c r="O66" s="113"/>
      <c r="P66" s="107"/>
      <c r="Q66" s="107"/>
      <c r="R66" s="107"/>
      <c r="S66" s="107"/>
      <c r="T66" s="107"/>
      <c r="U66" s="107"/>
      <c r="V66" s="107"/>
      <c r="W66" s="107"/>
      <c r="X66" s="27" t="s">
        <v>151</v>
      </c>
      <c r="Y66" s="27" t="s">
        <v>154</v>
      </c>
      <c r="Z66" s="28">
        <v>45471</v>
      </c>
      <c r="AA66" s="26">
        <v>13815</v>
      </c>
      <c r="AB66" s="27" t="s">
        <v>205</v>
      </c>
      <c r="AC66" s="28">
        <v>45471</v>
      </c>
      <c r="AD66" s="28">
        <v>45561</v>
      </c>
      <c r="AE66" s="35">
        <v>0.25</v>
      </c>
      <c r="AF66" s="27" t="s">
        <v>150</v>
      </c>
      <c r="AG66" s="80">
        <v>7946.64</v>
      </c>
      <c r="AH66" s="85"/>
      <c r="AI66" s="27"/>
      <c r="AJ66" s="27"/>
      <c r="AK66" s="85"/>
      <c r="AL66" s="36">
        <f t="shared" ref="AL66:AL67" si="11">$O$65-AH66+AG66+AK66</f>
        <v>89595.37</v>
      </c>
      <c r="AM66" s="108"/>
      <c r="AN66" s="108"/>
      <c r="AO66" s="108"/>
      <c r="AP66" s="114"/>
      <c r="AQ66" s="114"/>
      <c r="AR66" s="114"/>
      <c r="AS66" s="114"/>
      <c r="AT66" s="114"/>
      <c r="AU66" s="114"/>
      <c r="AV66" s="114"/>
      <c r="AW66" s="114"/>
      <c r="AX66" s="114"/>
      <c r="AY66" s="114"/>
      <c r="AZ66" s="114"/>
      <c r="BA66" s="114"/>
      <c r="BB66" s="64"/>
      <c r="BC66" s="64"/>
      <c r="BD66" s="64"/>
      <c r="BE66" s="64"/>
      <c r="BF66" s="64"/>
      <c r="BG66" s="64"/>
      <c r="BH66" s="64"/>
      <c r="BI66" s="64"/>
      <c r="BJ66" s="64"/>
      <c r="BK66" s="64"/>
      <c r="BL66" s="64"/>
      <c r="BM66" s="64"/>
      <c r="BN66" s="64"/>
      <c r="BO66" s="64"/>
      <c r="BP66" s="64"/>
      <c r="BQ66" s="64"/>
    </row>
    <row r="67" spans="1:69" s="5" customFormat="1" ht="67.5" customHeight="1" x14ac:dyDescent="0.25">
      <c r="A67" s="107"/>
      <c r="B67" s="107"/>
      <c r="C67" s="107"/>
      <c r="D67" s="107"/>
      <c r="E67" s="107"/>
      <c r="F67" s="134"/>
      <c r="G67" s="107"/>
      <c r="H67" s="107"/>
      <c r="I67" s="103"/>
      <c r="J67" s="103"/>
      <c r="K67" s="109"/>
      <c r="L67" s="107"/>
      <c r="M67" s="107"/>
      <c r="N67" s="107"/>
      <c r="O67" s="113"/>
      <c r="P67" s="107"/>
      <c r="Q67" s="107"/>
      <c r="R67" s="107"/>
      <c r="S67" s="107"/>
      <c r="T67" s="107"/>
      <c r="U67" s="107"/>
      <c r="V67" s="107"/>
      <c r="W67" s="107"/>
      <c r="X67" s="27" t="s">
        <v>152</v>
      </c>
      <c r="Y67" s="27" t="s">
        <v>398</v>
      </c>
      <c r="Z67" s="28">
        <v>45558</v>
      </c>
      <c r="AA67" s="26">
        <v>13869</v>
      </c>
      <c r="AB67" s="27" t="s">
        <v>189</v>
      </c>
      <c r="AC67" s="28">
        <v>45562</v>
      </c>
      <c r="AD67" s="28">
        <v>45926</v>
      </c>
      <c r="AE67" s="27" t="s">
        <v>150</v>
      </c>
      <c r="AF67" s="27" t="s">
        <v>150</v>
      </c>
      <c r="AG67" s="80"/>
      <c r="AH67" s="85"/>
      <c r="AI67" s="27"/>
      <c r="AJ67" s="27"/>
      <c r="AK67" s="85"/>
      <c r="AL67" s="36">
        <f t="shared" si="11"/>
        <v>81648.73</v>
      </c>
      <c r="AM67" s="108"/>
      <c r="AN67" s="108"/>
      <c r="AO67" s="108"/>
      <c r="AP67" s="114"/>
      <c r="AQ67" s="114"/>
      <c r="AR67" s="114"/>
      <c r="AS67" s="114"/>
      <c r="AT67" s="114"/>
      <c r="AU67" s="114"/>
      <c r="AV67" s="114"/>
      <c r="AW67" s="114"/>
      <c r="AX67" s="114"/>
      <c r="AY67" s="114"/>
      <c r="AZ67" s="114"/>
      <c r="BA67" s="114"/>
      <c r="BB67" s="64"/>
      <c r="BC67" s="64"/>
      <c r="BD67" s="64"/>
      <c r="BE67" s="64"/>
      <c r="BF67" s="64"/>
      <c r="BG67" s="64"/>
      <c r="BH67" s="64"/>
      <c r="BI67" s="64"/>
      <c r="BJ67" s="64"/>
      <c r="BK67" s="64"/>
      <c r="BL67" s="64"/>
      <c r="BM67" s="64"/>
      <c r="BN67" s="64"/>
      <c r="BO67" s="64"/>
      <c r="BP67" s="64"/>
      <c r="BQ67" s="64"/>
    </row>
    <row r="68" spans="1:69" s="4" customFormat="1" ht="77.25" customHeight="1" x14ac:dyDescent="0.25">
      <c r="A68" s="107">
        <v>18</v>
      </c>
      <c r="B68" s="105" t="s">
        <v>196</v>
      </c>
      <c r="C68" s="105" t="s">
        <v>219</v>
      </c>
      <c r="D68" s="109" t="s">
        <v>193</v>
      </c>
      <c r="E68" s="105" t="s">
        <v>166</v>
      </c>
      <c r="F68" s="134" t="s">
        <v>118</v>
      </c>
      <c r="G68" s="104">
        <v>13230</v>
      </c>
      <c r="H68" s="105" t="s">
        <v>195</v>
      </c>
      <c r="I68" s="103">
        <v>44802</v>
      </c>
      <c r="J68" s="103">
        <v>45166</v>
      </c>
      <c r="K68" s="109" t="s">
        <v>106</v>
      </c>
      <c r="L68" s="105" t="s">
        <v>131</v>
      </c>
      <c r="M68" s="105" t="s">
        <v>144</v>
      </c>
      <c r="N68" s="103">
        <v>44865</v>
      </c>
      <c r="O68" s="108">
        <v>14400</v>
      </c>
      <c r="P68" s="105">
        <v>13411</v>
      </c>
      <c r="Q68" s="103">
        <v>44865</v>
      </c>
      <c r="R68" s="103">
        <v>44926</v>
      </c>
      <c r="S68" s="105" t="s">
        <v>539</v>
      </c>
      <c r="T68" s="105" t="s">
        <v>150</v>
      </c>
      <c r="U68" s="105" t="s">
        <v>150</v>
      </c>
      <c r="V68" s="105" t="s">
        <v>150</v>
      </c>
      <c r="W68" s="105" t="s">
        <v>157</v>
      </c>
      <c r="X68" s="21" t="s">
        <v>152</v>
      </c>
      <c r="Y68" s="21" t="s">
        <v>153</v>
      </c>
      <c r="Z68" s="22">
        <v>44924</v>
      </c>
      <c r="AA68" s="23">
        <v>13511</v>
      </c>
      <c r="AB68" s="21" t="s">
        <v>189</v>
      </c>
      <c r="AC68" s="22">
        <v>44927</v>
      </c>
      <c r="AD68" s="22">
        <v>45291</v>
      </c>
      <c r="AE68" s="21" t="s">
        <v>150</v>
      </c>
      <c r="AF68" s="21" t="s">
        <v>150</v>
      </c>
      <c r="AG68" s="80"/>
      <c r="AH68" s="85"/>
      <c r="AI68" s="21"/>
      <c r="AJ68" s="21"/>
      <c r="AK68" s="85"/>
      <c r="AL68" s="37">
        <f>$O$68-AH68+AG68+AK68</f>
        <v>14400</v>
      </c>
      <c r="AM68" s="108">
        <v>115200</v>
      </c>
      <c r="AN68" s="108">
        <v>80535.48</v>
      </c>
      <c r="AO68" s="108">
        <f t="shared" si="8"/>
        <v>195735.47999999998</v>
      </c>
      <c r="AP68" s="105" t="s">
        <v>150</v>
      </c>
      <c r="AQ68" s="105" t="s">
        <v>150</v>
      </c>
      <c r="AR68" s="105" t="s">
        <v>150</v>
      </c>
      <c r="AS68" s="105" t="s">
        <v>150</v>
      </c>
      <c r="AT68" s="105" t="s">
        <v>150</v>
      </c>
      <c r="AU68" s="107" t="s">
        <v>150</v>
      </c>
      <c r="AV68" s="107" t="s">
        <v>150</v>
      </c>
      <c r="AW68" s="107" t="s">
        <v>150</v>
      </c>
      <c r="AX68" s="107" t="s">
        <v>150</v>
      </c>
      <c r="AY68" s="107" t="s">
        <v>150</v>
      </c>
      <c r="AZ68" s="107" t="s">
        <v>150</v>
      </c>
      <c r="BA68" s="107" t="s">
        <v>150</v>
      </c>
    </row>
    <row r="69" spans="1:69" s="4" customFormat="1" ht="74.25" customHeight="1" x14ac:dyDescent="0.25">
      <c r="A69" s="107"/>
      <c r="B69" s="105"/>
      <c r="C69" s="105"/>
      <c r="D69" s="109"/>
      <c r="E69" s="105"/>
      <c r="F69" s="134"/>
      <c r="G69" s="104"/>
      <c r="H69" s="105"/>
      <c r="I69" s="103"/>
      <c r="J69" s="103"/>
      <c r="K69" s="109"/>
      <c r="L69" s="105"/>
      <c r="M69" s="105"/>
      <c r="N69" s="103"/>
      <c r="O69" s="108"/>
      <c r="P69" s="105"/>
      <c r="Q69" s="103"/>
      <c r="R69" s="103"/>
      <c r="S69" s="105"/>
      <c r="T69" s="105"/>
      <c r="U69" s="105"/>
      <c r="V69" s="105"/>
      <c r="W69" s="105"/>
      <c r="X69" s="21" t="s">
        <v>297</v>
      </c>
      <c r="Y69" s="21" t="s">
        <v>154</v>
      </c>
      <c r="Z69" s="22">
        <v>45260</v>
      </c>
      <c r="AA69" s="23">
        <v>13687</v>
      </c>
      <c r="AB69" s="21" t="s">
        <v>189</v>
      </c>
      <c r="AC69" s="22">
        <v>45292</v>
      </c>
      <c r="AD69" s="22">
        <v>45656</v>
      </c>
      <c r="AE69" s="21" t="s">
        <v>150</v>
      </c>
      <c r="AF69" s="21" t="s">
        <v>150</v>
      </c>
      <c r="AG69" s="80"/>
      <c r="AH69" s="85"/>
      <c r="AI69" s="21"/>
      <c r="AJ69" s="21"/>
      <c r="AK69" s="85"/>
      <c r="AL69" s="37">
        <f t="shared" ref="AL69:AL72" si="12">$O$68-AH69+AG69+AK69</f>
        <v>14400</v>
      </c>
      <c r="AM69" s="108"/>
      <c r="AN69" s="108"/>
      <c r="AO69" s="108"/>
      <c r="AP69" s="105"/>
      <c r="AQ69" s="105"/>
      <c r="AR69" s="105"/>
      <c r="AS69" s="105"/>
      <c r="AT69" s="105"/>
      <c r="AU69" s="107"/>
      <c r="AV69" s="107"/>
      <c r="AW69" s="107"/>
      <c r="AX69" s="107"/>
      <c r="AY69" s="107"/>
      <c r="AZ69" s="107"/>
      <c r="BA69" s="107"/>
    </row>
    <row r="70" spans="1:69" s="4" customFormat="1" ht="74.25" customHeight="1" x14ac:dyDescent="0.25">
      <c r="A70" s="107"/>
      <c r="B70" s="105"/>
      <c r="C70" s="105"/>
      <c r="D70" s="109"/>
      <c r="E70" s="105"/>
      <c r="F70" s="134"/>
      <c r="G70" s="104"/>
      <c r="H70" s="105"/>
      <c r="I70" s="103"/>
      <c r="J70" s="103"/>
      <c r="K70" s="109"/>
      <c r="L70" s="105"/>
      <c r="M70" s="105"/>
      <c r="N70" s="103"/>
      <c r="O70" s="108"/>
      <c r="P70" s="105"/>
      <c r="Q70" s="103"/>
      <c r="R70" s="103"/>
      <c r="S70" s="105"/>
      <c r="T70" s="105"/>
      <c r="U70" s="105"/>
      <c r="V70" s="105"/>
      <c r="W70" s="105"/>
      <c r="X70" s="21" t="s">
        <v>151</v>
      </c>
      <c r="Y70" s="21" t="s">
        <v>155</v>
      </c>
      <c r="Z70" s="22">
        <v>45420</v>
      </c>
      <c r="AA70" s="23">
        <v>13772</v>
      </c>
      <c r="AB70" s="21" t="s">
        <v>271</v>
      </c>
      <c r="AC70" s="22">
        <v>45420</v>
      </c>
      <c r="AD70" s="22">
        <v>45656</v>
      </c>
      <c r="AE70" s="25">
        <v>0.25</v>
      </c>
      <c r="AF70" s="21" t="s">
        <v>150</v>
      </c>
      <c r="AG70" s="80">
        <v>14400</v>
      </c>
      <c r="AH70" s="85"/>
      <c r="AI70" s="21"/>
      <c r="AJ70" s="21"/>
      <c r="AK70" s="85"/>
      <c r="AL70" s="37">
        <f t="shared" si="12"/>
        <v>28800</v>
      </c>
      <c r="AM70" s="108"/>
      <c r="AN70" s="108"/>
      <c r="AO70" s="108"/>
      <c r="AP70" s="105"/>
      <c r="AQ70" s="105"/>
      <c r="AR70" s="105"/>
      <c r="AS70" s="105"/>
      <c r="AT70" s="105"/>
      <c r="AU70" s="107"/>
      <c r="AV70" s="107"/>
      <c r="AW70" s="107"/>
      <c r="AX70" s="107"/>
      <c r="AY70" s="107"/>
      <c r="AZ70" s="107"/>
      <c r="BA70" s="107"/>
    </row>
    <row r="71" spans="1:69" s="4" customFormat="1" ht="74.25" customHeight="1" x14ac:dyDescent="0.25">
      <c r="A71" s="107"/>
      <c r="B71" s="105"/>
      <c r="C71" s="105"/>
      <c r="D71" s="109"/>
      <c r="E71" s="105"/>
      <c r="F71" s="134"/>
      <c r="G71" s="104"/>
      <c r="H71" s="105"/>
      <c r="I71" s="103"/>
      <c r="J71" s="103"/>
      <c r="K71" s="109"/>
      <c r="L71" s="105"/>
      <c r="M71" s="105"/>
      <c r="N71" s="103"/>
      <c r="O71" s="108"/>
      <c r="P71" s="105"/>
      <c r="Q71" s="103"/>
      <c r="R71" s="103"/>
      <c r="S71" s="105"/>
      <c r="T71" s="105"/>
      <c r="U71" s="105"/>
      <c r="V71" s="105"/>
      <c r="W71" s="105"/>
      <c r="X71" s="21" t="s">
        <v>652</v>
      </c>
      <c r="Y71" s="21" t="s">
        <v>153</v>
      </c>
      <c r="Z71" s="22">
        <v>45491</v>
      </c>
      <c r="AA71" s="23">
        <v>13825</v>
      </c>
      <c r="AB71" s="21" t="s">
        <v>150</v>
      </c>
      <c r="AC71" s="21" t="s">
        <v>150</v>
      </c>
      <c r="AD71" s="21" t="s">
        <v>150</v>
      </c>
      <c r="AE71" s="21" t="s">
        <v>150</v>
      </c>
      <c r="AF71" s="21" t="s">
        <v>150</v>
      </c>
      <c r="AG71" s="80"/>
      <c r="AH71" s="85"/>
      <c r="AI71" s="21" t="s">
        <v>653</v>
      </c>
      <c r="AJ71" s="22">
        <v>45420</v>
      </c>
      <c r="AK71" s="86">
        <v>45656</v>
      </c>
      <c r="AL71" s="37">
        <f t="shared" si="12"/>
        <v>60056</v>
      </c>
      <c r="AM71" s="108"/>
      <c r="AN71" s="108"/>
      <c r="AO71" s="108"/>
      <c r="AP71" s="105"/>
      <c r="AQ71" s="105"/>
      <c r="AR71" s="105"/>
      <c r="AS71" s="105"/>
      <c r="AT71" s="105"/>
      <c r="AU71" s="107"/>
      <c r="AV71" s="107"/>
      <c r="AW71" s="107"/>
      <c r="AX71" s="107"/>
      <c r="AY71" s="107"/>
      <c r="AZ71" s="107"/>
      <c r="BA71" s="107"/>
    </row>
    <row r="72" spans="1:69" s="4" customFormat="1" ht="74.25" customHeight="1" x14ac:dyDescent="0.25">
      <c r="A72" s="107"/>
      <c r="B72" s="105"/>
      <c r="C72" s="105"/>
      <c r="D72" s="109"/>
      <c r="E72" s="105"/>
      <c r="F72" s="134"/>
      <c r="G72" s="104"/>
      <c r="H72" s="105"/>
      <c r="I72" s="103"/>
      <c r="J72" s="103"/>
      <c r="K72" s="109"/>
      <c r="L72" s="105"/>
      <c r="M72" s="105"/>
      <c r="N72" s="103"/>
      <c r="O72" s="108"/>
      <c r="P72" s="105"/>
      <c r="Q72" s="103"/>
      <c r="R72" s="103"/>
      <c r="S72" s="105"/>
      <c r="T72" s="105"/>
      <c r="U72" s="105"/>
      <c r="V72" s="105"/>
      <c r="W72" s="105"/>
      <c r="X72" s="21"/>
      <c r="Y72" s="21" t="s">
        <v>156</v>
      </c>
      <c r="Z72" s="22">
        <v>45632</v>
      </c>
      <c r="AA72" s="23">
        <v>13922</v>
      </c>
      <c r="AB72" s="21" t="s">
        <v>189</v>
      </c>
      <c r="AC72" s="22">
        <v>45656</v>
      </c>
      <c r="AD72" s="22">
        <v>46020</v>
      </c>
      <c r="AE72" s="21"/>
      <c r="AF72" s="21"/>
      <c r="AG72" s="80"/>
      <c r="AH72" s="85"/>
      <c r="AI72" s="21"/>
      <c r="AJ72" s="22"/>
      <c r="AK72" s="86"/>
      <c r="AL72" s="37">
        <f t="shared" si="12"/>
        <v>14400</v>
      </c>
      <c r="AM72" s="108"/>
      <c r="AN72" s="108"/>
      <c r="AO72" s="108"/>
      <c r="AP72" s="105"/>
      <c r="AQ72" s="105"/>
      <c r="AR72" s="105"/>
      <c r="AS72" s="105"/>
      <c r="AT72" s="105"/>
      <c r="AU72" s="107"/>
      <c r="AV72" s="107"/>
      <c r="AW72" s="107"/>
      <c r="AX72" s="107"/>
      <c r="AY72" s="107"/>
      <c r="AZ72" s="107"/>
      <c r="BA72" s="107"/>
    </row>
    <row r="73" spans="1:69" s="4" customFormat="1" ht="90" customHeight="1" x14ac:dyDescent="0.25">
      <c r="A73" s="107">
        <v>19</v>
      </c>
      <c r="B73" s="105" t="s">
        <v>213</v>
      </c>
      <c r="C73" s="105" t="s">
        <v>244</v>
      </c>
      <c r="D73" s="109" t="s">
        <v>193</v>
      </c>
      <c r="E73" s="105" t="s">
        <v>166</v>
      </c>
      <c r="F73" s="134" t="s">
        <v>243</v>
      </c>
      <c r="G73" s="104">
        <v>13296</v>
      </c>
      <c r="H73" s="105" t="s">
        <v>245</v>
      </c>
      <c r="I73" s="103">
        <v>44783</v>
      </c>
      <c r="J73" s="103">
        <v>45147</v>
      </c>
      <c r="K73" s="109" t="s">
        <v>220</v>
      </c>
      <c r="L73" s="105" t="s">
        <v>227</v>
      </c>
      <c r="M73" s="105" t="s">
        <v>230</v>
      </c>
      <c r="N73" s="103">
        <v>44951</v>
      </c>
      <c r="O73" s="108">
        <v>36000</v>
      </c>
      <c r="P73" s="110">
        <v>13472</v>
      </c>
      <c r="Q73" s="103">
        <v>44951</v>
      </c>
      <c r="R73" s="103">
        <v>45315</v>
      </c>
      <c r="S73" s="105" t="s">
        <v>539</v>
      </c>
      <c r="T73" s="105" t="s">
        <v>150</v>
      </c>
      <c r="U73" s="105" t="s">
        <v>150</v>
      </c>
      <c r="V73" s="105" t="s">
        <v>150</v>
      </c>
      <c r="W73" s="105" t="s">
        <v>688</v>
      </c>
      <c r="X73" s="21" t="s">
        <v>152</v>
      </c>
      <c r="Y73" s="21" t="s">
        <v>153</v>
      </c>
      <c r="Z73" s="22">
        <v>45303</v>
      </c>
      <c r="AA73" s="23">
        <v>13705</v>
      </c>
      <c r="AB73" s="21" t="s">
        <v>189</v>
      </c>
      <c r="AC73" s="22">
        <v>45316</v>
      </c>
      <c r="AD73" s="22">
        <v>45680</v>
      </c>
      <c r="AE73" s="21" t="s">
        <v>150</v>
      </c>
      <c r="AF73" s="21" t="s">
        <v>150</v>
      </c>
      <c r="AG73" s="80"/>
      <c r="AH73" s="85"/>
      <c r="AI73" s="21"/>
      <c r="AJ73" s="21"/>
      <c r="AK73" s="85"/>
      <c r="AL73" s="37">
        <f>$O$73-AH73+AG73+AK73</f>
        <v>36000</v>
      </c>
      <c r="AM73" s="108">
        <v>30600</v>
      </c>
      <c r="AN73" s="108">
        <v>36000</v>
      </c>
      <c r="AO73" s="108">
        <f t="shared" si="8"/>
        <v>66600</v>
      </c>
      <c r="AP73" s="105" t="s">
        <v>150</v>
      </c>
      <c r="AQ73" s="105" t="s">
        <v>150</v>
      </c>
      <c r="AR73" s="105" t="s">
        <v>150</v>
      </c>
      <c r="AS73" s="105" t="s">
        <v>150</v>
      </c>
      <c r="AT73" s="105" t="s">
        <v>150</v>
      </c>
      <c r="AU73" s="107" t="s">
        <v>150</v>
      </c>
      <c r="AV73" s="107" t="s">
        <v>150</v>
      </c>
      <c r="AW73" s="107" t="s">
        <v>150</v>
      </c>
      <c r="AX73" s="107" t="s">
        <v>150</v>
      </c>
      <c r="AY73" s="107" t="s">
        <v>150</v>
      </c>
      <c r="AZ73" s="107" t="s">
        <v>150</v>
      </c>
      <c r="BA73" s="107" t="s">
        <v>150</v>
      </c>
    </row>
    <row r="74" spans="1:69" s="4" customFormat="1" ht="90" customHeight="1" x14ac:dyDescent="0.25">
      <c r="A74" s="107"/>
      <c r="B74" s="105"/>
      <c r="C74" s="105"/>
      <c r="D74" s="109"/>
      <c r="E74" s="105"/>
      <c r="F74" s="134"/>
      <c r="G74" s="104"/>
      <c r="H74" s="105"/>
      <c r="I74" s="103"/>
      <c r="J74" s="103"/>
      <c r="K74" s="109"/>
      <c r="L74" s="105"/>
      <c r="M74" s="105"/>
      <c r="N74" s="103"/>
      <c r="O74" s="108"/>
      <c r="P74" s="110"/>
      <c r="Q74" s="103"/>
      <c r="R74" s="103"/>
      <c r="S74" s="105"/>
      <c r="T74" s="105"/>
      <c r="U74" s="105"/>
      <c r="V74" s="105"/>
      <c r="W74" s="105"/>
      <c r="X74" s="21" t="s">
        <v>152</v>
      </c>
      <c r="Y74" s="21" t="s">
        <v>154</v>
      </c>
      <c r="Z74" s="22">
        <v>45638</v>
      </c>
      <c r="AA74" s="23">
        <v>13927</v>
      </c>
      <c r="AB74" s="21" t="s">
        <v>189</v>
      </c>
      <c r="AC74" s="22">
        <v>45681</v>
      </c>
      <c r="AD74" s="22">
        <v>46045</v>
      </c>
      <c r="AE74" s="21" t="s">
        <v>150</v>
      </c>
      <c r="AF74" s="21" t="s">
        <v>150</v>
      </c>
      <c r="AG74" s="80"/>
      <c r="AH74" s="85"/>
      <c r="AI74" s="21"/>
      <c r="AJ74" s="21"/>
      <c r="AK74" s="85"/>
      <c r="AL74" s="37">
        <f>$O$73-AH74+AG74+AK74</f>
        <v>36000</v>
      </c>
      <c r="AM74" s="108"/>
      <c r="AN74" s="108"/>
      <c r="AO74" s="108"/>
      <c r="AP74" s="105"/>
      <c r="AQ74" s="105"/>
      <c r="AR74" s="105"/>
      <c r="AS74" s="105"/>
      <c r="AT74" s="105"/>
      <c r="AU74" s="107"/>
      <c r="AV74" s="107"/>
      <c r="AW74" s="107"/>
      <c r="AX74" s="107"/>
      <c r="AY74" s="107"/>
      <c r="AZ74" s="107"/>
      <c r="BA74" s="107"/>
    </row>
    <row r="75" spans="1:69" s="4" customFormat="1" ht="77.25" customHeight="1" x14ac:dyDescent="0.25">
      <c r="A75" s="107">
        <v>20</v>
      </c>
      <c r="B75" s="105" t="s">
        <v>196</v>
      </c>
      <c r="C75" s="105" t="s">
        <v>219</v>
      </c>
      <c r="D75" s="109" t="s">
        <v>193</v>
      </c>
      <c r="E75" s="105" t="s">
        <v>166</v>
      </c>
      <c r="F75" s="134" t="s">
        <v>118</v>
      </c>
      <c r="G75" s="104">
        <v>13230</v>
      </c>
      <c r="H75" s="105" t="s">
        <v>195</v>
      </c>
      <c r="I75" s="103">
        <v>44802</v>
      </c>
      <c r="J75" s="103">
        <v>45166</v>
      </c>
      <c r="K75" s="109" t="s">
        <v>221</v>
      </c>
      <c r="L75" s="105" t="s">
        <v>356</v>
      </c>
      <c r="M75" s="105" t="s">
        <v>231</v>
      </c>
      <c r="N75" s="103">
        <v>44928</v>
      </c>
      <c r="O75" s="108">
        <v>83249.94</v>
      </c>
      <c r="P75" s="110">
        <v>13472</v>
      </c>
      <c r="Q75" s="103">
        <v>44928</v>
      </c>
      <c r="R75" s="103">
        <v>45107</v>
      </c>
      <c r="S75" s="105" t="s">
        <v>539</v>
      </c>
      <c r="T75" s="105" t="s">
        <v>150</v>
      </c>
      <c r="U75" s="105" t="s">
        <v>150</v>
      </c>
      <c r="V75" s="105" t="s">
        <v>150</v>
      </c>
      <c r="W75" s="105" t="s">
        <v>157</v>
      </c>
      <c r="X75" s="21" t="s">
        <v>152</v>
      </c>
      <c r="Y75" s="21" t="s">
        <v>153</v>
      </c>
      <c r="Z75" s="22">
        <v>45106</v>
      </c>
      <c r="AA75" s="23">
        <v>13567</v>
      </c>
      <c r="AB75" s="21" t="s">
        <v>189</v>
      </c>
      <c r="AC75" s="22">
        <v>45108</v>
      </c>
      <c r="AD75" s="22">
        <v>45287</v>
      </c>
      <c r="AE75" s="21" t="s">
        <v>150</v>
      </c>
      <c r="AF75" s="21" t="s">
        <v>150</v>
      </c>
      <c r="AG75" s="80"/>
      <c r="AH75" s="85"/>
      <c r="AI75" s="21"/>
      <c r="AJ75" s="21"/>
      <c r="AK75" s="85"/>
      <c r="AL75" s="37">
        <f>$O$75-AH75+AG75+AK75</f>
        <v>83249.94</v>
      </c>
      <c r="AM75" s="108">
        <v>154095.01999999999</v>
      </c>
      <c r="AN75" s="108">
        <v>123597.12</v>
      </c>
      <c r="AO75" s="108">
        <f t="shared" si="8"/>
        <v>277692.14</v>
      </c>
      <c r="AP75" s="105" t="s">
        <v>150</v>
      </c>
      <c r="AQ75" s="105" t="s">
        <v>150</v>
      </c>
      <c r="AR75" s="105" t="s">
        <v>150</v>
      </c>
      <c r="AS75" s="105" t="s">
        <v>150</v>
      </c>
      <c r="AT75" s="105" t="s">
        <v>150</v>
      </c>
      <c r="AU75" s="107" t="s">
        <v>150</v>
      </c>
      <c r="AV75" s="107" t="s">
        <v>150</v>
      </c>
      <c r="AW75" s="107" t="s">
        <v>150</v>
      </c>
      <c r="AX75" s="107" t="s">
        <v>150</v>
      </c>
      <c r="AY75" s="107" t="s">
        <v>150</v>
      </c>
      <c r="AZ75" s="107" t="s">
        <v>150</v>
      </c>
      <c r="BA75" s="107" t="s">
        <v>150</v>
      </c>
    </row>
    <row r="76" spans="1:69" s="4" customFormat="1" ht="66.75" customHeight="1" x14ac:dyDescent="0.25">
      <c r="A76" s="107"/>
      <c r="B76" s="105"/>
      <c r="C76" s="105"/>
      <c r="D76" s="109"/>
      <c r="E76" s="105"/>
      <c r="F76" s="134"/>
      <c r="G76" s="104"/>
      <c r="H76" s="105"/>
      <c r="I76" s="103"/>
      <c r="J76" s="103"/>
      <c r="K76" s="109"/>
      <c r="L76" s="105"/>
      <c r="M76" s="105"/>
      <c r="N76" s="103"/>
      <c r="O76" s="108"/>
      <c r="P76" s="110"/>
      <c r="Q76" s="103"/>
      <c r="R76" s="103"/>
      <c r="S76" s="105"/>
      <c r="T76" s="105"/>
      <c r="U76" s="105"/>
      <c r="V76" s="105"/>
      <c r="W76" s="105"/>
      <c r="X76" s="21" t="s">
        <v>152</v>
      </c>
      <c r="Y76" s="21" t="s">
        <v>323</v>
      </c>
      <c r="Z76" s="22">
        <v>45278</v>
      </c>
      <c r="AA76" s="23">
        <v>13678</v>
      </c>
      <c r="AB76" s="21" t="s">
        <v>189</v>
      </c>
      <c r="AC76" s="22">
        <v>45288</v>
      </c>
      <c r="AD76" s="22">
        <v>45652</v>
      </c>
      <c r="AE76" s="21" t="s">
        <v>150</v>
      </c>
      <c r="AF76" s="21" t="s">
        <v>150</v>
      </c>
      <c r="AG76" s="80"/>
      <c r="AH76" s="85"/>
      <c r="AI76" s="21"/>
      <c r="AJ76" s="21"/>
      <c r="AK76" s="85"/>
      <c r="AL76" s="37">
        <f t="shared" ref="AL76:AL78" si="13">$O$75-AH76+AG76+AK76</f>
        <v>83249.94</v>
      </c>
      <c r="AM76" s="108"/>
      <c r="AN76" s="108"/>
      <c r="AO76" s="108"/>
      <c r="AP76" s="105"/>
      <c r="AQ76" s="105"/>
      <c r="AR76" s="105"/>
      <c r="AS76" s="105"/>
      <c r="AT76" s="105"/>
      <c r="AU76" s="107"/>
      <c r="AV76" s="107"/>
      <c r="AW76" s="107"/>
      <c r="AX76" s="107"/>
      <c r="AY76" s="107"/>
      <c r="AZ76" s="107"/>
      <c r="BA76" s="107"/>
    </row>
    <row r="77" spans="1:69" s="4" customFormat="1" ht="66.75" customHeight="1" x14ac:dyDescent="0.25">
      <c r="A77" s="107"/>
      <c r="B77" s="105"/>
      <c r="C77" s="105"/>
      <c r="D77" s="109"/>
      <c r="E77" s="105"/>
      <c r="F77" s="134"/>
      <c r="G77" s="104"/>
      <c r="H77" s="105"/>
      <c r="I77" s="103"/>
      <c r="J77" s="103"/>
      <c r="K77" s="109"/>
      <c r="L77" s="105"/>
      <c r="M77" s="105"/>
      <c r="N77" s="103"/>
      <c r="O77" s="108"/>
      <c r="P77" s="110"/>
      <c r="Q77" s="103"/>
      <c r="R77" s="103"/>
      <c r="S77" s="105"/>
      <c r="T77" s="105"/>
      <c r="U77" s="105"/>
      <c r="V77" s="105"/>
      <c r="W77" s="105"/>
      <c r="X77" s="21" t="s">
        <v>151</v>
      </c>
      <c r="Y77" s="21" t="s">
        <v>155</v>
      </c>
      <c r="Z77" s="22">
        <v>45576</v>
      </c>
      <c r="AA77" s="23">
        <v>13887</v>
      </c>
      <c r="AB77" s="21" t="s">
        <v>315</v>
      </c>
      <c r="AC77" s="22">
        <v>45288</v>
      </c>
      <c r="AD77" s="22">
        <v>45652</v>
      </c>
      <c r="AE77" s="38">
        <v>2.9257999999999999E-2</v>
      </c>
      <c r="AF77" s="21" t="s">
        <v>150</v>
      </c>
      <c r="AG77" s="80">
        <v>2435.6999999999998</v>
      </c>
      <c r="AH77" s="85"/>
      <c r="AI77" s="21"/>
      <c r="AJ77" s="21"/>
      <c r="AK77" s="85"/>
      <c r="AL77" s="37">
        <f t="shared" si="13"/>
        <v>85685.64</v>
      </c>
      <c r="AM77" s="108"/>
      <c r="AN77" s="108"/>
      <c r="AO77" s="108"/>
      <c r="AP77" s="105"/>
      <c r="AQ77" s="105"/>
      <c r="AR77" s="105"/>
      <c r="AS77" s="105"/>
      <c r="AT77" s="105"/>
      <c r="AU77" s="107"/>
      <c r="AV77" s="107"/>
      <c r="AW77" s="107"/>
      <c r="AX77" s="107"/>
      <c r="AY77" s="107"/>
      <c r="AZ77" s="107"/>
      <c r="BA77" s="107"/>
    </row>
    <row r="78" spans="1:69" s="4" customFormat="1" ht="66.75" customHeight="1" x14ac:dyDescent="0.25">
      <c r="A78" s="107"/>
      <c r="B78" s="105"/>
      <c r="C78" s="105"/>
      <c r="D78" s="109"/>
      <c r="E78" s="105"/>
      <c r="F78" s="134"/>
      <c r="G78" s="104"/>
      <c r="H78" s="105"/>
      <c r="I78" s="103"/>
      <c r="J78" s="103"/>
      <c r="K78" s="109"/>
      <c r="L78" s="105"/>
      <c r="M78" s="105"/>
      <c r="N78" s="103"/>
      <c r="O78" s="108"/>
      <c r="P78" s="110"/>
      <c r="Q78" s="103"/>
      <c r="R78" s="103"/>
      <c r="S78" s="105"/>
      <c r="T78" s="105"/>
      <c r="U78" s="105"/>
      <c r="V78" s="105"/>
      <c r="W78" s="105"/>
      <c r="X78" s="21" t="s">
        <v>152</v>
      </c>
      <c r="Y78" s="21" t="s">
        <v>156</v>
      </c>
      <c r="Z78" s="22">
        <v>45623</v>
      </c>
      <c r="AA78" s="23">
        <v>13916</v>
      </c>
      <c r="AB78" s="21" t="s">
        <v>189</v>
      </c>
      <c r="AC78" s="22">
        <v>45653</v>
      </c>
      <c r="AD78" s="22">
        <v>46017</v>
      </c>
      <c r="AE78" s="21" t="s">
        <v>150</v>
      </c>
      <c r="AF78" s="21" t="s">
        <v>150</v>
      </c>
      <c r="AG78" s="80"/>
      <c r="AH78" s="85"/>
      <c r="AI78" s="21"/>
      <c r="AJ78" s="21"/>
      <c r="AK78" s="85"/>
      <c r="AL78" s="37">
        <f t="shared" si="13"/>
        <v>83249.94</v>
      </c>
      <c r="AM78" s="108"/>
      <c r="AN78" s="108"/>
      <c r="AO78" s="108"/>
      <c r="AP78" s="105"/>
      <c r="AQ78" s="105"/>
      <c r="AR78" s="105"/>
      <c r="AS78" s="105"/>
      <c r="AT78" s="105"/>
      <c r="AU78" s="107"/>
      <c r="AV78" s="107"/>
      <c r="AW78" s="107"/>
      <c r="AX78" s="107"/>
      <c r="AY78" s="107"/>
      <c r="AZ78" s="107"/>
      <c r="BA78" s="107"/>
    </row>
    <row r="79" spans="1:69" s="4" customFormat="1" ht="69" customHeight="1" x14ac:dyDescent="0.25">
      <c r="A79" s="107">
        <v>21</v>
      </c>
      <c r="B79" s="105" t="s">
        <v>196</v>
      </c>
      <c r="C79" s="105" t="s">
        <v>219</v>
      </c>
      <c r="D79" s="109" t="s">
        <v>193</v>
      </c>
      <c r="E79" s="105" t="s">
        <v>166</v>
      </c>
      <c r="F79" s="134" t="s">
        <v>118</v>
      </c>
      <c r="G79" s="104">
        <v>13230</v>
      </c>
      <c r="H79" s="105" t="s">
        <v>195</v>
      </c>
      <c r="I79" s="103">
        <v>44802</v>
      </c>
      <c r="J79" s="103">
        <v>45166</v>
      </c>
      <c r="K79" s="109" t="s">
        <v>222</v>
      </c>
      <c r="L79" s="105" t="s">
        <v>228</v>
      </c>
      <c r="M79" s="105" t="s">
        <v>232</v>
      </c>
      <c r="N79" s="103">
        <v>44928</v>
      </c>
      <c r="O79" s="108">
        <v>77880</v>
      </c>
      <c r="P79" s="110">
        <v>13482</v>
      </c>
      <c r="Q79" s="103">
        <v>44928</v>
      </c>
      <c r="R79" s="103">
        <v>45107</v>
      </c>
      <c r="S79" s="105" t="s">
        <v>539</v>
      </c>
      <c r="T79" s="105" t="s">
        <v>150</v>
      </c>
      <c r="U79" s="105" t="s">
        <v>150</v>
      </c>
      <c r="V79" s="105" t="s">
        <v>150</v>
      </c>
      <c r="W79" s="105" t="s">
        <v>157</v>
      </c>
      <c r="X79" s="21" t="s">
        <v>152</v>
      </c>
      <c r="Y79" s="21" t="s">
        <v>153</v>
      </c>
      <c r="Z79" s="22">
        <v>45107</v>
      </c>
      <c r="AA79" s="23">
        <v>13567</v>
      </c>
      <c r="AB79" s="21" t="s">
        <v>189</v>
      </c>
      <c r="AC79" s="22">
        <v>45108</v>
      </c>
      <c r="AD79" s="22">
        <v>45287</v>
      </c>
      <c r="AE79" s="21" t="s">
        <v>150</v>
      </c>
      <c r="AF79" s="21" t="s">
        <v>150</v>
      </c>
      <c r="AG79" s="80"/>
      <c r="AH79" s="85"/>
      <c r="AI79" s="21"/>
      <c r="AJ79" s="21"/>
      <c r="AK79" s="85"/>
      <c r="AL79" s="37">
        <f>$O$79-AH79+AG79+AK79</f>
        <v>77880</v>
      </c>
      <c r="AM79" s="108">
        <v>155760</v>
      </c>
      <c r="AN79" s="108">
        <v>155760</v>
      </c>
      <c r="AO79" s="108">
        <f t="shared" si="8"/>
        <v>311520</v>
      </c>
      <c r="AP79" s="105" t="s">
        <v>150</v>
      </c>
      <c r="AQ79" s="105" t="s">
        <v>150</v>
      </c>
      <c r="AR79" s="105" t="s">
        <v>150</v>
      </c>
      <c r="AS79" s="105" t="s">
        <v>150</v>
      </c>
      <c r="AT79" s="105" t="s">
        <v>150</v>
      </c>
      <c r="AU79" s="107" t="s">
        <v>150</v>
      </c>
      <c r="AV79" s="107" t="s">
        <v>150</v>
      </c>
      <c r="AW79" s="107" t="s">
        <v>150</v>
      </c>
      <c r="AX79" s="107" t="s">
        <v>150</v>
      </c>
      <c r="AY79" s="107" t="s">
        <v>150</v>
      </c>
      <c r="AZ79" s="107" t="s">
        <v>150</v>
      </c>
      <c r="BA79" s="107" t="s">
        <v>150</v>
      </c>
    </row>
    <row r="80" spans="1:69" s="4" customFormat="1" ht="66.75" customHeight="1" x14ac:dyDescent="0.25">
      <c r="A80" s="107"/>
      <c r="B80" s="105"/>
      <c r="C80" s="105"/>
      <c r="D80" s="109"/>
      <c r="E80" s="105"/>
      <c r="F80" s="134"/>
      <c r="G80" s="104"/>
      <c r="H80" s="105"/>
      <c r="I80" s="103"/>
      <c r="J80" s="103"/>
      <c r="K80" s="109"/>
      <c r="L80" s="105"/>
      <c r="M80" s="105"/>
      <c r="N80" s="103"/>
      <c r="O80" s="108"/>
      <c r="P80" s="110"/>
      <c r="Q80" s="103"/>
      <c r="R80" s="103"/>
      <c r="S80" s="105"/>
      <c r="T80" s="105"/>
      <c r="U80" s="105"/>
      <c r="V80" s="105"/>
      <c r="W80" s="105"/>
      <c r="X80" s="27" t="s">
        <v>152</v>
      </c>
      <c r="Y80" s="27" t="s">
        <v>154</v>
      </c>
      <c r="Z80" s="28">
        <v>45278</v>
      </c>
      <c r="AA80" s="26">
        <v>13680</v>
      </c>
      <c r="AB80" s="21" t="s">
        <v>189</v>
      </c>
      <c r="AC80" s="28">
        <v>45288</v>
      </c>
      <c r="AD80" s="28">
        <v>45652</v>
      </c>
      <c r="AE80" s="21" t="s">
        <v>150</v>
      </c>
      <c r="AF80" s="21" t="s">
        <v>150</v>
      </c>
      <c r="AG80" s="80"/>
      <c r="AH80" s="85"/>
      <c r="AI80" s="21"/>
      <c r="AJ80" s="21"/>
      <c r="AK80" s="85"/>
      <c r="AL80" s="37">
        <f t="shared" ref="AL80:AL81" si="14">$O$79-AH80+AG80+AK80</f>
        <v>77880</v>
      </c>
      <c r="AM80" s="108"/>
      <c r="AN80" s="108"/>
      <c r="AO80" s="108"/>
      <c r="AP80" s="105"/>
      <c r="AQ80" s="105"/>
      <c r="AR80" s="105"/>
      <c r="AS80" s="105"/>
      <c r="AT80" s="105"/>
      <c r="AU80" s="107"/>
      <c r="AV80" s="107"/>
      <c r="AW80" s="107"/>
      <c r="AX80" s="107"/>
      <c r="AY80" s="107"/>
      <c r="AZ80" s="107"/>
      <c r="BA80" s="107"/>
    </row>
    <row r="81" spans="1:53" s="4" customFormat="1" ht="66.75" customHeight="1" x14ac:dyDescent="0.25">
      <c r="A81" s="107"/>
      <c r="B81" s="105"/>
      <c r="C81" s="105"/>
      <c r="D81" s="109"/>
      <c r="E81" s="105"/>
      <c r="F81" s="134"/>
      <c r="G81" s="104"/>
      <c r="H81" s="105"/>
      <c r="I81" s="103"/>
      <c r="J81" s="103"/>
      <c r="K81" s="109"/>
      <c r="L81" s="105"/>
      <c r="M81" s="105"/>
      <c r="N81" s="103"/>
      <c r="O81" s="108"/>
      <c r="P81" s="110"/>
      <c r="Q81" s="103"/>
      <c r="R81" s="103"/>
      <c r="S81" s="105"/>
      <c r="T81" s="105"/>
      <c r="U81" s="105"/>
      <c r="V81" s="105"/>
      <c r="W81" s="105"/>
      <c r="X81" s="27" t="s">
        <v>152</v>
      </c>
      <c r="Y81" s="27" t="s">
        <v>155</v>
      </c>
      <c r="Z81" s="28">
        <v>45623</v>
      </c>
      <c r="AA81" s="26">
        <v>13916</v>
      </c>
      <c r="AB81" s="21" t="s">
        <v>189</v>
      </c>
      <c r="AC81" s="28">
        <v>45653</v>
      </c>
      <c r="AD81" s="28">
        <v>46017</v>
      </c>
      <c r="AE81" s="21" t="s">
        <v>150</v>
      </c>
      <c r="AF81" s="21" t="s">
        <v>150</v>
      </c>
      <c r="AG81" s="80"/>
      <c r="AH81" s="85"/>
      <c r="AI81" s="21"/>
      <c r="AJ81" s="21"/>
      <c r="AK81" s="85"/>
      <c r="AL81" s="37">
        <f t="shared" si="14"/>
        <v>77880</v>
      </c>
      <c r="AM81" s="108"/>
      <c r="AN81" s="108"/>
      <c r="AO81" s="108"/>
      <c r="AP81" s="105"/>
      <c r="AQ81" s="105"/>
      <c r="AR81" s="105"/>
      <c r="AS81" s="105"/>
      <c r="AT81" s="105"/>
      <c r="AU81" s="107"/>
      <c r="AV81" s="107"/>
      <c r="AW81" s="107"/>
      <c r="AX81" s="107"/>
      <c r="AY81" s="107"/>
      <c r="AZ81" s="107"/>
      <c r="BA81" s="107"/>
    </row>
    <row r="82" spans="1:53" s="4" customFormat="1" ht="61.5" customHeight="1" x14ac:dyDescent="0.25">
      <c r="A82" s="107">
        <v>22</v>
      </c>
      <c r="B82" s="105" t="s">
        <v>196</v>
      </c>
      <c r="C82" s="105" t="s">
        <v>219</v>
      </c>
      <c r="D82" s="109" t="s">
        <v>193</v>
      </c>
      <c r="E82" s="105" t="s">
        <v>166</v>
      </c>
      <c r="F82" s="134" t="s">
        <v>118</v>
      </c>
      <c r="G82" s="104">
        <v>13230</v>
      </c>
      <c r="H82" s="105" t="s">
        <v>195</v>
      </c>
      <c r="I82" s="103">
        <v>44802</v>
      </c>
      <c r="J82" s="103">
        <v>45166</v>
      </c>
      <c r="K82" s="109" t="s">
        <v>223</v>
      </c>
      <c r="L82" s="105" t="s">
        <v>131</v>
      </c>
      <c r="M82" s="105" t="s">
        <v>144</v>
      </c>
      <c r="N82" s="103">
        <v>44928</v>
      </c>
      <c r="O82" s="108">
        <v>128899.92</v>
      </c>
      <c r="P82" s="110" t="s">
        <v>234</v>
      </c>
      <c r="Q82" s="103">
        <v>44928</v>
      </c>
      <c r="R82" s="103">
        <v>45107</v>
      </c>
      <c r="S82" s="105" t="s">
        <v>539</v>
      </c>
      <c r="T82" s="105" t="s">
        <v>150</v>
      </c>
      <c r="U82" s="105" t="s">
        <v>150</v>
      </c>
      <c r="V82" s="105" t="s">
        <v>150</v>
      </c>
      <c r="W82" s="105" t="s">
        <v>157</v>
      </c>
      <c r="X82" s="21" t="s">
        <v>152</v>
      </c>
      <c r="Y82" s="21" t="s">
        <v>153</v>
      </c>
      <c r="Z82" s="22">
        <v>45107</v>
      </c>
      <c r="AA82" s="23">
        <v>13568</v>
      </c>
      <c r="AB82" s="21" t="s">
        <v>189</v>
      </c>
      <c r="AC82" s="22">
        <v>45108</v>
      </c>
      <c r="AD82" s="22">
        <v>45287</v>
      </c>
      <c r="AE82" s="21" t="s">
        <v>150</v>
      </c>
      <c r="AF82" s="21" t="s">
        <v>150</v>
      </c>
      <c r="AG82" s="80"/>
      <c r="AH82" s="85"/>
      <c r="AI82" s="21"/>
      <c r="AJ82" s="21"/>
      <c r="AK82" s="85"/>
      <c r="AL82" s="37">
        <f>$O$82-AH82+AG82+AK82</f>
        <v>128899.92</v>
      </c>
      <c r="AM82" s="108">
        <v>257784</v>
      </c>
      <c r="AN82" s="108">
        <v>214822.64</v>
      </c>
      <c r="AO82" s="108">
        <f t="shared" si="8"/>
        <v>472606.64</v>
      </c>
      <c r="AP82" s="105" t="s">
        <v>150</v>
      </c>
      <c r="AQ82" s="105" t="s">
        <v>150</v>
      </c>
      <c r="AR82" s="105" t="s">
        <v>150</v>
      </c>
      <c r="AS82" s="105" t="s">
        <v>150</v>
      </c>
      <c r="AT82" s="105" t="s">
        <v>150</v>
      </c>
      <c r="AU82" s="107" t="s">
        <v>150</v>
      </c>
      <c r="AV82" s="107" t="s">
        <v>150</v>
      </c>
      <c r="AW82" s="107" t="s">
        <v>150</v>
      </c>
      <c r="AX82" s="107" t="s">
        <v>150</v>
      </c>
      <c r="AY82" s="107" t="s">
        <v>150</v>
      </c>
      <c r="AZ82" s="107" t="s">
        <v>150</v>
      </c>
      <c r="BA82" s="107" t="s">
        <v>150</v>
      </c>
    </row>
    <row r="83" spans="1:53" s="4" customFormat="1" ht="65.25" customHeight="1" x14ac:dyDescent="0.25">
      <c r="A83" s="107"/>
      <c r="B83" s="105"/>
      <c r="C83" s="105"/>
      <c r="D83" s="109"/>
      <c r="E83" s="105"/>
      <c r="F83" s="134"/>
      <c r="G83" s="104"/>
      <c r="H83" s="105"/>
      <c r="I83" s="103"/>
      <c r="J83" s="103"/>
      <c r="K83" s="109"/>
      <c r="L83" s="105"/>
      <c r="M83" s="105"/>
      <c r="N83" s="103"/>
      <c r="O83" s="108"/>
      <c r="P83" s="110"/>
      <c r="Q83" s="103"/>
      <c r="R83" s="103"/>
      <c r="S83" s="105"/>
      <c r="T83" s="105"/>
      <c r="U83" s="105"/>
      <c r="V83" s="105"/>
      <c r="W83" s="105"/>
      <c r="X83" s="27" t="s">
        <v>297</v>
      </c>
      <c r="Y83" s="27" t="s">
        <v>154</v>
      </c>
      <c r="Z83" s="28">
        <v>45278</v>
      </c>
      <c r="AA83" s="26">
        <v>13678</v>
      </c>
      <c r="AB83" s="27" t="s">
        <v>189</v>
      </c>
      <c r="AC83" s="28">
        <v>45288</v>
      </c>
      <c r="AD83" s="28">
        <v>45652</v>
      </c>
      <c r="AE83" s="27" t="s">
        <v>150</v>
      </c>
      <c r="AF83" s="27" t="s">
        <v>150</v>
      </c>
      <c r="AG83" s="80"/>
      <c r="AH83" s="85"/>
      <c r="AI83" s="27"/>
      <c r="AJ83" s="27"/>
      <c r="AK83" s="85"/>
      <c r="AL83" s="37">
        <f t="shared" ref="AL83:AL85" si="15">$O$82-AH83+AG83+AK83</f>
        <v>128899.92</v>
      </c>
      <c r="AM83" s="108"/>
      <c r="AN83" s="108"/>
      <c r="AO83" s="108"/>
      <c r="AP83" s="105"/>
      <c r="AQ83" s="105"/>
      <c r="AR83" s="105"/>
      <c r="AS83" s="105"/>
      <c r="AT83" s="105"/>
      <c r="AU83" s="107"/>
      <c r="AV83" s="107"/>
      <c r="AW83" s="107"/>
      <c r="AX83" s="107"/>
      <c r="AY83" s="107"/>
      <c r="AZ83" s="107"/>
      <c r="BA83" s="107"/>
    </row>
    <row r="84" spans="1:53" s="4" customFormat="1" ht="65.25" customHeight="1" x14ac:dyDescent="0.25">
      <c r="A84" s="107"/>
      <c r="B84" s="105"/>
      <c r="C84" s="105"/>
      <c r="D84" s="109"/>
      <c r="E84" s="105"/>
      <c r="F84" s="134"/>
      <c r="G84" s="104"/>
      <c r="H84" s="105"/>
      <c r="I84" s="103"/>
      <c r="J84" s="103"/>
      <c r="K84" s="109"/>
      <c r="L84" s="105"/>
      <c r="M84" s="105"/>
      <c r="N84" s="103"/>
      <c r="O84" s="108"/>
      <c r="P84" s="110"/>
      <c r="Q84" s="103"/>
      <c r="R84" s="103"/>
      <c r="S84" s="105"/>
      <c r="T84" s="105"/>
      <c r="U84" s="105"/>
      <c r="V84" s="105"/>
      <c r="W84" s="105"/>
      <c r="X84" s="27" t="s">
        <v>652</v>
      </c>
      <c r="Y84" s="27" t="s">
        <v>153</v>
      </c>
      <c r="Z84" s="28">
        <v>45491</v>
      </c>
      <c r="AA84" s="26">
        <v>13825</v>
      </c>
      <c r="AB84" s="27" t="s">
        <v>150</v>
      </c>
      <c r="AC84" s="27" t="s">
        <v>150</v>
      </c>
      <c r="AD84" s="27" t="s">
        <v>150</v>
      </c>
      <c r="AE84" s="27" t="s">
        <v>150</v>
      </c>
      <c r="AF84" s="27" t="s">
        <v>150</v>
      </c>
      <c r="AG84" s="80"/>
      <c r="AH84" s="85"/>
      <c r="AI84" s="27" t="s">
        <v>654</v>
      </c>
      <c r="AJ84" s="28">
        <v>45288</v>
      </c>
      <c r="AK84" s="86">
        <v>45652</v>
      </c>
      <c r="AL84" s="37">
        <f t="shared" si="15"/>
        <v>174551.91999999998</v>
      </c>
      <c r="AM84" s="108"/>
      <c r="AN84" s="108"/>
      <c r="AO84" s="108"/>
      <c r="AP84" s="105"/>
      <c r="AQ84" s="105"/>
      <c r="AR84" s="105"/>
      <c r="AS84" s="105"/>
      <c r="AT84" s="105"/>
      <c r="AU84" s="107"/>
      <c r="AV84" s="107"/>
      <c r="AW84" s="107"/>
      <c r="AX84" s="107"/>
      <c r="AY84" s="107"/>
      <c r="AZ84" s="107"/>
      <c r="BA84" s="107"/>
    </row>
    <row r="85" spans="1:53" s="4" customFormat="1" ht="65.25" customHeight="1" x14ac:dyDescent="0.25">
      <c r="A85" s="107"/>
      <c r="B85" s="105"/>
      <c r="C85" s="105"/>
      <c r="D85" s="109"/>
      <c r="E85" s="105"/>
      <c r="F85" s="134"/>
      <c r="G85" s="104"/>
      <c r="H85" s="105"/>
      <c r="I85" s="103"/>
      <c r="J85" s="103"/>
      <c r="K85" s="109"/>
      <c r="L85" s="105"/>
      <c r="M85" s="105"/>
      <c r="N85" s="103"/>
      <c r="O85" s="108"/>
      <c r="P85" s="110"/>
      <c r="Q85" s="103"/>
      <c r="R85" s="103"/>
      <c r="S85" s="105"/>
      <c r="T85" s="105"/>
      <c r="U85" s="105"/>
      <c r="V85" s="105"/>
      <c r="W85" s="105"/>
      <c r="X85" s="27" t="s">
        <v>152</v>
      </c>
      <c r="Y85" s="27" t="s">
        <v>155</v>
      </c>
      <c r="Z85" s="28">
        <v>45637</v>
      </c>
      <c r="AA85" s="26">
        <v>13925</v>
      </c>
      <c r="AB85" s="27" t="s">
        <v>189</v>
      </c>
      <c r="AC85" s="28">
        <v>45653</v>
      </c>
      <c r="AD85" s="28">
        <v>46017</v>
      </c>
      <c r="AE85" s="27" t="s">
        <v>150</v>
      </c>
      <c r="AF85" s="27" t="s">
        <v>150</v>
      </c>
      <c r="AG85" s="80"/>
      <c r="AH85" s="85"/>
      <c r="AI85" s="27"/>
      <c r="AJ85" s="27"/>
      <c r="AK85" s="85"/>
      <c r="AL85" s="37">
        <f t="shared" si="15"/>
        <v>128899.92</v>
      </c>
      <c r="AM85" s="108"/>
      <c r="AN85" s="108"/>
      <c r="AO85" s="108"/>
      <c r="AP85" s="105"/>
      <c r="AQ85" s="105"/>
      <c r="AR85" s="105"/>
      <c r="AS85" s="105"/>
      <c r="AT85" s="105"/>
      <c r="AU85" s="107"/>
      <c r="AV85" s="107"/>
      <c r="AW85" s="107"/>
      <c r="AX85" s="107"/>
      <c r="AY85" s="107"/>
      <c r="AZ85" s="107"/>
      <c r="BA85" s="107"/>
    </row>
    <row r="86" spans="1:53" s="4" customFormat="1" ht="66.75" customHeight="1" x14ac:dyDescent="0.25">
      <c r="A86" s="107">
        <v>23</v>
      </c>
      <c r="B86" s="107" t="s">
        <v>196</v>
      </c>
      <c r="C86" s="105" t="s">
        <v>219</v>
      </c>
      <c r="D86" s="105" t="s">
        <v>193</v>
      </c>
      <c r="E86" s="105" t="s">
        <v>166</v>
      </c>
      <c r="F86" s="134" t="s">
        <v>118</v>
      </c>
      <c r="G86" s="104">
        <v>13230</v>
      </c>
      <c r="H86" s="105" t="s">
        <v>195</v>
      </c>
      <c r="I86" s="103">
        <v>44802</v>
      </c>
      <c r="J86" s="103">
        <v>45166</v>
      </c>
      <c r="K86" s="103" t="s">
        <v>322</v>
      </c>
      <c r="L86" s="105" t="s">
        <v>124</v>
      </c>
      <c r="M86" s="105" t="s">
        <v>145</v>
      </c>
      <c r="N86" s="105">
        <v>44928</v>
      </c>
      <c r="O86" s="108">
        <v>638236.5</v>
      </c>
      <c r="P86" s="110">
        <v>13482</v>
      </c>
      <c r="Q86" s="103">
        <v>44928</v>
      </c>
      <c r="R86" s="103">
        <v>45107</v>
      </c>
      <c r="S86" s="105" t="s">
        <v>539</v>
      </c>
      <c r="T86" s="105" t="s">
        <v>150</v>
      </c>
      <c r="U86" s="105" t="s">
        <v>150</v>
      </c>
      <c r="V86" s="105" t="s">
        <v>150</v>
      </c>
      <c r="W86" s="105" t="s">
        <v>157</v>
      </c>
      <c r="X86" s="21" t="s">
        <v>152</v>
      </c>
      <c r="Y86" s="21" t="s">
        <v>153</v>
      </c>
      <c r="Z86" s="22">
        <v>45106</v>
      </c>
      <c r="AA86" s="23">
        <v>13565</v>
      </c>
      <c r="AB86" s="21" t="s">
        <v>189</v>
      </c>
      <c r="AC86" s="22">
        <v>45108</v>
      </c>
      <c r="AD86" s="22">
        <v>45287</v>
      </c>
      <c r="AE86" s="21" t="s">
        <v>150</v>
      </c>
      <c r="AF86" s="21" t="s">
        <v>150</v>
      </c>
      <c r="AG86" s="80"/>
      <c r="AH86" s="85"/>
      <c r="AI86" s="21"/>
      <c r="AJ86" s="21"/>
      <c r="AK86" s="85"/>
      <c r="AL86" s="37">
        <f>$O$86-AH86+AG86+AK86</f>
        <v>638236.5</v>
      </c>
      <c r="AM86" s="108">
        <v>1276473</v>
      </c>
      <c r="AN86" s="108">
        <v>1189195.19</v>
      </c>
      <c r="AO86" s="108">
        <f t="shared" si="8"/>
        <v>2465668.19</v>
      </c>
      <c r="AP86" s="105" t="s">
        <v>150</v>
      </c>
      <c r="AQ86" s="105" t="s">
        <v>150</v>
      </c>
      <c r="AR86" s="105" t="s">
        <v>150</v>
      </c>
      <c r="AS86" s="105" t="s">
        <v>150</v>
      </c>
      <c r="AT86" s="105" t="s">
        <v>150</v>
      </c>
      <c r="AU86" s="107" t="s">
        <v>150</v>
      </c>
      <c r="AV86" s="107" t="s">
        <v>150</v>
      </c>
      <c r="AW86" s="107" t="s">
        <v>150</v>
      </c>
      <c r="AX86" s="107" t="s">
        <v>150</v>
      </c>
      <c r="AY86" s="107" t="s">
        <v>150</v>
      </c>
      <c r="AZ86" s="107" t="s">
        <v>150</v>
      </c>
      <c r="BA86" s="107" t="s">
        <v>150</v>
      </c>
    </row>
    <row r="87" spans="1:53" s="4" customFormat="1" ht="63" customHeight="1" x14ac:dyDescent="0.25">
      <c r="A87" s="107"/>
      <c r="B87" s="107"/>
      <c r="C87" s="105"/>
      <c r="D87" s="105"/>
      <c r="E87" s="105"/>
      <c r="F87" s="134"/>
      <c r="G87" s="104"/>
      <c r="H87" s="105"/>
      <c r="I87" s="103"/>
      <c r="J87" s="103"/>
      <c r="K87" s="103"/>
      <c r="L87" s="105"/>
      <c r="M87" s="105"/>
      <c r="N87" s="105"/>
      <c r="O87" s="108"/>
      <c r="P87" s="110"/>
      <c r="Q87" s="103"/>
      <c r="R87" s="103"/>
      <c r="S87" s="105"/>
      <c r="T87" s="105"/>
      <c r="U87" s="105"/>
      <c r="V87" s="105"/>
      <c r="W87" s="105"/>
      <c r="X87" s="27" t="s">
        <v>152</v>
      </c>
      <c r="Y87" s="27" t="s">
        <v>154</v>
      </c>
      <c r="Z87" s="28">
        <v>45279</v>
      </c>
      <c r="AA87" s="26">
        <v>13680</v>
      </c>
      <c r="AB87" s="27" t="s">
        <v>189</v>
      </c>
      <c r="AC87" s="28">
        <v>45288</v>
      </c>
      <c r="AD87" s="28">
        <v>45652</v>
      </c>
      <c r="AE87" s="27" t="s">
        <v>150</v>
      </c>
      <c r="AF87" s="27" t="s">
        <v>150</v>
      </c>
      <c r="AG87" s="80"/>
      <c r="AH87" s="85"/>
      <c r="AI87" s="27"/>
      <c r="AJ87" s="27"/>
      <c r="AK87" s="85"/>
      <c r="AL87" s="37">
        <f t="shared" ref="AL87:AL89" si="16">$O$86-AH87+AG87+AK87</f>
        <v>638236.5</v>
      </c>
      <c r="AM87" s="108"/>
      <c r="AN87" s="108"/>
      <c r="AO87" s="108"/>
      <c r="AP87" s="105"/>
      <c r="AQ87" s="105"/>
      <c r="AR87" s="105"/>
      <c r="AS87" s="105"/>
      <c r="AT87" s="105"/>
      <c r="AU87" s="107"/>
      <c r="AV87" s="107"/>
      <c r="AW87" s="107"/>
      <c r="AX87" s="107"/>
      <c r="AY87" s="107"/>
      <c r="AZ87" s="107"/>
      <c r="BA87" s="107"/>
    </row>
    <row r="88" spans="1:53" s="4" customFormat="1" ht="63" customHeight="1" x14ac:dyDescent="0.25">
      <c r="A88" s="107"/>
      <c r="B88" s="107"/>
      <c r="C88" s="105"/>
      <c r="D88" s="105"/>
      <c r="E88" s="105"/>
      <c r="F88" s="134"/>
      <c r="G88" s="104"/>
      <c r="H88" s="105"/>
      <c r="I88" s="103"/>
      <c r="J88" s="103"/>
      <c r="K88" s="103"/>
      <c r="L88" s="105"/>
      <c r="M88" s="105"/>
      <c r="N88" s="105"/>
      <c r="O88" s="108"/>
      <c r="P88" s="110"/>
      <c r="Q88" s="103"/>
      <c r="R88" s="103"/>
      <c r="S88" s="105"/>
      <c r="T88" s="105"/>
      <c r="U88" s="105"/>
      <c r="V88" s="105"/>
      <c r="W88" s="105"/>
      <c r="X88" s="27" t="s">
        <v>151</v>
      </c>
      <c r="Y88" s="27" t="s">
        <v>155</v>
      </c>
      <c r="Z88" s="28">
        <v>45420</v>
      </c>
      <c r="AA88" s="26">
        <v>13772</v>
      </c>
      <c r="AB88" s="21" t="s">
        <v>271</v>
      </c>
      <c r="AC88" s="28">
        <v>45420</v>
      </c>
      <c r="AD88" s="28">
        <v>45652</v>
      </c>
      <c r="AE88" s="30">
        <v>0.2054</v>
      </c>
      <c r="AF88" s="27" t="s">
        <v>150</v>
      </c>
      <c r="AG88" s="80">
        <v>174809.36</v>
      </c>
      <c r="AH88" s="85"/>
      <c r="AI88" s="27"/>
      <c r="AJ88" s="27"/>
      <c r="AK88" s="85"/>
      <c r="AL88" s="37">
        <f t="shared" si="16"/>
        <v>813045.86</v>
      </c>
      <c r="AM88" s="108"/>
      <c r="AN88" s="108"/>
      <c r="AO88" s="108"/>
      <c r="AP88" s="105"/>
      <c r="AQ88" s="105"/>
      <c r="AR88" s="105"/>
      <c r="AS88" s="105"/>
      <c r="AT88" s="105"/>
      <c r="AU88" s="107"/>
      <c r="AV88" s="107"/>
      <c r="AW88" s="107"/>
      <c r="AX88" s="107"/>
      <c r="AY88" s="107"/>
      <c r="AZ88" s="107"/>
      <c r="BA88" s="107"/>
    </row>
    <row r="89" spans="1:53" s="4" customFormat="1" ht="63" customHeight="1" x14ac:dyDescent="0.25">
      <c r="A89" s="107"/>
      <c r="B89" s="107"/>
      <c r="C89" s="105"/>
      <c r="D89" s="105"/>
      <c r="E89" s="105"/>
      <c r="F89" s="134"/>
      <c r="G89" s="104"/>
      <c r="H89" s="105"/>
      <c r="I89" s="103"/>
      <c r="J89" s="103"/>
      <c r="K89" s="103"/>
      <c r="L89" s="105"/>
      <c r="M89" s="105"/>
      <c r="N89" s="105"/>
      <c r="O89" s="108"/>
      <c r="P89" s="110"/>
      <c r="Q89" s="103"/>
      <c r="R89" s="103"/>
      <c r="S89" s="105"/>
      <c r="T89" s="105"/>
      <c r="U89" s="105"/>
      <c r="V89" s="105"/>
      <c r="W89" s="105"/>
      <c r="X89" s="27" t="s">
        <v>152</v>
      </c>
      <c r="Y89" s="27" t="s">
        <v>156</v>
      </c>
      <c r="Z89" s="28">
        <v>45635</v>
      </c>
      <c r="AA89" s="26">
        <v>13927</v>
      </c>
      <c r="AB89" s="21" t="s">
        <v>189</v>
      </c>
      <c r="AC89" s="28">
        <v>45653</v>
      </c>
      <c r="AD89" s="28">
        <v>46017</v>
      </c>
      <c r="AE89" s="27" t="s">
        <v>150</v>
      </c>
      <c r="AF89" s="27" t="s">
        <v>150</v>
      </c>
      <c r="AG89" s="80"/>
      <c r="AH89" s="85"/>
      <c r="AI89" s="27"/>
      <c r="AJ89" s="27"/>
      <c r="AK89" s="85"/>
      <c r="AL89" s="37">
        <f t="shared" si="16"/>
        <v>638236.5</v>
      </c>
      <c r="AM89" s="108"/>
      <c r="AN89" s="108"/>
      <c r="AO89" s="108"/>
      <c r="AP89" s="105"/>
      <c r="AQ89" s="105"/>
      <c r="AR89" s="105"/>
      <c r="AS89" s="105"/>
      <c r="AT89" s="105"/>
      <c r="AU89" s="107"/>
      <c r="AV89" s="107"/>
      <c r="AW89" s="107"/>
      <c r="AX89" s="107"/>
      <c r="AY89" s="107"/>
      <c r="AZ89" s="107"/>
      <c r="BA89" s="107"/>
    </row>
    <row r="90" spans="1:53" s="4" customFormat="1" ht="51.75" customHeight="1" x14ac:dyDescent="0.25">
      <c r="A90" s="107">
        <v>24</v>
      </c>
      <c r="B90" s="105" t="s">
        <v>196</v>
      </c>
      <c r="C90" s="105" t="s">
        <v>219</v>
      </c>
      <c r="D90" s="109" t="s">
        <v>193</v>
      </c>
      <c r="E90" s="105" t="s">
        <v>166</v>
      </c>
      <c r="F90" s="134" t="s">
        <v>118</v>
      </c>
      <c r="G90" s="104">
        <v>13230</v>
      </c>
      <c r="H90" s="105" t="s">
        <v>195</v>
      </c>
      <c r="I90" s="103">
        <v>44802</v>
      </c>
      <c r="J90" s="103">
        <v>45166</v>
      </c>
      <c r="K90" s="109" t="s">
        <v>224</v>
      </c>
      <c r="L90" s="105" t="s">
        <v>125</v>
      </c>
      <c r="M90" s="105" t="s">
        <v>139</v>
      </c>
      <c r="N90" s="103">
        <v>44928</v>
      </c>
      <c r="O90" s="108">
        <v>12000</v>
      </c>
      <c r="P90" s="110">
        <v>13482</v>
      </c>
      <c r="Q90" s="103">
        <v>44928</v>
      </c>
      <c r="R90" s="103">
        <v>45107</v>
      </c>
      <c r="S90" s="105" t="s">
        <v>539</v>
      </c>
      <c r="T90" s="21" t="s">
        <v>150</v>
      </c>
      <c r="U90" s="21" t="s">
        <v>150</v>
      </c>
      <c r="V90" s="21" t="s">
        <v>150</v>
      </c>
      <c r="W90" s="21" t="s">
        <v>157</v>
      </c>
      <c r="X90" s="21" t="s">
        <v>152</v>
      </c>
      <c r="Y90" s="21" t="s">
        <v>153</v>
      </c>
      <c r="Z90" s="22">
        <v>45107</v>
      </c>
      <c r="AA90" s="23">
        <v>13570</v>
      </c>
      <c r="AB90" s="21" t="s">
        <v>189</v>
      </c>
      <c r="AC90" s="22">
        <v>45138</v>
      </c>
      <c r="AD90" s="22">
        <v>45317</v>
      </c>
      <c r="AE90" s="21" t="s">
        <v>150</v>
      </c>
      <c r="AF90" s="21" t="s">
        <v>150</v>
      </c>
      <c r="AG90" s="80"/>
      <c r="AH90" s="85"/>
      <c r="AI90" s="21"/>
      <c r="AJ90" s="21"/>
      <c r="AK90" s="85"/>
      <c r="AL90" s="37">
        <f>$O$90-AH90+AG90+AK90</f>
        <v>12000</v>
      </c>
      <c r="AM90" s="108">
        <v>22000</v>
      </c>
      <c r="AN90" s="108">
        <v>22000</v>
      </c>
      <c r="AO90" s="108">
        <f t="shared" si="8"/>
        <v>44000</v>
      </c>
      <c r="AP90" s="105" t="s">
        <v>150</v>
      </c>
      <c r="AQ90" s="105" t="s">
        <v>150</v>
      </c>
      <c r="AR90" s="105" t="s">
        <v>150</v>
      </c>
      <c r="AS90" s="105" t="s">
        <v>150</v>
      </c>
      <c r="AT90" s="105" t="s">
        <v>150</v>
      </c>
      <c r="AU90" s="107" t="s">
        <v>150</v>
      </c>
      <c r="AV90" s="107" t="s">
        <v>150</v>
      </c>
      <c r="AW90" s="107" t="s">
        <v>150</v>
      </c>
      <c r="AX90" s="107" t="s">
        <v>150</v>
      </c>
      <c r="AY90" s="107" t="s">
        <v>150</v>
      </c>
      <c r="AZ90" s="107" t="s">
        <v>150</v>
      </c>
      <c r="BA90" s="107" t="s">
        <v>150</v>
      </c>
    </row>
    <row r="91" spans="1:53" s="4" customFormat="1" ht="72" customHeight="1" x14ac:dyDescent="0.25">
      <c r="A91" s="107"/>
      <c r="B91" s="105"/>
      <c r="C91" s="105"/>
      <c r="D91" s="109"/>
      <c r="E91" s="105"/>
      <c r="F91" s="134"/>
      <c r="G91" s="104"/>
      <c r="H91" s="105"/>
      <c r="I91" s="103"/>
      <c r="J91" s="103"/>
      <c r="K91" s="109"/>
      <c r="L91" s="105"/>
      <c r="M91" s="105"/>
      <c r="N91" s="103"/>
      <c r="O91" s="108"/>
      <c r="P91" s="110"/>
      <c r="Q91" s="103"/>
      <c r="R91" s="103"/>
      <c r="S91" s="105"/>
      <c r="T91" s="21" t="s">
        <v>150</v>
      </c>
      <c r="U91" s="21" t="s">
        <v>150</v>
      </c>
      <c r="V91" s="21" t="s">
        <v>150</v>
      </c>
      <c r="W91" s="21" t="s">
        <v>157</v>
      </c>
      <c r="X91" s="27" t="s">
        <v>297</v>
      </c>
      <c r="Y91" s="27" t="s">
        <v>154</v>
      </c>
      <c r="Z91" s="28">
        <v>45282</v>
      </c>
      <c r="AA91" s="26">
        <v>13687</v>
      </c>
      <c r="AB91" s="21" t="s">
        <v>189</v>
      </c>
      <c r="AC91" s="28">
        <v>45318</v>
      </c>
      <c r="AD91" s="28">
        <v>45316</v>
      </c>
      <c r="AE91" s="27" t="s">
        <v>150</v>
      </c>
      <c r="AF91" s="27" t="s">
        <v>150</v>
      </c>
      <c r="AG91" s="80"/>
      <c r="AH91" s="85"/>
      <c r="AI91" s="27"/>
      <c r="AJ91" s="27"/>
      <c r="AK91" s="85"/>
      <c r="AL91" s="37">
        <f>$O$90-AH91+AG91+AK91</f>
        <v>12000</v>
      </c>
      <c r="AM91" s="108"/>
      <c r="AN91" s="108"/>
      <c r="AO91" s="108"/>
      <c r="AP91" s="105"/>
      <c r="AQ91" s="105"/>
      <c r="AR91" s="105"/>
      <c r="AS91" s="105"/>
      <c r="AT91" s="105"/>
      <c r="AU91" s="107"/>
      <c r="AV91" s="107"/>
      <c r="AW91" s="107"/>
      <c r="AX91" s="107"/>
      <c r="AY91" s="107"/>
      <c r="AZ91" s="107"/>
      <c r="BA91" s="107"/>
    </row>
    <row r="92" spans="1:53" s="4" customFormat="1" ht="61.5" customHeight="1" x14ac:dyDescent="0.25">
      <c r="A92" s="107">
        <v>25</v>
      </c>
      <c r="B92" s="105" t="s">
        <v>235</v>
      </c>
      <c r="C92" s="105" t="s">
        <v>236</v>
      </c>
      <c r="D92" s="109" t="s">
        <v>193</v>
      </c>
      <c r="E92" s="105" t="s">
        <v>166</v>
      </c>
      <c r="F92" s="134" t="s">
        <v>237</v>
      </c>
      <c r="G92" s="104">
        <v>13455</v>
      </c>
      <c r="H92" s="105" t="s">
        <v>238</v>
      </c>
      <c r="I92" s="103">
        <v>44970</v>
      </c>
      <c r="J92" s="103">
        <v>45334</v>
      </c>
      <c r="K92" s="109" t="s">
        <v>225</v>
      </c>
      <c r="L92" s="105" t="s">
        <v>229</v>
      </c>
      <c r="M92" s="105" t="s">
        <v>233</v>
      </c>
      <c r="N92" s="103">
        <v>44998</v>
      </c>
      <c r="O92" s="108">
        <v>90999</v>
      </c>
      <c r="P92" s="110">
        <v>13492</v>
      </c>
      <c r="Q92" s="103">
        <v>44998</v>
      </c>
      <c r="R92" s="103">
        <v>45291</v>
      </c>
      <c r="S92" s="105" t="s">
        <v>539</v>
      </c>
      <c r="T92" s="105" t="s">
        <v>150</v>
      </c>
      <c r="U92" s="105" t="s">
        <v>150</v>
      </c>
      <c r="V92" s="105" t="s">
        <v>150</v>
      </c>
      <c r="W92" s="105" t="s">
        <v>397</v>
      </c>
      <c r="X92" s="21" t="s">
        <v>151</v>
      </c>
      <c r="Y92" s="21" t="s">
        <v>153</v>
      </c>
      <c r="Z92" s="22">
        <v>45237</v>
      </c>
      <c r="AA92" s="23">
        <v>13654</v>
      </c>
      <c r="AB92" s="21" t="s">
        <v>271</v>
      </c>
      <c r="AC92" s="22">
        <v>44998</v>
      </c>
      <c r="AD92" s="22">
        <v>45291</v>
      </c>
      <c r="AE92" s="30">
        <v>0.2397</v>
      </c>
      <c r="AF92" s="27" t="s">
        <v>150</v>
      </c>
      <c r="AG92" s="80">
        <v>21812</v>
      </c>
      <c r="AH92" s="85"/>
      <c r="AI92" s="27"/>
      <c r="AJ92" s="27"/>
      <c r="AK92" s="85"/>
      <c r="AL92" s="37">
        <f>$O$92-AH92+AG92+AK92</f>
        <v>112811</v>
      </c>
      <c r="AM92" s="108">
        <v>102774</v>
      </c>
      <c r="AN92" s="108">
        <v>112726</v>
      </c>
      <c r="AO92" s="108">
        <f t="shared" si="8"/>
        <v>215500</v>
      </c>
      <c r="AP92" s="105" t="s">
        <v>150</v>
      </c>
      <c r="AQ92" s="105" t="s">
        <v>150</v>
      </c>
      <c r="AR92" s="105" t="s">
        <v>150</v>
      </c>
      <c r="AS92" s="105" t="s">
        <v>150</v>
      </c>
      <c r="AT92" s="105" t="s">
        <v>150</v>
      </c>
      <c r="AU92" s="107" t="s">
        <v>150</v>
      </c>
      <c r="AV92" s="107" t="s">
        <v>150</v>
      </c>
      <c r="AW92" s="107" t="s">
        <v>150</v>
      </c>
      <c r="AX92" s="107" t="s">
        <v>150</v>
      </c>
      <c r="AY92" s="107" t="s">
        <v>150</v>
      </c>
      <c r="AZ92" s="107" t="s">
        <v>150</v>
      </c>
      <c r="BA92" s="107" t="s">
        <v>150</v>
      </c>
    </row>
    <row r="93" spans="1:53" s="4" customFormat="1" ht="57" customHeight="1" x14ac:dyDescent="0.25">
      <c r="A93" s="107"/>
      <c r="B93" s="105"/>
      <c r="C93" s="105"/>
      <c r="D93" s="109"/>
      <c r="E93" s="105"/>
      <c r="F93" s="134"/>
      <c r="G93" s="104"/>
      <c r="H93" s="105"/>
      <c r="I93" s="103"/>
      <c r="J93" s="103"/>
      <c r="K93" s="109"/>
      <c r="L93" s="105"/>
      <c r="M93" s="105"/>
      <c r="N93" s="103"/>
      <c r="O93" s="108"/>
      <c r="P93" s="110"/>
      <c r="Q93" s="103"/>
      <c r="R93" s="103"/>
      <c r="S93" s="105"/>
      <c r="T93" s="105"/>
      <c r="U93" s="105"/>
      <c r="V93" s="105"/>
      <c r="W93" s="105"/>
      <c r="X93" s="21" t="s">
        <v>152</v>
      </c>
      <c r="Y93" s="21" t="s">
        <v>154</v>
      </c>
      <c r="Z93" s="22">
        <v>45280</v>
      </c>
      <c r="AA93" s="23">
        <v>13680</v>
      </c>
      <c r="AB93" s="21" t="s">
        <v>189</v>
      </c>
      <c r="AC93" s="22">
        <v>45292</v>
      </c>
      <c r="AD93" s="22">
        <v>45657</v>
      </c>
      <c r="AE93" s="27" t="s">
        <v>150</v>
      </c>
      <c r="AF93" s="27" t="s">
        <v>150</v>
      </c>
      <c r="AG93" s="80"/>
      <c r="AH93" s="85"/>
      <c r="AI93" s="27"/>
      <c r="AJ93" s="27"/>
      <c r="AK93" s="85"/>
      <c r="AL93" s="37">
        <f t="shared" ref="AL93:AL94" si="17">$O$92-AH93+AG93+AK93</f>
        <v>90999</v>
      </c>
      <c r="AM93" s="108"/>
      <c r="AN93" s="108"/>
      <c r="AO93" s="108"/>
      <c r="AP93" s="105"/>
      <c r="AQ93" s="105"/>
      <c r="AR93" s="105"/>
      <c r="AS93" s="105"/>
      <c r="AT93" s="105"/>
      <c r="AU93" s="107"/>
      <c r="AV93" s="107"/>
      <c r="AW93" s="107"/>
      <c r="AX93" s="107"/>
      <c r="AY93" s="107"/>
      <c r="AZ93" s="107"/>
      <c r="BA93" s="107"/>
    </row>
    <row r="94" spans="1:53" s="4" customFormat="1" ht="57" customHeight="1" x14ac:dyDescent="0.25">
      <c r="A94" s="107"/>
      <c r="B94" s="105"/>
      <c r="C94" s="105"/>
      <c r="D94" s="109"/>
      <c r="E94" s="105"/>
      <c r="F94" s="134"/>
      <c r="G94" s="104"/>
      <c r="H94" s="105"/>
      <c r="I94" s="103"/>
      <c r="J94" s="103"/>
      <c r="K94" s="109"/>
      <c r="L94" s="105"/>
      <c r="M94" s="105"/>
      <c r="N94" s="103"/>
      <c r="O94" s="108"/>
      <c r="P94" s="110"/>
      <c r="Q94" s="103"/>
      <c r="R94" s="103"/>
      <c r="S94" s="105"/>
      <c r="T94" s="105"/>
      <c r="U94" s="105"/>
      <c r="V94" s="105"/>
      <c r="W94" s="105"/>
      <c r="X94" s="21" t="s">
        <v>152</v>
      </c>
      <c r="Y94" s="21" t="s">
        <v>155</v>
      </c>
      <c r="Z94" s="22">
        <v>45637</v>
      </c>
      <c r="AA94" s="23">
        <v>13925</v>
      </c>
      <c r="AB94" s="21" t="s">
        <v>189</v>
      </c>
      <c r="AC94" s="22">
        <v>45658</v>
      </c>
      <c r="AD94" s="22">
        <v>46022</v>
      </c>
      <c r="AE94" s="27"/>
      <c r="AF94" s="27"/>
      <c r="AG94" s="80"/>
      <c r="AH94" s="85"/>
      <c r="AI94" s="27"/>
      <c r="AJ94" s="27"/>
      <c r="AK94" s="85"/>
      <c r="AL94" s="37">
        <f t="shared" si="17"/>
        <v>90999</v>
      </c>
      <c r="AM94" s="108"/>
      <c r="AN94" s="108"/>
      <c r="AO94" s="108"/>
      <c r="AP94" s="105"/>
      <c r="AQ94" s="105"/>
      <c r="AR94" s="105"/>
      <c r="AS94" s="105"/>
      <c r="AT94" s="105"/>
      <c r="AU94" s="107"/>
      <c r="AV94" s="107"/>
      <c r="AW94" s="107"/>
      <c r="AX94" s="107"/>
      <c r="AY94" s="107"/>
      <c r="AZ94" s="107"/>
      <c r="BA94" s="107"/>
    </row>
    <row r="95" spans="1:53" s="4" customFormat="1" ht="97.5" customHeight="1" x14ac:dyDescent="0.25">
      <c r="A95" s="42">
        <v>26</v>
      </c>
      <c r="B95" s="21" t="s">
        <v>239</v>
      </c>
      <c r="C95" s="44" t="s">
        <v>242</v>
      </c>
      <c r="D95" s="31" t="s">
        <v>193</v>
      </c>
      <c r="E95" s="21" t="s">
        <v>166</v>
      </c>
      <c r="F95" s="135" t="s">
        <v>240</v>
      </c>
      <c r="G95" s="23">
        <v>13448</v>
      </c>
      <c r="H95" s="21" t="s">
        <v>241</v>
      </c>
      <c r="I95" s="22">
        <v>44964</v>
      </c>
      <c r="J95" s="22">
        <v>45328</v>
      </c>
      <c r="K95" s="31" t="s">
        <v>226</v>
      </c>
      <c r="L95" s="21" t="s">
        <v>130</v>
      </c>
      <c r="M95" s="21" t="s">
        <v>143</v>
      </c>
      <c r="N95" s="22">
        <v>45000</v>
      </c>
      <c r="O95" s="37">
        <v>2437866.4700000002</v>
      </c>
      <c r="P95" s="91">
        <v>13496</v>
      </c>
      <c r="Q95" s="22">
        <v>45000</v>
      </c>
      <c r="R95" s="22">
        <v>45365</v>
      </c>
      <c r="S95" s="21" t="s">
        <v>539</v>
      </c>
      <c r="T95" s="21" t="s">
        <v>150</v>
      </c>
      <c r="U95" s="21" t="s">
        <v>150</v>
      </c>
      <c r="V95" s="21" t="s">
        <v>150</v>
      </c>
      <c r="W95" s="21" t="s">
        <v>157</v>
      </c>
      <c r="X95" s="21" t="s">
        <v>152</v>
      </c>
      <c r="Y95" s="21" t="s">
        <v>153</v>
      </c>
      <c r="Z95" s="22">
        <v>45358</v>
      </c>
      <c r="AA95" s="23">
        <v>13732</v>
      </c>
      <c r="AB95" s="21" t="s">
        <v>189</v>
      </c>
      <c r="AC95" s="22">
        <v>45366</v>
      </c>
      <c r="AD95" s="22">
        <v>45730</v>
      </c>
      <c r="AE95" s="21" t="s">
        <v>150</v>
      </c>
      <c r="AF95" s="21" t="s">
        <v>150</v>
      </c>
      <c r="AG95" s="80"/>
      <c r="AH95" s="85"/>
      <c r="AI95" s="21"/>
      <c r="AJ95" s="21"/>
      <c r="AK95" s="85"/>
      <c r="AL95" s="37">
        <f>O95-AH95+AG95+AK95</f>
        <v>2437866.4700000002</v>
      </c>
      <c r="AM95" s="37">
        <v>1369823.7</v>
      </c>
      <c r="AN95" s="37">
        <v>2128709.62</v>
      </c>
      <c r="AO95" s="37">
        <f t="shared" si="8"/>
        <v>3498533.3200000003</v>
      </c>
      <c r="AP95" s="21" t="s">
        <v>150</v>
      </c>
      <c r="AQ95" s="21" t="s">
        <v>150</v>
      </c>
      <c r="AR95" s="21" t="s">
        <v>150</v>
      </c>
      <c r="AS95" s="21" t="s">
        <v>150</v>
      </c>
      <c r="AT95" s="21" t="s">
        <v>150</v>
      </c>
      <c r="AU95" s="42" t="s">
        <v>150</v>
      </c>
      <c r="AV95" s="42" t="s">
        <v>150</v>
      </c>
      <c r="AW95" s="42" t="s">
        <v>150</v>
      </c>
      <c r="AX95" s="42" t="s">
        <v>150</v>
      </c>
      <c r="AY95" s="42" t="s">
        <v>150</v>
      </c>
      <c r="AZ95" s="42" t="s">
        <v>150</v>
      </c>
      <c r="BA95" s="42" t="s">
        <v>150</v>
      </c>
    </row>
    <row r="96" spans="1:53" s="4" customFormat="1" ht="99" customHeight="1" x14ac:dyDescent="0.25">
      <c r="A96" s="107">
        <v>27</v>
      </c>
      <c r="B96" s="105" t="s">
        <v>196</v>
      </c>
      <c r="C96" s="105" t="s">
        <v>219</v>
      </c>
      <c r="D96" s="109" t="s">
        <v>193</v>
      </c>
      <c r="E96" s="105" t="s">
        <v>166</v>
      </c>
      <c r="F96" s="134" t="s">
        <v>118</v>
      </c>
      <c r="G96" s="104">
        <v>13230</v>
      </c>
      <c r="H96" s="105" t="s">
        <v>195</v>
      </c>
      <c r="I96" s="103">
        <v>44802</v>
      </c>
      <c r="J96" s="103">
        <v>45166</v>
      </c>
      <c r="K96" s="109" t="s">
        <v>246</v>
      </c>
      <c r="L96" s="105" t="s">
        <v>356</v>
      </c>
      <c r="M96" s="105" t="s">
        <v>231</v>
      </c>
      <c r="N96" s="103">
        <v>45028</v>
      </c>
      <c r="O96" s="108">
        <v>98000</v>
      </c>
      <c r="P96" s="110">
        <v>13514</v>
      </c>
      <c r="Q96" s="103">
        <v>45028</v>
      </c>
      <c r="R96" s="103">
        <v>45267</v>
      </c>
      <c r="S96" s="105" t="s">
        <v>539</v>
      </c>
      <c r="T96" s="105" t="s">
        <v>150</v>
      </c>
      <c r="U96" s="105" t="s">
        <v>150</v>
      </c>
      <c r="V96" s="105" t="s">
        <v>150</v>
      </c>
      <c r="W96" s="105" t="s">
        <v>157</v>
      </c>
      <c r="X96" s="21" t="s">
        <v>152</v>
      </c>
      <c r="Y96" s="21" t="s">
        <v>153</v>
      </c>
      <c r="Z96" s="22">
        <v>45260</v>
      </c>
      <c r="AA96" s="21">
        <v>13664</v>
      </c>
      <c r="AB96" s="21" t="s">
        <v>189</v>
      </c>
      <c r="AC96" s="22">
        <v>45268</v>
      </c>
      <c r="AD96" s="22">
        <v>45632</v>
      </c>
      <c r="AE96" s="21" t="s">
        <v>150</v>
      </c>
      <c r="AF96" s="21" t="s">
        <v>150</v>
      </c>
      <c r="AG96" s="80"/>
      <c r="AH96" s="85"/>
      <c r="AI96" s="21"/>
      <c r="AJ96" s="21"/>
      <c r="AK96" s="85"/>
      <c r="AL96" s="83">
        <f>$O$96-AH96+AG96+AK96</f>
        <v>98000</v>
      </c>
      <c r="AM96" s="108">
        <v>104533.12</v>
      </c>
      <c r="AN96" s="108">
        <v>123933.64</v>
      </c>
      <c r="AO96" s="108">
        <f t="shared" si="8"/>
        <v>228466.76</v>
      </c>
      <c r="AP96" s="105" t="s">
        <v>150</v>
      </c>
      <c r="AQ96" s="105" t="s">
        <v>150</v>
      </c>
      <c r="AR96" s="105" t="s">
        <v>150</v>
      </c>
      <c r="AS96" s="105" t="s">
        <v>150</v>
      </c>
      <c r="AT96" s="105" t="s">
        <v>150</v>
      </c>
      <c r="AU96" s="107" t="s">
        <v>150</v>
      </c>
      <c r="AV96" s="107" t="s">
        <v>150</v>
      </c>
      <c r="AW96" s="107" t="s">
        <v>150</v>
      </c>
      <c r="AX96" s="107" t="s">
        <v>150</v>
      </c>
      <c r="AY96" s="107" t="s">
        <v>150</v>
      </c>
      <c r="AZ96" s="107" t="s">
        <v>150</v>
      </c>
      <c r="BA96" s="107" t="s">
        <v>150</v>
      </c>
    </row>
    <row r="97" spans="1:53" s="4" customFormat="1" ht="60.75" customHeight="1" x14ac:dyDescent="0.25">
      <c r="A97" s="107"/>
      <c r="B97" s="105"/>
      <c r="C97" s="105"/>
      <c r="D97" s="109"/>
      <c r="E97" s="105"/>
      <c r="F97" s="134"/>
      <c r="G97" s="104"/>
      <c r="H97" s="105"/>
      <c r="I97" s="103"/>
      <c r="J97" s="103"/>
      <c r="K97" s="109"/>
      <c r="L97" s="105"/>
      <c r="M97" s="105"/>
      <c r="N97" s="103"/>
      <c r="O97" s="108"/>
      <c r="P97" s="110"/>
      <c r="Q97" s="103"/>
      <c r="R97" s="103"/>
      <c r="S97" s="105"/>
      <c r="T97" s="105"/>
      <c r="U97" s="105"/>
      <c r="V97" s="105"/>
      <c r="W97" s="105"/>
      <c r="X97" s="21" t="s">
        <v>151</v>
      </c>
      <c r="Y97" s="21" t="s">
        <v>154</v>
      </c>
      <c r="Z97" s="22">
        <v>45576</v>
      </c>
      <c r="AA97" s="23">
        <v>13887</v>
      </c>
      <c r="AB97" s="21" t="s">
        <v>315</v>
      </c>
      <c r="AC97" s="22">
        <v>45268</v>
      </c>
      <c r="AD97" s="22">
        <v>45632</v>
      </c>
      <c r="AE97" s="24">
        <v>2.95669E-2</v>
      </c>
      <c r="AF97" s="21" t="s">
        <v>150</v>
      </c>
      <c r="AG97" s="80">
        <v>2150.46</v>
      </c>
      <c r="AH97" s="85"/>
      <c r="AI97" s="21"/>
      <c r="AJ97" s="21"/>
      <c r="AK97" s="85"/>
      <c r="AL97" s="83">
        <f t="shared" ref="AL97:AL98" si="18">$O$96-AH97+AG97+AK97</f>
        <v>100150.46</v>
      </c>
      <c r="AM97" s="108"/>
      <c r="AN97" s="108"/>
      <c r="AO97" s="108"/>
      <c r="AP97" s="105"/>
      <c r="AQ97" s="105"/>
      <c r="AR97" s="105"/>
      <c r="AS97" s="105"/>
      <c r="AT97" s="105"/>
      <c r="AU97" s="107"/>
      <c r="AV97" s="107"/>
      <c r="AW97" s="107"/>
      <c r="AX97" s="107"/>
      <c r="AY97" s="107"/>
      <c r="AZ97" s="107"/>
      <c r="BA97" s="107"/>
    </row>
    <row r="98" spans="1:53" s="4" customFormat="1" ht="60.75" customHeight="1" x14ac:dyDescent="0.25">
      <c r="A98" s="107"/>
      <c r="B98" s="105"/>
      <c r="C98" s="105"/>
      <c r="D98" s="109"/>
      <c r="E98" s="105"/>
      <c r="F98" s="134"/>
      <c r="G98" s="104"/>
      <c r="H98" s="105"/>
      <c r="I98" s="103"/>
      <c r="J98" s="103"/>
      <c r="K98" s="109"/>
      <c r="L98" s="105"/>
      <c r="M98" s="105"/>
      <c r="N98" s="103"/>
      <c r="O98" s="108"/>
      <c r="P98" s="110"/>
      <c r="Q98" s="103"/>
      <c r="R98" s="103"/>
      <c r="S98" s="105"/>
      <c r="T98" s="105"/>
      <c r="U98" s="105"/>
      <c r="V98" s="105"/>
      <c r="W98" s="105"/>
      <c r="X98" s="21" t="s">
        <v>152</v>
      </c>
      <c r="Y98" s="21" t="s">
        <v>155</v>
      </c>
      <c r="Z98" s="22">
        <v>45604</v>
      </c>
      <c r="AA98" s="23">
        <v>13902</v>
      </c>
      <c r="AB98" s="21" t="s">
        <v>189</v>
      </c>
      <c r="AC98" s="22">
        <v>45633</v>
      </c>
      <c r="AD98" s="22">
        <v>45997</v>
      </c>
      <c r="AE98" s="21" t="s">
        <v>150</v>
      </c>
      <c r="AF98" s="21" t="s">
        <v>150</v>
      </c>
      <c r="AG98" s="80"/>
      <c r="AH98" s="85"/>
      <c r="AI98" s="21"/>
      <c r="AJ98" s="21"/>
      <c r="AK98" s="85"/>
      <c r="AL98" s="83">
        <f t="shared" si="18"/>
        <v>98000</v>
      </c>
      <c r="AM98" s="108"/>
      <c r="AN98" s="108"/>
      <c r="AO98" s="108"/>
      <c r="AP98" s="105"/>
      <c r="AQ98" s="105"/>
      <c r="AR98" s="105"/>
      <c r="AS98" s="105"/>
      <c r="AT98" s="105"/>
      <c r="AU98" s="107"/>
      <c r="AV98" s="107"/>
      <c r="AW98" s="107"/>
      <c r="AX98" s="107"/>
      <c r="AY98" s="107"/>
      <c r="AZ98" s="107"/>
      <c r="BA98" s="107"/>
    </row>
    <row r="99" spans="1:53" s="4" customFormat="1" ht="100.5" customHeight="1" x14ac:dyDescent="0.25">
      <c r="A99" s="42">
        <v>28</v>
      </c>
      <c r="B99" s="21" t="s">
        <v>249</v>
      </c>
      <c r="C99" s="31" t="s">
        <v>255</v>
      </c>
      <c r="D99" s="31" t="s">
        <v>250</v>
      </c>
      <c r="E99" s="21" t="s">
        <v>166</v>
      </c>
      <c r="F99" s="135" t="s">
        <v>251</v>
      </c>
      <c r="G99" s="21" t="s">
        <v>150</v>
      </c>
      <c r="H99" s="21" t="s">
        <v>150</v>
      </c>
      <c r="I99" s="21" t="s">
        <v>150</v>
      </c>
      <c r="J99" s="21" t="s">
        <v>150</v>
      </c>
      <c r="K99" s="31" t="s">
        <v>252</v>
      </c>
      <c r="L99" s="21" t="s">
        <v>253</v>
      </c>
      <c r="M99" s="42" t="s">
        <v>254</v>
      </c>
      <c r="N99" s="22">
        <v>45062</v>
      </c>
      <c r="O99" s="37">
        <v>74400</v>
      </c>
      <c r="P99" s="91">
        <v>13541</v>
      </c>
      <c r="Q99" s="22">
        <v>45062</v>
      </c>
      <c r="R99" s="22">
        <v>45428</v>
      </c>
      <c r="S99" s="21" t="s">
        <v>539</v>
      </c>
      <c r="T99" s="21" t="s">
        <v>150</v>
      </c>
      <c r="U99" s="21" t="s">
        <v>150</v>
      </c>
      <c r="V99" s="21" t="s">
        <v>150</v>
      </c>
      <c r="W99" s="21" t="s">
        <v>159</v>
      </c>
      <c r="X99" s="27" t="s">
        <v>152</v>
      </c>
      <c r="Y99" s="27" t="s">
        <v>153</v>
      </c>
      <c r="Z99" s="28">
        <v>45392</v>
      </c>
      <c r="AA99" s="26">
        <v>13754</v>
      </c>
      <c r="AB99" s="27" t="s">
        <v>189</v>
      </c>
      <c r="AC99" s="28">
        <v>45428</v>
      </c>
      <c r="AD99" s="28">
        <v>45790</v>
      </c>
      <c r="AE99" s="21" t="s">
        <v>150</v>
      </c>
      <c r="AF99" s="21" t="s">
        <v>150</v>
      </c>
      <c r="AG99" s="80"/>
      <c r="AH99" s="85"/>
      <c r="AI99" s="21"/>
      <c r="AJ99" s="21"/>
      <c r="AK99" s="85"/>
      <c r="AL99" s="37">
        <f>O99-AH99+AG99+AK99</f>
        <v>74400</v>
      </c>
      <c r="AM99" s="37">
        <v>43400</v>
      </c>
      <c r="AN99" s="37">
        <v>74400</v>
      </c>
      <c r="AO99" s="37">
        <f t="shared" si="8"/>
        <v>117800</v>
      </c>
      <c r="AP99" s="21" t="s">
        <v>150</v>
      </c>
      <c r="AQ99" s="21" t="s">
        <v>150</v>
      </c>
      <c r="AR99" s="21" t="s">
        <v>150</v>
      </c>
      <c r="AS99" s="21" t="s">
        <v>150</v>
      </c>
      <c r="AT99" s="21" t="s">
        <v>150</v>
      </c>
      <c r="AU99" s="21" t="s">
        <v>150</v>
      </c>
      <c r="AV99" s="21" t="s">
        <v>300</v>
      </c>
      <c r="AW99" s="21" t="s">
        <v>299</v>
      </c>
      <c r="AX99" s="23">
        <v>13532</v>
      </c>
      <c r="AY99" s="22">
        <v>45058</v>
      </c>
      <c r="AZ99" s="23">
        <v>13532</v>
      </c>
      <c r="BA99" s="22">
        <v>45058</v>
      </c>
    </row>
    <row r="100" spans="1:53" s="4" customFormat="1" ht="160.5" customHeight="1" x14ac:dyDescent="0.25">
      <c r="A100" s="42">
        <v>29</v>
      </c>
      <c r="B100" s="21" t="s">
        <v>259</v>
      </c>
      <c r="C100" s="21" t="s">
        <v>260</v>
      </c>
      <c r="D100" s="21" t="s">
        <v>261</v>
      </c>
      <c r="E100" s="21" t="s">
        <v>166</v>
      </c>
      <c r="F100" s="135" t="s">
        <v>262</v>
      </c>
      <c r="G100" s="23">
        <v>13489</v>
      </c>
      <c r="H100" s="21" t="s">
        <v>150</v>
      </c>
      <c r="I100" s="21" t="s">
        <v>150</v>
      </c>
      <c r="J100" s="21" t="s">
        <v>150</v>
      </c>
      <c r="K100" s="31" t="s">
        <v>263</v>
      </c>
      <c r="L100" s="21" t="s">
        <v>265</v>
      </c>
      <c r="M100" s="42" t="s">
        <v>266</v>
      </c>
      <c r="N100" s="22">
        <v>45106</v>
      </c>
      <c r="O100" s="92">
        <v>80000</v>
      </c>
      <c r="P100" s="23">
        <v>13565</v>
      </c>
      <c r="Q100" s="22">
        <v>45106</v>
      </c>
      <c r="R100" s="22">
        <v>45471</v>
      </c>
      <c r="S100" s="21" t="s">
        <v>539</v>
      </c>
      <c r="T100" s="21" t="s">
        <v>150</v>
      </c>
      <c r="U100" s="21" t="s">
        <v>150</v>
      </c>
      <c r="V100" s="21" t="s">
        <v>150</v>
      </c>
      <c r="W100" s="21" t="s">
        <v>267</v>
      </c>
      <c r="X100" s="27" t="s">
        <v>152</v>
      </c>
      <c r="Y100" s="27" t="s">
        <v>153</v>
      </c>
      <c r="Z100" s="28">
        <v>45439</v>
      </c>
      <c r="AA100" s="26">
        <v>13791</v>
      </c>
      <c r="AB100" s="27" t="s">
        <v>189</v>
      </c>
      <c r="AC100" s="28">
        <v>45472</v>
      </c>
      <c r="AD100" s="28">
        <v>45837</v>
      </c>
      <c r="AE100" s="21" t="s">
        <v>150</v>
      </c>
      <c r="AF100" s="21" t="s">
        <v>150</v>
      </c>
      <c r="AG100" s="80"/>
      <c r="AH100" s="85"/>
      <c r="AI100" s="21"/>
      <c r="AJ100" s="21"/>
      <c r="AK100" s="85"/>
      <c r="AL100" s="37">
        <f t="shared" ref="AL100:AL105" si="19">O100-AH100+AG100+AK100</f>
        <v>80000</v>
      </c>
      <c r="AM100" s="37">
        <v>21398.26</v>
      </c>
      <c r="AN100" s="37">
        <v>31067.08</v>
      </c>
      <c r="AO100" s="37">
        <f t="shared" si="8"/>
        <v>52465.34</v>
      </c>
      <c r="AP100" s="21" t="s">
        <v>260</v>
      </c>
      <c r="AQ100" s="22">
        <v>45013</v>
      </c>
      <c r="AR100" s="22">
        <v>45379</v>
      </c>
      <c r="AS100" s="23">
        <v>13504</v>
      </c>
      <c r="AT100" s="21" t="s">
        <v>301</v>
      </c>
      <c r="AU100" s="23">
        <v>13504</v>
      </c>
      <c r="AV100" s="21" t="s">
        <v>150</v>
      </c>
      <c r="AW100" s="21" t="s">
        <v>150</v>
      </c>
      <c r="AX100" s="21" t="s">
        <v>150</v>
      </c>
      <c r="AY100" s="21" t="s">
        <v>150</v>
      </c>
      <c r="AZ100" s="21" t="s">
        <v>150</v>
      </c>
      <c r="BA100" s="21" t="s">
        <v>150</v>
      </c>
    </row>
    <row r="101" spans="1:53" s="4" customFormat="1" ht="111" customHeight="1" x14ac:dyDescent="0.25">
      <c r="A101" s="42">
        <v>30</v>
      </c>
      <c r="B101" s="21" t="s">
        <v>268</v>
      </c>
      <c r="C101" s="21" t="s">
        <v>269</v>
      </c>
      <c r="D101" s="21" t="s">
        <v>261</v>
      </c>
      <c r="E101" s="21" t="s">
        <v>166</v>
      </c>
      <c r="F101" s="135" t="s">
        <v>270</v>
      </c>
      <c r="G101" s="26">
        <v>13409</v>
      </c>
      <c r="H101" s="21" t="s">
        <v>150</v>
      </c>
      <c r="I101" s="21" t="s">
        <v>150</v>
      </c>
      <c r="J101" s="21" t="s">
        <v>150</v>
      </c>
      <c r="K101" s="31" t="s">
        <v>264</v>
      </c>
      <c r="L101" s="21" t="s">
        <v>356</v>
      </c>
      <c r="M101" s="42" t="s">
        <v>231</v>
      </c>
      <c r="N101" s="22">
        <v>45107</v>
      </c>
      <c r="O101" s="92">
        <v>153599.51999999999</v>
      </c>
      <c r="P101" s="23">
        <v>13567</v>
      </c>
      <c r="Q101" s="22">
        <v>45107</v>
      </c>
      <c r="R101" s="22">
        <v>45472</v>
      </c>
      <c r="S101" s="21" t="s">
        <v>539</v>
      </c>
      <c r="T101" s="21" t="s">
        <v>150</v>
      </c>
      <c r="U101" s="21" t="s">
        <v>150</v>
      </c>
      <c r="V101" s="21" t="s">
        <v>150</v>
      </c>
      <c r="W101" s="21" t="s">
        <v>157</v>
      </c>
      <c r="X101" s="27" t="s">
        <v>152</v>
      </c>
      <c r="Y101" s="27" t="s">
        <v>153</v>
      </c>
      <c r="Z101" s="28">
        <v>45449</v>
      </c>
      <c r="AA101" s="26">
        <v>13793</v>
      </c>
      <c r="AB101" s="27" t="s">
        <v>189</v>
      </c>
      <c r="AC101" s="28">
        <v>45472</v>
      </c>
      <c r="AD101" s="28">
        <v>45838</v>
      </c>
      <c r="AE101" s="27" t="s">
        <v>150</v>
      </c>
      <c r="AF101" s="27" t="s">
        <v>150</v>
      </c>
      <c r="AG101" s="80"/>
      <c r="AH101" s="85"/>
      <c r="AI101" s="27"/>
      <c r="AJ101" s="27"/>
      <c r="AK101" s="85"/>
      <c r="AL101" s="37">
        <f t="shared" si="19"/>
        <v>153599.51999999999</v>
      </c>
      <c r="AM101" s="37">
        <v>35716.01</v>
      </c>
      <c r="AN101" s="37">
        <v>93866.07</v>
      </c>
      <c r="AO101" s="37">
        <f t="shared" si="8"/>
        <v>129582.08000000002</v>
      </c>
      <c r="AP101" s="21" t="s">
        <v>302</v>
      </c>
      <c r="AQ101" s="22">
        <v>44987</v>
      </c>
      <c r="AR101" s="22">
        <v>45353</v>
      </c>
      <c r="AS101" s="23">
        <v>13514</v>
      </c>
      <c r="AT101" s="21" t="s">
        <v>303</v>
      </c>
      <c r="AU101" s="23">
        <v>13514</v>
      </c>
      <c r="AV101" s="21" t="s">
        <v>150</v>
      </c>
      <c r="AW101" s="21" t="s">
        <v>150</v>
      </c>
      <c r="AX101" s="21" t="s">
        <v>150</v>
      </c>
      <c r="AY101" s="21" t="s">
        <v>150</v>
      </c>
      <c r="AZ101" s="21" t="s">
        <v>150</v>
      </c>
      <c r="BA101" s="21" t="s">
        <v>150</v>
      </c>
    </row>
    <row r="102" spans="1:53" s="4" customFormat="1" ht="97.5" customHeight="1" x14ac:dyDescent="0.25">
      <c r="A102" s="42">
        <v>31</v>
      </c>
      <c r="B102" s="21" t="s">
        <v>273</v>
      </c>
      <c r="C102" s="21" t="s">
        <v>274</v>
      </c>
      <c r="D102" s="31" t="s">
        <v>193</v>
      </c>
      <c r="E102" s="21" t="s">
        <v>166</v>
      </c>
      <c r="F102" s="135" t="s">
        <v>275</v>
      </c>
      <c r="G102" s="23">
        <v>13525</v>
      </c>
      <c r="H102" s="21" t="s">
        <v>278</v>
      </c>
      <c r="I102" s="22">
        <v>45103</v>
      </c>
      <c r="J102" s="22">
        <v>45468</v>
      </c>
      <c r="K102" s="31" t="s">
        <v>276</v>
      </c>
      <c r="L102" s="21" t="s">
        <v>279</v>
      </c>
      <c r="M102" s="42" t="s">
        <v>280</v>
      </c>
      <c r="N102" s="22">
        <v>45119</v>
      </c>
      <c r="O102" s="92">
        <v>101580</v>
      </c>
      <c r="P102" s="23">
        <v>13574</v>
      </c>
      <c r="Q102" s="22">
        <v>45119</v>
      </c>
      <c r="R102" s="22">
        <v>45484</v>
      </c>
      <c r="S102" s="21" t="s">
        <v>539</v>
      </c>
      <c r="T102" s="21" t="s">
        <v>150</v>
      </c>
      <c r="U102" s="21" t="s">
        <v>150</v>
      </c>
      <c r="V102" s="21" t="s">
        <v>150</v>
      </c>
      <c r="W102" s="21" t="s">
        <v>281</v>
      </c>
      <c r="X102" s="27" t="s">
        <v>152</v>
      </c>
      <c r="Y102" s="27" t="s">
        <v>153</v>
      </c>
      <c r="Z102" s="28">
        <v>45484</v>
      </c>
      <c r="AA102" s="26">
        <v>13816</v>
      </c>
      <c r="AB102" s="27" t="s">
        <v>189</v>
      </c>
      <c r="AC102" s="28">
        <v>45485</v>
      </c>
      <c r="AD102" s="22">
        <v>45849</v>
      </c>
      <c r="AE102" s="21" t="s">
        <v>150</v>
      </c>
      <c r="AF102" s="21" t="s">
        <v>150</v>
      </c>
      <c r="AG102" s="80"/>
      <c r="AH102" s="85"/>
      <c r="AI102" s="21"/>
      <c r="AJ102" s="21"/>
      <c r="AK102" s="85"/>
      <c r="AL102" s="37">
        <f t="shared" si="19"/>
        <v>101580</v>
      </c>
      <c r="AM102" s="37">
        <v>18284.2</v>
      </c>
      <c r="AN102" s="37">
        <v>6849.5</v>
      </c>
      <c r="AO102" s="37">
        <f t="shared" si="8"/>
        <v>25133.7</v>
      </c>
      <c r="AP102" s="21" t="s">
        <v>150</v>
      </c>
      <c r="AQ102" s="21" t="s">
        <v>150</v>
      </c>
      <c r="AR102" s="21" t="s">
        <v>150</v>
      </c>
      <c r="AS102" s="21" t="s">
        <v>150</v>
      </c>
      <c r="AT102" s="21" t="s">
        <v>150</v>
      </c>
      <c r="AU102" s="21" t="s">
        <v>150</v>
      </c>
      <c r="AV102" s="21" t="s">
        <v>150</v>
      </c>
      <c r="AW102" s="21" t="s">
        <v>150</v>
      </c>
      <c r="AX102" s="21" t="s">
        <v>150</v>
      </c>
      <c r="AY102" s="21" t="s">
        <v>150</v>
      </c>
      <c r="AZ102" s="21" t="s">
        <v>150</v>
      </c>
      <c r="BA102" s="21" t="s">
        <v>150</v>
      </c>
    </row>
    <row r="103" spans="1:53" s="4" customFormat="1" ht="91.5" customHeight="1" x14ac:dyDescent="0.25">
      <c r="A103" s="42">
        <v>32</v>
      </c>
      <c r="B103" s="21" t="s">
        <v>273</v>
      </c>
      <c r="C103" s="21" t="s">
        <v>274</v>
      </c>
      <c r="D103" s="31" t="s">
        <v>193</v>
      </c>
      <c r="E103" s="21" t="s">
        <v>166</v>
      </c>
      <c r="F103" s="135" t="s">
        <v>275</v>
      </c>
      <c r="G103" s="23">
        <v>13525</v>
      </c>
      <c r="H103" s="21" t="s">
        <v>278</v>
      </c>
      <c r="I103" s="22">
        <v>45103</v>
      </c>
      <c r="J103" s="22">
        <v>45468</v>
      </c>
      <c r="K103" s="31" t="s">
        <v>277</v>
      </c>
      <c r="L103" s="21" t="s">
        <v>257</v>
      </c>
      <c r="M103" s="42" t="s">
        <v>258</v>
      </c>
      <c r="N103" s="22">
        <v>45119</v>
      </c>
      <c r="O103" s="92">
        <v>68355</v>
      </c>
      <c r="P103" s="23">
        <v>13575</v>
      </c>
      <c r="Q103" s="22">
        <v>45119</v>
      </c>
      <c r="R103" s="22">
        <v>45484</v>
      </c>
      <c r="S103" s="21" t="s">
        <v>539</v>
      </c>
      <c r="T103" s="21" t="s">
        <v>150</v>
      </c>
      <c r="U103" s="21" t="s">
        <v>150</v>
      </c>
      <c r="V103" s="21" t="s">
        <v>150</v>
      </c>
      <c r="W103" s="21" t="s">
        <v>281</v>
      </c>
      <c r="X103" s="27" t="s">
        <v>152</v>
      </c>
      <c r="Y103" s="27" t="s">
        <v>153</v>
      </c>
      <c r="Z103" s="28">
        <v>45454</v>
      </c>
      <c r="AA103" s="26">
        <v>13796</v>
      </c>
      <c r="AB103" s="27" t="s">
        <v>189</v>
      </c>
      <c r="AC103" s="28">
        <v>45485</v>
      </c>
      <c r="AD103" s="28">
        <v>45849</v>
      </c>
      <c r="AE103" s="27" t="s">
        <v>150</v>
      </c>
      <c r="AF103" s="27" t="s">
        <v>150</v>
      </c>
      <c r="AG103" s="80"/>
      <c r="AH103" s="85"/>
      <c r="AI103" s="27"/>
      <c r="AJ103" s="27"/>
      <c r="AK103" s="85"/>
      <c r="AL103" s="37">
        <f t="shared" si="19"/>
        <v>68355</v>
      </c>
      <c r="AM103" s="37">
        <v>29820.42</v>
      </c>
      <c r="AN103" s="37">
        <v>0</v>
      </c>
      <c r="AO103" s="37">
        <f t="shared" si="8"/>
        <v>29820.42</v>
      </c>
      <c r="AP103" s="21" t="s">
        <v>150</v>
      </c>
      <c r="AQ103" s="21" t="s">
        <v>150</v>
      </c>
      <c r="AR103" s="21" t="s">
        <v>150</v>
      </c>
      <c r="AS103" s="21" t="s">
        <v>150</v>
      </c>
      <c r="AT103" s="21" t="s">
        <v>150</v>
      </c>
      <c r="AU103" s="21" t="s">
        <v>150</v>
      </c>
      <c r="AV103" s="21" t="s">
        <v>150</v>
      </c>
      <c r="AW103" s="21" t="s">
        <v>150</v>
      </c>
      <c r="AX103" s="21" t="s">
        <v>150</v>
      </c>
      <c r="AY103" s="21" t="s">
        <v>150</v>
      </c>
      <c r="AZ103" s="21" t="s">
        <v>150</v>
      </c>
      <c r="BA103" s="21" t="s">
        <v>150</v>
      </c>
    </row>
    <row r="104" spans="1:53" s="4" customFormat="1" ht="81.75" customHeight="1" x14ac:dyDescent="0.25">
      <c r="A104" s="42">
        <v>33</v>
      </c>
      <c r="B104" s="42" t="s">
        <v>287</v>
      </c>
      <c r="C104" s="42" t="s">
        <v>288</v>
      </c>
      <c r="D104" s="31" t="s">
        <v>247</v>
      </c>
      <c r="E104" s="42" t="s">
        <v>166</v>
      </c>
      <c r="F104" s="135" t="s">
        <v>289</v>
      </c>
      <c r="G104" s="42">
        <v>13468</v>
      </c>
      <c r="H104" s="21" t="s">
        <v>290</v>
      </c>
      <c r="I104" s="22">
        <v>45071</v>
      </c>
      <c r="J104" s="22">
        <v>45437</v>
      </c>
      <c r="K104" s="31" t="s">
        <v>285</v>
      </c>
      <c r="L104" s="21" t="s">
        <v>291</v>
      </c>
      <c r="M104" s="21" t="s">
        <v>292</v>
      </c>
      <c r="N104" s="22">
        <v>45138</v>
      </c>
      <c r="O104" s="37">
        <v>1954253.92</v>
      </c>
      <c r="P104" s="21">
        <v>13586</v>
      </c>
      <c r="Q104" s="21">
        <v>45138</v>
      </c>
      <c r="R104" s="21">
        <v>45504</v>
      </c>
      <c r="S104" s="21" t="s">
        <v>539</v>
      </c>
      <c r="T104" s="21" t="s">
        <v>150</v>
      </c>
      <c r="U104" s="21" t="s">
        <v>150</v>
      </c>
      <c r="V104" s="21" t="s">
        <v>150</v>
      </c>
      <c r="W104" s="21" t="s">
        <v>157</v>
      </c>
      <c r="X104" s="27" t="s">
        <v>152</v>
      </c>
      <c r="Y104" s="27" t="s">
        <v>153</v>
      </c>
      <c r="Z104" s="28">
        <v>45503</v>
      </c>
      <c r="AA104" s="26">
        <v>13833</v>
      </c>
      <c r="AB104" s="27" t="s">
        <v>189</v>
      </c>
      <c r="AC104" s="28">
        <v>45504</v>
      </c>
      <c r="AD104" s="28">
        <v>45868</v>
      </c>
      <c r="AE104" s="27" t="s">
        <v>150</v>
      </c>
      <c r="AF104" s="27" t="s">
        <v>150</v>
      </c>
      <c r="AG104" s="80"/>
      <c r="AH104" s="85"/>
      <c r="AI104" s="27"/>
      <c r="AJ104" s="27"/>
      <c r="AK104" s="85"/>
      <c r="AL104" s="37">
        <f t="shared" si="19"/>
        <v>1954253.92</v>
      </c>
      <c r="AM104" s="37">
        <v>229290.12</v>
      </c>
      <c r="AN104" s="37">
        <v>853979.26</v>
      </c>
      <c r="AO104" s="37">
        <f t="shared" si="8"/>
        <v>1083269.3799999999</v>
      </c>
      <c r="AP104" s="21" t="s">
        <v>150</v>
      </c>
      <c r="AQ104" s="21" t="s">
        <v>150</v>
      </c>
      <c r="AR104" s="21" t="s">
        <v>150</v>
      </c>
      <c r="AS104" s="21" t="s">
        <v>150</v>
      </c>
      <c r="AT104" s="21" t="s">
        <v>150</v>
      </c>
      <c r="AU104" s="21" t="s">
        <v>150</v>
      </c>
      <c r="AV104" s="21" t="s">
        <v>150</v>
      </c>
      <c r="AW104" s="21" t="s">
        <v>150</v>
      </c>
      <c r="AX104" s="21" t="s">
        <v>150</v>
      </c>
      <c r="AY104" s="21" t="s">
        <v>150</v>
      </c>
      <c r="AZ104" s="21" t="s">
        <v>150</v>
      </c>
      <c r="BA104" s="21" t="s">
        <v>150</v>
      </c>
    </row>
    <row r="105" spans="1:53" s="4" customFormat="1" ht="89.25" customHeight="1" x14ac:dyDescent="0.25">
      <c r="A105" s="42">
        <v>34</v>
      </c>
      <c r="B105" s="21" t="s">
        <v>293</v>
      </c>
      <c r="C105" s="21" t="s">
        <v>294</v>
      </c>
      <c r="D105" s="21" t="s">
        <v>247</v>
      </c>
      <c r="E105" s="21" t="s">
        <v>166</v>
      </c>
      <c r="F105" s="135" t="s">
        <v>295</v>
      </c>
      <c r="G105" s="23">
        <v>13445</v>
      </c>
      <c r="H105" s="21" t="s">
        <v>298</v>
      </c>
      <c r="I105" s="22">
        <v>45091</v>
      </c>
      <c r="J105" s="22">
        <v>45457</v>
      </c>
      <c r="K105" s="31" t="s">
        <v>286</v>
      </c>
      <c r="L105" s="21" t="s">
        <v>124</v>
      </c>
      <c r="M105" s="42" t="s">
        <v>296</v>
      </c>
      <c r="N105" s="22">
        <v>45146</v>
      </c>
      <c r="O105" s="92">
        <v>679999.92</v>
      </c>
      <c r="P105" s="23">
        <v>13593</v>
      </c>
      <c r="Q105" s="22">
        <v>45146</v>
      </c>
      <c r="R105" s="22">
        <v>45512</v>
      </c>
      <c r="S105" s="21" t="s">
        <v>539</v>
      </c>
      <c r="T105" s="21" t="s">
        <v>150</v>
      </c>
      <c r="U105" s="21" t="s">
        <v>150</v>
      </c>
      <c r="V105" s="21" t="s">
        <v>150</v>
      </c>
      <c r="W105" s="21" t="s">
        <v>157</v>
      </c>
      <c r="X105" s="21" t="s">
        <v>150</v>
      </c>
      <c r="Y105" s="21" t="s">
        <v>150</v>
      </c>
      <c r="Z105" s="21" t="s">
        <v>150</v>
      </c>
      <c r="AA105" s="21" t="s">
        <v>150</v>
      </c>
      <c r="AB105" s="21" t="s">
        <v>150</v>
      </c>
      <c r="AC105" s="21" t="s">
        <v>150</v>
      </c>
      <c r="AD105" s="21" t="s">
        <v>150</v>
      </c>
      <c r="AE105" s="21" t="s">
        <v>150</v>
      </c>
      <c r="AF105" s="21" t="s">
        <v>150</v>
      </c>
      <c r="AG105" s="80"/>
      <c r="AH105" s="85"/>
      <c r="AI105" s="21"/>
      <c r="AJ105" s="21"/>
      <c r="AK105" s="85"/>
      <c r="AL105" s="37">
        <f t="shared" si="19"/>
        <v>679999.92</v>
      </c>
      <c r="AM105" s="37">
        <v>127042.87</v>
      </c>
      <c r="AN105" s="37">
        <v>198333.31</v>
      </c>
      <c r="AO105" s="37">
        <f t="shared" si="8"/>
        <v>325376.18</v>
      </c>
      <c r="AP105" s="21" t="s">
        <v>150</v>
      </c>
      <c r="AQ105" s="21" t="s">
        <v>150</v>
      </c>
      <c r="AR105" s="21" t="s">
        <v>150</v>
      </c>
      <c r="AS105" s="21" t="s">
        <v>150</v>
      </c>
      <c r="AT105" s="21" t="s">
        <v>150</v>
      </c>
      <c r="AU105" s="21" t="s">
        <v>150</v>
      </c>
      <c r="AV105" s="21" t="s">
        <v>150</v>
      </c>
      <c r="AW105" s="21" t="s">
        <v>150</v>
      </c>
      <c r="AX105" s="21" t="s">
        <v>150</v>
      </c>
      <c r="AY105" s="21" t="s">
        <v>150</v>
      </c>
      <c r="AZ105" s="21" t="s">
        <v>150</v>
      </c>
      <c r="BA105" s="21" t="s">
        <v>150</v>
      </c>
    </row>
    <row r="106" spans="1:53" s="4" customFormat="1" ht="142.5" customHeight="1" x14ac:dyDescent="0.25">
      <c r="A106" s="107">
        <v>35</v>
      </c>
      <c r="B106" s="105" t="s">
        <v>306</v>
      </c>
      <c r="C106" s="105" t="s">
        <v>307</v>
      </c>
      <c r="D106" s="105" t="s">
        <v>193</v>
      </c>
      <c r="E106" s="105" t="s">
        <v>166</v>
      </c>
      <c r="F106" s="134" t="s">
        <v>308</v>
      </c>
      <c r="G106" s="104">
        <v>13550</v>
      </c>
      <c r="H106" s="105" t="s">
        <v>309</v>
      </c>
      <c r="I106" s="103">
        <v>45141</v>
      </c>
      <c r="J106" s="103">
        <v>45507</v>
      </c>
      <c r="K106" s="109" t="s">
        <v>313</v>
      </c>
      <c r="L106" s="105" t="s">
        <v>310</v>
      </c>
      <c r="M106" s="107" t="s">
        <v>311</v>
      </c>
      <c r="N106" s="103">
        <v>45170</v>
      </c>
      <c r="O106" s="113">
        <v>600000</v>
      </c>
      <c r="P106" s="104">
        <v>13612</v>
      </c>
      <c r="Q106" s="103">
        <v>45170</v>
      </c>
      <c r="R106" s="103">
        <v>45536</v>
      </c>
      <c r="S106" s="105" t="s">
        <v>539</v>
      </c>
      <c r="T106" s="105" t="s">
        <v>150</v>
      </c>
      <c r="U106" s="105" t="s">
        <v>150</v>
      </c>
      <c r="V106" s="105" t="s">
        <v>150</v>
      </c>
      <c r="W106" s="105" t="s">
        <v>157</v>
      </c>
      <c r="X106" s="21" t="s">
        <v>151</v>
      </c>
      <c r="Y106" s="21" t="s">
        <v>153</v>
      </c>
      <c r="Z106" s="22">
        <v>45463</v>
      </c>
      <c r="AA106" s="23">
        <v>13802</v>
      </c>
      <c r="AB106" s="21" t="s">
        <v>205</v>
      </c>
      <c r="AC106" s="22">
        <v>45463</v>
      </c>
      <c r="AD106" s="22">
        <v>45535</v>
      </c>
      <c r="AE106" s="25">
        <v>0.25</v>
      </c>
      <c r="AF106" s="21" t="s">
        <v>150</v>
      </c>
      <c r="AG106" s="80">
        <v>150000</v>
      </c>
      <c r="AH106" s="85"/>
      <c r="AI106" s="21"/>
      <c r="AJ106" s="21"/>
      <c r="AK106" s="85"/>
      <c r="AL106" s="37">
        <f>$O$106-AH106+AG106+AK106</f>
        <v>750000</v>
      </c>
      <c r="AM106" s="108">
        <v>513568.13</v>
      </c>
      <c r="AN106" s="108">
        <v>169466.63</v>
      </c>
      <c r="AO106" s="108">
        <f t="shared" si="8"/>
        <v>683034.76</v>
      </c>
      <c r="AP106" s="105" t="s">
        <v>150</v>
      </c>
      <c r="AQ106" s="105" t="s">
        <v>150</v>
      </c>
      <c r="AR106" s="105" t="s">
        <v>150</v>
      </c>
      <c r="AS106" s="105" t="s">
        <v>150</v>
      </c>
      <c r="AT106" s="105" t="s">
        <v>150</v>
      </c>
      <c r="AU106" s="105" t="s">
        <v>150</v>
      </c>
      <c r="AV106" s="105" t="s">
        <v>150</v>
      </c>
      <c r="AW106" s="105" t="s">
        <v>150</v>
      </c>
      <c r="AX106" s="105" t="s">
        <v>150</v>
      </c>
      <c r="AY106" s="105" t="s">
        <v>150</v>
      </c>
      <c r="AZ106" s="105" t="s">
        <v>150</v>
      </c>
      <c r="BA106" s="105" t="s">
        <v>150</v>
      </c>
    </row>
    <row r="107" spans="1:53" s="4" customFormat="1" ht="54.75" customHeight="1" x14ac:dyDescent="0.25">
      <c r="A107" s="107"/>
      <c r="B107" s="105"/>
      <c r="C107" s="105"/>
      <c r="D107" s="105"/>
      <c r="E107" s="105"/>
      <c r="F107" s="134"/>
      <c r="G107" s="104"/>
      <c r="H107" s="105"/>
      <c r="I107" s="103"/>
      <c r="J107" s="103"/>
      <c r="K107" s="109"/>
      <c r="L107" s="105"/>
      <c r="M107" s="107"/>
      <c r="N107" s="103"/>
      <c r="O107" s="113"/>
      <c r="P107" s="104"/>
      <c r="Q107" s="103"/>
      <c r="R107" s="103"/>
      <c r="S107" s="105"/>
      <c r="T107" s="105"/>
      <c r="U107" s="105"/>
      <c r="V107" s="105"/>
      <c r="W107" s="105"/>
      <c r="X107" s="21" t="s">
        <v>152</v>
      </c>
      <c r="Y107" s="21" t="s">
        <v>154</v>
      </c>
      <c r="Z107" s="22">
        <v>45534</v>
      </c>
      <c r="AA107" s="23">
        <v>13854</v>
      </c>
      <c r="AB107" s="21" t="s">
        <v>189</v>
      </c>
      <c r="AC107" s="22">
        <v>45536</v>
      </c>
      <c r="AD107" s="22">
        <v>45900</v>
      </c>
      <c r="AE107" s="21" t="s">
        <v>150</v>
      </c>
      <c r="AF107" s="21" t="s">
        <v>150</v>
      </c>
      <c r="AG107" s="80"/>
      <c r="AH107" s="85"/>
      <c r="AI107" s="21"/>
      <c r="AJ107" s="21"/>
      <c r="AK107" s="85"/>
      <c r="AL107" s="37">
        <f>$O$106-AH107+AG107+AK107</f>
        <v>600000</v>
      </c>
      <c r="AM107" s="108"/>
      <c r="AN107" s="108"/>
      <c r="AO107" s="108"/>
      <c r="AP107" s="105"/>
      <c r="AQ107" s="105"/>
      <c r="AR107" s="105"/>
      <c r="AS107" s="105"/>
      <c r="AT107" s="105"/>
      <c r="AU107" s="105"/>
      <c r="AV107" s="105"/>
      <c r="AW107" s="105"/>
      <c r="AX107" s="105"/>
      <c r="AY107" s="105"/>
      <c r="AZ107" s="105"/>
      <c r="BA107" s="105"/>
    </row>
    <row r="108" spans="1:53" s="4" customFormat="1" ht="113.25" customHeight="1" x14ac:dyDescent="0.25">
      <c r="A108" s="42">
        <v>36</v>
      </c>
      <c r="B108" s="21" t="s">
        <v>325</v>
      </c>
      <c r="C108" s="21" t="s">
        <v>326</v>
      </c>
      <c r="D108" s="21" t="s">
        <v>193</v>
      </c>
      <c r="E108" s="21" t="s">
        <v>166</v>
      </c>
      <c r="F108" s="135" t="s">
        <v>327</v>
      </c>
      <c r="G108" s="23">
        <v>13374</v>
      </c>
      <c r="H108" s="21" t="s">
        <v>328</v>
      </c>
      <c r="I108" s="22">
        <v>45040</v>
      </c>
      <c r="J108" s="22">
        <v>45406</v>
      </c>
      <c r="K108" s="31" t="s">
        <v>329</v>
      </c>
      <c r="L108" s="21" t="s">
        <v>330</v>
      </c>
      <c r="M108" s="42" t="s">
        <v>331</v>
      </c>
      <c r="N108" s="22">
        <v>45205</v>
      </c>
      <c r="O108" s="92">
        <v>1288980</v>
      </c>
      <c r="P108" s="23">
        <v>13633</v>
      </c>
      <c r="Q108" s="22">
        <v>45205</v>
      </c>
      <c r="R108" s="22">
        <v>45571</v>
      </c>
      <c r="S108" s="21" t="s">
        <v>539</v>
      </c>
      <c r="T108" s="21" t="s">
        <v>150</v>
      </c>
      <c r="U108" s="21" t="s">
        <v>150</v>
      </c>
      <c r="V108" s="21" t="s">
        <v>150</v>
      </c>
      <c r="W108" s="21" t="s">
        <v>157</v>
      </c>
      <c r="X108" s="21" t="s">
        <v>150</v>
      </c>
      <c r="Y108" s="21" t="s">
        <v>150</v>
      </c>
      <c r="Z108" s="21" t="s">
        <v>150</v>
      </c>
      <c r="AA108" s="21" t="s">
        <v>150</v>
      </c>
      <c r="AB108" s="21" t="s">
        <v>150</v>
      </c>
      <c r="AC108" s="21" t="s">
        <v>150</v>
      </c>
      <c r="AD108" s="21" t="s">
        <v>150</v>
      </c>
      <c r="AE108" s="21" t="s">
        <v>150</v>
      </c>
      <c r="AF108" s="21" t="s">
        <v>150</v>
      </c>
      <c r="AG108" s="80"/>
      <c r="AH108" s="85"/>
      <c r="AI108" s="21"/>
      <c r="AJ108" s="21"/>
      <c r="AK108" s="85"/>
      <c r="AL108" s="37">
        <f>O108-AH108+AG108+AK108</f>
        <v>1288980</v>
      </c>
      <c r="AM108" s="37">
        <v>200601</v>
      </c>
      <c r="AN108" s="37">
        <v>0</v>
      </c>
      <c r="AO108" s="37">
        <f t="shared" si="8"/>
        <v>200601</v>
      </c>
      <c r="AP108" s="21" t="s">
        <v>150</v>
      </c>
      <c r="AQ108" s="21" t="s">
        <v>150</v>
      </c>
      <c r="AR108" s="21" t="s">
        <v>150</v>
      </c>
      <c r="AS108" s="21" t="s">
        <v>150</v>
      </c>
      <c r="AT108" s="21" t="s">
        <v>150</v>
      </c>
      <c r="AU108" s="21" t="s">
        <v>150</v>
      </c>
      <c r="AV108" s="27" t="s">
        <v>150</v>
      </c>
      <c r="AW108" s="27" t="s">
        <v>150</v>
      </c>
      <c r="AX108" s="27" t="s">
        <v>150</v>
      </c>
      <c r="AY108" s="27" t="s">
        <v>150</v>
      </c>
      <c r="AZ108" s="27" t="s">
        <v>150</v>
      </c>
      <c r="BA108" s="93" t="s">
        <v>150</v>
      </c>
    </row>
    <row r="109" spans="1:53" s="4" customFormat="1" ht="116.25" customHeight="1" x14ac:dyDescent="0.25">
      <c r="A109" s="42">
        <v>37</v>
      </c>
      <c r="B109" s="21" t="s">
        <v>332</v>
      </c>
      <c r="C109" s="21" t="s">
        <v>333</v>
      </c>
      <c r="D109" s="21" t="s">
        <v>250</v>
      </c>
      <c r="E109" s="21" t="s">
        <v>166</v>
      </c>
      <c r="F109" s="135" t="s">
        <v>334</v>
      </c>
      <c r="G109" s="21" t="s">
        <v>150</v>
      </c>
      <c r="H109" s="21" t="s">
        <v>150</v>
      </c>
      <c r="I109" s="21" t="s">
        <v>150</v>
      </c>
      <c r="J109" s="21" t="s">
        <v>150</v>
      </c>
      <c r="K109" s="31" t="s">
        <v>335</v>
      </c>
      <c r="L109" s="21" t="s">
        <v>336</v>
      </c>
      <c r="M109" s="42" t="s">
        <v>337</v>
      </c>
      <c r="N109" s="22">
        <v>45218</v>
      </c>
      <c r="O109" s="92">
        <v>201317.39</v>
      </c>
      <c r="P109" s="26">
        <v>13643</v>
      </c>
      <c r="Q109" s="22">
        <v>45218</v>
      </c>
      <c r="R109" s="22">
        <v>45584</v>
      </c>
      <c r="S109" s="21" t="s">
        <v>539</v>
      </c>
      <c r="T109" s="21" t="s">
        <v>150</v>
      </c>
      <c r="U109" s="21" t="s">
        <v>150</v>
      </c>
      <c r="V109" s="21" t="s">
        <v>150</v>
      </c>
      <c r="W109" s="21" t="s">
        <v>338</v>
      </c>
      <c r="X109" s="21" t="s">
        <v>150</v>
      </c>
      <c r="Y109" s="21" t="s">
        <v>150</v>
      </c>
      <c r="Z109" s="21" t="s">
        <v>150</v>
      </c>
      <c r="AA109" s="21" t="s">
        <v>150</v>
      </c>
      <c r="AB109" s="21" t="s">
        <v>150</v>
      </c>
      <c r="AC109" s="21" t="s">
        <v>150</v>
      </c>
      <c r="AD109" s="21" t="s">
        <v>150</v>
      </c>
      <c r="AE109" s="21" t="s">
        <v>150</v>
      </c>
      <c r="AF109" s="21" t="s">
        <v>150</v>
      </c>
      <c r="AG109" s="80"/>
      <c r="AH109" s="85"/>
      <c r="AI109" s="21"/>
      <c r="AJ109" s="21"/>
      <c r="AK109" s="85"/>
      <c r="AL109" s="37">
        <f>O109-AH109+AG109+AK109</f>
        <v>201317.39</v>
      </c>
      <c r="AM109" s="37">
        <v>0</v>
      </c>
      <c r="AN109" s="37">
        <v>201317.39</v>
      </c>
      <c r="AO109" s="37">
        <f t="shared" si="8"/>
        <v>201317.39</v>
      </c>
      <c r="AP109" s="21" t="s">
        <v>150</v>
      </c>
      <c r="AQ109" s="21" t="s">
        <v>150</v>
      </c>
      <c r="AR109" s="21" t="s">
        <v>150</v>
      </c>
      <c r="AS109" s="21" t="s">
        <v>150</v>
      </c>
      <c r="AT109" s="21" t="s">
        <v>150</v>
      </c>
      <c r="AU109" s="21" t="s">
        <v>150</v>
      </c>
      <c r="AV109" s="27" t="s">
        <v>340</v>
      </c>
      <c r="AW109" s="27" t="s">
        <v>339</v>
      </c>
      <c r="AX109" s="23">
        <v>13612</v>
      </c>
      <c r="AY109" s="22">
        <v>45180</v>
      </c>
      <c r="AZ109" s="21">
        <v>13620</v>
      </c>
      <c r="BA109" s="43">
        <v>45190</v>
      </c>
    </row>
    <row r="110" spans="1:53" s="4" customFormat="1" ht="86.25" customHeight="1" x14ac:dyDescent="0.25">
      <c r="A110" s="107">
        <v>39</v>
      </c>
      <c r="B110" s="105" t="s">
        <v>341</v>
      </c>
      <c r="C110" s="105" t="s">
        <v>342</v>
      </c>
      <c r="D110" s="105" t="s">
        <v>193</v>
      </c>
      <c r="E110" s="105" t="s">
        <v>166</v>
      </c>
      <c r="F110" s="134" t="s">
        <v>343</v>
      </c>
      <c r="G110" s="104">
        <v>13581</v>
      </c>
      <c r="H110" s="105" t="s">
        <v>344</v>
      </c>
      <c r="I110" s="103">
        <v>45224</v>
      </c>
      <c r="J110" s="103">
        <v>45590</v>
      </c>
      <c r="K110" s="109" t="s">
        <v>345</v>
      </c>
      <c r="L110" s="105" t="s">
        <v>346</v>
      </c>
      <c r="M110" s="107" t="s">
        <v>347</v>
      </c>
      <c r="N110" s="103">
        <v>45240</v>
      </c>
      <c r="O110" s="113">
        <v>105199.92</v>
      </c>
      <c r="P110" s="104">
        <v>13655</v>
      </c>
      <c r="Q110" s="103">
        <v>45240</v>
      </c>
      <c r="R110" s="103">
        <v>45606</v>
      </c>
      <c r="S110" s="105" t="s">
        <v>539</v>
      </c>
      <c r="T110" s="105" t="s">
        <v>150</v>
      </c>
      <c r="U110" s="105" t="s">
        <v>150</v>
      </c>
      <c r="V110" s="105" t="s">
        <v>150</v>
      </c>
      <c r="W110" s="105" t="s">
        <v>157</v>
      </c>
      <c r="X110" s="21" t="s">
        <v>151</v>
      </c>
      <c r="Y110" s="21" t="s">
        <v>153</v>
      </c>
      <c r="Z110" s="22">
        <v>45412</v>
      </c>
      <c r="AA110" s="23">
        <v>13767</v>
      </c>
      <c r="AB110" s="21" t="s">
        <v>271</v>
      </c>
      <c r="AC110" s="22">
        <v>45412</v>
      </c>
      <c r="AD110" s="22">
        <v>45605</v>
      </c>
      <c r="AE110" s="25">
        <v>0.2</v>
      </c>
      <c r="AF110" s="21" t="s">
        <v>150</v>
      </c>
      <c r="AG110" s="80">
        <v>30683.31</v>
      </c>
      <c r="AH110" s="85"/>
      <c r="AI110" s="21"/>
      <c r="AJ110" s="21"/>
      <c r="AK110" s="85"/>
      <c r="AL110" s="37">
        <f>$O$110-AH110+AG110+AK110</f>
        <v>135883.23000000001</v>
      </c>
      <c r="AM110" s="108">
        <v>8766.66</v>
      </c>
      <c r="AN110" s="108">
        <v>297845.84999999998</v>
      </c>
      <c r="AO110" s="108">
        <f t="shared" si="8"/>
        <v>306612.50999999995</v>
      </c>
      <c r="AP110" s="105" t="s">
        <v>150</v>
      </c>
      <c r="AQ110" s="105" t="s">
        <v>150</v>
      </c>
      <c r="AR110" s="105" t="s">
        <v>150</v>
      </c>
      <c r="AS110" s="105" t="s">
        <v>150</v>
      </c>
      <c r="AT110" s="105" t="s">
        <v>150</v>
      </c>
      <c r="AU110" s="105" t="s">
        <v>150</v>
      </c>
      <c r="AV110" s="112" t="s">
        <v>150</v>
      </c>
      <c r="AW110" s="112" t="s">
        <v>150</v>
      </c>
      <c r="AX110" s="112" t="s">
        <v>150</v>
      </c>
      <c r="AY110" s="112" t="s">
        <v>150</v>
      </c>
      <c r="AZ110" s="112" t="s">
        <v>150</v>
      </c>
      <c r="BA110" s="111" t="s">
        <v>150</v>
      </c>
    </row>
    <row r="111" spans="1:53" s="4" customFormat="1" ht="61.5" customHeight="1" x14ac:dyDescent="0.25">
      <c r="A111" s="107"/>
      <c r="B111" s="105"/>
      <c r="C111" s="105"/>
      <c r="D111" s="105"/>
      <c r="E111" s="105"/>
      <c r="F111" s="134"/>
      <c r="G111" s="104"/>
      <c r="H111" s="105"/>
      <c r="I111" s="103"/>
      <c r="J111" s="103"/>
      <c r="K111" s="109"/>
      <c r="L111" s="105"/>
      <c r="M111" s="107"/>
      <c r="N111" s="103"/>
      <c r="O111" s="113"/>
      <c r="P111" s="104"/>
      <c r="Q111" s="103"/>
      <c r="R111" s="103"/>
      <c r="S111" s="105"/>
      <c r="T111" s="105"/>
      <c r="U111" s="105"/>
      <c r="V111" s="105"/>
      <c r="W111" s="105"/>
      <c r="X111" s="21" t="s">
        <v>152</v>
      </c>
      <c r="Y111" s="21" t="s">
        <v>154</v>
      </c>
      <c r="Z111" s="22">
        <v>45566</v>
      </c>
      <c r="AA111" s="23">
        <v>13879</v>
      </c>
      <c r="AB111" s="21" t="s">
        <v>189</v>
      </c>
      <c r="AC111" s="22">
        <v>45606</v>
      </c>
      <c r="AD111" s="22">
        <v>45970</v>
      </c>
      <c r="AE111" s="21" t="s">
        <v>150</v>
      </c>
      <c r="AF111" s="21" t="s">
        <v>150</v>
      </c>
      <c r="AG111" s="80"/>
      <c r="AH111" s="85"/>
      <c r="AI111" s="21"/>
      <c r="AJ111" s="21"/>
      <c r="AK111" s="85"/>
      <c r="AL111" s="37">
        <f>$O$110-AH111+AG111+AK111</f>
        <v>105199.92</v>
      </c>
      <c r="AM111" s="108"/>
      <c r="AN111" s="108"/>
      <c r="AO111" s="108"/>
      <c r="AP111" s="105"/>
      <c r="AQ111" s="105"/>
      <c r="AR111" s="105"/>
      <c r="AS111" s="105"/>
      <c r="AT111" s="105"/>
      <c r="AU111" s="105"/>
      <c r="AV111" s="112"/>
      <c r="AW111" s="112"/>
      <c r="AX111" s="112"/>
      <c r="AY111" s="112"/>
      <c r="AZ111" s="112"/>
      <c r="BA111" s="111"/>
    </row>
    <row r="112" spans="1:53" s="4" customFormat="1" ht="116.25" customHeight="1" x14ac:dyDescent="0.25">
      <c r="A112" s="42">
        <v>40</v>
      </c>
      <c r="B112" s="21" t="s">
        <v>348</v>
      </c>
      <c r="C112" s="21" t="s">
        <v>349</v>
      </c>
      <c r="D112" s="21" t="s">
        <v>314</v>
      </c>
      <c r="E112" s="21" t="s">
        <v>166</v>
      </c>
      <c r="F112" s="135" t="s">
        <v>350</v>
      </c>
      <c r="G112" s="21" t="s">
        <v>150</v>
      </c>
      <c r="H112" s="21" t="s">
        <v>150</v>
      </c>
      <c r="I112" s="21" t="s">
        <v>150</v>
      </c>
      <c r="J112" s="21" t="s">
        <v>150</v>
      </c>
      <c r="K112" s="31" t="s">
        <v>351</v>
      </c>
      <c r="L112" s="21" t="s">
        <v>352</v>
      </c>
      <c r="M112" s="42" t="s">
        <v>353</v>
      </c>
      <c r="N112" s="22">
        <v>45267</v>
      </c>
      <c r="O112" s="92">
        <v>44955</v>
      </c>
      <c r="P112" s="23">
        <v>13672</v>
      </c>
      <c r="Q112" s="22">
        <v>45267</v>
      </c>
      <c r="R112" s="22">
        <v>46363</v>
      </c>
      <c r="S112" s="21" t="s">
        <v>539</v>
      </c>
      <c r="T112" s="21" t="s">
        <v>150</v>
      </c>
      <c r="U112" s="21" t="s">
        <v>150</v>
      </c>
      <c r="V112" s="21" t="s">
        <v>150</v>
      </c>
      <c r="W112" s="21" t="s">
        <v>157</v>
      </c>
      <c r="X112" s="21" t="s">
        <v>150</v>
      </c>
      <c r="Y112" s="21" t="s">
        <v>150</v>
      </c>
      <c r="Z112" s="21" t="s">
        <v>150</v>
      </c>
      <c r="AA112" s="21" t="s">
        <v>150</v>
      </c>
      <c r="AB112" s="21" t="s">
        <v>150</v>
      </c>
      <c r="AC112" s="21" t="s">
        <v>150</v>
      </c>
      <c r="AD112" s="21" t="s">
        <v>150</v>
      </c>
      <c r="AE112" s="21" t="s">
        <v>150</v>
      </c>
      <c r="AF112" s="21" t="s">
        <v>150</v>
      </c>
      <c r="AG112" s="80"/>
      <c r="AH112" s="85"/>
      <c r="AI112" s="21"/>
      <c r="AJ112" s="21"/>
      <c r="AK112" s="85"/>
      <c r="AL112" s="37">
        <f>$O$112-AH112+AG112+AK112</f>
        <v>44955</v>
      </c>
      <c r="AM112" s="37">
        <v>0</v>
      </c>
      <c r="AN112" s="37">
        <v>44955</v>
      </c>
      <c r="AO112" s="37">
        <f t="shared" si="8"/>
        <v>44955</v>
      </c>
      <c r="AP112" s="21" t="s">
        <v>150</v>
      </c>
      <c r="AQ112" s="21" t="s">
        <v>150</v>
      </c>
      <c r="AR112" s="21" t="s">
        <v>150</v>
      </c>
      <c r="AS112" s="21" t="s">
        <v>150</v>
      </c>
      <c r="AT112" s="21" t="s">
        <v>150</v>
      </c>
      <c r="AU112" s="21" t="s">
        <v>150</v>
      </c>
      <c r="AV112" s="27" t="s">
        <v>354</v>
      </c>
      <c r="AW112" s="27" t="s">
        <v>355</v>
      </c>
      <c r="AX112" s="26">
        <v>13647</v>
      </c>
      <c r="AY112" s="28">
        <v>45231</v>
      </c>
      <c r="AZ112" s="26">
        <v>13647</v>
      </c>
      <c r="BA112" s="28">
        <v>45231</v>
      </c>
    </row>
    <row r="113" spans="1:53" s="4" customFormat="1" ht="116.25" customHeight="1" x14ac:dyDescent="0.25">
      <c r="A113" s="42">
        <v>41</v>
      </c>
      <c r="B113" s="21" t="s">
        <v>360</v>
      </c>
      <c r="C113" s="21" t="s">
        <v>361</v>
      </c>
      <c r="D113" s="21" t="s">
        <v>193</v>
      </c>
      <c r="E113" s="21" t="s">
        <v>166</v>
      </c>
      <c r="F113" s="135" t="s">
        <v>362</v>
      </c>
      <c r="G113" s="23">
        <v>13641</v>
      </c>
      <c r="H113" s="27" t="s">
        <v>393</v>
      </c>
      <c r="I113" s="28">
        <v>45272</v>
      </c>
      <c r="J113" s="28">
        <v>45638</v>
      </c>
      <c r="K113" s="31" t="s">
        <v>363</v>
      </c>
      <c r="L113" s="21" t="s">
        <v>364</v>
      </c>
      <c r="M113" s="42" t="s">
        <v>365</v>
      </c>
      <c r="N113" s="22">
        <v>45293</v>
      </c>
      <c r="O113" s="92">
        <v>15770000</v>
      </c>
      <c r="P113" s="26">
        <v>13698</v>
      </c>
      <c r="Q113" s="22">
        <v>45293</v>
      </c>
      <c r="R113" s="22">
        <v>45291</v>
      </c>
      <c r="S113" s="21" t="s">
        <v>539</v>
      </c>
      <c r="T113" s="21" t="s">
        <v>150</v>
      </c>
      <c r="U113" s="21" t="s">
        <v>150</v>
      </c>
      <c r="V113" s="21" t="s">
        <v>150</v>
      </c>
      <c r="W113" s="21" t="s">
        <v>366</v>
      </c>
      <c r="X113" s="21" t="s">
        <v>150</v>
      </c>
      <c r="Y113" s="21" t="s">
        <v>150</v>
      </c>
      <c r="Z113" s="21" t="s">
        <v>150</v>
      </c>
      <c r="AA113" s="21" t="s">
        <v>150</v>
      </c>
      <c r="AB113" s="21" t="s">
        <v>150</v>
      </c>
      <c r="AC113" s="21" t="s">
        <v>150</v>
      </c>
      <c r="AD113" s="21" t="s">
        <v>150</v>
      </c>
      <c r="AE113" s="21" t="s">
        <v>150</v>
      </c>
      <c r="AF113" s="21" t="s">
        <v>150</v>
      </c>
      <c r="AG113" s="80"/>
      <c r="AH113" s="85"/>
      <c r="AI113" s="21"/>
      <c r="AJ113" s="21"/>
      <c r="AK113" s="85"/>
      <c r="AL113" s="37">
        <f t="shared" ref="AL113:AL170" si="20">$O$112-AH113+AG113+AK113</f>
        <v>44955</v>
      </c>
      <c r="AM113" s="37">
        <v>0</v>
      </c>
      <c r="AN113" s="37">
        <v>15770000</v>
      </c>
      <c r="AO113" s="37">
        <f t="shared" ref="AO113" si="21">AN113+AM113</f>
        <v>15770000</v>
      </c>
      <c r="AP113" s="21" t="s">
        <v>150</v>
      </c>
      <c r="AQ113" s="21" t="s">
        <v>150</v>
      </c>
      <c r="AR113" s="21" t="s">
        <v>150</v>
      </c>
      <c r="AS113" s="21" t="s">
        <v>150</v>
      </c>
      <c r="AT113" s="21" t="s">
        <v>150</v>
      </c>
      <c r="AU113" s="21" t="s">
        <v>150</v>
      </c>
      <c r="AV113" s="21" t="s">
        <v>150</v>
      </c>
      <c r="AW113" s="21" t="s">
        <v>150</v>
      </c>
      <c r="AX113" s="21" t="s">
        <v>150</v>
      </c>
      <c r="AY113" s="21" t="s">
        <v>150</v>
      </c>
      <c r="AZ113" s="21" t="s">
        <v>150</v>
      </c>
      <c r="BA113" s="21" t="s">
        <v>150</v>
      </c>
    </row>
    <row r="114" spans="1:53" s="4" customFormat="1" ht="116.25" customHeight="1" x14ac:dyDescent="0.25">
      <c r="A114" s="42">
        <v>42</v>
      </c>
      <c r="B114" s="21" t="s">
        <v>367</v>
      </c>
      <c r="C114" s="21" t="s">
        <v>368</v>
      </c>
      <c r="D114" s="21" t="s">
        <v>193</v>
      </c>
      <c r="E114" s="21" t="s">
        <v>166</v>
      </c>
      <c r="F114" s="135" t="s">
        <v>369</v>
      </c>
      <c r="G114" s="23">
        <v>13659</v>
      </c>
      <c r="H114" s="27" t="s">
        <v>394</v>
      </c>
      <c r="I114" s="28">
        <v>45279</v>
      </c>
      <c r="J114" s="28">
        <v>45645</v>
      </c>
      <c r="K114" s="31" t="s">
        <v>370</v>
      </c>
      <c r="L114" s="21" t="s">
        <v>371</v>
      </c>
      <c r="M114" s="42" t="s">
        <v>372</v>
      </c>
      <c r="N114" s="22">
        <v>45295</v>
      </c>
      <c r="O114" s="92">
        <v>6821100</v>
      </c>
      <c r="P114" s="26">
        <v>13697</v>
      </c>
      <c r="Q114" s="22">
        <v>45295</v>
      </c>
      <c r="R114" s="22">
        <v>45660</v>
      </c>
      <c r="S114" s="21" t="s">
        <v>539</v>
      </c>
      <c r="T114" s="21" t="s">
        <v>150</v>
      </c>
      <c r="U114" s="21" t="s">
        <v>150</v>
      </c>
      <c r="V114" s="21" t="s">
        <v>150</v>
      </c>
      <c r="W114" s="21" t="s">
        <v>366</v>
      </c>
      <c r="X114" s="21" t="s">
        <v>150</v>
      </c>
      <c r="Y114" s="21" t="s">
        <v>150</v>
      </c>
      <c r="Z114" s="21" t="s">
        <v>150</v>
      </c>
      <c r="AA114" s="21" t="s">
        <v>150</v>
      </c>
      <c r="AB114" s="21" t="s">
        <v>150</v>
      </c>
      <c r="AC114" s="21" t="s">
        <v>150</v>
      </c>
      <c r="AD114" s="21" t="s">
        <v>150</v>
      </c>
      <c r="AE114" s="21" t="s">
        <v>150</v>
      </c>
      <c r="AF114" s="21" t="s">
        <v>150</v>
      </c>
      <c r="AG114" s="80"/>
      <c r="AH114" s="85"/>
      <c r="AI114" s="21"/>
      <c r="AJ114" s="21"/>
      <c r="AK114" s="85"/>
      <c r="AL114" s="37">
        <f t="shared" si="20"/>
        <v>44955</v>
      </c>
      <c r="AM114" s="37">
        <v>0</v>
      </c>
      <c r="AN114" s="37">
        <v>1101870</v>
      </c>
      <c r="AO114" s="37">
        <f t="shared" ref="AO114" si="22">AN114+AM114</f>
        <v>1101870</v>
      </c>
      <c r="AP114" s="21" t="s">
        <v>150</v>
      </c>
      <c r="AQ114" s="21" t="s">
        <v>150</v>
      </c>
      <c r="AR114" s="21" t="s">
        <v>150</v>
      </c>
      <c r="AS114" s="21" t="s">
        <v>150</v>
      </c>
      <c r="AT114" s="21" t="s">
        <v>150</v>
      </c>
      <c r="AU114" s="21" t="s">
        <v>150</v>
      </c>
      <c r="AV114" s="21" t="s">
        <v>150</v>
      </c>
      <c r="AW114" s="21" t="s">
        <v>150</v>
      </c>
      <c r="AX114" s="21" t="s">
        <v>150</v>
      </c>
      <c r="AY114" s="21" t="s">
        <v>150</v>
      </c>
      <c r="AZ114" s="21" t="s">
        <v>150</v>
      </c>
      <c r="BA114" s="21" t="s">
        <v>150</v>
      </c>
    </row>
    <row r="115" spans="1:53" s="4" customFormat="1" ht="116.25" customHeight="1" x14ac:dyDescent="0.25">
      <c r="A115" s="42">
        <v>43</v>
      </c>
      <c r="B115" s="21" t="s">
        <v>373</v>
      </c>
      <c r="C115" s="21" t="s">
        <v>374</v>
      </c>
      <c r="D115" s="21" t="s">
        <v>193</v>
      </c>
      <c r="E115" s="21" t="s">
        <v>166</v>
      </c>
      <c r="F115" s="135" t="s">
        <v>375</v>
      </c>
      <c r="G115" s="23">
        <v>13671</v>
      </c>
      <c r="H115" s="27" t="s">
        <v>395</v>
      </c>
      <c r="I115" s="28">
        <v>45268</v>
      </c>
      <c r="J115" s="28">
        <v>45634</v>
      </c>
      <c r="K115" s="31" t="s">
        <v>376</v>
      </c>
      <c r="L115" s="21" t="s">
        <v>377</v>
      </c>
      <c r="M115" s="42" t="s">
        <v>378</v>
      </c>
      <c r="N115" s="22">
        <v>45296</v>
      </c>
      <c r="O115" s="92">
        <v>290000</v>
      </c>
      <c r="P115" s="26">
        <v>13698</v>
      </c>
      <c r="Q115" s="22">
        <v>45296</v>
      </c>
      <c r="R115" s="22">
        <v>45657</v>
      </c>
      <c r="S115" s="21" t="s">
        <v>539</v>
      </c>
      <c r="T115" s="21" t="s">
        <v>150</v>
      </c>
      <c r="U115" s="21" t="s">
        <v>150</v>
      </c>
      <c r="V115" s="21" t="s">
        <v>150</v>
      </c>
      <c r="W115" s="21" t="s">
        <v>366</v>
      </c>
      <c r="X115" s="21" t="s">
        <v>150</v>
      </c>
      <c r="Y115" s="21" t="s">
        <v>150</v>
      </c>
      <c r="Z115" s="21" t="s">
        <v>150</v>
      </c>
      <c r="AA115" s="21" t="s">
        <v>150</v>
      </c>
      <c r="AB115" s="21" t="s">
        <v>150</v>
      </c>
      <c r="AC115" s="21" t="s">
        <v>150</v>
      </c>
      <c r="AD115" s="21" t="s">
        <v>150</v>
      </c>
      <c r="AE115" s="21" t="s">
        <v>150</v>
      </c>
      <c r="AF115" s="21" t="s">
        <v>150</v>
      </c>
      <c r="AG115" s="80"/>
      <c r="AH115" s="85"/>
      <c r="AI115" s="21"/>
      <c r="AJ115" s="21"/>
      <c r="AK115" s="85"/>
      <c r="AL115" s="37">
        <f t="shared" si="20"/>
        <v>44955</v>
      </c>
      <c r="AM115" s="37">
        <v>0</v>
      </c>
      <c r="AN115" s="37">
        <v>290000</v>
      </c>
      <c r="AO115" s="37">
        <f t="shared" ref="AO115" si="23">AN115+AM115</f>
        <v>290000</v>
      </c>
      <c r="AP115" s="21" t="s">
        <v>150</v>
      </c>
      <c r="AQ115" s="21" t="s">
        <v>150</v>
      </c>
      <c r="AR115" s="21" t="s">
        <v>150</v>
      </c>
      <c r="AS115" s="21" t="s">
        <v>150</v>
      </c>
      <c r="AT115" s="21" t="s">
        <v>150</v>
      </c>
      <c r="AU115" s="21" t="s">
        <v>150</v>
      </c>
      <c r="AV115" s="21" t="s">
        <v>150</v>
      </c>
      <c r="AW115" s="21" t="s">
        <v>150</v>
      </c>
      <c r="AX115" s="21" t="s">
        <v>150</v>
      </c>
      <c r="AY115" s="21" t="s">
        <v>150</v>
      </c>
      <c r="AZ115" s="21" t="s">
        <v>150</v>
      </c>
      <c r="BA115" s="21" t="s">
        <v>150</v>
      </c>
    </row>
    <row r="116" spans="1:53" s="4" customFormat="1" ht="116.25" customHeight="1" x14ac:dyDescent="0.25">
      <c r="A116" s="42">
        <v>44</v>
      </c>
      <c r="B116" s="21" t="s">
        <v>379</v>
      </c>
      <c r="C116" s="21" t="s">
        <v>380</v>
      </c>
      <c r="D116" s="21" t="s">
        <v>193</v>
      </c>
      <c r="E116" s="21" t="s">
        <v>166</v>
      </c>
      <c r="F116" s="135" t="s">
        <v>381</v>
      </c>
      <c r="G116" s="23">
        <v>13662</v>
      </c>
      <c r="H116" s="27" t="s">
        <v>396</v>
      </c>
      <c r="I116" s="28">
        <v>45253</v>
      </c>
      <c r="J116" s="28">
        <v>45619</v>
      </c>
      <c r="K116" s="31" t="s">
        <v>382</v>
      </c>
      <c r="L116" s="21" t="s">
        <v>383</v>
      </c>
      <c r="M116" s="42" t="s">
        <v>384</v>
      </c>
      <c r="N116" s="22">
        <v>45300</v>
      </c>
      <c r="O116" s="92">
        <v>100632</v>
      </c>
      <c r="P116" s="26">
        <v>13698</v>
      </c>
      <c r="Q116" s="22">
        <v>45300</v>
      </c>
      <c r="R116" s="22">
        <v>45665</v>
      </c>
      <c r="S116" s="21" t="s">
        <v>539</v>
      </c>
      <c r="T116" s="21" t="s">
        <v>150</v>
      </c>
      <c r="U116" s="21" t="s">
        <v>150</v>
      </c>
      <c r="V116" s="21" t="s">
        <v>150</v>
      </c>
      <c r="W116" s="21" t="s">
        <v>366</v>
      </c>
      <c r="X116" s="21" t="s">
        <v>150</v>
      </c>
      <c r="Y116" s="21" t="s">
        <v>150</v>
      </c>
      <c r="Z116" s="21" t="s">
        <v>150</v>
      </c>
      <c r="AA116" s="21" t="s">
        <v>150</v>
      </c>
      <c r="AB116" s="21" t="s">
        <v>150</v>
      </c>
      <c r="AC116" s="21" t="s">
        <v>150</v>
      </c>
      <c r="AD116" s="21" t="s">
        <v>150</v>
      </c>
      <c r="AE116" s="21" t="s">
        <v>150</v>
      </c>
      <c r="AF116" s="21" t="s">
        <v>150</v>
      </c>
      <c r="AG116" s="80"/>
      <c r="AH116" s="85"/>
      <c r="AI116" s="21"/>
      <c r="AJ116" s="21"/>
      <c r="AK116" s="85"/>
      <c r="AL116" s="37">
        <f t="shared" si="20"/>
        <v>44955</v>
      </c>
      <c r="AM116" s="37">
        <v>0</v>
      </c>
      <c r="AN116" s="37">
        <v>33544</v>
      </c>
      <c r="AO116" s="37">
        <f t="shared" ref="AO116" si="24">AN116+AM116</f>
        <v>33544</v>
      </c>
      <c r="AP116" s="21" t="s">
        <v>150</v>
      </c>
      <c r="AQ116" s="21" t="s">
        <v>150</v>
      </c>
      <c r="AR116" s="21" t="s">
        <v>150</v>
      </c>
      <c r="AS116" s="21" t="s">
        <v>150</v>
      </c>
      <c r="AT116" s="21" t="s">
        <v>150</v>
      </c>
      <c r="AU116" s="21" t="s">
        <v>150</v>
      </c>
      <c r="AV116" s="21" t="s">
        <v>150</v>
      </c>
      <c r="AW116" s="21" t="s">
        <v>150</v>
      </c>
      <c r="AX116" s="21" t="s">
        <v>150</v>
      </c>
      <c r="AY116" s="21" t="s">
        <v>150</v>
      </c>
      <c r="AZ116" s="21" t="s">
        <v>150</v>
      </c>
      <c r="BA116" s="21" t="s">
        <v>150</v>
      </c>
    </row>
    <row r="117" spans="1:53" s="4" customFormat="1" ht="116.25" customHeight="1" x14ac:dyDescent="0.25">
      <c r="A117" s="42">
        <v>45</v>
      </c>
      <c r="B117" s="21" t="s">
        <v>385</v>
      </c>
      <c r="C117" s="21" t="s">
        <v>386</v>
      </c>
      <c r="D117" s="21" t="s">
        <v>193</v>
      </c>
      <c r="E117" s="21" t="s">
        <v>166</v>
      </c>
      <c r="F117" s="135" t="s">
        <v>387</v>
      </c>
      <c r="G117" s="23">
        <v>13461</v>
      </c>
      <c r="H117" s="21" t="s">
        <v>391</v>
      </c>
      <c r="I117" s="22">
        <v>44945</v>
      </c>
      <c r="J117" s="22">
        <v>45310</v>
      </c>
      <c r="K117" s="31" t="s">
        <v>388</v>
      </c>
      <c r="L117" s="21" t="s">
        <v>389</v>
      </c>
      <c r="M117" s="42" t="s">
        <v>390</v>
      </c>
      <c r="N117" s="22">
        <v>45308</v>
      </c>
      <c r="O117" s="92">
        <v>410439.76</v>
      </c>
      <c r="P117" s="26">
        <v>13697</v>
      </c>
      <c r="Q117" s="22">
        <v>45308</v>
      </c>
      <c r="R117" s="22">
        <v>45657</v>
      </c>
      <c r="S117" s="21" t="s">
        <v>539</v>
      </c>
      <c r="T117" s="21" t="s">
        <v>150</v>
      </c>
      <c r="U117" s="21" t="s">
        <v>150</v>
      </c>
      <c r="V117" s="21" t="s">
        <v>150</v>
      </c>
      <c r="W117" s="21" t="s">
        <v>392</v>
      </c>
      <c r="X117" s="21" t="s">
        <v>150</v>
      </c>
      <c r="Y117" s="21" t="s">
        <v>150</v>
      </c>
      <c r="Z117" s="21" t="s">
        <v>150</v>
      </c>
      <c r="AA117" s="21" t="s">
        <v>150</v>
      </c>
      <c r="AB117" s="21" t="s">
        <v>150</v>
      </c>
      <c r="AC117" s="21" t="s">
        <v>150</v>
      </c>
      <c r="AD117" s="21" t="s">
        <v>150</v>
      </c>
      <c r="AE117" s="21" t="s">
        <v>150</v>
      </c>
      <c r="AF117" s="21" t="s">
        <v>150</v>
      </c>
      <c r="AG117" s="80"/>
      <c r="AH117" s="85"/>
      <c r="AI117" s="21"/>
      <c r="AJ117" s="21"/>
      <c r="AK117" s="85"/>
      <c r="AL117" s="37">
        <f t="shared" si="20"/>
        <v>44955</v>
      </c>
      <c r="AM117" s="37">
        <v>0</v>
      </c>
      <c r="AN117" s="37">
        <v>410439.76</v>
      </c>
      <c r="AO117" s="37">
        <f t="shared" ref="AO117" si="25">AN117+AM117</f>
        <v>410439.76</v>
      </c>
      <c r="AP117" s="21" t="s">
        <v>150</v>
      </c>
      <c r="AQ117" s="21" t="s">
        <v>150</v>
      </c>
      <c r="AR117" s="21" t="s">
        <v>150</v>
      </c>
      <c r="AS117" s="21" t="s">
        <v>150</v>
      </c>
      <c r="AT117" s="21" t="s">
        <v>150</v>
      </c>
      <c r="AU117" s="21" t="s">
        <v>150</v>
      </c>
      <c r="AV117" s="21" t="s">
        <v>150</v>
      </c>
      <c r="AW117" s="21" t="s">
        <v>150</v>
      </c>
      <c r="AX117" s="21" t="s">
        <v>150</v>
      </c>
      <c r="AY117" s="21" t="s">
        <v>150</v>
      </c>
      <c r="AZ117" s="21" t="s">
        <v>150</v>
      </c>
      <c r="BA117" s="21" t="s">
        <v>150</v>
      </c>
    </row>
    <row r="118" spans="1:53" s="4" customFormat="1" ht="116.25" customHeight="1" x14ac:dyDescent="0.25">
      <c r="A118" s="42">
        <v>46</v>
      </c>
      <c r="B118" s="21" t="s">
        <v>455</v>
      </c>
      <c r="C118" s="44" t="s">
        <v>453</v>
      </c>
      <c r="D118" s="31" t="s">
        <v>431</v>
      </c>
      <c r="E118" s="21" t="s">
        <v>166</v>
      </c>
      <c r="F118" s="135" t="s">
        <v>428</v>
      </c>
      <c r="G118" s="23" t="s">
        <v>150</v>
      </c>
      <c r="H118" s="21" t="s">
        <v>150</v>
      </c>
      <c r="I118" s="22">
        <v>45323</v>
      </c>
      <c r="J118" s="22">
        <v>45387</v>
      </c>
      <c r="K118" s="31" t="s">
        <v>399</v>
      </c>
      <c r="L118" s="21" t="s">
        <v>415</v>
      </c>
      <c r="M118" s="21" t="s">
        <v>438</v>
      </c>
      <c r="N118" s="22">
        <v>45323</v>
      </c>
      <c r="O118" s="37">
        <v>698524.3</v>
      </c>
      <c r="P118" s="91">
        <v>13708</v>
      </c>
      <c r="Q118" s="22">
        <v>45323</v>
      </c>
      <c r="R118" s="22">
        <v>45382</v>
      </c>
      <c r="S118" s="21" t="s">
        <v>539</v>
      </c>
      <c r="T118" s="21" t="s">
        <v>150</v>
      </c>
      <c r="U118" s="21" t="s">
        <v>150</v>
      </c>
      <c r="V118" s="21" t="s">
        <v>150</v>
      </c>
      <c r="W118" s="21" t="s">
        <v>160</v>
      </c>
      <c r="X118" s="21" t="s">
        <v>150</v>
      </c>
      <c r="Y118" s="21" t="s">
        <v>150</v>
      </c>
      <c r="Z118" s="21" t="s">
        <v>150</v>
      </c>
      <c r="AA118" s="21" t="s">
        <v>150</v>
      </c>
      <c r="AB118" s="21" t="s">
        <v>150</v>
      </c>
      <c r="AC118" s="21" t="s">
        <v>150</v>
      </c>
      <c r="AD118" s="21" t="s">
        <v>150</v>
      </c>
      <c r="AE118" s="21" t="s">
        <v>150</v>
      </c>
      <c r="AF118" s="21" t="s">
        <v>150</v>
      </c>
      <c r="AG118" s="80"/>
      <c r="AH118" s="85"/>
      <c r="AI118" s="21"/>
      <c r="AJ118" s="21"/>
      <c r="AK118" s="85"/>
      <c r="AL118" s="37">
        <f t="shared" si="20"/>
        <v>44955</v>
      </c>
      <c r="AM118" s="37">
        <v>0</v>
      </c>
      <c r="AN118" s="37">
        <v>698524.3</v>
      </c>
      <c r="AO118" s="37">
        <f t="shared" ref="AO118:AO132" si="26">AN118+AM118</f>
        <v>698524.3</v>
      </c>
      <c r="AP118" s="21" t="s">
        <v>150</v>
      </c>
      <c r="AQ118" s="21" t="s">
        <v>150</v>
      </c>
      <c r="AR118" s="21" t="s">
        <v>150</v>
      </c>
      <c r="AS118" s="21" t="s">
        <v>150</v>
      </c>
      <c r="AT118" s="21" t="s">
        <v>150</v>
      </c>
      <c r="AU118" s="21" t="s">
        <v>150</v>
      </c>
      <c r="AV118" s="21" t="s">
        <v>481</v>
      </c>
      <c r="AW118" s="21" t="s">
        <v>482</v>
      </c>
      <c r="AX118" s="23">
        <v>13696</v>
      </c>
      <c r="AY118" s="22">
        <v>45310</v>
      </c>
      <c r="AZ118" s="23">
        <v>13967</v>
      </c>
      <c r="BA118" s="22">
        <v>45313</v>
      </c>
    </row>
    <row r="119" spans="1:53" s="4" customFormat="1" ht="116.25" customHeight="1" x14ac:dyDescent="0.25">
      <c r="A119" s="42">
        <v>47</v>
      </c>
      <c r="B119" s="21" t="s">
        <v>456</v>
      </c>
      <c r="C119" s="21" t="s">
        <v>454</v>
      </c>
      <c r="D119" s="31" t="s">
        <v>432</v>
      </c>
      <c r="E119" s="21" t="s">
        <v>166</v>
      </c>
      <c r="F119" s="135" t="s">
        <v>429</v>
      </c>
      <c r="G119" s="23" t="s">
        <v>150</v>
      </c>
      <c r="H119" s="21" t="s">
        <v>150</v>
      </c>
      <c r="I119" s="22">
        <v>45327</v>
      </c>
      <c r="J119" s="22">
        <v>45692</v>
      </c>
      <c r="K119" s="31" t="s">
        <v>400</v>
      </c>
      <c r="L119" s="21" t="s">
        <v>479</v>
      </c>
      <c r="M119" s="21" t="s">
        <v>439</v>
      </c>
      <c r="N119" s="22">
        <v>45327</v>
      </c>
      <c r="O119" s="37">
        <v>94860</v>
      </c>
      <c r="P119" s="91">
        <v>13708</v>
      </c>
      <c r="Q119" s="22">
        <v>45327</v>
      </c>
      <c r="R119" s="22">
        <v>45692</v>
      </c>
      <c r="S119" s="21" t="s">
        <v>539</v>
      </c>
      <c r="T119" s="21" t="s">
        <v>150</v>
      </c>
      <c r="U119" s="21" t="s">
        <v>150</v>
      </c>
      <c r="V119" s="21" t="s">
        <v>150</v>
      </c>
      <c r="W119" s="21" t="s">
        <v>157</v>
      </c>
      <c r="X119" s="21" t="s">
        <v>150</v>
      </c>
      <c r="Y119" s="21" t="s">
        <v>150</v>
      </c>
      <c r="Z119" s="21" t="s">
        <v>150</v>
      </c>
      <c r="AA119" s="21" t="s">
        <v>150</v>
      </c>
      <c r="AB119" s="21" t="s">
        <v>150</v>
      </c>
      <c r="AC119" s="21" t="s">
        <v>150</v>
      </c>
      <c r="AD119" s="21" t="s">
        <v>150</v>
      </c>
      <c r="AE119" s="21" t="s">
        <v>150</v>
      </c>
      <c r="AF119" s="21" t="s">
        <v>150</v>
      </c>
      <c r="AG119" s="80"/>
      <c r="AH119" s="85"/>
      <c r="AI119" s="21"/>
      <c r="AJ119" s="21"/>
      <c r="AK119" s="85"/>
      <c r="AL119" s="37">
        <f t="shared" si="20"/>
        <v>44955</v>
      </c>
      <c r="AM119" s="37">
        <v>0</v>
      </c>
      <c r="AN119" s="37">
        <v>31620</v>
      </c>
      <c r="AO119" s="37">
        <f t="shared" si="26"/>
        <v>31620</v>
      </c>
      <c r="AP119" s="21" t="s">
        <v>150</v>
      </c>
      <c r="AQ119" s="21" t="s">
        <v>150</v>
      </c>
      <c r="AR119" s="21" t="s">
        <v>150</v>
      </c>
      <c r="AS119" s="21" t="s">
        <v>150</v>
      </c>
      <c r="AT119" s="21" t="s">
        <v>150</v>
      </c>
      <c r="AU119" s="21" t="s">
        <v>150</v>
      </c>
      <c r="AV119" s="21" t="s">
        <v>483</v>
      </c>
      <c r="AW119" s="21" t="s">
        <v>482</v>
      </c>
      <c r="AX119" s="23">
        <v>13690</v>
      </c>
      <c r="AY119" s="22">
        <v>45302</v>
      </c>
      <c r="AZ119" s="23">
        <v>13690</v>
      </c>
      <c r="BA119" s="22">
        <v>45302</v>
      </c>
    </row>
    <row r="120" spans="1:53" s="4" customFormat="1" ht="116.25" customHeight="1" x14ac:dyDescent="0.25">
      <c r="A120" s="42">
        <v>48</v>
      </c>
      <c r="B120" s="21" t="s">
        <v>450</v>
      </c>
      <c r="C120" s="31" t="s">
        <v>451</v>
      </c>
      <c r="D120" s="21" t="s">
        <v>261</v>
      </c>
      <c r="E120" s="21" t="s">
        <v>166</v>
      </c>
      <c r="F120" s="135" t="s">
        <v>430</v>
      </c>
      <c r="G120" s="23">
        <v>13669</v>
      </c>
      <c r="H120" s="21" t="s">
        <v>452</v>
      </c>
      <c r="I120" s="22">
        <v>45145</v>
      </c>
      <c r="J120" s="22">
        <v>45510</v>
      </c>
      <c r="K120" s="31" t="s">
        <v>401</v>
      </c>
      <c r="L120" s="21" t="s">
        <v>416</v>
      </c>
      <c r="M120" s="42" t="s">
        <v>440</v>
      </c>
      <c r="N120" s="22">
        <v>45330</v>
      </c>
      <c r="O120" s="37">
        <v>570</v>
      </c>
      <c r="P120" s="91">
        <v>13713</v>
      </c>
      <c r="Q120" s="22">
        <v>45330</v>
      </c>
      <c r="R120" s="22">
        <v>45657</v>
      </c>
      <c r="S120" s="21" t="s">
        <v>539</v>
      </c>
      <c r="T120" s="21" t="s">
        <v>150</v>
      </c>
      <c r="U120" s="21" t="s">
        <v>150</v>
      </c>
      <c r="V120" s="21" t="s">
        <v>150</v>
      </c>
      <c r="W120" s="21" t="s">
        <v>366</v>
      </c>
      <c r="X120" s="21" t="s">
        <v>150</v>
      </c>
      <c r="Y120" s="21" t="s">
        <v>150</v>
      </c>
      <c r="Z120" s="21" t="s">
        <v>150</v>
      </c>
      <c r="AA120" s="21" t="s">
        <v>150</v>
      </c>
      <c r="AB120" s="21" t="s">
        <v>150</v>
      </c>
      <c r="AC120" s="21" t="s">
        <v>150</v>
      </c>
      <c r="AD120" s="21" t="s">
        <v>150</v>
      </c>
      <c r="AE120" s="21" t="s">
        <v>150</v>
      </c>
      <c r="AF120" s="21" t="s">
        <v>150</v>
      </c>
      <c r="AG120" s="80"/>
      <c r="AH120" s="85"/>
      <c r="AI120" s="21"/>
      <c r="AJ120" s="21"/>
      <c r="AK120" s="85"/>
      <c r="AL120" s="37">
        <f t="shared" si="20"/>
        <v>44955</v>
      </c>
      <c r="AM120" s="37">
        <v>0</v>
      </c>
      <c r="AN120" s="37">
        <v>570</v>
      </c>
      <c r="AO120" s="37">
        <f t="shared" si="26"/>
        <v>570</v>
      </c>
      <c r="AP120" s="21" t="s">
        <v>452</v>
      </c>
      <c r="AQ120" s="22">
        <v>45135</v>
      </c>
      <c r="AR120" s="22">
        <v>45501</v>
      </c>
      <c r="AS120" s="21" t="s">
        <v>150</v>
      </c>
      <c r="AT120" s="21" t="s">
        <v>484</v>
      </c>
      <c r="AU120" s="21" t="s">
        <v>150</v>
      </c>
      <c r="AV120" s="21" t="s">
        <v>150</v>
      </c>
      <c r="AW120" s="21" t="s">
        <v>150</v>
      </c>
      <c r="AX120" s="21" t="s">
        <v>150</v>
      </c>
      <c r="AY120" s="21" t="s">
        <v>150</v>
      </c>
      <c r="AZ120" s="21" t="s">
        <v>150</v>
      </c>
      <c r="BA120" s="21" t="s">
        <v>150</v>
      </c>
    </row>
    <row r="121" spans="1:53" s="4" customFormat="1" ht="116.25" customHeight="1" x14ac:dyDescent="0.25">
      <c r="A121" s="42">
        <v>49</v>
      </c>
      <c r="B121" s="21" t="s">
        <v>450</v>
      </c>
      <c r="C121" s="44" t="s">
        <v>451</v>
      </c>
      <c r="D121" s="21" t="s">
        <v>261</v>
      </c>
      <c r="E121" s="21" t="s">
        <v>166</v>
      </c>
      <c r="F121" s="135" t="s">
        <v>430</v>
      </c>
      <c r="G121" s="23">
        <v>13669</v>
      </c>
      <c r="H121" s="21" t="s">
        <v>452</v>
      </c>
      <c r="I121" s="22">
        <v>45145</v>
      </c>
      <c r="J121" s="22">
        <v>45510</v>
      </c>
      <c r="K121" s="31" t="s">
        <v>402</v>
      </c>
      <c r="L121" s="21" t="s">
        <v>480</v>
      </c>
      <c r="M121" s="21" t="s">
        <v>441</v>
      </c>
      <c r="N121" s="22">
        <v>45330</v>
      </c>
      <c r="O121" s="37">
        <v>2134</v>
      </c>
      <c r="P121" s="91">
        <v>13713</v>
      </c>
      <c r="Q121" s="22">
        <v>45330</v>
      </c>
      <c r="R121" s="22">
        <v>45657</v>
      </c>
      <c r="S121" s="21" t="s">
        <v>539</v>
      </c>
      <c r="T121" s="21" t="s">
        <v>150</v>
      </c>
      <c r="U121" s="21" t="s">
        <v>150</v>
      </c>
      <c r="V121" s="21" t="s">
        <v>150</v>
      </c>
      <c r="W121" s="21" t="s">
        <v>366</v>
      </c>
      <c r="X121" s="21" t="s">
        <v>150</v>
      </c>
      <c r="Y121" s="21" t="s">
        <v>150</v>
      </c>
      <c r="Z121" s="21" t="s">
        <v>150</v>
      </c>
      <c r="AA121" s="21" t="s">
        <v>150</v>
      </c>
      <c r="AB121" s="21" t="s">
        <v>150</v>
      </c>
      <c r="AC121" s="21" t="s">
        <v>150</v>
      </c>
      <c r="AD121" s="21" t="s">
        <v>150</v>
      </c>
      <c r="AE121" s="21" t="s">
        <v>150</v>
      </c>
      <c r="AF121" s="21" t="s">
        <v>150</v>
      </c>
      <c r="AG121" s="80"/>
      <c r="AH121" s="85"/>
      <c r="AI121" s="21"/>
      <c r="AJ121" s="21"/>
      <c r="AK121" s="85"/>
      <c r="AL121" s="37">
        <f t="shared" si="20"/>
        <v>44955</v>
      </c>
      <c r="AM121" s="37">
        <v>0</v>
      </c>
      <c r="AN121" s="37">
        <v>2134</v>
      </c>
      <c r="AO121" s="37">
        <f t="shared" si="26"/>
        <v>2134</v>
      </c>
      <c r="AP121" s="21" t="s">
        <v>452</v>
      </c>
      <c r="AQ121" s="22">
        <v>45135</v>
      </c>
      <c r="AR121" s="22">
        <v>45501</v>
      </c>
      <c r="AS121" s="21" t="s">
        <v>150</v>
      </c>
      <c r="AT121" s="21" t="s">
        <v>484</v>
      </c>
      <c r="AU121" s="21" t="s">
        <v>150</v>
      </c>
      <c r="AV121" s="21" t="s">
        <v>150</v>
      </c>
      <c r="AW121" s="21" t="s">
        <v>150</v>
      </c>
      <c r="AX121" s="21" t="s">
        <v>150</v>
      </c>
      <c r="AY121" s="21" t="s">
        <v>150</v>
      </c>
      <c r="AZ121" s="21" t="s">
        <v>150</v>
      </c>
      <c r="BA121" s="21" t="s">
        <v>150</v>
      </c>
    </row>
    <row r="122" spans="1:53" s="4" customFormat="1" ht="116.25" customHeight="1" x14ac:dyDescent="0.25">
      <c r="A122" s="42">
        <v>50</v>
      </c>
      <c r="B122" s="21" t="s">
        <v>450</v>
      </c>
      <c r="C122" s="21" t="s">
        <v>451</v>
      </c>
      <c r="D122" s="21" t="s">
        <v>261</v>
      </c>
      <c r="E122" s="21" t="s">
        <v>166</v>
      </c>
      <c r="F122" s="135" t="s">
        <v>430</v>
      </c>
      <c r="G122" s="23">
        <v>13669</v>
      </c>
      <c r="H122" s="21" t="s">
        <v>452</v>
      </c>
      <c r="I122" s="22">
        <v>45145</v>
      </c>
      <c r="J122" s="22">
        <v>45510</v>
      </c>
      <c r="K122" s="31" t="s">
        <v>403</v>
      </c>
      <c r="L122" s="21" t="s">
        <v>417</v>
      </c>
      <c r="M122" s="21" t="s">
        <v>442</v>
      </c>
      <c r="N122" s="22">
        <v>45330</v>
      </c>
      <c r="O122" s="37">
        <v>3672</v>
      </c>
      <c r="P122" s="91">
        <v>13713</v>
      </c>
      <c r="Q122" s="22">
        <v>45330</v>
      </c>
      <c r="R122" s="22">
        <v>45657</v>
      </c>
      <c r="S122" s="21" t="s">
        <v>539</v>
      </c>
      <c r="T122" s="21" t="s">
        <v>150</v>
      </c>
      <c r="U122" s="21" t="s">
        <v>150</v>
      </c>
      <c r="V122" s="21" t="s">
        <v>150</v>
      </c>
      <c r="W122" s="21" t="s">
        <v>366</v>
      </c>
      <c r="X122" s="21" t="s">
        <v>150</v>
      </c>
      <c r="Y122" s="21" t="s">
        <v>150</v>
      </c>
      <c r="Z122" s="21" t="s">
        <v>150</v>
      </c>
      <c r="AA122" s="21" t="s">
        <v>150</v>
      </c>
      <c r="AB122" s="21" t="s">
        <v>150</v>
      </c>
      <c r="AC122" s="21" t="s">
        <v>150</v>
      </c>
      <c r="AD122" s="21" t="s">
        <v>150</v>
      </c>
      <c r="AE122" s="21" t="s">
        <v>150</v>
      </c>
      <c r="AF122" s="21" t="s">
        <v>150</v>
      </c>
      <c r="AG122" s="80"/>
      <c r="AH122" s="85"/>
      <c r="AI122" s="21"/>
      <c r="AJ122" s="21"/>
      <c r="AK122" s="85"/>
      <c r="AL122" s="37">
        <f t="shared" si="20"/>
        <v>44955</v>
      </c>
      <c r="AM122" s="37">
        <v>0</v>
      </c>
      <c r="AN122" s="37">
        <v>3672</v>
      </c>
      <c r="AO122" s="37">
        <f t="shared" si="26"/>
        <v>3672</v>
      </c>
      <c r="AP122" s="21" t="s">
        <v>452</v>
      </c>
      <c r="AQ122" s="22">
        <v>45135</v>
      </c>
      <c r="AR122" s="22">
        <v>45501</v>
      </c>
      <c r="AS122" s="21" t="s">
        <v>150</v>
      </c>
      <c r="AT122" s="21" t="s">
        <v>484</v>
      </c>
      <c r="AU122" s="21" t="s">
        <v>150</v>
      </c>
      <c r="AV122" s="21" t="s">
        <v>150</v>
      </c>
      <c r="AW122" s="21" t="s">
        <v>150</v>
      </c>
      <c r="AX122" s="21" t="s">
        <v>150</v>
      </c>
      <c r="AY122" s="21" t="s">
        <v>150</v>
      </c>
      <c r="AZ122" s="21" t="s">
        <v>150</v>
      </c>
      <c r="BA122" s="21" t="s">
        <v>150</v>
      </c>
    </row>
    <row r="123" spans="1:53" s="4" customFormat="1" ht="116.25" customHeight="1" x14ac:dyDescent="0.25">
      <c r="A123" s="42">
        <v>51</v>
      </c>
      <c r="B123" s="21" t="s">
        <v>450</v>
      </c>
      <c r="C123" s="31" t="s">
        <v>451</v>
      </c>
      <c r="D123" s="21" t="s">
        <v>261</v>
      </c>
      <c r="E123" s="21" t="s">
        <v>166</v>
      </c>
      <c r="F123" s="135" t="s">
        <v>430</v>
      </c>
      <c r="G123" s="23">
        <v>13669</v>
      </c>
      <c r="H123" s="21" t="s">
        <v>452</v>
      </c>
      <c r="I123" s="22">
        <v>45145</v>
      </c>
      <c r="J123" s="22">
        <v>45510</v>
      </c>
      <c r="K123" s="31" t="s">
        <v>404</v>
      </c>
      <c r="L123" s="21" t="s">
        <v>418</v>
      </c>
      <c r="M123" s="42" t="s">
        <v>443</v>
      </c>
      <c r="N123" s="22">
        <v>45330</v>
      </c>
      <c r="O123" s="37">
        <v>1601.36</v>
      </c>
      <c r="P123" s="91">
        <v>13713</v>
      </c>
      <c r="Q123" s="22">
        <v>45330</v>
      </c>
      <c r="R123" s="22">
        <v>45657</v>
      </c>
      <c r="S123" s="21" t="s">
        <v>539</v>
      </c>
      <c r="T123" s="21" t="s">
        <v>150</v>
      </c>
      <c r="U123" s="21" t="s">
        <v>150</v>
      </c>
      <c r="V123" s="21" t="s">
        <v>150</v>
      </c>
      <c r="W123" s="21" t="s">
        <v>366</v>
      </c>
      <c r="X123" s="21" t="s">
        <v>150</v>
      </c>
      <c r="Y123" s="21" t="s">
        <v>150</v>
      </c>
      <c r="Z123" s="21" t="s">
        <v>150</v>
      </c>
      <c r="AA123" s="21" t="s">
        <v>150</v>
      </c>
      <c r="AB123" s="21" t="s">
        <v>150</v>
      </c>
      <c r="AC123" s="21" t="s">
        <v>150</v>
      </c>
      <c r="AD123" s="21" t="s">
        <v>150</v>
      </c>
      <c r="AE123" s="21" t="s">
        <v>150</v>
      </c>
      <c r="AF123" s="21" t="s">
        <v>150</v>
      </c>
      <c r="AG123" s="80"/>
      <c r="AH123" s="85"/>
      <c r="AI123" s="21"/>
      <c r="AJ123" s="21"/>
      <c r="AK123" s="85"/>
      <c r="AL123" s="37">
        <f t="shared" si="20"/>
        <v>44955</v>
      </c>
      <c r="AM123" s="37">
        <v>0</v>
      </c>
      <c r="AN123" s="37">
        <v>1601.36</v>
      </c>
      <c r="AO123" s="37">
        <f t="shared" si="26"/>
        <v>1601.36</v>
      </c>
      <c r="AP123" s="21" t="s">
        <v>452</v>
      </c>
      <c r="AQ123" s="22">
        <v>45135</v>
      </c>
      <c r="AR123" s="22">
        <v>45501</v>
      </c>
      <c r="AS123" s="21" t="s">
        <v>150</v>
      </c>
      <c r="AT123" s="21" t="s">
        <v>484</v>
      </c>
      <c r="AU123" s="21" t="s">
        <v>150</v>
      </c>
      <c r="AV123" s="21" t="s">
        <v>150</v>
      </c>
      <c r="AW123" s="21" t="s">
        <v>150</v>
      </c>
      <c r="AX123" s="21" t="s">
        <v>150</v>
      </c>
      <c r="AY123" s="21" t="s">
        <v>150</v>
      </c>
      <c r="AZ123" s="21" t="s">
        <v>150</v>
      </c>
      <c r="BA123" s="21" t="s">
        <v>150</v>
      </c>
    </row>
    <row r="124" spans="1:53" s="4" customFormat="1" ht="116.25" customHeight="1" x14ac:dyDescent="0.25">
      <c r="A124" s="42">
        <v>52</v>
      </c>
      <c r="B124" s="21" t="s">
        <v>450</v>
      </c>
      <c r="C124" s="44" t="s">
        <v>451</v>
      </c>
      <c r="D124" s="21" t="s">
        <v>261</v>
      </c>
      <c r="E124" s="21" t="s">
        <v>166</v>
      </c>
      <c r="F124" s="135" t="s">
        <v>430</v>
      </c>
      <c r="G124" s="23">
        <v>13669</v>
      </c>
      <c r="H124" s="21" t="s">
        <v>452</v>
      </c>
      <c r="I124" s="22">
        <v>45145</v>
      </c>
      <c r="J124" s="22">
        <v>45510</v>
      </c>
      <c r="K124" s="31" t="s">
        <v>405</v>
      </c>
      <c r="L124" s="21" t="s">
        <v>419</v>
      </c>
      <c r="M124" s="21" t="s">
        <v>444</v>
      </c>
      <c r="N124" s="22">
        <v>45330</v>
      </c>
      <c r="O124" s="37">
        <v>640.65</v>
      </c>
      <c r="P124" s="91">
        <v>13713</v>
      </c>
      <c r="Q124" s="22">
        <v>45330</v>
      </c>
      <c r="R124" s="22">
        <v>45657</v>
      </c>
      <c r="S124" s="21" t="s">
        <v>539</v>
      </c>
      <c r="T124" s="21" t="s">
        <v>150</v>
      </c>
      <c r="U124" s="21" t="s">
        <v>150</v>
      </c>
      <c r="V124" s="21" t="s">
        <v>150</v>
      </c>
      <c r="W124" s="21" t="s">
        <v>366</v>
      </c>
      <c r="X124" s="21" t="s">
        <v>150</v>
      </c>
      <c r="Y124" s="21" t="s">
        <v>150</v>
      </c>
      <c r="Z124" s="21" t="s">
        <v>150</v>
      </c>
      <c r="AA124" s="21" t="s">
        <v>150</v>
      </c>
      <c r="AB124" s="21" t="s">
        <v>150</v>
      </c>
      <c r="AC124" s="21" t="s">
        <v>150</v>
      </c>
      <c r="AD124" s="21" t="s">
        <v>150</v>
      </c>
      <c r="AE124" s="21" t="s">
        <v>150</v>
      </c>
      <c r="AF124" s="21" t="s">
        <v>150</v>
      </c>
      <c r="AG124" s="80"/>
      <c r="AH124" s="85"/>
      <c r="AI124" s="21"/>
      <c r="AJ124" s="21"/>
      <c r="AK124" s="85"/>
      <c r="AL124" s="37">
        <f t="shared" si="20"/>
        <v>44955</v>
      </c>
      <c r="AM124" s="37">
        <v>0</v>
      </c>
      <c r="AN124" s="37">
        <v>0</v>
      </c>
      <c r="AO124" s="37">
        <f t="shared" si="26"/>
        <v>0</v>
      </c>
      <c r="AP124" s="21" t="s">
        <v>452</v>
      </c>
      <c r="AQ124" s="22">
        <v>45135</v>
      </c>
      <c r="AR124" s="22">
        <v>45501</v>
      </c>
      <c r="AS124" s="21" t="s">
        <v>150</v>
      </c>
      <c r="AT124" s="21" t="s">
        <v>484</v>
      </c>
      <c r="AU124" s="21" t="s">
        <v>150</v>
      </c>
      <c r="AV124" s="21" t="s">
        <v>150</v>
      </c>
      <c r="AW124" s="21" t="s">
        <v>150</v>
      </c>
      <c r="AX124" s="21" t="s">
        <v>150</v>
      </c>
      <c r="AY124" s="21" t="s">
        <v>150</v>
      </c>
      <c r="AZ124" s="21" t="s">
        <v>150</v>
      </c>
      <c r="BA124" s="21" t="s">
        <v>150</v>
      </c>
    </row>
    <row r="125" spans="1:53" s="4" customFormat="1" ht="116.25" customHeight="1" x14ac:dyDescent="0.25">
      <c r="A125" s="42">
        <v>53</v>
      </c>
      <c r="B125" s="21" t="s">
        <v>458</v>
      </c>
      <c r="C125" s="21" t="s">
        <v>457</v>
      </c>
      <c r="D125" s="31" t="s">
        <v>433</v>
      </c>
      <c r="E125" s="21" t="s">
        <v>166</v>
      </c>
      <c r="F125" s="135" t="s">
        <v>475</v>
      </c>
      <c r="G125" s="23">
        <v>13476</v>
      </c>
      <c r="H125" s="21" t="s">
        <v>459</v>
      </c>
      <c r="I125" s="22">
        <v>44997</v>
      </c>
      <c r="J125" s="22">
        <v>45362</v>
      </c>
      <c r="K125" s="31" t="s">
        <v>406</v>
      </c>
      <c r="L125" s="21" t="s">
        <v>420</v>
      </c>
      <c r="M125" s="21" t="s">
        <v>445</v>
      </c>
      <c r="N125" s="22">
        <v>45338</v>
      </c>
      <c r="O125" s="37">
        <v>30245</v>
      </c>
      <c r="P125" s="91">
        <v>13716</v>
      </c>
      <c r="Q125" s="22">
        <v>45338</v>
      </c>
      <c r="R125" s="22">
        <v>45657</v>
      </c>
      <c r="S125" s="21" t="s">
        <v>539</v>
      </c>
      <c r="T125" s="21" t="s">
        <v>150</v>
      </c>
      <c r="U125" s="21" t="s">
        <v>150</v>
      </c>
      <c r="V125" s="21" t="s">
        <v>150</v>
      </c>
      <c r="W125" s="21" t="s">
        <v>366</v>
      </c>
      <c r="X125" s="21" t="s">
        <v>150</v>
      </c>
      <c r="Y125" s="21" t="s">
        <v>150</v>
      </c>
      <c r="Z125" s="21" t="s">
        <v>150</v>
      </c>
      <c r="AA125" s="21" t="s">
        <v>150</v>
      </c>
      <c r="AB125" s="21" t="s">
        <v>150</v>
      </c>
      <c r="AC125" s="21" t="s">
        <v>150</v>
      </c>
      <c r="AD125" s="21" t="s">
        <v>150</v>
      </c>
      <c r="AE125" s="21" t="s">
        <v>150</v>
      </c>
      <c r="AF125" s="21" t="s">
        <v>150</v>
      </c>
      <c r="AG125" s="80"/>
      <c r="AH125" s="85"/>
      <c r="AI125" s="21"/>
      <c r="AJ125" s="21"/>
      <c r="AK125" s="85"/>
      <c r="AL125" s="37">
        <f t="shared" si="20"/>
        <v>44955</v>
      </c>
      <c r="AM125" s="37">
        <v>0</v>
      </c>
      <c r="AN125" s="37">
        <v>17023</v>
      </c>
      <c r="AO125" s="37">
        <f t="shared" si="26"/>
        <v>17023</v>
      </c>
      <c r="AP125" s="21" t="s">
        <v>150</v>
      </c>
      <c r="AQ125" s="21" t="s">
        <v>150</v>
      </c>
      <c r="AR125" s="21" t="s">
        <v>150</v>
      </c>
      <c r="AS125" s="21" t="s">
        <v>150</v>
      </c>
      <c r="AT125" s="21" t="s">
        <v>150</v>
      </c>
      <c r="AU125" s="21" t="s">
        <v>150</v>
      </c>
      <c r="AV125" s="21" t="s">
        <v>150</v>
      </c>
      <c r="AW125" s="21" t="s">
        <v>150</v>
      </c>
      <c r="AX125" s="21" t="s">
        <v>150</v>
      </c>
      <c r="AY125" s="21" t="s">
        <v>150</v>
      </c>
      <c r="AZ125" s="21" t="s">
        <v>150</v>
      </c>
      <c r="BA125" s="21" t="s">
        <v>150</v>
      </c>
    </row>
    <row r="126" spans="1:53" s="4" customFormat="1" ht="116.25" customHeight="1" x14ac:dyDescent="0.25">
      <c r="A126" s="42">
        <v>54</v>
      </c>
      <c r="B126" s="21" t="s">
        <v>458</v>
      </c>
      <c r="C126" s="31" t="s">
        <v>457</v>
      </c>
      <c r="D126" s="31" t="s">
        <v>433</v>
      </c>
      <c r="E126" s="21" t="s">
        <v>166</v>
      </c>
      <c r="F126" s="136" t="s">
        <v>476</v>
      </c>
      <c r="G126" s="23">
        <v>13476</v>
      </c>
      <c r="H126" s="21" t="s">
        <v>459</v>
      </c>
      <c r="I126" s="22">
        <v>44997</v>
      </c>
      <c r="J126" s="22">
        <v>45362</v>
      </c>
      <c r="K126" s="31" t="s">
        <v>407</v>
      </c>
      <c r="L126" s="21" t="s">
        <v>421</v>
      </c>
      <c r="M126" s="42" t="s">
        <v>446</v>
      </c>
      <c r="N126" s="22">
        <v>45338</v>
      </c>
      <c r="O126" s="37">
        <v>4381.58</v>
      </c>
      <c r="P126" s="91">
        <v>13716</v>
      </c>
      <c r="Q126" s="22">
        <v>45338</v>
      </c>
      <c r="R126" s="22">
        <v>45657</v>
      </c>
      <c r="S126" s="21" t="s">
        <v>539</v>
      </c>
      <c r="T126" s="21" t="s">
        <v>150</v>
      </c>
      <c r="U126" s="21" t="s">
        <v>150</v>
      </c>
      <c r="V126" s="21" t="s">
        <v>150</v>
      </c>
      <c r="W126" s="21" t="s">
        <v>366</v>
      </c>
      <c r="X126" s="21" t="s">
        <v>150</v>
      </c>
      <c r="Y126" s="21" t="s">
        <v>150</v>
      </c>
      <c r="Z126" s="21" t="s">
        <v>150</v>
      </c>
      <c r="AA126" s="21" t="s">
        <v>150</v>
      </c>
      <c r="AB126" s="21" t="s">
        <v>150</v>
      </c>
      <c r="AC126" s="21" t="s">
        <v>150</v>
      </c>
      <c r="AD126" s="21" t="s">
        <v>150</v>
      </c>
      <c r="AE126" s="21" t="s">
        <v>150</v>
      </c>
      <c r="AF126" s="21" t="s">
        <v>150</v>
      </c>
      <c r="AG126" s="80"/>
      <c r="AH126" s="85"/>
      <c r="AI126" s="21"/>
      <c r="AJ126" s="21"/>
      <c r="AK126" s="85"/>
      <c r="AL126" s="37">
        <f t="shared" si="20"/>
        <v>44955</v>
      </c>
      <c r="AM126" s="37">
        <v>0</v>
      </c>
      <c r="AN126" s="37">
        <v>2290.75</v>
      </c>
      <c r="AO126" s="37">
        <f t="shared" si="26"/>
        <v>2290.75</v>
      </c>
      <c r="AP126" s="21" t="s">
        <v>150</v>
      </c>
      <c r="AQ126" s="21" t="s">
        <v>150</v>
      </c>
      <c r="AR126" s="21" t="s">
        <v>150</v>
      </c>
      <c r="AS126" s="21" t="s">
        <v>150</v>
      </c>
      <c r="AT126" s="21" t="s">
        <v>150</v>
      </c>
      <c r="AU126" s="21" t="s">
        <v>150</v>
      </c>
      <c r="AV126" s="21" t="s">
        <v>150</v>
      </c>
      <c r="AW126" s="21" t="s">
        <v>150</v>
      </c>
      <c r="AX126" s="21" t="s">
        <v>150</v>
      </c>
      <c r="AY126" s="21" t="s">
        <v>150</v>
      </c>
      <c r="AZ126" s="21" t="s">
        <v>150</v>
      </c>
      <c r="BA126" s="21" t="s">
        <v>150</v>
      </c>
    </row>
    <row r="127" spans="1:53" s="4" customFormat="1" ht="116.25" customHeight="1" x14ac:dyDescent="0.25">
      <c r="A127" s="42">
        <v>55</v>
      </c>
      <c r="B127" s="21" t="s">
        <v>458</v>
      </c>
      <c r="C127" s="44" t="s">
        <v>457</v>
      </c>
      <c r="D127" s="31" t="s">
        <v>433</v>
      </c>
      <c r="E127" s="21" t="s">
        <v>166</v>
      </c>
      <c r="F127" s="136" t="s">
        <v>477</v>
      </c>
      <c r="G127" s="23">
        <v>13476</v>
      </c>
      <c r="H127" s="21" t="s">
        <v>459</v>
      </c>
      <c r="I127" s="22">
        <v>44997</v>
      </c>
      <c r="J127" s="22">
        <v>45362</v>
      </c>
      <c r="K127" s="31" t="s">
        <v>408</v>
      </c>
      <c r="L127" s="21" t="s">
        <v>422</v>
      </c>
      <c r="M127" s="21" t="s">
        <v>440</v>
      </c>
      <c r="N127" s="22">
        <v>45341</v>
      </c>
      <c r="O127" s="37">
        <v>1899.2</v>
      </c>
      <c r="P127" s="91">
        <v>13716</v>
      </c>
      <c r="Q127" s="22">
        <v>45341</v>
      </c>
      <c r="R127" s="22">
        <v>45657</v>
      </c>
      <c r="S127" s="21" t="s">
        <v>539</v>
      </c>
      <c r="T127" s="21" t="s">
        <v>150</v>
      </c>
      <c r="U127" s="21" t="s">
        <v>150</v>
      </c>
      <c r="V127" s="21" t="s">
        <v>150</v>
      </c>
      <c r="W127" s="21" t="s">
        <v>366</v>
      </c>
      <c r="X127" s="21" t="s">
        <v>150</v>
      </c>
      <c r="Y127" s="21" t="s">
        <v>150</v>
      </c>
      <c r="Z127" s="21" t="s">
        <v>150</v>
      </c>
      <c r="AA127" s="21" t="s">
        <v>150</v>
      </c>
      <c r="AB127" s="21" t="s">
        <v>150</v>
      </c>
      <c r="AC127" s="21" t="s">
        <v>150</v>
      </c>
      <c r="AD127" s="21" t="s">
        <v>150</v>
      </c>
      <c r="AE127" s="21" t="s">
        <v>150</v>
      </c>
      <c r="AF127" s="21" t="s">
        <v>150</v>
      </c>
      <c r="AG127" s="80"/>
      <c r="AH127" s="85"/>
      <c r="AI127" s="21"/>
      <c r="AJ127" s="21"/>
      <c r="AK127" s="85"/>
      <c r="AL127" s="37">
        <f t="shared" si="20"/>
        <v>44955</v>
      </c>
      <c r="AM127" s="37">
        <v>0</v>
      </c>
      <c r="AN127" s="37">
        <v>1080.17</v>
      </c>
      <c r="AO127" s="37">
        <f t="shared" si="26"/>
        <v>1080.17</v>
      </c>
      <c r="AP127" s="21" t="s">
        <v>150</v>
      </c>
      <c r="AQ127" s="21" t="s">
        <v>150</v>
      </c>
      <c r="AR127" s="21" t="s">
        <v>150</v>
      </c>
      <c r="AS127" s="21" t="s">
        <v>150</v>
      </c>
      <c r="AT127" s="21" t="s">
        <v>150</v>
      </c>
      <c r="AU127" s="21" t="s">
        <v>150</v>
      </c>
      <c r="AV127" s="21" t="s">
        <v>150</v>
      </c>
      <c r="AW127" s="21" t="s">
        <v>150</v>
      </c>
      <c r="AX127" s="21" t="s">
        <v>150</v>
      </c>
      <c r="AY127" s="21" t="s">
        <v>150</v>
      </c>
      <c r="AZ127" s="21" t="s">
        <v>150</v>
      </c>
      <c r="BA127" s="21" t="s">
        <v>150</v>
      </c>
    </row>
    <row r="128" spans="1:53" s="4" customFormat="1" ht="116.25" customHeight="1" x14ac:dyDescent="0.25">
      <c r="A128" s="42">
        <v>56</v>
      </c>
      <c r="B128" s="21" t="s">
        <v>460</v>
      </c>
      <c r="C128" s="21" t="s">
        <v>312</v>
      </c>
      <c r="D128" s="31" t="s">
        <v>434</v>
      </c>
      <c r="E128" s="21" t="s">
        <v>166</v>
      </c>
      <c r="F128" s="136" t="s">
        <v>472</v>
      </c>
      <c r="G128" s="23">
        <v>13476</v>
      </c>
      <c r="H128" s="21" t="s">
        <v>461</v>
      </c>
      <c r="I128" s="22">
        <v>45002</v>
      </c>
      <c r="J128" s="22">
        <v>45367</v>
      </c>
      <c r="K128" s="31" t="s">
        <v>409</v>
      </c>
      <c r="L128" s="21" t="s">
        <v>423</v>
      </c>
      <c r="M128" s="21" t="s">
        <v>447</v>
      </c>
      <c r="N128" s="22">
        <v>45343</v>
      </c>
      <c r="O128" s="37">
        <v>4116</v>
      </c>
      <c r="P128" s="91">
        <v>13722</v>
      </c>
      <c r="Q128" s="22">
        <v>45343</v>
      </c>
      <c r="R128" s="22">
        <v>45657</v>
      </c>
      <c r="S128" s="21" t="s">
        <v>539</v>
      </c>
      <c r="T128" s="21" t="s">
        <v>150</v>
      </c>
      <c r="U128" s="21" t="s">
        <v>150</v>
      </c>
      <c r="V128" s="21" t="s">
        <v>150</v>
      </c>
      <c r="W128" s="21" t="s">
        <v>366</v>
      </c>
      <c r="X128" s="21" t="s">
        <v>150</v>
      </c>
      <c r="Y128" s="21" t="s">
        <v>150</v>
      </c>
      <c r="Z128" s="21" t="s">
        <v>150</v>
      </c>
      <c r="AA128" s="21" t="s">
        <v>150</v>
      </c>
      <c r="AB128" s="21" t="s">
        <v>150</v>
      </c>
      <c r="AC128" s="21" t="s">
        <v>150</v>
      </c>
      <c r="AD128" s="21" t="s">
        <v>150</v>
      </c>
      <c r="AE128" s="21" t="s">
        <v>150</v>
      </c>
      <c r="AF128" s="21" t="s">
        <v>150</v>
      </c>
      <c r="AG128" s="80"/>
      <c r="AH128" s="85"/>
      <c r="AI128" s="21"/>
      <c r="AJ128" s="21"/>
      <c r="AK128" s="85"/>
      <c r="AL128" s="37">
        <f t="shared" si="20"/>
        <v>44955</v>
      </c>
      <c r="AM128" s="37">
        <v>0</v>
      </c>
      <c r="AN128" s="37">
        <v>4116</v>
      </c>
      <c r="AO128" s="37">
        <f t="shared" si="26"/>
        <v>4116</v>
      </c>
      <c r="AP128" s="21" t="s">
        <v>150</v>
      </c>
      <c r="AQ128" s="21" t="s">
        <v>150</v>
      </c>
      <c r="AR128" s="21" t="s">
        <v>150</v>
      </c>
      <c r="AS128" s="21" t="s">
        <v>150</v>
      </c>
      <c r="AT128" s="21" t="s">
        <v>150</v>
      </c>
      <c r="AU128" s="21" t="s">
        <v>150</v>
      </c>
      <c r="AV128" s="21" t="s">
        <v>150</v>
      </c>
      <c r="AW128" s="21" t="s">
        <v>150</v>
      </c>
      <c r="AX128" s="21" t="s">
        <v>150</v>
      </c>
      <c r="AY128" s="21" t="s">
        <v>150</v>
      </c>
      <c r="AZ128" s="21" t="s">
        <v>150</v>
      </c>
      <c r="BA128" s="21" t="s">
        <v>150</v>
      </c>
    </row>
    <row r="129" spans="1:53" s="4" customFormat="1" ht="116.25" customHeight="1" x14ac:dyDescent="0.25">
      <c r="A129" s="42">
        <v>57</v>
      </c>
      <c r="B129" s="21" t="s">
        <v>460</v>
      </c>
      <c r="C129" s="21" t="s">
        <v>312</v>
      </c>
      <c r="D129" s="31" t="s">
        <v>434</v>
      </c>
      <c r="E129" s="21" t="s">
        <v>166</v>
      </c>
      <c r="F129" s="135" t="s">
        <v>472</v>
      </c>
      <c r="G129" s="23">
        <v>13476</v>
      </c>
      <c r="H129" s="21" t="s">
        <v>461</v>
      </c>
      <c r="I129" s="22">
        <v>45002</v>
      </c>
      <c r="J129" s="22">
        <v>45367</v>
      </c>
      <c r="K129" s="31" t="s">
        <v>410</v>
      </c>
      <c r="L129" s="21" t="s">
        <v>424</v>
      </c>
      <c r="M129" s="21" t="s">
        <v>390</v>
      </c>
      <c r="N129" s="22">
        <v>45343</v>
      </c>
      <c r="O129" s="37">
        <v>1049.68</v>
      </c>
      <c r="P129" s="91">
        <v>13722</v>
      </c>
      <c r="Q129" s="22">
        <v>45343</v>
      </c>
      <c r="R129" s="22">
        <v>45657</v>
      </c>
      <c r="S129" s="21" t="s">
        <v>539</v>
      </c>
      <c r="T129" s="21" t="s">
        <v>150</v>
      </c>
      <c r="U129" s="21" t="s">
        <v>150</v>
      </c>
      <c r="V129" s="21" t="s">
        <v>150</v>
      </c>
      <c r="W129" s="21" t="s">
        <v>366</v>
      </c>
      <c r="X129" s="21" t="s">
        <v>150</v>
      </c>
      <c r="Y129" s="21" t="s">
        <v>150</v>
      </c>
      <c r="Z129" s="21" t="s">
        <v>150</v>
      </c>
      <c r="AA129" s="21" t="s">
        <v>150</v>
      </c>
      <c r="AB129" s="21" t="s">
        <v>150</v>
      </c>
      <c r="AC129" s="21" t="s">
        <v>150</v>
      </c>
      <c r="AD129" s="21" t="s">
        <v>150</v>
      </c>
      <c r="AE129" s="21" t="s">
        <v>150</v>
      </c>
      <c r="AF129" s="21" t="s">
        <v>150</v>
      </c>
      <c r="AG129" s="80"/>
      <c r="AH129" s="85"/>
      <c r="AI129" s="21"/>
      <c r="AJ129" s="21"/>
      <c r="AK129" s="85"/>
      <c r="AL129" s="37">
        <f t="shared" si="20"/>
        <v>44955</v>
      </c>
      <c r="AM129" s="37">
        <v>0</v>
      </c>
      <c r="AN129" s="37">
        <v>0</v>
      </c>
      <c r="AO129" s="37">
        <f t="shared" si="26"/>
        <v>0</v>
      </c>
      <c r="AP129" s="21" t="s">
        <v>150</v>
      </c>
      <c r="AQ129" s="21" t="s">
        <v>150</v>
      </c>
      <c r="AR129" s="21" t="s">
        <v>150</v>
      </c>
      <c r="AS129" s="21" t="s">
        <v>150</v>
      </c>
      <c r="AT129" s="21" t="s">
        <v>150</v>
      </c>
      <c r="AU129" s="21" t="s">
        <v>150</v>
      </c>
      <c r="AV129" s="21" t="s">
        <v>150</v>
      </c>
      <c r="AW129" s="21" t="s">
        <v>150</v>
      </c>
      <c r="AX129" s="21" t="s">
        <v>150</v>
      </c>
      <c r="AY129" s="21" t="s">
        <v>150</v>
      </c>
      <c r="AZ129" s="21" t="s">
        <v>150</v>
      </c>
      <c r="BA129" s="21" t="s">
        <v>150</v>
      </c>
    </row>
    <row r="130" spans="1:53" s="4" customFormat="1" ht="116.25" customHeight="1" x14ac:dyDescent="0.25">
      <c r="A130" s="42">
        <v>58</v>
      </c>
      <c r="B130" s="21" t="s">
        <v>462</v>
      </c>
      <c r="C130" s="31" t="s">
        <v>463</v>
      </c>
      <c r="D130" s="31" t="s">
        <v>435</v>
      </c>
      <c r="E130" s="21" t="s">
        <v>166</v>
      </c>
      <c r="F130" s="136" t="s">
        <v>473</v>
      </c>
      <c r="G130" s="23">
        <v>13497</v>
      </c>
      <c r="H130" s="21" t="s">
        <v>471</v>
      </c>
      <c r="I130" s="22">
        <v>45002</v>
      </c>
      <c r="J130" s="22">
        <v>45367</v>
      </c>
      <c r="K130" s="31" t="s">
        <v>411</v>
      </c>
      <c r="L130" s="21" t="s">
        <v>485</v>
      </c>
      <c r="M130" s="42" t="s">
        <v>443</v>
      </c>
      <c r="N130" s="22">
        <v>45344</v>
      </c>
      <c r="O130" s="37">
        <v>190300.7</v>
      </c>
      <c r="P130" s="91">
        <v>13721</v>
      </c>
      <c r="Q130" s="22">
        <v>45344</v>
      </c>
      <c r="R130" s="22">
        <v>45657</v>
      </c>
      <c r="S130" s="21" t="s">
        <v>539</v>
      </c>
      <c r="T130" s="21" t="s">
        <v>150</v>
      </c>
      <c r="U130" s="21" t="s">
        <v>150</v>
      </c>
      <c r="V130" s="21" t="s">
        <v>150</v>
      </c>
      <c r="W130" s="21" t="s">
        <v>464</v>
      </c>
      <c r="X130" s="21" t="s">
        <v>150</v>
      </c>
      <c r="Y130" s="21" t="s">
        <v>150</v>
      </c>
      <c r="Z130" s="21" t="s">
        <v>150</v>
      </c>
      <c r="AA130" s="21" t="s">
        <v>150</v>
      </c>
      <c r="AB130" s="21" t="s">
        <v>150</v>
      </c>
      <c r="AC130" s="21" t="s">
        <v>150</v>
      </c>
      <c r="AD130" s="21" t="s">
        <v>150</v>
      </c>
      <c r="AE130" s="21" t="s">
        <v>150</v>
      </c>
      <c r="AF130" s="21" t="s">
        <v>150</v>
      </c>
      <c r="AG130" s="80"/>
      <c r="AH130" s="85"/>
      <c r="AI130" s="21"/>
      <c r="AJ130" s="21"/>
      <c r="AK130" s="85"/>
      <c r="AL130" s="37">
        <f t="shared" si="20"/>
        <v>44955</v>
      </c>
      <c r="AM130" s="37">
        <v>0</v>
      </c>
      <c r="AN130" s="37">
        <v>190300.7</v>
      </c>
      <c r="AO130" s="37">
        <f t="shared" si="26"/>
        <v>190300.7</v>
      </c>
      <c r="AP130" s="21" t="s">
        <v>150</v>
      </c>
      <c r="AQ130" s="21" t="s">
        <v>150</v>
      </c>
      <c r="AR130" s="21" t="s">
        <v>150</v>
      </c>
      <c r="AS130" s="21" t="s">
        <v>150</v>
      </c>
      <c r="AT130" s="21" t="s">
        <v>150</v>
      </c>
      <c r="AU130" s="21" t="s">
        <v>150</v>
      </c>
      <c r="AV130" s="21" t="s">
        <v>150</v>
      </c>
      <c r="AW130" s="21" t="s">
        <v>150</v>
      </c>
      <c r="AX130" s="21" t="s">
        <v>150</v>
      </c>
      <c r="AY130" s="21" t="s">
        <v>150</v>
      </c>
      <c r="AZ130" s="21" t="s">
        <v>150</v>
      </c>
      <c r="BA130" s="21" t="s">
        <v>150</v>
      </c>
    </row>
    <row r="131" spans="1:53" s="4" customFormat="1" ht="116.25" customHeight="1" x14ac:dyDescent="0.25">
      <c r="A131" s="42">
        <v>59</v>
      </c>
      <c r="B131" s="21" t="s">
        <v>465</v>
      </c>
      <c r="C131" s="44" t="s">
        <v>466</v>
      </c>
      <c r="D131" s="31" t="s">
        <v>436</v>
      </c>
      <c r="E131" s="21" t="s">
        <v>166</v>
      </c>
      <c r="F131" s="136" t="s">
        <v>474</v>
      </c>
      <c r="G131" s="23">
        <v>13497</v>
      </c>
      <c r="H131" s="21" t="s">
        <v>467</v>
      </c>
      <c r="I131" s="22">
        <v>45048</v>
      </c>
      <c r="J131" s="22">
        <v>45413</v>
      </c>
      <c r="K131" s="31" t="s">
        <v>412</v>
      </c>
      <c r="L131" s="21" t="s">
        <v>425</v>
      </c>
      <c r="M131" s="21" t="s">
        <v>443</v>
      </c>
      <c r="N131" s="22">
        <v>45344</v>
      </c>
      <c r="O131" s="37">
        <v>146457.79999999999</v>
      </c>
      <c r="P131" s="91">
        <v>13722</v>
      </c>
      <c r="Q131" s="22">
        <v>45344</v>
      </c>
      <c r="R131" s="22">
        <v>45657</v>
      </c>
      <c r="S131" s="21" t="s">
        <v>539</v>
      </c>
      <c r="T131" s="21" t="s">
        <v>150</v>
      </c>
      <c r="U131" s="21" t="s">
        <v>150</v>
      </c>
      <c r="V131" s="21" t="s">
        <v>150</v>
      </c>
      <c r="W131" s="21" t="s">
        <v>464</v>
      </c>
      <c r="X131" s="21" t="s">
        <v>150</v>
      </c>
      <c r="Y131" s="21" t="s">
        <v>150</v>
      </c>
      <c r="Z131" s="21" t="s">
        <v>150</v>
      </c>
      <c r="AA131" s="21" t="s">
        <v>150</v>
      </c>
      <c r="AB131" s="21" t="s">
        <v>150</v>
      </c>
      <c r="AC131" s="21" t="s">
        <v>150</v>
      </c>
      <c r="AD131" s="21" t="s">
        <v>150</v>
      </c>
      <c r="AE131" s="21" t="s">
        <v>150</v>
      </c>
      <c r="AF131" s="21" t="s">
        <v>150</v>
      </c>
      <c r="AG131" s="80"/>
      <c r="AH131" s="85"/>
      <c r="AI131" s="21"/>
      <c r="AJ131" s="21"/>
      <c r="AK131" s="85"/>
      <c r="AL131" s="37">
        <f t="shared" si="20"/>
        <v>44955</v>
      </c>
      <c r="AM131" s="37">
        <v>0</v>
      </c>
      <c r="AN131" s="37">
        <v>146457.79999999999</v>
      </c>
      <c r="AO131" s="37">
        <f t="shared" si="26"/>
        <v>146457.79999999999</v>
      </c>
      <c r="AP131" s="21" t="s">
        <v>150</v>
      </c>
      <c r="AQ131" s="21" t="s">
        <v>150</v>
      </c>
      <c r="AR131" s="21" t="s">
        <v>150</v>
      </c>
      <c r="AS131" s="21" t="s">
        <v>150</v>
      </c>
      <c r="AT131" s="21" t="s">
        <v>150</v>
      </c>
      <c r="AU131" s="21" t="s">
        <v>150</v>
      </c>
      <c r="AV131" s="21" t="s">
        <v>150</v>
      </c>
      <c r="AW131" s="21" t="s">
        <v>150</v>
      </c>
      <c r="AX131" s="21" t="s">
        <v>150</v>
      </c>
      <c r="AY131" s="21" t="s">
        <v>150</v>
      </c>
      <c r="AZ131" s="21" t="s">
        <v>150</v>
      </c>
      <c r="BA131" s="21" t="s">
        <v>150</v>
      </c>
    </row>
    <row r="132" spans="1:53" s="4" customFormat="1" ht="116.25" customHeight="1" x14ac:dyDescent="0.25">
      <c r="A132" s="42">
        <v>60</v>
      </c>
      <c r="B132" s="21" t="s">
        <v>468</v>
      </c>
      <c r="C132" s="21" t="s">
        <v>469</v>
      </c>
      <c r="D132" s="31" t="s">
        <v>437</v>
      </c>
      <c r="E132" s="21" t="s">
        <v>166</v>
      </c>
      <c r="F132" s="136" t="s">
        <v>753</v>
      </c>
      <c r="G132" s="23">
        <v>13608</v>
      </c>
      <c r="H132" s="21" t="s">
        <v>470</v>
      </c>
      <c r="I132" s="22">
        <v>45331</v>
      </c>
      <c r="J132" s="22">
        <v>45696</v>
      </c>
      <c r="K132" s="31" t="s">
        <v>413</v>
      </c>
      <c r="L132" s="21" t="s">
        <v>426</v>
      </c>
      <c r="M132" s="21" t="s">
        <v>448</v>
      </c>
      <c r="N132" s="22">
        <v>45344</v>
      </c>
      <c r="O132" s="37">
        <v>424998.7</v>
      </c>
      <c r="P132" s="91">
        <v>13722</v>
      </c>
      <c r="Q132" s="22">
        <v>45344</v>
      </c>
      <c r="R132" s="22">
        <v>45709</v>
      </c>
      <c r="S132" s="21" t="s">
        <v>539</v>
      </c>
      <c r="T132" s="21" t="s">
        <v>150</v>
      </c>
      <c r="U132" s="21" t="s">
        <v>150</v>
      </c>
      <c r="V132" s="21" t="s">
        <v>150</v>
      </c>
      <c r="W132" s="21" t="s">
        <v>160</v>
      </c>
      <c r="X132" s="21" t="s">
        <v>150</v>
      </c>
      <c r="Y132" s="21" t="s">
        <v>150</v>
      </c>
      <c r="Z132" s="21" t="s">
        <v>150</v>
      </c>
      <c r="AA132" s="21" t="s">
        <v>150</v>
      </c>
      <c r="AB132" s="21" t="s">
        <v>150</v>
      </c>
      <c r="AC132" s="21" t="s">
        <v>150</v>
      </c>
      <c r="AD132" s="21" t="s">
        <v>150</v>
      </c>
      <c r="AE132" s="21" t="s">
        <v>150</v>
      </c>
      <c r="AF132" s="21" t="s">
        <v>150</v>
      </c>
      <c r="AG132" s="80"/>
      <c r="AH132" s="85"/>
      <c r="AI132" s="21"/>
      <c r="AJ132" s="21"/>
      <c r="AK132" s="85"/>
      <c r="AL132" s="37">
        <f t="shared" si="20"/>
        <v>44955</v>
      </c>
      <c r="AM132" s="37">
        <v>0</v>
      </c>
      <c r="AN132" s="37">
        <v>213959.1</v>
      </c>
      <c r="AO132" s="37">
        <f t="shared" si="26"/>
        <v>213959.1</v>
      </c>
      <c r="AP132" s="21" t="s">
        <v>150</v>
      </c>
      <c r="AQ132" s="21" t="s">
        <v>150</v>
      </c>
      <c r="AR132" s="21" t="s">
        <v>150</v>
      </c>
      <c r="AS132" s="21" t="s">
        <v>150</v>
      </c>
      <c r="AT132" s="21" t="s">
        <v>150</v>
      </c>
      <c r="AU132" s="21" t="s">
        <v>150</v>
      </c>
      <c r="AV132" s="21" t="s">
        <v>150</v>
      </c>
      <c r="AW132" s="21" t="s">
        <v>150</v>
      </c>
      <c r="AX132" s="21" t="s">
        <v>150</v>
      </c>
      <c r="AY132" s="21" t="s">
        <v>150</v>
      </c>
      <c r="AZ132" s="21" t="s">
        <v>150</v>
      </c>
      <c r="BA132" s="21" t="s">
        <v>150</v>
      </c>
    </row>
    <row r="133" spans="1:53" s="4" customFormat="1" ht="116.25" customHeight="1" x14ac:dyDescent="0.25">
      <c r="A133" s="42">
        <v>61</v>
      </c>
      <c r="B133" s="21" t="s">
        <v>458</v>
      </c>
      <c r="C133" s="21" t="s">
        <v>457</v>
      </c>
      <c r="D133" s="31" t="s">
        <v>433</v>
      </c>
      <c r="E133" s="21" t="s">
        <v>166</v>
      </c>
      <c r="F133" s="135" t="s">
        <v>478</v>
      </c>
      <c r="G133" s="23">
        <v>13476</v>
      </c>
      <c r="H133" s="21" t="s">
        <v>459</v>
      </c>
      <c r="I133" s="22">
        <v>44997</v>
      </c>
      <c r="J133" s="22">
        <v>45362</v>
      </c>
      <c r="K133" s="31" t="s">
        <v>414</v>
      </c>
      <c r="L133" s="21" t="s">
        <v>427</v>
      </c>
      <c r="M133" s="21" t="s">
        <v>449</v>
      </c>
      <c r="N133" s="22">
        <v>45345</v>
      </c>
      <c r="O133" s="37">
        <v>6264</v>
      </c>
      <c r="P133" s="91">
        <v>13722</v>
      </c>
      <c r="Q133" s="22">
        <v>45345</v>
      </c>
      <c r="R133" s="22">
        <v>45657</v>
      </c>
      <c r="S133" s="21" t="s">
        <v>539</v>
      </c>
      <c r="T133" s="21" t="s">
        <v>150</v>
      </c>
      <c r="U133" s="21" t="s">
        <v>150</v>
      </c>
      <c r="V133" s="21" t="s">
        <v>150</v>
      </c>
      <c r="W133" s="21" t="s">
        <v>366</v>
      </c>
      <c r="X133" s="21" t="s">
        <v>150</v>
      </c>
      <c r="Y133" s="21" t="s">
        <v>150</v>
      </c>
      <c r="Z133" s="21" t="s">
        <v>150</v>
      </c>
      <c r="AA133" s="21" t="s">
        <v>150</v>
      </c>
      <c r="AB133" s="21" t="s">
        <v>150</v>
      </c>
      <c r="AC133" s="21" t="s">
        <v>150</v>
      </c>
      <c r="AD133" s="21" t="s">
        <v>150</v>
      </c>
      <c r="AE133" s="21" t="s">
        <v>150</v>
      </c>
      <c r="AF133" s="21" t="s">
        <v>150</v>
      </c>
      <c r="AG133" s="80"/>
      <c r="AH133" s="85"/>
      <c r="AI133" s="21"/>
      <c r="AJ133" s="21"/>
      <c r="AK133" s="85"/>
      <c r="AL133" s="37">
        <f t="shared" si="20"/>
        <v>44955</v>
      </c>
      <c r="AM133" s="37">
        <v>0</v>
      </c>
      <c r="AN133" s="37">
        <v>4200</v>
      </c>
      <c r="AO133" s="37">
        <f t="shared" ref="AO133" si="27">AN133+AM133</f>
        <v>4200</v>
      </c>
      <c r="AP133" s="21" t="s">
        <v>150</v>
      </c>
      <c r="AQ133" s="21" t="s">
        <v>150</v>
      </c>
      <c r="AR133" s="21" t="s">
        <v>150</v>
      </c>
      <c r="AS133" s="21" t="s">
        <v>150</v>
      </c>
      <c r="AT133" s="21" t="s">
        <v>150</v>
      </c>
      <c r="AU133" s="21" t="s">
        <v>150</v>
      </c>
      <c r="AV133" s="21" t="s">
        <v>150</v>
      </c>
      <c r="AW133" s="21" t="s">
        <v>150</v>
      </c>
      <c r="AX133" s="21" t="s">
        <v>150</v>
      </c>
      <c r="AY133" s="21" t="s">
        <v>150</v>
      </c>
      <c r="AZ133" s="21" t="s">
        <v>150</v>
      </c>
      <c r="BA133" s="21" t="s">
        <v>150</v>
      </c>
    </row>
    <row r="134" spans="1:53" s="4" customFormat="1" ht="116.25" customHeight="1" x14ac:dyDescent="0.25">
      <c r="A134" s="42">
        <v>62</v>
      </c>
      <c r="B134" s="21" t="s">
        <v>532</v>
      </c>
      <c r="C134" s="31" t="s">
        <v>533</v>
      </c>
      <c r="D134" s="31" t="s">
        <v>529</v>
      </c>
      <c r="E134" s="21" t="s">
        <v>166</v>
      </c>
      <c r="F134" s="136" t="s">
        <v>525</v>
      </c>
      <c r="G134" s="23">
        <v>13552</v>
      </c>
      <c r="H134" s="21" t="s">
        <v>534</v>
      </c>
      <c r="I134" s="22">
        <v>45089</v>
      </c>
      <c r="J134" s="22">
        <v>45455</v>
      </c>
      <c r="K134" s="31" t="s">
        <v>486</v>
      </c>
      <c r="L134" s="21" t="s">
        <v>500</v>
      </c>
      <c r="M134" s="42" t="s">
        <v>514</v>
      </c>
      <c r="N134" s="22">
        <v>45349</v>
      </c>
      <c r="O134" s="37">
        <v>149996.84</v>
      </c>
      <c r="P134" s="91">
        <v>13732</v>
      </c>
      <c r="Q134" s="22">
        <v>45349</v>
      </c>
      <c r="R134" s="22">
        <v>45657</v>
      </c>
      <c r="S134" s="21" t="s">
        <v>539</v>
      </c>
      <c r="T134" s="21" t="s">
        <v>150</v>
      </c>
      <c r="U134" s="21" t="s">
        <v>150</v>
      </c>
      <c r="V134" s="21" t="s">
        <v>150</v>
      </c>
      <c r="W134" s="21" t="s">
        <v>366</v>
      </c>
      <c r="X134" s="21" t="s">
        <v>150</v>
      </c>
      <c r="Y134" s="21" t="s">
        <v>150</v>
      </c>
      <c r="Z134" s="21" t="s">
        <v>150</v>
      </c>
      <c r="AA134" s="21" t="s">
        <v>150</v>
      </c>
      <c r="AB134" s="21" t="s">
        <v>150</v>
      </c>
      <c r="AC134" s="21" t="s">
        <v>150</v>
      </c>
      <c r="AD134" s="21" t="s">
        <v>150</v>
      </c>
      <c r="AE134" s="21" t="s">
        <v>150</v>
      </c>
      <c r="AF134" s="21" t="s">
        <v>150</v>
      </c>
      <c r="AG134" s="80"/>
      <c r="AH134" s="85"/>
      <c r="AI134" s="21"/>
      <c r="AJ134" s="21"/>
      <c r="AK134" s="85"/>
      <c r="AL134" s="37">
        <f t="shared" si="20"/>
        <v>44955</v>
      </c>
      <c r="AM134" s="37">
        <v>0</v>
      </c>
      <c r="AN134" s="37">
        <v>149996.84</v>
      </c>
      <c r="AO134" s="37">
        <f t="shared" ref="AO134:AO149" si="28">AN134+AM134</f>
        <v>149996.84</v>
      </c>
      <c r="AP134" s="21" t="s">
        <v>150</v>
      </c>
      <c r="AQ134" s="21" t="s">
        <v>150</v>
      </c>
      <c r="AR134" s="21" t="s">
        <v>150</v>
      </c>
      <c r="AS134" s="21" t="s">
        <v>150</v>
      </c>
      <c r="AT134" s="21" t="s">
        <v>150</v>
      </c>
      <c r="AU134" s="21" t="s">
        <v>150</v>
      </c>
      <c r="AV134" s="21" t="s">
        <v>150</v>
      </c>
      <c r="AW134" s="21" t="s">
        <v>150</v>
      </c>
      <c r="AX134" s="21" t="s">
        <v>150</v>
      </c>
      <c r="AY134" s="21" t="s">
        <v>150</v>
      </c>
      <c r="AZ134" s="21" t="s">
        <v>150</v>
      </c>
      <c r="BA134" s="21" t="s">
        <v>150</v>
      </c>
    </row>
    <row r="135" spans="1:53" s="4" customFormat="1" ht="116.25" customHeight="1" x14ac:dyDescent="0.25">
      <c r="A135" s="42">
        <v>63</v>
      </c>
      <c r="B135" s="21" t="s">
        <v>460</v>
      </c>
      <c r="C135" s="44" t="s">
        <v>312</v>
      </c>
      <c r="D135" s="31" t="s">
        <v>434</v>
      </c>
      <c r="E135" s="21" t="s">
        <v>166</v>
      </c>
      <c r="F135" s="136" t="s">
        <v>472</v>
      </c>
      <c r="G135" s="23">
        <v>13476</v>
      </c>
      <c r="H135" s="21" t="s">
        <v>461</v>
      </c>
      <c r="I135" s="22">
        <v>45002</v>
      </c>
      <c r="J135" s="22">
        <v>45367</v>
      </c>
      <c r="K135" s="31" t="s">
        <v>487</v>
      </c>
      <c r="L135" s="21" t="s">
        <v>501</v>
      </c>
      <c r="M135" s="21" t="s">
        <v>390</v>
      </c>
      <c r="N135" s="22">
        <v>45352</v>
      </c>
      <c r="O135" s="37">
        <v>36439.980000000003</v>
      </c>
      <c r="P135" s="23">
        <v>13739</v>
      </c>
      <c r="Q135" s="22">
        <v>45352</v>
      </c>
      <c r="R135" s="22">
        <v>45657</v>
      </c>
      <c r="S135" s="21" t="s">
        <v>539</v>
      </c>
      <c r="T135" s="21" t="s">
        <v>150</v>
      </c>
      <c r="U135" s="21" t="s">
        <v>150</v>
      </c>
      <c r="V135" s="21" t="s">
        <v>150</v>
      </c>
      <c r="W135" s="21" t="s">
        <v>366</v>
      </c>
      <c r="X135" s="21" t="s">
        <v>150</v>
      </c>
      <c r="Y135" s="21" t="s">
        <v>150</v>
      </c>
      <c r="Z135" s="21" t="s">
        <v>150</v>
      </c>
      <c r="AA135" s="21" t="s">
        <v>150</v>
      </c>
      <c r="AB135" s="21" t="s">
        <v>150</v>
      </c>
      <c r="AC135" s="21" t="s">
        <v>150</v>
      </c>
      <c r="AD135" s="21" t="s">
        <v>150</v>
      </c>
      <c r="AE135" s="21" t="s">
        <v>150</v>
      </c>
      <c r="AF135" s="21" t="s">
        <v>150</v>
      </c>
      <c r="AG135" s="80"/>
      <c r="AH135" s="85"/>
      <c r="AI135" s="21"/>
      <c r="AJ135" s="21"/>
      <c r="AK135" s="85"/>
      <c r="AL135" s="37">
        <f t="shared" si="20"/>
        <v>44955</v>
      </c>
      <c r="AM135" s="37">
        <v>0</v>
      </c>
      <c r="AN135" s="37">
        <v>36439.980000000003</v>
      </c>
      <c r="AO135" s="37">
        <f t="shared" si="28"/>
        <v>36439.980000000003</v>
      </c>
      <c r="AP135" s="21" t="s">
        <v>150</v>
      </c>
      <c r="AQ135" s="21" t="s">
        <v>150</v>
      </c>
      <c r="AR135" s="21" t="s">
        <v>150</v>
      </c>
      <c r="AS135" s="21" t="s">
        <v>150</v>
      </c>
      <c r="AT135" s="21" t="s">
        <v>150</v>
      </c>
      <c r="AU135" s="21" t="s">
        <v>150</v>
      </c>
      <c r="AV135" s="21" t="s">
        <v>150</v>
      </c>
      <c r="AW135" s="21" t="s">
        <v>150</v>
      </c>
      <c r="AX135" s="21" t="s">
        <v>150</v>
      </c>
      <c r="AY135" s="21" t="s">
        <v>150</v>
      </c>
      <c r="AZ135" s="21" t="s">
        <v>150</v>
      </c>
      <c r="BA135" s="21" t="s">
        <v>150</v>
      </c>
    </row>
    <row r="136" spans="1:53" s="4" customFormat="1" ht="116.25" customHeight="1" x14ac:dyDescent="0.25">
      <c r="A136" s="42">
        <v>64</v>
      </c>
      <c r="B136" s="21" t="s">
        <v>460</v>
      </c>
      <c r="C136" s="21" t="s">
        <v>312</v>
      </c>
      <c r="D136" s="31" t="s">
        <v>434</v>
      </c>
      <c r="E136" s="21" t="s">
        <v>166</v>
      </c>
      <c r="F136" s="136" t="s">
        <v>472</v>
      </c>
      <c r="G136" s="23">
        <v>13476</v>
      </c>
      <c r="H136" s="21" t="s">
        <v>461</v>
      </c>
      <c r="I136" s="22">
        <v>45002</v>
      </c>
      <c r="J136" s="22">
        <v>45367</v>
      </c>
      <c r="K136" s="31" t="s">
        <v>488</v>
      </c>
      <c r="L136" s="21" t="s">
        <v>502</v>
      </c>
      <c r="M136" s="21" t="s">
        <v>515</v>
      </c>
      <c r="N136" s="22">
        <v>45352</v>
      </c>
      <c r="O136" s="37">
        <v>12800</v>
      </c>
      <c r="P136" s="23">
        <v>13739</v>
      </c>
      <c r="Q136" s="22">
        <v>45352</v>
      </c>
      <c r="R136" s="22">
        <v>45657</v>
      </c>
      <c r="S136" s="21" t="s">
        <v>539</v>
      </c>
      <c r="T136" s="21" t="s">
        <v>150</v>
      </c>
      <c r="U136" s="21" t="s">
        <v>150</v>
      </c>
      <c r="V136" s="21" t="s">
        <v>150</v>
      </c>
      <c r="W136" s="21" t="s">
        <v>366</v>
      </c>
      <c r="X136" s="21" t="s">
        <v>150</v>
      </c>
      <c r="Y136" s="21" t="s">
        <v>150</v>
      </c>
      <c r="Z136" s="21" t="s">
        <v>150</v>
      </c>
      <c r="AA136" s="21" t="s">
        <v>150</v>
      </c>
      <c r="AB136" s="21" t="s">
        <v>150</v>
      </c>
      <c r="AC136" s="21" t="s">
        <v>150</v>
      </c>
      <c r="AD136" s="21" t="s">
        <v>150</v>
      </c>
      <c r="AE136" s="21" t="s">
        <v>150</v>
      </c>
      <c r="AF136" s="21" t="s">
        <v>150</v>
      </c>
      <c r="AG136" s="80"/>
      <c r="AH136" s="85"/>
      <c r="AI136" s="21"/>
      <c r="AJ136" s="21"/>
      <c r="AK136" s="85"/>
      <c r="AL136" s="37">
        <f t="shared" si="20"/>
        <v>44955</v>
      </c>
      <c r="AM136" s="37">
        <v>0</v>
      </c>
      <c r="AN136" s="37">
        <v>0</v>
      </c>
      <c r="AO136" s="37">
        <f t="shared" si="28"/>
        <v>0</v>
      </c>
      <c r="AP136" s="21" t="s">
        <v>150</v>
      </c>
      <c r="AQ136" s="21" t="s">
        <v>150</v>
      </c>
      <c r="AR136" s="21" t="s">
        <v>150</v>
      </c>
      <c r="AS136" s="21" t="s">
        <v>150</v>
      </c>
      <c r="AT136" s="21" t="s">
        <v>150</v>
      </c>
      <c r="AU136" s="21" t="s">
        <v>150</v>
      </c>
      <c r="AV136" s="21" t="s">
        <v>150</v>
      </c>
      <c r="AW136" s="21" t="s">
        <v>150</v>
      </c>
      <c r="AX136" s="21" t="s">
        <v>150</v>
      </c>
      <c r="AY136" s="21" t="s">
        <v>150</v>
      </c>
      <c r="AZ136" s="21" t="s">
        <v>150</v>
      </c>
      <c r="BA136" s="21" t="s">
        <v>150</v>
      </c>
    </row>
    <row r="137" spans="1:53" s="4" customFormat="1" ht="116.25" customHeight="1" x14ac:dyDescent="0.25">
      <c r="A137" s="42">
        <v>65</v>
      </c>
      <c r="B137" s="21" t="s">
        <v>460</v>
      </c>
      <c r="C137" s="21" t="s">
        <v>312</v>
      </c>
      <c r="D137" s="31" t="s">
        <v>434</v>
      </c>
      <c r="E137" s="21" t="s">
        <v>166</v>
      </c>
      <c r="F137" s="136" t="s">
        <v>472</v>
      </c>
      <c r="G137" s="23">
        <v>13476</v>
      </c>
      <c r="H137" s="21" t="s">
        <v>461</v>
      </c>
      <c r="I137" s="22">
        <v>45002</v>
      </c>
      <c r="J137" s="22">
        <v>45367</v>
      </c>
      <c r="K137" s="31" t="s">
        <v>489</v>
      </c>
      <c r="L137" s="21" t="s">
        <v>503</v>
      </c>
      <c r="M137" s="21" t="s">
        <v>516</v>
      </c>
      <c r="N137" s="22">
        <v>45352</v>
      </c>
      <c r="O137" s="37">
        <v>98737.5</v>
      </c>
      <c r="P137" s="23">
        <v>13739</v>
      </c>
      <c r="Q137" s="22">
        <v>45352</v>
      </c>
      <c r="R137" s="22">
        <v>45657</v>
      </c>
      <c r="S137" s="21" t="s">
        <v>539</v>
      </c>
      <c r="T137" s="21" t="s">
        <v>150</v>
      </c>
      <c r="U137" s="21" t="s">
        <v>150</v>
      </c>
      <c r="V137" s="21" t="s">
        <v>150</v>
      </c>
      <c r="W137" s="21" t="s">
        <v>366</v>
      </c>
      <c r="X137" s="21" t="s">
        <v>150</v>
      </c>
      <c r="Y137" s="21" t="s">
        <v>150</v>
      </c>
      <c r="Z137" s="21" t="s">
        <v>150</v>
      </c>
      <c r="AA137" s="21" t="s">
        <v>150</v>
      </c>
      <c r="AB137" s="21" t="s">
        <v>150</v>
      </c>
      <c r="AC137" s="21" t="s">
        <v>150</v>
      </c>
      <c r="AD137" s="21" t="s">
        <v>150</v>
      </c>
      <c r="AE137" s="21" t="s">
        <v>150</v>
      </c>
      <c r="AF137" s="21" t="s">
        <v>150</v>
      </c>
      <c r="AG137" s="80"/>
      <c r="AH137" s="85"/>
      <c r="AI137" s="21"/>
      <c r="AJ137" s="21"/>
      <c r="AK137" s="85"/>
      <c r="AL137" s="37">
        <f t="shared" si="20"/>
        <v>44955</v>
      </c>
      <c r="AM137" s="37">
        <v>0</v>
      </c>
      <c r="AN137" s="37">
        <v>98737.5</v>
      </c>
      <c r="AO137" s="37">
        <f t="shared" si="28"/>
        <v>98737.5</v>
      </c>
      <c r="AP137" s="21" t="s">
        <v>150</v>
      </c>
      <c r="AQ137" s="21" t="s">
        <v>150</v>
      </c>
      <c r="AR137" s="21" t="s">
        <v>150</v>
      </c>
      <c r="AS137" s="21" t="s">
        <v>150</v>
      </c>
      <c r="AT137" s="21" t="s">
        <v>150</v>
      </c>
      <c r="AU137" s="21" t="s">
        <v>150</v>
      </c>
      <c r="AV137" s="21" t="s">
        <v>150</v>
      </c>
      <c r="AW137" s="21" t="s">
        <v>150</v>
      </c>
      <c r="AX137" s="21" t="s">
        <v>150</v>
      </c>
      <c r="AY137" s="21" t="s">
        <v>150</v>
      </c>
      <c r="AZ137" s="21" t="s">
        <v>150</v>
      </c>
      <c r="BA137" s="21" t="s">
        <v>150</v>
      </c>
    </row>
    <row r="138" spans="1:53" s="4" customFormat="1" ht="116.25" customHeight="1" x14ac:dyDescent="0.25">
      <c r="A138" s="42">
        <v>66</v>
      </c>
      <c r="B138" s="21" t="s">
        <v>460</v>
      </c>
      <c r="C138" s="31" t="s">
        <v>312</v>
      </c>
      <c r="D138" s="31" t="s">
        <v>434</v>
      </c>
      <c r="E138" s="21" t="s">
        <v>166</v>
      </c>
      <c r="F138" s="136" t="s">
        <v>472</v>
      </c>
      <c r="G138" s="23">
        <v>13476</v>
      </c>
      <c r="H138" s="21" t="s">
        <v>461</v>
      </c>
      <c r="I138" s="22">
        <v>45002</v>
      </c>
      <c r="J138" s="22">
        <v>45367</v>
      </c>
      <c r="K138" s="31" t="s">
        <v>490</v>
      </c>
      <c r="L138" s="21" t="s">
        <v>504</v>
      </c>
      <c r="M138" s="42" t="s">
        <v>447</v>
      </c>
      <c r="N138" s="22">
        <v>45352</v>
      </c>
      <c r="O138" s="37">
        <v>43716.85</v>
      </c>
      <c r="P138" s="23">
        <v>13739</v>
      </c>
      <c r="Q138" s="22">
        <v>45352</v>
      </c>
      <c r="R138" s="22">
        <v>45657</v>
      </c>
      <c r="S138" s="21" t="s">
        <v>539</v>
      </c>
      <c r="T138" s="21" t="s">
        <v>150</v>
      </c>
      <c r="U138" s="21" t="s">
        <v>150</v>
      </c>
      <c r="V138" s="21" t="s">
        <v>150</v>
      </c>
      <c r="W138" s="21" t="s">
        <v>366</v>
      </c>
      <c r="X138" s="21" t="s">
        <v>150</v>
      </c>
      <c r="Y138" s="21" t="s">
        <v>150</v>
      </c>
      <c r="Z138" s="21" t="s">
        <v>150</v>
      </c>
      <c r="AA138" s="21" t="s">
        <v>150</v>
      </c>
      <c r="AB138" s="21" t="s">
        <v>150</v>
      </c>
      <c r="AC138" s="21" t="s">
        <v>150</v>
      </c>
      <c r="AD138" s="21" t="s">
        <v>150</v>
      </c>
      <c r="AE138" s="21" t="s">
        <v>150</v>
      </c>
      <c r="AF138" s="21" t="s">
        <v>150</v>
      </c>
      <c r="AG138" s="80"/>
      <c r="AH138" s="85"/>
      <c r="AI138" s="21"/>
      <c r="AJ138" s="21"/>
      <c r="AK138" s="85"/>
      <c r="AL138" s="37">
        <f t="shared" si="20"/>
        <v>44955</v>
      </c>
      <c r="AM138" s="37">
        <v>0</v>
      </c>
      <c r="AN138" s="37">
        <v>37875.25</v>
      </c>
      <c r="AO138" s="37">
        <f t="shared" si="28"/>
        <v>37875.25</v>
      </c>
      <c r="AP138" s="21" t="s">
        <v>150</v>
      </c>
      <c r="AQ138" s="21" t="s">
        <v>150</v>
      </c>
      <c r="AR138" s="21" t="s">
        <v>150</v>
      </c>
      <c r="AS138" s="21" t="s">
        <v>150</v>
      </c>
      <c r="AT138" s="21" t="s">
        <v>150</v>
      </c>
      <c r="AU138" s="21" t="s">
        <v>150</v>
      </c>
      <c r="AV138" s="21" t="s">
        <v>150</v>
      </c>
      <c r="AW138" s="21" t="s">
        <v>150</v>
      </c>
      <c r="AX138" s="21" t="s">
        <v>150</v>
      </c>
      <c r="AY138" s="21" t="s">
        <v>150</v>
      </c>
      <c r="AZ138" s="21" t="s">
        <v>150</v>
      </c>
      <c r="BA138" s="21" t="s">
        <v>150</v>
      </c>
    </row>
    <row r="139" spans="1:53" s="4" customFormat="1" ht="116.25" customHeight="1" x14ac:dyDescent="0.25">
      <c r="A139" s="42">
        <v>67</v>
      </c>
      <c r="B139" s="21" t="s">
        <v>460</v>
      </c>
      <c r="C139" s="44" t="s">
        <v>312</v>
      </c>
      <c r="D139" s="31" t="s">
        <v>434</v>
      </c>
      <c r="E139" s="21" t="s">
        <v>166</v>
      </c>
      <c r="F139" s="136" t="s">
        <v>472</v>
      </c>
      <c r="G139" s="23">
        <v>13476</v>
      </c>
      <c r="H139" s="21" t="s">
        <v>461</v>
      </c>
      <c r="I139" s="22">
        <v>45002</v>
      </c>
      <c r="J139" s="22">
        <v>45367</v>
      </c>
      <c r="K139" s="31" t="s">
        <v>491</v>
      </c>
      <c r="L139" s="21" t="s">
        <v>505</v>
      </c>
      <c r="M139" s="21" t="s">
        <v>572</v>
      </c>
      <c r="N139" s="22">
        <v>45352</v>
      </c>
      <c r="O139" s="37">
        <v>10299.5</v>
      </c>
      <c r="P139" s="23">
        <v>13739</v>
      </c>
      <c r="Q139" s="22">
        <v>45352</v>
      </c>
      <c r="R139" s="22">
        <v>45657</v>
      </c>
      <c r="S139" s="21" t="s">
        <v>539</v>
      </c>
      <c r="T139" s="21" t="s">
        <v>150</v>
      </c>
      <c r="U139" s="21" t="s">
        <v>150</v>
      </c>
      <c r="V139" s="21" t="s">
        <v>150</v>
      </c>
      <c r="W139" s="21" t="s">
        <v>366</v>
      </c>
      <c r="X139" s="21" t="s">
        <v>150</v>
      </c>
      <c r="Y139" s="21" t="s">
        <v>150</v>
      </c>
      <c r="Z139" s="21" t="s">
        <v>150</v>
      </c>
      <c r="AA139" s="21" t="s">
        <v>150</v>
      </c>
      <c r="AB139" s="21" t="s">
        <v>150</v>
      </c>
      <c r="AC139" s="21" t="s">
        <v>150</v>
      </c>
      <c r="AD139" s="21" t="s">
        <v>150</v>
      </c>
      <c r="AE139" s="21" t="s">
        <v>150</v>
      </c>
      <c r="AF139" s="21" t="s">
        <v>150</v>
      </c>
      <c r="AG139" s="80"/>
      <c r="AH139" s="85"/>
      <c r="AI139" s="21"/>
      <c r="AJ139" s="21"/>
      <c r="AK139" s="85"/>
      <c r="AL139" s="37">
        <f t="shared" si="20"/>
        <v>44955</v>
      </c>
      <c r="AM139" s="37">
        <v>0</v>
      </c>
      <c r="AN139" s="37">
        <v>10229.5</v>
      </c>
      <c r="AO139" s="37">
        <f t="shared" si="28"/>
        <v>10229.5</v>
      </c>
      <c r="AP139" s="21" t="s">
        <v>150</v>
      </c>
      <c r="AQ139" s="21" t="s">
        <v>150</v>
      </c>
      <c r="AR139" s="21" t="s">
        <v>150</v>
      </c>
      <c r="AS139" s="21" t="s">
        <v>150</v>
      </c>
      <c r="AT139" s="21" t="s">
        <v>150</v>
      </c>
      <c r="AU139" s="21" t="s">
        <v>150</v>
      </c>
      <c r="AV139" s="21" t="s">
        <v>150</v>
      </c>
      <c r="AW139" s="21" t="s">
        <v>150</v>
      </c>
      <c r="AX139" s="21" t="s">
        <v>150</v>
      </c>
      <c r="AY139" s="21" t="s">
        <v>150</v>
      </c>
      <c r="AZ139" s="21" t="s">
        <v>150</v>
      </c>
      <c r="BA139" s="21" t="s">
        <v>150</v>
      </c>
    </row>
    <row r="140" spans="1:53" s="4" customFormat="1" ht="116.25" customHeight="1" x14ac:dyDescent="0.25">
      <c r="A140" s="42">
        <v>68</v>
      </c>
      <c r="B140" s="21" t="s">
        <v>537</v>
      </c>
      <c r="C140" s="21" t="s">
        <v>535</v>
      </c>
      <c r="D140" s="31" t="s">
        <v>530</v>
      </c>
      <c r="E140" s="21" t="s">
        <v>166</v>
      </c>
      <c r="F140" s="135" t="s">
        <v>526</v>
      </c>
      <c r="G140" s="23">
        <v>13677</v>
      </c>
      <c r="H140" s="21" t="s">
        <v>538</v>
      </c>
      <c r="I140" s="22">
        <v>45314</v>
      </c>
      <c r="J140" s="22">
        <v>45679</v>
      </c>
      <c r="K140" s="31" t="s">
        <v>492</v>
      </c>
      <c r="L140" s="21" t="s">
        <v>506</v>
      </c>
      <c r="M140" s="21" t="s">
        <v>517</v>
      </c>
      <c r="N140" s="22">
        <v>45372</v>
      </c>
      <c r="O140" s="37">
        <v>227750</v>
      </c>
      <c r="P140" s="21" t="s">
        <v>150</v>
      </c>
      <c r="Q140" s="22">
        <v>45372</v>
      </c>
      <c r="R140" s="22">
        <v>45371</v>
      </c>
      <c r="S140" s="21" t="s">
        <v>539</v>
      </c>
      <c r="T140" s="21" t="s">
        <v>150</v>
      </c>
      <c r="U140" s="21" t="s">
        <v>150</v>
      </c>
      <c r="V140" s="21" t="s">
        <v>150</v>
      </c>
      <c r="W140" s="21" t="s">
        <v>464</v>
      </c>
      <c r="X140" s="21" t="s">
        <v>150</v>
      </c>
      <c r="Y140" s="21" t="s">
        <v>150</v>
      </c>
      <c r="Z140" s="21" t="s">
        <v>150</v>
      </c>
      <c r="AA140" s="21" t="s">
        <v>150</v>
      </c>
      <c r="AB140" s="21" t="s">
        <v>150</v>
      </c>
      <c r="AC140" s="21" t="s">
        <v>150</v>
      </c>
      <c r="AD140" s="21" t="s">
        <v>150</v>
      </c>
      <c r="AE140" s="21" t="s">
        <v>150</v>
      </c>
      <c r="AF140" s="21" t="s">
        <v>150</v>
      </c>
      <c r="AG140" s="80"/>
      <c r="AH140" s="85"/>
      <c r="AI140" s="21"/>
      <c r="AJ140" s="21"/>
      <c r="AK140" s="85"/>
      <c r="AL140" s="37">
        <f t="shared" si="20"/>
        <v>44955</v>
      </c>
      <c r="AM140" s="37">
        <v>0</v>
      </c>
      <c r="AN140" s="37">
        <v>0</v>
      </c>
      <c r="AO140" s="37">
        <f t="shared" si="28"/>
        <v>0</v>
      </c>
      <c r="AP140" s="21" t="s">
        <v>150</v>
      </c>
      <c r="AQ140" s="21" t="s">
        <v>150</v>
      </c>
      <c r="AR140" s="21" t="s">
        <v>150</v>
      </c>
      <c r="AS140" s="21" t="s">
        <v>150</v>
      </c>
      <c r="AT140" s="21" t="s">
        <v>150</v>
      </c>
      <c r="AU140" s="21" t="s">
        <v>150</v>
      </c>
      <c r="AV140" s="21" t="s">
        <v>150</v>
      </c>
      <c r="AW140" s="21" t="s">
        <v>150</v>
      </c>
      <c r="AX140" s="21" t="s">
        <v>150</v>
      </c>
      <c r="AY140" s="21" t="s">
        <v>150</v>
      </c>
      <c r="AZ140" s="21" t="s">
        <v>150</v>
      </c>
      <c r="BA140" s="21" t="s">
        <v>150</v>
      </c>
    </row>
    <row r="141" spans="1:53" s="4" customFormat="1" ht="116.25" customHeight="1" x14ac:dyDescent="0.25">
      <c r="A141" s="42">
        <v>69</v>
      </c>
      <c r="B141" s="42" t="s">
        <v>274</v>
      </c>
      <c r="C141" s="21" t="s">
        <v>556</v>
      </c>
      <c r="D141" s="44" t="s">
        <v>555</v>
      </c>
      <c r="E141" s="31" t="s">
        <v>166</v>
      </c>
      <c r="F141" s="135" t="s">
        <v>553</v>
      </c>
      <c r="G141" s="26">
        <v>13545</v>
      </c>
      <c r="H141" s="23" t="s">
        <v>557</v>
      </c>
      <c r="I141" s="22">
        <v>45113</v>
      </c>
      <c r="J141" s="22">
        <v>45478</v>
      </c>
      <c r="K141" s="22" t="s">
        <v>551</v>
      </c>
      <c r="L141" s="31" t="s">
        <v>552</v>
      </c>
      <c r="M141" s="21" t="s">
        <v>554</v>
      </c>
      <c r="N141" s="22">
        <v>45372</v>
      </c>
      <c r="O141" s="37">
        <v>10357.280000000001</v>
      </c>
      <c r="P141" s="23">
        <v>13743</v>
      </c>
      <c r="Q141" s="21">
        <v>45372</v>
      </c>
      <c r="R141" s="22">
        <v>45657</v>
      </c>
      <c r="S141" s="21" t="s">
        <v>539</v>
      </c>
      <c r="T141" s="21" t="s">
        <v>150</v>
      </c>
      <c r="U141" s="21" t="s">
        <v>150</v>
      </c>
      <c r="V141" s="21" t="s">
        <v>150</v>
      </c>
      <c r="W141" s="21" t="s">
        <v>558</v>
      </c>
      <c r="X141" s="21" t="s">
        <v>150</v>
      </c>
      <c r="Y141" s="21" t="s">
        <v>150</v>
      </c>
      <c r="Z141" s="21" t="s">
        <v>150</v>
      </c>
      <c r="AA141" s="21" t="s">
        <v>150</v>
      </c>
      <c r="AB141" s="21" t="s">
        <v>150</v>
      </c>
      <c r="AC141" s="21" t="s">
        <v>150</v>
      </c>
      <c r="AD141" s="21" t="s">
        <v>150</v>
      </c>
      <c r="AE141" s="21" t="s">
        <v>150</v>
      </c>
      <c r="AF141" s="21" t="s">
        <v>150</v>
      </c>
      <c r="AG141" s="80"/>
      <c r="AH141" s="85"/>
      <c r="AI141" s="21"/>
      <c r="AJ141" s="21"/>
      <c r="AK141" s="85"/>
      <c r="AL141" s="37">
        <f t="shared" si="20"/>
        <v>44955</v>
      </c>
      <c r="AM141" s="37">
        <v>0</v>
      </c>
      <c r="AN141" s="37">
        <v>10357.280000000001</v>
      </c>
      <c r="AO141" s="37">
        <f t="shared" si="28"/>
        <v>10357.280000000001</v>
      </c>
      <c r="AP141" s="21" t="s">
        <v>150</v>
      </c>
      <c r="AQ141" s="21" t="s">
        <v>150</v>
      </c>
      <c r="AR141" s="21" t="s">
        <v>150</v>
      </c>
      <c r="AS141" s="21" t="s">
        <v>150</v>
      </c>
      <c r="AT141" s="21" t="s">
        <v>150</v>
      </c>
      <c r="AU141" s="21" t="s">
        <v>150</v>
      </c>
      <c r="AV141" s="21" t="s">
        <v>150</v>
      </c>
      <c r="AW141" s="21" t="s">
        <v>150</v>
      </c>
      <c r="AX141" s="21" t="s">
        <v>150</v>
      </c>
      <c r="AY141" s="21" t="s">
        <v>150</v>
      </c>
      <c r="AZ141" s="21" t="s">
        <v>150</v>
      </c>
      <c r="BA141" s="21" t="s">
        <v>150</v>
      </c>
    </row>
    <row r="142" spans="1:53" s="4" customFormat="1" ht="116.25" customHeight="1" x14ac:dyDescent="0.25">
      <c r="A142" s="42">
        <v>70</v>
      </c>
      <c r="B142" s="21" t="s">
        <v>540</v>
      </c>
      <c r="C142" s="31" t="s">
        <v>536</v>
      </c>
      <c r="D142" s="21" t="s">
        <v>261</v>
      </c>
      <c r="E142" s="21" t="s">
        <v>166</v>
      </c>
      <c r="F142" s="136" t="s">
        <v>527</v>
      </c>
      <c r="G142" s="23">
        <v>13511</v>
      </c>
      <c r="H142" s="21" t="s">
        <v>287</v>
      </c>
      <c r="I142" s="22">
        <v>45068</v>
      </c>
      <c r="J142" s="22">
        <v>45433</v>
      </c>
      <c r="K142" s="31" t="s">
        <v>493</v>
      </c>
      <c r="L142" s="21" t="s">
        <v>507</v>
      </c>
      <c r="M142" s="42" t="s">
        <v>518</v>
      </c>
      <c r="N142" s="22">
        <v>45373</v>
      </c>
      <c r="O142" s="37" t="s">
        <v>559</v>
      </c>
      <c r="P142" s="23">
        <v>13743</v>
      </c>
      <c r="Q142" s="21">
        <v>45373</v>
      </c>
      <c r="R142" s="22">
        <v>45737</v>
      </c>
      <c r="S142" s="22" t="s">
        <v>539</v>
      </c>
      <c r="T142" s="21" t="s">
        <v>150</v>
      </c>
      <c r="U142" s="21" t="s">
        <v>150</v>
      </c>
      <c r="V142" s="21" t="s">
        <v>150</v>
      </c>
      <c r="W142" s="21" t="s">
        <v>160</v>
      </c>
      <c r="X142" s="21" t="s">
        <v>150</v>
      </c>
      <c r="Y142" s="21" t="s">
        <v>150</v>
      </c>
      <c r="Z142" s="21" t="s">
        <v>150</v>
      </c>
      <c r="AA142" s="21" t="s">
        <v>150</v>
      </c>
      <c r="AB142" s="21" t="s">
        <v>150</v>
      </c>
      <c r="AC142" s="21" t="s">
        <v>150</v>
      </c>
      <c r="AD142" s="21" t="s">
        <v>150</v>
      </c>
      <c r="AE142" s="21" t="s">
        <v>150</v>
      </c>
      <c r="AF142" s="21" t="s">
        <v>150</v>
      </c>
      <c r="AG142" s="80"/>
      <c r="AH142" s="85"/>
      <c r="AI142" s="21"/>
      <c r="AJ142" s="21"/>
      <c r="AK142" s="85"/>
      <c r="AL142" s="37">
        <f t="shared" si="20"/>
        <v>44955</v>
      </c>
      <c r="AM142" s="37">
        <v>0</v>
      </c>
      <c r="AN142" s="37">
        <v>0</v>
      </c>
      <c r="AO142" s="37">
        <f t="shared" si="28"/>
        <v>0</v>
      </c>
      <c r="AP142" s="21" t="s">
        <v>287</v>
      </c>
      <c r="AQ142" s="22">
        <v>45068</v>
      </c>
      <c r="AR142" s="22">
        <v>45433</v>
      </c>
      <c r="AS142" s="21">
        <v>13511</v>
      </c>
      <c r="AT142" s="21" t="s">
        <v>178</v>
      </c>
      <c r="AU142" s="21">
        <v>13544</v>
      </c>
      <c r="AV142" s="21" t="s">
        <v>150</v>
      </c>
      <c r="AW142" s="21" t="s">
        <v>150</v>
      </c>
      <c r="AX142" s="21" t="s">
        <v>150</v>
      </c>
      <c r="AY142" s="21" t="s">
        <v>150</v>
      </c>
      <c r="AZ142" s="21" t="s">
        <v>150</v>
      </c>
      <c r="BA142" s="21" t="s">
        <v>150</v>
      </c>
    </row>
    <row r="143" spans="1:53" s="4" customFormat="1" ht="116.25" customHeight="1" x14ac:dyDescent="0.25">
      <c r="A143" s="42">
        <v>71</v>
      </c>
      <c r="B143" s="21" t="s">
        <v>541</v>
      </c>
      <c r="C143" s="31" t="s">
        <v>542</v>
      </c>
      <c r="D143" s="31" t="s">
        <v>531</v>
      </c>
      <c r="E143" s="21" t="s">
        <v>166</v>
      </c>
      <c r="F143" s="136" t="s">
        <v>528</v>
      </c>
      <c r="G143" s="23">
        <v>13606</v>
      </c>
      <c r="H143" s="21" t="s">
        <v>543</v>
      </c>
      <c r="I143" s="22">
        <v>45295</v>
      </c>
      <c r="J143" s="22">
        <v>45660</v>
      </c>
      <c r="K143" s="31" t="s">
        <v>494</v>
      </c>
      <c r="L143" s="21" t="s">
        <v>508</v>
      </c>
      <c r="M143" s="21" t="s">
        <v>519</v>
      </c>
      <c r="N143" s="22">
        <v>45376</v>
      </c>
      <c r="O143" s="37">
        <v>80274.94</v>
      </c>
      <c r="P143" s="23">
        <v>13743</v>
      </c>
      <c r="Q143" s="22">
        <v>45376</v>
      </c>
      <c r="R143" s="22">
        <v>45657</v>
      </c>
      <c r="S143" s="21" t="s">
        <v>539</v>
      </c>
      <c r="T143" s="21" t="s">
        <v>150</v>
      </c>
      <c r="U143" s="21" t="s">
        <v>150</v>
      </c>
      <c r="V143" s="21" t="s">
        <v>150</v>
      </c>
      <c r="W143" s="21" t="s">
        <v>464</v>
      </c>
      <c r="X143" s="21" t="s">
        <v>150</v>
      </c>
      <c r="Y143" s="21" t="s">
        <v>150</v>
      </c>
      <c r="Z143" s="21" t="s">
        <v>150</v>
      </c>
      <c r="AA143" s="21" t="s">
        <v>150</v>
      </c>
      <c r="AB143" s="21" t="s">
        <v>150</v>
      </c>
      <c r="AC143" s="21" t="s">
        <v>150</v>
      </c>
      <c r="AD143" s="21" t="s">
        <v>150</v>
      </c>
      <c r="AE143" s="21" t="s">
        <v>150</v>
      </c>
      <c r="AF143" s="21" t="s">
        <v>150</v>
      </c>
      <c r="AG143" s="80"/>
      <c r="AH143" s="85"/>
      <c r="AI143" s="21"/>
      <c r="AJ143" s="21"/>
      <c r="AK143" s="85"/>
      <c r="AL143" s="37">
        <f t="shared" si="20"/>
        <v>44955</v>
      </c>
      <c r="AM143" s="37">
        <v>0</v>
      </c>
      <c r="AN143" s="37">
        <v>80274.94</v>
      </c>
      <c r="AO143" s="37">
        <f t="shared" si="28"/>
        <v>80274.94</v>
      </c>
      <c r="AP143" s="21" t="s">
        <v>150</v>
      </c>
      <c r="AQ143" s="21" t="s">
        <v>150</v>
      </c>
      <c r="AR143" s="21" t="s">
        <v>150</v>
      </c>
      <c r="AS143" s="21" t="s">
        <v>150</v>
      </c>
      <c r="AT143" s="21" t="s">
        <v>150</v>
      </c>
      <c r="AU143" s="21" t="s">
        <v>150</v>
      </c>
      <c r="AV143" s="21" t="s">
        <v>150</v>
      </c>
      <c r="AW143" s="21" t="s">
        <v>150</v>
      </c>
      <c r="AX143" s="21" t="s">
        <v>150</v>
      </c>
      <c r="AY143" s="21" t="s">
        <v>150</v>
      </c>
      <c r="AZ143" s="21" t="s">
        <v>150</v>
      </c>
      <c r="BA143" s="21" t="s">
        <v>150</v>
      </c>
    </row>
    <row r="144" spans="1:53" s="4" customFormat="1" ht="116.25" customHeight="1" x14ac:dyDescent="0.25">
      <c r="A144" s="42">
        <v>72</v>
      </c>
      <c r="B144" s="21" t="s">
        <v>541</v>
      </c>
      <c r="C144" s="31" t="s">
        <v>542</v>
      </c>
      <c r="D144" s="31" t="s">
        <v>531</v>
      </c>
      <c r="E144" s="21" t="s">
        <v>166</v>
      </c>
      <c r="F144" s="136" t="s">
        <v>528</v>
      </c>
      <c r="G144" s="23">
        <v>13606</v>
      </c>
      <c r="H144" s="21" t="s">
        <v>543</v>
      </c>
      <c r="I144" s="22">
        <v>45295</v>
      </c>
      <c r="J144" s="22">
        <v>45660</v>
      </c>
      <c r="K144" s="31" t="s">
        <v>495</v>
      </c>
      <c r="L144" s="21" t="s">
        <v>509</v>
      </c>
      <c r="M144" s="21" t="s">
        <v>520</v>
      </c>
      <c r="N144" s="22">
        <v>45376</v>
      </c>
      <c r="O144" s="37">
        <v>69667.899999999994</v>
      </c>
      <c r="P144" s="23">
        <v>13747</v>
      </c>
      <c r="Q144" s="22">
        <v>45376</v>
      </c>
      <c r="R144" s="22">
        <v>45657</v>
      </c>
      <c r="S144" s="21" t="s">
        <v>539</v>
      </c>
      <c r="T144" s="21" t="s">
        <v>150</v>
      </c>
      <c r="U144" s="21" t="s">
        <v>150</v>
      </c>
      <c r="V144" s="21" t="s">
        <v>150</v>
      </c>
      <c r="W144" s="21" t="s">
        <v>464</v>
      </c>
      <c r="X144" s="21" t="s">
        <v>150</v>
      </c>
      <c r="Y144" s="21" t="s">
        <v>150</v>
      </c>
      <c r="Z144" s="21" t="s">
        <v>150</v>
      </c>
      <c r="AA144" s="21" t="s">
        <v>150</v>
      </c>
      <c r="AB144" s="21" t="s">
        <v>150</v>
      </c>
      <c r="AC144" s="21" t="s">
        <v>150</v>
      </c>
      <c r="AD144" s="21" t="s">
        <v>150</v>
      </c>
      <c r="AE144" s="21" t="s">
        <v>150</v>
      </c>
      <c r="AF144" s="21" t="s">
        <v>150</v>
      </c>
      <c r="AG144" s="80"/>
      <c r="AH144" s="85"/>
      <c r="AI144" s="21"/>
      <c r="AJ144" s="21"/>
      <c r="AK144" s="85"/>
      <c r="AL144" s="37">
        <f t="shared" si="20"/>
        <v>44955</v>
      </c>
      <c r="AM144" s="37">
        <v>0</v>
      </c>
      <c r="AN144" s="37">
        <v>69667.899999999994</v>
      </c>
      <c r="AO144" s="37">
        <f t="shared" si="28"/>
        <v>69667.899999999994</v>
      </c>
      <c r="AP144" s="21" t="s">
        <v>150</v>
      </c>
      <c r="AQ144" s="21" t="s">
        <v>150</v>
      </c>
      <c r="AR144" s="21" t="s">
        <v>150</v>
      </c>
      <c r="AS144" s="21" t="s">
        <v>150</v>
      </c>
      <c r="AT144" s="21" t="s">
        <v>150</v>
      </c>
      <c r="AU144" s="21" t="s">
        <v>150</v>
      </c>
      <c r="AV144" s="21" t="s">
        <v>150</v>
      </c>
      <c r="AW144" s="21" t="s">
        <v>150</v>
      </c>
      <c r="AX144" s="21" t="s">
        <v>150</v>
      </c>
      <c r="AY144" s="21" t="s">
        <v>150</v>
      </c>
      <c r="AZ144" s="21" t="s">
        <v>150</v>
      </c>
      <c r="BA144" s="21" t="s">
        <v>150</v>
      </c>
    </row>
    <row r="145" spans="1:53" s="4" customFormat="1" ht="116.25" customHeight="1" x14ac:dyDescent="0.25">
      <c r="A145" s="42">
        <v>73</v>
      </c>
      <c r="B145" s="21" t="s">
        <v>541</v>
      </c>
      <c r="C145" s="31" t="s">
        <v>542</v>
      </c>
      <c r="D145" s="31" t="s">
        <v>531</v>
      </c>
      <c r="E145" s="21" t="s">
        <v>166</v>
      </c>
      <c r="F145" s="136" t="s">
        <v>528</v>
      </c>
      <c r="G145" s="23">
        <v>13606</v>
      </c>
      <c r="H145" s="21" t="s">
        <v>543</v>
      </c>
      <c r="I145" s="22">
        <v>45295</v>
      </c>
      <c r="J145" s="22">
        <v>45660</v>
      </c>
      <c r="K145" s="31" t="s">
        <v>496</v>
      </c>
      <c r="L145" s="21" t="s">
        <v>510</v>
      </c>
      <c r="M145" s="42" t="s">
        <v>521</v>
      </c>
      <c r="N145" s="22">
        <v>45376</v>
      </c>
      <c r="O145" s="37">
        <v>396006.58</v>
      </c>
      <c r="P145" s="23">
        <v>13743</v>
      </c>
      <c r="Q145" s="22">
        <v>45376</v>
      </c>
      <c r="R145" s="22">
        <v>45657</v>
      </c>
      <c r="S145" s="21" t="s">
        <v>539</v>
      </c>
      <c r="T145" s="21" t="s">
        <v>150</v>
      </c>
      <c r="U145" s="21" t="s">
        <v>150</v>
      </c>
      <c r="V145" s="21" t="s">
        <v>150</v>
      </c>
      <c r="W145" s="21" t="s">
        <v>464</v>
      </c>
      <c r="X145" s="21" t="s">
        <v>150</v>
      </c>
      <c r="Y145" s="21" t="s">
        <v>150</v>
      </c>
      <c r="Z145" s="21" t="s">
        <v>150</v>
      </c>
      <c r="AA145" s="21" t="s">
        <v>150</v>
      </c>
      <c r="AB145" s="21" t="s">
        <v>150</v>
      </c>
      <c r="AC145" s="21" t="s">
        <v>150</v>
      </c>
      <c r="AD145" s="21" t="s">
        <v>150</v>
      </c>
      <c r="AE145" s="21" t="s">
        <v>150</v>
      </c>
      <c r="AF145" s="21" t="s">
        <v>150</v>
      </c>
      <c r="AG145" s="80"/>
      <c r="AH145" s="85"/>
      <c r="AI145" s="21"/>
      <c r="AJ145" s="21"/>
      <c r="AK145" s="85"/>
      <c r="AL145" s="37">
        <f t="shared" si="20"/>
        <v>44955</v>
      </c>
      <c r="AM145" s="37">
        <v>0</v>
      </c>
      <c r="AN145" s="37">
        <v>396006.58</v>
      </c>
      <c r="AO145" s="37">
        <f t="shared" si="28"/>
        <v>396006.58</v>
      </c>
      <c r="AP145" s="21" t="s">
        <v>150</v>
      </c>
      <c r="AQ145" s="21" t="s">
        <v>150</v>
      </c>
      <c r="AR145" s="21" t="s">
        <v>150</v>
      </c>
      <c r="AS145" s="21" t="s">
        <v>150</v>
      </c>
      <c r="AT145" s="21" t="s">
        <v>150</v>
      </c>
      <c r="AU145" s="21" t="s">
        <v>150</v>
      </c>
      <c r="AV145" s="21" t="s">
        <v>150</v>
      </c>
      <c r="AW145" s="21" t="s">
        <v>150</v>
      </c>
      <c r="AX145" s="21" t="s">
        <v>150</v>
      </c>
      <c r="AY145" s="21" t="s">
        <v>150</v>
      </c>
      <c r="AZ145" s="21" t="s">
        <v>150</v>
      </c>
      <c r="BA145" s="21" t="s">
        <v>150</v>
      </c>
    </row>
    <row r="146" spans="1:53" s="4" customFormat="1" ht="116.25" customHeight="1" x14ac:dyDescent="0.25">
      <c r="A146" s="42">
        <v>74</v>
      </c>
      <c r="B146" s="21" t="s">
        <v>541</v>
      </c>
      <c r="C146" s="31" t="s">
        <v>542</v>
      </c>
      <c r="D146" s="31" t="s">
        <v>531</v>
      </c>
      <c r="E146" s="21" t="s">
        <v>166</v>
      </c>
      <c r="F146" s="136" t="s">
        <v>528</v>
      </c>
      <c r="G146" s="23">
        <v>13606</v>
      </c>
      <c r="H146" s="21" t="s">
        <v>543</v>
      </c>
      <c r="I146" s="22">
        <v>45295</v>
      </c>
      <c r="J146" s="22">
        <v>45660</v>
      </c>
      <c r="K146" s="31" t="s">
        <v>497</v>
      </c>
      <c r="L146" s="21" t="s">
        <v>511</v>
      </c>
      <c r="M146" s="21" t="s">
        <v>522</v>
      </c>
      <c r="N146" s="22">
        <v>45376</v>
      </c>
      <c r="O146" s="37">
        <v>137376</v>
      </c>
      <c r="P146" s="23">
        <v>13743</v>
      </c>
      <c r="Q146" s="22">
        <v>45376</v>
      </c>
      <c r="R146" s="22">
        <v>45657</v>
      </c>
      <c r="S146" s="21" t="s">
        <v>539</v>
      </c>
      <c r="T146" s="21" t="s">
        <v>150</v>
      </c>
      <c r="U146" s="21" t="s">
        <v>150</v>
      </c>
      <c r="V146" s="21" t="s">
        <v>150</v>
      </c>
      <c r="W146" s="21" t="s">
        <v>464</v>
      </c>
      <c r="X146" s="21" t="s">
        <v>150</v>
      </c>
      <c r="Y146" s="21" t="s">
        <v>150</v>
      </c>
      <c r="Z146" s="21" t="s">
        <v>150</v>
      </c>
      <c r="AA146" s="21" t="s">
        <v>150</v>
      </c>
      <c r="AB146" s="21" t="s">
        <v>150</v>
      </c>
      <c r="AC146" s="21" t="s">
        <v>150</v>
      </c>
      <c r="AD146" s="21" t="s">
        <v>150</v>
      </c>
      <c r="AE146" s="21" t="s">
        <v>150</v>
      </c>
      <c r="AF146" s="21" t="s">
        <v>150</v>
      </c>
      <c r="AG146" s="80"/>
      <c r="AH146" s="85"/>
      <c r="AI146" s="21"/>
      <c r="AJ146" s="21"/>
      <c r="AK146" s="85"/>
      <c r="AL146" s="37">
        <f t="shared" si="20"/>
        <v>44955</v>
      </c>
      <c r="AM146" s="37">
        <v>0</v>
      </c>
      <c r="AN146" s="37">
        <v>137376</v>
      </c>
      <c r="AO146" s="37">
        <f t="shared" si="28"/>
        <v>137376</v>
      </c>
      <c r="AP146" s="21" t="s">
        <v>150</v>
      </c>
      <c r="AQ146" s="21" t="s">
        <v>150</v>
      </c>
      <c r="AR146" s="21" t="s">
        <v>150</v>
      </c>
      <c r="AS146" s="21" t="s">
        <v>150</v>
      </c>
      <c r="AT146" s="21" t="s">
        <v>150</v>
      </c>
      <c r="AU146" s="21" t="s">
        <v>150</v>
      </c>
      <c r="AV146" s="21" t="s">
        <v>150</v>
      </c>
      <c r="AW146" s="21" t="s">
        <v>150</v>
      </c>
      <c r="AX146" s="21" t="s">
        <v>150</v>
      </c>
      <c r="AY146" s="21" t="s">
        <v>150</v>
      </c>
      <c r="AZ146" s="21" t="s">
        <v>150</v>
      </c>
      <c r="BA146" s="21" t="s">
        <v>150</v>
      </c>
    </row>
    <row r="147" spans="1:53" s="4" customFormat="1" ht="116.25" customHeight="1" x14ac:dyDescent="0.25">
      <c r="A147" s="42">
        <v>75</v>
      </c>
      <c r="B147" s="21" t="s">
        <v>541</v>
      </c>
      <c r="C147" s="31" t="s">
        <v>542</v>
      </c>
      <c r="D147" s="31" t="s">
        <v>531</v>
      </c>
      <c r="E147" s="21" t="s">
        <v>166</v>
      </c>
      <c r="F147" s="136" t="s">
        <v>528</v>
      </c>
      <c r="G147" s="23">
        <v>13606</v>
      </c>
      <c r="H147" s="21" t="s">
        <v>543</v>
      </c>
      <c r="I147" s="22">
        <v>45295</v>
      </c>
      <c r="J147" s="22">
        <v>45660</v>
      </c>
      <c r="K147" s="31" t="s">
        <v>498</v>
      </c>
      <c r="L147" s="21" t="s">
        <v>512</v>
      </c>
      <c r="M147" s="21" t="s">
        <v>523</v>
      </c>
      <c r="N147" s="22">
        <v>45376</v>
      </c>
      <c r="O147" s="37">
        <v>333699.75</v>
      </c>
      <c r="P147" s="23">
        <v>13743</v>
      </c>
      <c r="Q147" s="22">
        <v>45376</v>
      </c>
      <c r="R147" s="22">
        <v>45657</v>
      </c>
      <c r="S147" s="21" t="s">
        <v>539</v>
      </c>
      <c r="T147" s="21" t="s">
        <v>150</v>
      </c>
      <c r="U147" s="21" t="s">
        <v>150</v>
      </c>
      <c r="V147" s="21" t="s">
        <v>150</v>
      </c>
      <c r="W147" s="21" t="s">
        <v>464</v>
      </c>
      <c r="X147" s="21" t="s">
        <v>150</v>
      </c>
      <c r="Y147" s="21" t="s">
        <v>150</v>
      </c>
      <c r="Z147" s="21" t="s">
        <v>150</v>
      </c>
      <c r="AA147" s="21" t="s">
        <v>150</v>
      </c>
      <c r="AB147" s="21" t="s">
        <v>150</v>
      </c>
      <c r="AC147" s="21" t="s">
        <v>150</v>
      </c>
      <c r="AD147" s="21" t="s">
        <v>150</v>
      </c>
      <c r="AE147" s="21" t="s">
        <v>150</v>
      </c>
      <c r="AF147" s="21" t="s">
        <v>150</v>
      </c>
      <c r="AG147" s="80"/>
      <c r="AH147" s="85"/>
      <c r="AI147" s="21"/>
      <c r="AJ147" s="21"/>
      <c r="AK147" s="85"/>
      <c r="AL147" s="37">
        <f t="shared" si="20"/>
        <v>44955</v>
      </c>
      <c r="AM147" s="37">
        <v>0</v>
      </c>
      <c r="AN147" s="37">
        <v>0</v>
      </c>
      <c r="AO147" s="37">
        <f t="shared" si="28"/>
        <v>0</v>
      </c>
      <c r="AP147" s="21" t="s">
        <v>150</v>
      </c>
      <c r="AQ147" s="21" t="s">
        <v>150</v>
      </c>
      <c r="AR147" s="21" t="s">
        <v>150</v>
      </c>
      <c r="AS147" s="21" t="s">
        <v>150</v>
      </c>
      <c r="AT147" s="21" t="s">
        <v>150</v>
      </c>
      <c r="AU147" s="21" t="s">
        <v>150</v>
      </c>
      <c r="AV147" s="21" t="s">
        <v>150</v>
      </c>
      <c r="AW147" s="21" t="s">
        <v>150</v>
      </c>
      <c r="AX147" s="21" t="s">
        <v>150</v>
      </c>
      <c r="AY147" s="21" t="s">
        <v>150</v>
      </c>
      <c r="AZ147" s="21" t="s">
        <v>150</v>
      </c>
      <c r="BA147" s="21" t="s">
        <v>150</v>
      </c>
    </row>
    <row r="148" spans="1:53" s="4" customFormat="1" ht="116.25" customHeight="1" x14ac:dyDescent="0.25">
      <c r="A148" s="42">
        <v>76</v>
      </c>
      <c r="B148" s="21" t="s">
        <v>541</v>
      </c>
      <c r="C148" s="31" t="s">
        <v>542</v>
      </c>
      <c r="D148" s="31" t="s">
        <v>531</v>
      </c>
      <c r="E148" s="21" t="s">
        <v>166</v>
      </c>
      <c r="F148" s="136" t="s">
        <v>528</v>
      </c>
      <c r="G148" s="23">
        <v>13606</v>
      </c>
      <c r="H148" s="21" t="s">
        <v>543</v>
      </c>
      <c r="I148" s="22">
        <v>45295</v>
      </c>
      <c r="J148" s="22">
        <v>45660</v>
      </c>
      <c r="K148" s="31" t="s">
        <v>499</v>
      </c>
      <c r="L148" s="21" t="s">
        <v>513</v>
      </c>
      <c r="M148" s="42" t="s">
        <v>524</v>
      </c>
      <c r="N148" s="22">
        <v>45376</v>
      </c>
      <c r="O148" s="37">
        <v>356198.61</v>
      </c>
      <c r="P148" s="23">
        <v>13743</v>
      </c>
      <c r="Q148" s="22">
        <v>45376</v>
      </c>
      <c r="R148" s="22">
        <v>45657</v>
      </c>
      <c r="S148" s="21" t="s">
        <v>539</v>
      </c>
      <c r="T148" s="21" t="s">
        <v>150</v>
      </c>
      <c r="U148" s="21" t="s">
        <v>150</v>
      </c>
      <c r="V148" s="21" t="s">
        <v>150</v>
      </c>
      <c r="W148" s="21" t="s">
        <v>464</v>
      </c>
      <c r="X148" s="21" t="s">
        <v>150</v>
      </c>
      <c r="Y148" s="21" t="s">
        <v>150</v>
      </c>
      <c r="Z148" s="21" t="s">
        <v>150</v>
      </c>
      <c r="AA148" s="21" t="s">
        <v>150</v>
      </c>
      <c r="AB148" s="21" t="s">
        <v>150</v>
      </c>
      <c r="AC148" s="21" t="s">
        <v>150</v>
      </c>
      <c r="AD148" s="21" t="s">
        <v>150</v>
      </c>
      <c r="AE148" s="21" t="s">
        <v>150</v>
      </c>
      <c r="AF148" s="21" t="s">
        <v>150</v>
      </c>
      <c r="AG148" s="80"/>
      <c r="AH148" s="85"/>
      <c r="AI148" s="21"/>
      <c r="AJ148" s="21"/>
      <c r="AK148" s="85"/>
      <c r="AL148" s="37">
        <f t="shared" si="20"/>
        <v>44955</v>
      </c>
      <c r="AM148" s="37">
        <v>0</v>
      </c>
      <c r="AN148" s="37">
        <v>356198.61</v>
      </c>
      <c r="AO148" s="37">
        <f t="shared" si="28"/>
        <v>356198.61</v>
      </c>
      <c r="AP148" s="21" t="s">
        <v>150</v>
      </c>
      <c r="AQ148" s="21" t="s">
        <v>150</v>
      </c>
      <c r="AR148" s="21" t="s">
        <v>150</v>
      </c>
      <c r="AS148" s="21" t="s">
        <v>150</v>
      </c>
      <c r="AT148" s="21" t="s">
        <v>150</v>
      </c>
      <c r="AU148" s="21" t="s">
        <v>150</v>
      </c>
      <c r="AV148" s="21" t="s">
        <v>150</v>
      </c>
      <c r="AW148" s="21" t="s">
        <v>150</v>
      </c>
      <c r="AX148" s="21" t="s">
        <v>150</v>
      </c>
      <c r="AY148" s="21" t="s">
        <v>150</v>
      </c>
      <c r="AZ148" s="21" t="s">
        <v>150</v>
      </c>
      <c r="BA148" s="21" t="s">
        <v>150</v>
      </c>
    </row>
    <row r="149" spans="1:53" s="4" customFormat="1" ht="116.25" customHeight="1" x14ac:dyDescent="0.25">
      <c r="A149" s="42">
        <v>77</v>
      </c>
      <c r="B149" s="21" t="s">
        <v>544</v>
      </c>
      <c r="C149" s="44" t="s">
        <v>545</v>
      </c>
      <c r="D149" s="31" t="s">
        <v>261</v>
      </c>
      <c r="E149" s="21" t="s">
        <v>166</v>
      </c>
      <c r="F149" s="136" t="s">
        <v>546</v>
      </c>
      <c r="G149" s="23">
        <v>13654</v>
      </c>
      <c r="H149" s="21" t="s">
        <v>547</v>
      </c>
      <c r="I149" s="22">
        <v>45315</v>
      </c>
      <c r="J149" s="22">
        <v>45314</v>
      </c>
      <c r="K149" s="31" t="s">
        <v>548</v>
      </c>
      <c r="L149" s="21" t="s">
        <v>549</v>
      </c>
      <c r="M149" s="21" t="s">
        <v>550</v>
      </c>
      <c r="N149" s="22">
        <v>45376</v>
      </c>
      <c r="O149" s="37">
        <v>1492250</v>
      </c>
      <c r="P149" s="23">
        <v>13743</v>
      </c>
      <c r="Q149" s="22">
        <v>45376</v>
      </c>
      <c r="R149" s="22">
        <v>45740</v>
      </c>
      <c r="S149" s="21" t="s">
        <v>539</v>
      </c>
      <c r="T149" s="21" t="s">
        <v>150</v>
      </c>
      <c r="U149" s="21" t="s">
        <v>150</v>
      </c>
      <c r="V149" s="21" t="s">
        <v>150</v>
      </c>
      <c r="W149" s="21" t="s">
        <v>464</v>
      </c>
      <c r="X149" s="21" t="s">
        <v>150</v>
      </c>
      <c r="Y149" s="21" t="s">
        <v>150</v>
      </c>
      <c r="Z149" s="21" t="s">
        <v>150</v>
      </c>
      <c r="AA149" s="21" t="s">
        <v>150</v>
      </c>
      <c r="AB149" s="21" t="s">
        <v>150</v>
      </c>
      <c r="AC149" s="21" t="s">
        <v>150</v>
      </c>
      <c r="AD149" s="21" t="s">
        <v>150</v>
      </c>
      <c r="AE149" s="21" t="s">
        <v>150</v>
      </c>
      <c r="AF149" s="21" t="s">
        <v>150</v>
      </c>
      <c r="AG149" s="80"/>
      <c r="AH149" s="85"/>
      <c r="AI149" s="21"/>
      <c r="AJ149" s="21"/>
      <c r="AK149" s="85"/>
      <c r="AL149" s="37">
        <f t="shared" si="20"/>
        <v>44955</v>
      </c>
      <c r="AM149" s="37">
        <v>0</v>
      </c>
      <c r="AN149" s="37">
        <v>716280</v>
      </c>
      <c r="AO149" s="37">
        <f t="shared" si="28"/>
        <v>716280</v>
      </c>
      <c r="AP149" s="21" t="s">
        <v>547</v>
      </c>
      <c r="AQ149" s="22">
        <v>45315</v>
      </c>
      <c r="AR149" s="22">
        <v>45680</v>
      </c>
      <c r="AS149" s="21">
        <v>13654</v>
      </c>
      <c r="AT149" s="21" t="s">
        <v>178</v>
      </c>
      <c r="AU149" s="23">
        <v>13702</v>
      </c>
      <c r="AV149" s="21" t="s">
        <v>150</v>
      </c>
      <c r="AW149" s="21" t="s">
        <v>150</v>
      </c>
      <c r="AX149" s="21" t="s">
        <v>150</v>
      </c>
      <c r="AY149" s="21" t="s">
        <v>150</v>
      </c>
      <c r="AZ149" s="21" t="s">
        <v>150</v>
      </c>
      <c r="BA149" s="21" t="s">
        <v>150</v>
      </c>
    </row>
    <row r="150" spans="1:53" s="4" customFormat="1" ht="116.25" customHeight="1" x14ac:dyDescent="0.25">
      <c r="A150" s="42">
        <v>78</v>
      </c>
      <c r="B150" s="21" t="s">
        <v>462</v>
      </c>
      <c r="C150" s="44" t="s">
        <v>463</v>
      </c>
      <c r="D150" s="21" t="s">
        <v>435</v>
      </c>
      <c r="E150" s="21" t="s">
        <v>166</v>
      </c>
      <c r="F150" s="136" t="s">
        <v>565</v>
      </c>
      <c r="G150" s="23">
        <v>13497</v>
      </c>
      <c r="H150" s="21" t="s">
        <v>471</v>
      </c>
      <c r="I150" s="22">
        <v>45002</v>
      </c>
      <c r="J150" s="22">
        <v>45367</v>
      </c>
      <c r="K150" s="31" t="s">
        <v>569</v>
      </c>
      <c r="L150" s="21" t="s">
        <v>418</v>
      </c>
      <c r="M150" s="21" t="s">
        <v>443</v>
      </c>
      <c r="N150" s="22">
        <v>45365</v>
      </c>
      <c r="O150" s="37">
        <v>759400</v>
      </c>
      <c r="P150" s="23">
        <v>13750</v>
      </c>
      <c r="Q150" s="22">
        <v>45365</v>
      </c>
      <c r="R150" s="22">
        <v>45657</v>
      </c>
      <c r="S150" s="21" t="s">
        <v>539</v>
      </c>
      <c r="T150" s="21" t="s">
        <v>150</v>
      </c>
      <c r="U150" s="21" t="s">
        <v>150</v>
      </c>
      <c r="V150" s="21" t="s">
        <v>150</v>
      </c>
      <c r="W150" s="21" t="s">
        <v>366</v>
      </c>
      <c r="X150" s="21" t="s">
        <v>150</v>
      </c>
      <c r="Y150" s="21" t="s">
        <v>150</v>
      </c>
      <c r="Z150" s="21" t="s">
        <v>150</v>
      </c>
      <c r="AA150" s="21" t="s">
        <v>150</v>
      </c>
      <c r="AB150" s="21" t="s">
        <v>150</v>
      </c>
      <c r="AC150" s="21" t="s">
        <v>150</v>
      </c>
      <c r="AD150" s="21" t="s">
        <v>150</v>
      </c>
      <c r="AE150" s="21" t="s">
        <v>150</v>
      </c>
      <c r="AF150" s="21" t="s">
        <v>150</v>
      </c>
      <c r="AG150" s="80"/>
      <c r="AH150" s="85"/>
      <c r="AI150" s="21"/>
      <c r="AJ150" s="21"/>
      <c r="AK150" s="85"/>
      <c r="AL150" s="37">
        <f t="shared" si="20"/>
        <v>44955</v>
      </c>
      <c r="AM150" s="37">
        <v>0</v>
      </c>
      <c r="AN150" s="37">
        <v>352226</v>
      </c>
      <c r="AO150" s="37">
        <f t="shared" ref="AO150:AO162" si="29">AN150+AM150</f>
        <v>352226</v>
      </c>
      <c r="AP150" s="21" t="s">
        <v>150</v>
      </c>
      <c r="AQ150" s="21" t="s">
        <v>150</v>
      </c>
      <c r="AR150" s="21" t="s">
        <v>150</v>
      </c>
      <c r="AS150" s="21" t="s">
        <v>150</v>
      </c>
      <c r="AT150" s="21" t="s">
        <v>150</v>
      </c>
      <c r="AU150" s="21" t="s">
        <v>150</v>
      </c>
      <c r="AV150" s="21" t="s">
        <v>150</v>
      </c>
      <c r="AW150" s="21" t="s">
        <v>150</v>
      </c>
      <c r="AX150" s="21" t="s">
        <v>150</v>
      </c>
      <c r="AY150" s="21" t="s">
        <v>150</v>
      </c>
      <c r="AZ150" s="21" t="s">
        <v>150</v>
      </c>
      <c r="BA150" s="21" t="s">
        <v>150</v>
      </c>
    </row>
    <row r="151" spans="1:53" s="4" customFormat="1" ht="116.25" customHeight="1" x14ac:dyDescent="0.25">
      <c r="A151" s="42">
        <v>79</v>
      </c>
      <c r="B151" s="21" t="s">
        <v>465</v>
      </c>
      <c r="C151" s="44" t="s">
        <v>466</v>
      </c>
      <c r="D151" s="21" t="s">
        <v>436</v>
      </c>
      <c r="E151" s="21" t="s">
        <v>166</v>
      </c>
      <c r="F151" s="136" t="s">
        <v>566</v>
      </c>
      <c r="G151" s="23">
        <v>13497</v>
      </c>
      <c r="H151" s="21" t="s">
        <v>467</v>
      </c>
      <c r="I151" s="22">
        <v>45048</v>
      </c>
      <c r="J151" s="22">
        <v>45413</v>
      </c>
      <c r="K151" s="31" t="s">
        <v>570</v>
      </c>
      <c r="L151" s="21" t="s">
        <v>425</v>
      </c>
      <c r="M151" s="21" t="s">
        <v>443</v>
      </c>
      <c r="N151" s="22">
        <v>45392</v>
      </c>
      <c r="O151" s="37">
        <v>266909.90999999997</v>
      </c>
      <c r="P151" s="23">
        <v>13754</v>
      </c>
      <c r="Q151" s="22">
        <v>45392</v>
      </c>
      <c r="R151" s="22">
        <v>45657</v>
      </c>
      <c r="S151" s="21" t="s">
        <v>539</v>
      </c>
      <c r="T151" s="21" t="s">
        <v>150</v>
      </c>
      <c r="U151" s="21" t="s">
        <v>150</v>
      </c>
      <c r="V151" s="21" t="s">
        <v>150</v>
      </c>
      <c r="W151" s="21" t="s">
        <v>464</v>
      </c>
      <c r="X151" s="21" t="s">
        <v>150</v>
      </c>
      <c r="Y151" s="21" t="s">
        <v>150</v>
      </c>
      <c r="Z151" s="21" t="s">
        <v>150</v>
      </c>
      <c r="AA151" s="21" t="s">
        <v>150</v>
      </c>
      <c r="AB151" s="21" t="s">
        <v>150</v>
      </c>
      <c r="AC151" s="21" t="s">
        <v>150</v>
      </c>
      <c r="AD151" s="21" t="s">
        <v>150</v>
      </c>
      <c r="AE151" s="21" t="s">
        <v>150</v>
      </c>
      <c r="AF151" s="21" t="s">
        <v>150</v>
      </c>
      <c r="AG151" s="80"/>
      <c r="AH151" s="85"/>
      <c r="AI151" s="21"/>
      <c r="AJ151" s="21"/>
      <c r="AK151" s="85"/>
      <c r="AL151" s="37">
        <f t="shared" si="20"/>
        <v>44955</v>
      </c>
      <c r="AM151" s="37">
        <v>0</v>
      </c>
      <c r="AN151" s="37">
        <v>266909.90999999997</v>
      </c>
      <c r="AO151" s="37">
        <f t="shared" si="29"/>
        <v>266909.90999999997</v>
      </c>
      <c r="AP151" s="21" t="s">
        <v>150</v>
      </c>
      <c r="AQ151" s="21" t="s">
        <v>150</v>
      </c>
      <c r="AR151" s="21" t="s">
        <v>150</v>
      </c>
      <c r="AS151" s="21" t="s">
        <v>150</v>
      </c>
      <c r="AT151" s="21" t="s">
        <v>150</v>
      </c>
      <c r="AU151" s="21" t="s">
        <v>150</v>
      </c>
      <c r="AV151" s="21" t="s">
        <v>150</v>
      </c>
      <c r="AW151" s="21" t="s">
        <v>150</v>
      </c>
      <c r="AX151" s="21" t="s">
        <v>150</v>
      </c>
      <c r="AY151" s="21" t="s">
        <v>150</v>
      </c>
      <c r="AZ151" s="21" t="s">
        <v>150</v>
      </c>
      <c r="BA151" s="21" t="s">
        <v>150</v>
      </c>
    </row>
    <row r="152" spans="1:53" s="4" customFormat="1" ht="116.25" customHeight="1" x14ac:dyDescent="0.25">
      <c r="A152" s="42">
        <v>80</v>
      </c>
      <c r="B152" s="21" t="s">
        <v>367</v>
      </c>
      <c r="C152" s="44" t="s">
        <v>368</v>
      </c>
      <c r="D152" s="21" t="s">
        <v>564</v>
      </c>
      <c r="E152" s="21" t="s">
        <v>166</v>
      </c>
      <c r="F152" s="136" t="s">
        <v>567</v>
      </c>
      <c r="G152" s="23">
        <v>13659</v>
      </c>
      <c r="H152" s="27" t="s">
        <v>394</v>
      </c>
      <c r="I152" s="28">
        <v>45279</v>
      </c>
      <c r="J152" s="28">
        <v>45645</v>
      </c>
      <c r="K152" s="31" t="s">
        <v>571</v>
      </c>
      <c r="L152" s="21" t="s">
        <v>568</v>
      </c>
      <c r="M152" s="21" t="s">
        <v>372</v>
      </c>
      <c r="N152" s="22">
        <v>45398</v>
      </c>
      <c r="O152" s="37">
        <v>1101870</v>
      </c>
      <c r="P152" s="23">
        <v>13758</v>
      </c>
      <c r="Q152" s="22">
        <v>45398</v>
      </c>
      <c r="R152" s="22">
        <v>45762</v>
      </c>
      <c r="S152" s="21" t="s">
        <v>539</v>
      </c>
      <c r="T152" s="21" t="s">
        <v>150</v>
      </c>
      <c r="U152" s="21" t="s">
        <v>150</v>
      </c>
      <c r="V152" s="21" t="s">
        <v>150</v>
      </c>
      <c r="W152" s="21" t="s">
        <v>366</v>
      </c>
      <c r="X152" s="21" t="s">
        <v>150</v>
      </c>
      <c r="Y152" s="21" t="s">
        <v>150</v>
      </c>
      <c r="Z152" s="21" t="s">
        <v>150</v>
      </c>
      <c r="AA152" s="21" t="s">
        <v>150</v>
      </c>
      <c r="AB152" s="21" t="s">
        <v>150</v>
      </c>
      <c r="AC152" s="21" t="s">
        <v>150</v>
      </c>
      <c r="AD152" s="21" t="s">
        <v>150</v>
      </c>
      <c r="AE152" s="21" t="s">
        <v>150</v>
      </c>
      <c r="AF152" s="21" t="s">
        <v>150</v>
      </c>
      <c r="AG152" s="80"/>
      <c r="AH152" s="85"/>
      <c r="AI152" s="21"/>
      <c r="AJ152" s="21"/>
      <c r="AK152" s="85"/>
      <c r="AL152" s="37">
        <f t="shared" si="20"/>
        <v>44955</v>
      </c>
      <c r="AM152" s="37">
        <v>0</v>
      </c>
      <c r="AN152" s="37">
        <v>1101870</v>
      </c>
      <c r="AO152" s="37">
        <f t="shared" si="29"/>
        <v>1101870</v>
      </c>
      <c r="AP152" s="21" t="s">
        <v>150</v>
      </c>
      <c r="AQ152" s="21" t="s">
        <v>150</v>
      </c>
      <c r="AR152" s="21" t="s">
        <v>150</v>
      </c>
      <c r="AS152" s="21" t="s">
        <v>150</v>
      </c>
      <c r="AT152" s="21" t="s">
        <v>150</v>
      </c>
      <c r="AU152" s="21" t="s">
        <v>150</v>
      </c>
      <c r="AV152" s="21" t="s">
        <v>150</v>
      </c>
      <c r="AW152" s="21" t="s">
        <v>150</v>
      </c>
      <c r="AX152" s="21" t="s">
        <v>150</v>
      </c>
      <c r="AY152" s="21" t="s">
        <v>150</v>
      </c>
      <c r="AZ152" s="21" t="s">
        <v>150</v>
      </c>
      <c r="BA152" s="21" t="s">
        <v>150</v>
      </c>
    </row>
    <row r="153" spans="1:53" s="4" customFormat="1" ht="136.5" customHeight="1" x14ac:dyDescent="0.25">
      <c r="A153" s="42">
        <v>81</v>
      </c>
      <c r="B153" s="21" t="s">
        <v>573</v>
      </c>
      <c r="C153" s="44" t="s">
        <v>574</v>
      </c>
      <c r="D153" s="31" t="s">
        <v>261</v>
      </c>
      <c r="E153" s="21" t="s">
        <v>166</v>
      </c>
      <c r="F153" s="136" t="s">
        <v>578</v>
      </c>
      <c r="G153" s="23">
        <v>13694</v>
      </c>
      <c r="H153" s="27" t="s">
        <v>454</v>
      </c>
      <c r="I153" s="28">
        <v>45295</v>
      </c>
      <c r="J153" s="28">
        <v>45660</v>
      </c>
      <c r="K153" s="31" t="s">
        <v>575</v>
      </c>
      <c r="L153" s="21" t="s">
        <v>576</v>
      </c>
      <c r="M153" s="21" t="s">
        <v>577</v>
      </c>
      <c r="N153" s="22">
        <v>45422</v>
      </c>
      <c r="O153" s="37">
        <v>448320</v>
      </c>
      <c r="P153" s="23">
        <v>13775</v>
      </c>
      <c r="Q153" s="22">
        <v>45422</v>
      </c>
      <c r="R153" s="22">
        <v>45657</v>
      </c>
      <c r="S153" s="21">
        <v>1899</v>
      </c>
      <c r="T153" s="21" t="s">
        <v>150</v>
      </c>
      <c r="U153" s="21" t="s">
        <v>150</v>
      </c>
      <c r="V153" s="21" t="s">
        <v>150</v>
      </c>
      <c r="W153" s="21" t="s">
        <v>366</v>
      </c>
      <c r="X153" s="21" t="s">
        <v>150</v>
      </c>
      <c r="Y153" s="21" t="s">
        <v>150</v>
      </c>
      <c r="Z153" s="21" t="s">
        <v>150</v>
      </c>
      <c r="AA153" s="21" t="s">
        <v>150</v>
      </c>
      <c r="AB153" s="21" t="s">
        <v>150</v>
      </c>
      <c r="AC153" s="21" t="s">
        <v>150</v>
      </c>
      <c r="AD153" s="21" t="s">
        <v>150</v>
      </c>
      <c r="AE153" s="21" t="s">
        <v>150</v>
      </c>
      <c r="AF153" s="21" t="s">
        <v>150</v>
      </c>
      <c r="AG153" s="80"/>
      <c r="AH153" s="85"/>
      <c r="AI153" s="21"/>
      <c r="AJ153" s="21"/>
      <c r="AK153" s="85"/>
      <c r="AL153" s="37">
        <f t="shared" si="20"/>
        <v>44955</v>
      </c>
      <c r="AM153" s="37">
        <v>0</v>
      </c>
      <c r="AN153" s="37">
        <v>252180</v>
      </c>
      <c r="AO153" s="37">
        <f t="shared" si="29"/>
        <v>252180</v>
      </c>
      <c r="AP153" s="21" t="s">
        <v>454</v>
      </c>
      <c r="AQ153" s="22">
        <v>45295</v>
      </c>
      <c r="AR153" s="22">
        <v>45294</v>
      </c>
      <c r="AS153" s="23">
        <v>13772</v>
      </c>
      <c r="AT153" s="21" t="s">
        <v>178</v>
      </c>
      <c r="AU153" s="23">
        <v>13694</v>
      </c>
      <c r="AV153" s="21" t="s">
        <v>150</v>
      </c>
      <c r="AW153" s="21" t="s">
        <v>150</v>
      </c>
      <c r="AX153" s="21" t="s">
        <v>150</v>
      </c>
      <c r="AY153" s="21" t="s">
        <v>150</v>
      </c>
      <c r="AZ153" s="21" t="s">
        <v>150</v>
      </c>
      <c r="BA153" s="21" t="s">
        <v>150</v>
      </c>
    </row>
    <row r="154" spans="1:53" s="4" customFormat="1" ht="136.5" customHeight="1" x14ac:dyDescent="0.25">
      <c r="A154" s="42">
        <v>82</v>
      </c>
      <c r="B154" s="21" t="s">
        <v>596</v>
      </c>
      <c r="C154" s="44" t="s">
        <v>597</v>
      </c>
      <c r="D154" s="31" t="s">
        <v>314</v>
      </c>
      <c r="E154" s="21" t="s">
        <v>166</v>
      </c>
      <c r="F154" s="135" t="s">
        <v>598</v>
      </c>
      <c r="G154" s="23">
        <v>13770</v>
      </c>
      <c r="H154" s="21" t="s">
        <v>150</v>
      </c>
      <c r="I154" s="21" t="s">
        <v>150</v>
      </c>
      <c r="J154" s="21" t="s">
        <v>150</v>
      </c>
      <c r="K154" s="31" t="s">
        <v>599</v>
      </c>
      <c r="L154" s="21" t="s">
        <v>600</v>
      </c>
      <c r="M154" s="21" t="s">
        <v>601</v>
      </c>
      <c r="N154" s="22">
        <v>45426</v>
      </c>
      <c r="O154" s="37">
        <v>4075.2</v>
      </c>
      <c r="P154" s="23">
        <v>13791</v>
      </c>
      <c r="Q154" s="22">
        <v>45426</v>
      </c>
      <c r="R154" s="22">
        <v>45790</v>
      </c>
      <c r="S154" s="21" t="s">
        <v>539</v>
      </c>
      <c r="T154" s="21" t="s">
        <v>150</v>
      </c>
      <c r="U154" s="21" t="s">
        <v>150</v>
      </c>
      <c r="V154" s="21" t="s">
        <v>150</v>
      </c>
      <c r="W154" s="21" t="s">
        <v>160</v>
      </c>
      <c r="X154" s="21" t="s">
        <v>150</v>
      </c>
      <c r="Y154" s="21" t="s">
        <v>150</v>
      </c>
      <c r="Z154" s="21" t="s">
        <v>150</v>
      </c>
      <c r="AA154" s="21" t="s">
        <v>150</v>
      </c>
      <c r="AB154" s="21" t="s">
        <v>150</v>
      </c>
      <c r="AC154" s="21" t="s">
        <v>150</v>
      </c>
      <c r="AD154" s="21" t="s">
        <v>150</v>
      </c>
      <c r="AE154" s="21" t="s">
        <v>150</v>
      </c>
      <c r="AF154" s="21" t="s">
        <v>150</v>
      </c>
      <c r="AG154" s="80"/>
      <c r="AH154" s="85"/>
      <c r="AI154" s="21"/>
      <c r="AJ154" s="21"/>
      <c r="AK154" s="85"/>
      <c r="AL154" s="37">
        <f t="shared" si="20"/>
        <v>44955</v>
      </c>
      <c r="AM154" s="37">
        <v>0</v>
      </c>
      <c r="AN154" s="37">
        <v>4075.2</v>
      </c>
      <c r="AO154" s="37">
        <f t="shared" si="29"/>
        <v>4075.2</v>
      </c>
      <c r="AP154" s="21" t="s">
        <v>150</v>
      </c>
      <c r="AQ154" s="21" t="s">
        <v>150</v>
      </c>
      <c r="AR154" s="21" t="s">
        <v>150</v>
      </c>
      <c r="AS154" s="21" t="s">
        <v>150</v>
      </c>
      <c r="AT154" s="21" t="s">
        <v>150</v>
      </c>
      <c r="AU154" s="21" t="s">
        <v>150</v>
      </c>
      <c r="AV154" s="27" t="s">
        <v>602</v>
      </c>
      <c r="AW154" s="27" t="s">
        <v>603</v>
      </c>
      <c r="AX154" s="26">
        <v>13770</v>
      </c>
      <c r="AY154" s="28">
        <v>45420</v>
      </c>
      <c r="AZ154" s="26">
        <v>13770</v>
      </c>
      <c r="BA154" s="28">
        <v>45420</v>
      </c>
    </row>
    <row r="155" spans="1:53" s="4" customFormat="1" ht="136.5" customHeight="1" x14ac:dyDescent="0.25">
      <c r="A155" s="42">
        <v>83</v>
      </c>
      <c r="B155" s="21" t="s">
        <v>604</v>
      </c>
      <c r="C155" s="44" t="s">
        <v>605</v>
      </c>
      <c r="D155" s="31" t="s">
        <v>314</v>
      </c>
      <c r="E155" s="21" t="s">
        <v>166</v>
      </c>
      <c r="F155" s="135" t="s">
        <v>606</v>
      </c>
      <c r="G155" s="23">
        <v>13782</v>
      </c>
      <c r="H155" s="21" t="s">
        <v>150</v>
      </c>
      <c r="I155" s="21" t="s">
        <v>150</v>
      </c>
      <c r="J155" s="21" t="s">
        <v>150</v>
      </c>
      <c r="K155" s="31" t="s">
        <v>607</v>
      </c>
      <c r="L155" s="21" t="s">
        <v>608</v>
      </c>
      <c r="M155" s="21" t="s">
        <v>609</v>
      </c>
      <c r="N155" s="22">
        <v>45446</v>
      </c>
      <c r="O155" s="37">
        <v>74730.83</v>
      </c>
      <c r="P155" s="23">
        <v>13795</v>
      </c>
      <c r="Q155" s="22">
        <v>45446</v>
      </c>
      <c r="R155" s="22">
        <v>45810</v>
      </c>
      <c r="S155" s="21" t="s">
        <v>539</v>
      </c>
      <c r="T155" s="21" t="s">
        <v>150</v>
      </c>
      <c r="U155" s="21" t="s">
        <v>150</v>
      </c>
      <c r="V155" s="21" t="s">
        <v>150</v>
      </c>
      <c r="W155" s="21" t="s">
        <v>464</v>
      </c>
      <c r="X155" s="21" t="s">
        <v>150</v>
      </c>
      <c r="Y155" s="21" t="s">
        <v>150</v>
      </c>
      <c r="Z155" s="21" t="s">
        <v>150</v>
      </c>
      <c r="AA155" s="21" t="s">
        <v>150</v>
      </c>
      <c r="AB155" s="21" t="s">
        <v>150</v>
      </c>
      <c r="AC155" s="21" t="s">
        <v>150</v>
      </c>
      <c r="AD155" s="21" t="s">
        <v>150</v>
      </c>
      <c r="AE155" s="21" t="s">
        <v>150</v>
      </c>
      <c r="AF155" s="21" t="s">
        <v>150</v>
      </c>
      <c r="AG155" s="80"/>
      <c r="AH155" s="85"/>
      <c r="AI155" s="21"/>
      <c r="AJ155" s="21"/>
      <c r="AK155" s="85"/>
      <c r="AL155" s="37">
        <f t="shared" si="20"/>
        <v>44955</v>
      </c>
      <c r="AM155" s="37">
        <v>0</v>
      </c>
      <c r="AN155" s="37">
        <v>35424.839999999997</v>
      </c>
      <c r="AO155" s="37">
        <f t="shared" si="29"/>
        <v>35424.839999999997</v>
      </c>
      <c r="AP155" s="21" t="s">
        <v>150</v>
      </c>
      <c r="AQ155" s="21" t="s">
        <v>150</v>
      </c>
      <c r="AR155" s="21" t="s">
        <v>150</v>
      </c>
      <c r="AS155" s="21" t="s">
        <v>150</v>
      </c>
      <c r="AT155" s="21" t="s">
        <v>150</v>
      </c>
      <c r="AU155" s="21" t="s">
        <v>150</v>
      </c>
      <c r="AV155" s="27" t="s">
        <v>602</v>
      </c>
      <c r="AW155" s="27" t="s">
        <v>603</v>
      </c>
      <c r="AX155" s="26">
        <v>13782</v>
      </c>
      <c r="AY155" s="28">
        <v>45436</v>
      </c>
      <c r="AZ155" s="26">
        <v>13782</v>
      </c>
      <c r="BA155" s="28">
        <v>45436</v>
      </c>
    </row>
    <row r="156" spans="1:53" s="4" customFormat="1" ht="136.5" customHeight="1" x14ac:dyDescent="0.25">
      <c r="A156" s="42">
        <v>84</v>
      </c>
      <c r="B156" s="21" t="s">
        <v>293</v>
      </c>
      <c r="C156" s="21" t="s">
        <v>294</v>
      </c>
      <c r="D156" s="21" t="s">
        <v>247</v>
      </c>
      <c r="E156" s="21" t="s">
        <v>166</v>
      </c>
      <c r="F156" s="137" t="s">
        <v>610</v>
      </c>
      <c r="G156" s="23">
        <v>13485</v>
      </c>
      <c r="H156" s="27" t="s">
        <v>298</v>
      </c>
      <c r="I156" s="22">
        <v>45091</v>
      </c>
      <c r="J156" s="22">
        <v>45457</v>
      </c>
      <c r="K156" s="31" t="s">
        <v>611</v>
      </c>
      <c r="L156" s="21" t="s">
        <v>124</v>
      </c>
      <c r="M156" s="21" t="s">
        <v>296</v>
      </c>
      <c r="N156" s="22">
        <v>45446</v>
      </c>
      <c r="O156" s="37">
        <v>1339999.92</v>
      </c>
      <c r="P156" s="23">
        <v>13793</v>
      </c>
      <c r="Q156" s="22">
        <v>45449</v>
      </c>
      <c r="R156" s="22">
        <v>45810</v>
      </c>
      <c r="S156" s="21" t="s">
        <v>539</v>
      </c>
      <c r="T156" s="21" t="s">
        <v>150</v>
      </c>
      <c r="U156" s="21" t="s">
        <v>150</v>
      </c>
      <c r="V156" s="21" t="s">
        <v>150</v>
      </c>
      <c r="W156" s="21" t="s">
        <v>160</v>
      </c>
      <c r="X156" s="21" t="s">
        <v>150</v>
      </c>
      <c r="Y156" s="21" t="s">
        <v>150</v>
      </c>
      <c r="Z156" s="21" t="s">
        <v>150</v>
      </c>
      <c r="AA156" s="21" t="s">
        <v>150</v>
      </c>
      <c r="AB156" s="21" t="s">
        <v>150</v>
      </c>
      <c r="AC156" s="21" t="s">
        <v>150</v>
      </c>
      <c r="AD156" s="21" t="s">
        <v>150</v>
      </c>
      <c r="AE156" s="21" t="s">
        <v>150</v>
      </c>
      <c r="AF156" s="21" t="s">
        <v>150</v>
      </c>
      <c r="AG156" s="80"/>
      <c r="AH156" s="85"/>
      <c r="AI156" s="21"/>
      <c r="AJ156" s="21"/>
      <c r="AK156" s="85"/>
      <c r="AL156" s="37">
        <f t="shared" si="20"/>
        <v>44955</v>
      </c>
      <c r="AM156" s="37">
        <v>0</v>
      </c>
      <c r="AN156" s="37">
        <v>84999.99</v>
      </c>
      <c r="AO156" s="37">
        <f t="shared" si="29"/>
        <v>84999.99</v>
      </c>
      <c r="AP156" s="21" t="s">
        <v>150</v>
      </c>
      <c r="AQ156" s="21" t="s">
        <v>150</v>
      </c>
      <c r="AR156" s="21" t="s">
        <v>150</v>
      </c>
      <c r="AS156" s="21" t="s">
        <v>150</v>
      </c>
      <c r="AT156" s="21" t="s">
        <v>150</v>
      </c>
      <c r="AU156" s="21" t="s">
        <v>150</v>
      </c>
      <c r="AV156" s="21" t="s">
        <v>150</v>
      </c>
      <c r="AW156" s="21" t="s">
        <v>150</v>
      </c>
      <c r="AX156" s="21" t="s">
        <v>150</v>
      </c>
      <c r="AY156" s="21" t="s">
        <v>150</v>
      </c>
      <c r="AZ156" s="21" t="s">
        <v>150</v>
      </c>
      <c r="BA156" s="21" t="s">
        <v>150</v>
      </c>
    </row>
    <row r="157" spans="1:53" s="4" customFormat="1" ht="136.5" customHeight="1" x14ac:dyDescent="0.25">
      <c r="A157" s="42">
        <v>85</v>
      </c>
      <c r="B157" s="21" t="s">
        <v>612</v>
      </c>
      <c r="C157" s="21" t="s">
        <v>613</v>
      </c>
      <c r="D157" s="21" t="s">
        <v>247</v>
      </c>
      <c r="E157" s="21" t="s">
        <v>166</v>
      </c>
      <c r="F157" s="137" t="s">
        <v>636</v>
      </c>
      <c r="G157" s="23">
        <v>13753</v>
      </c>
      <c r="H157" s="27" t="s">
        <v>614</v>
      </c>
      <c r="I157" s="22">
        <v>45428</v>
      </c>
      <c r="J157" s="22">
        <v>45792</v>
      </c>
      <c r="K157" s="31" t="s">
        <v>615</v>
      </c>
      <c r="L157" s="21" t="s">
        <v>616</v>
      </c>
      <c r="M157" s="21" t="s">
        <v>617</v>
      </c>
      <c r="N157" s="22">
        <v>45448</v>
      </c>
      <c r="O157" s="37">
        <v>97305</v>
      </c>
      <c r="P157" s="23">
        <v>13793</v>
      </c>
      <c r="Q157" s="22">
        <v>45448</v>
      </c>
      <c r="R157" s="22">
        <v>45657</v>
      </c>
      <c r="S157" s="21" t="s">
        <v>539</v>
      </c>
      <c r="T157" s="21" t="s">
        <v>150</v>
      </c>
      <c r="U157" s="21" t="s">
        <v>150</v>
      </c>
      <c r="V157" s="21" t="s">
        <v>150</v>
      </c>
      <c r="W157" s="21" t="s">
        <v>157</v>
      </c>
      <c r="X157" s="21" t="s">
        <v>150</v>
      </c>
      <c r="Y157" s="21" t="s">
        <v>150</v>
      </c>
      <c r="Z157" s="21" t="s">
        <v>150</v>
      </c>
      <c r="AA157" s="21" t="s">
        <v>150</v>
      </c>
      <c r="AB157" s="21" t="s">
        <v>150</v>
      </c>
      <c r="AC157" s="21" t="s">
        <v>150</v>
      </c>
      <c r="AD157" s="21" t="s">
        <v>150</v>
      </c>
      <c r="AE157" s="21" t="s">
        <v>150</v>
      </c>
      <c r="AF157" s="21" t="s">
        <v>150</v>
      </c>
      <c r="AG157" s="80"/>
      <c r="AH157" s="85"/>
      <c r="AI157" s="21"/>
      <c r="AJ157" s="21"/>
      <c r="AK157" s="85"/>
      <c r="AL157" s="37">
        <f t="shared" si="20"/>
        <v>44955</v>
      </c>
      <c r="AM157" s="37">
        <v>0</v>
      </c>
      <c r="AN157" s="37">
        <v>97305</v>
      </c>
      <c r="AO157" s="37">
        <f t="shared" si="29"/>
        <v>97305</v>
      </c>
      <c r="AP157" s="21" t="s">
        <v>150</v>
      </c>
      <c r="AQ157" s="21" t="s">
        <v>150</v>
      </c>
      <c r="AR157" s="21" t="s">
        <v>150</v>
      </c>
      <c r="AS157" s="21" t="s">
        <v>150</v>
      </c>
      <c r="AT157" s="21" t="s">
        <v>150</v>
      </c>
      <c r="AU157" s="21" t="s">
        <v>150</v>
      </c>
      <c r="AV157" s="21" t="s">
        <v>150</v>
      </c>
      <c r="AW157" s="21" t="s">
        <v>150</v>
      </c>
      <c r="AX157" s="21" t="s">
        <v>150</v>
      </c>
      <c r="AY157" s="21" t="s">
        <v>150</v>
      </c>
      <c r="AZ157" s="21" t="s">
        <v>150</v>
      </c>
      <c r="BA157" s="21" t="s">
        <v>150</v>
      </c>
    </row>
    <row r="158" spans="1:53" s="4" customFormat="1" ht="136.5" customHeight="1" x14ac:dyDescent="0.25">
      <c r="A158" s="42">
        <v>86</v>
      </c>
      <c r="B158" s="21" t="s">
        <v>612</v>
      </c>
      <c r="C158" s="21" t="s">
        <v>613</v>
      </c>
      <c r="D158" s="21" t="s">
        <v>247</v>
      </c>
      <c r="E158" s="21" t="s">
        <v>166</v>
      </c>
      <c r="F158" s="137" t="s">
        <v>636</v>
      </c>
      <c r="G158" s="23">
        <v>13753</v>
      </c>
      <c r="H158" s="27" t="s">
        <v>614</v>
      </c>
      <c r="I158" s="22">
        <v>45428</v>
      </c>
      <c r="J158" s="22">
        <v>45792</v>
      </c>
      <c r="K158" s="31" t="s">
        <v>618</v>
      </c>
      <c r="L158" s="21" t="s">
        <v>619</v>
      </c>
      <c r="M158" s="21" t="s">
        <v>620</v>
      </c>
      <c r="N158" s="22">
        <v>45448</v>
      </c>
      <c r="O158" s="37">
        <v>561</v>
      </c>
      <c r="P158" s="23">
        <v>13794</v>
      </c>
      <c r="Q158" s="22">
        <v>45448</v>
      </c>
      <c r="R158" s="22">
        <v>45657</v>
      </c>
      <c r="S158" s="21" t="s">
        <v>539</v>
      </c>
      <c r="T158" s="21" t="s">
        <v>150</v>
      </c>
      <c r="U158" s="21" t="s">
        <v>150</v>
      </c>
      <c r="V158" s="21" t="s">
        <v>150</v>
      </c>
      <c r="W158" s="21" t="s">
        <v>157</v>
      </c>
      <c r="X158" s="21" t="s">
        <v>150</v>
      </c>
      <c r="Y158" s="21" t="s">
        <v>150</v>
      </c>
      <c r="Z158" s="21" t="s">
        <v>150</v>
      </c>
      <c r="AA158" s="21" t="s">
        <v>150</v>
      </c>
      <c r="AB158" s="21" t="s">
        <v>150</v>
      </c>
      <c r="AC158" s="21" t="s">
        <v>150</v>
      </c>
      <c r="AD158" s="21" t="s">
        <v>150</v>
      </c>
      <c r="AE158" s="21" t="s">
        <v>150</v>
      </c>
      <c r="AF158" s="21" t="s">
        <v>150</v>
      </c>
      <c r="AG158" s="80"/>
      <c r="AH158" s="85"/>
      <c r="AI158" s="21"/>
      <c r="AJ158" s="21"/>
      <c r="AK158" s="85"/>
      <c r="AL158" s="37">
        <f t="shared" si="20"/>
        <v>44955</v>
      </c>
      <c r="AM158" s="37">
        <v>0</v>
      </c>
      <c r="AN158" s="37">
        <v>0</v>
      </c>
      <c r="AO158" s="37">
        <f t="shared" si="29"/>
        <v>0</v>
      </c>
      <c r="AP158" s="21" t="s">
        <v>150</v>
      </c>
      <c r="AQ158" s="21" t="s">
        <v>150</v>
      </c>
      <c r="AR158" s="21" t="s">
        <v>150</v>
      </c>
      <c r="AS158" s="21" t="s">
        <v>150</v>
      </c>
      <c r="AT158" s="21" t="s">
        <v>150</v>
      </c>
      <c r="AU158" s="21" t="s">
        <v>150</v>
      </c>
      <c r="AV158" s="21" t="s">
        <v>150</v>
      </c>
      <c r="AW158" s="21" t="s">
        <v>150</v>
      </c>
      <c r="AX158" s="21" t="s">
        <v>150</v>
      </c>
      <c r="AY158" s="21" t="s">
        <v>150</v>
      </c>
      <c r="AZ158" s="21" t="s">
        <v>150</v>
      </c>
      <c r="BA158" s="21" t="s">
        <v>150</v>
      </c>
    </row>
    <row r="159" spans="1:53" s="4" customFormat="1" ht="136.5" customHeight="1" x14ac:dyDescent="0.25">
      <c r="A159" s="42">
        <v>87</v>
      </c>
      <c r="B159" s="21" t="s">
        <v>367</v>
      </c>
      <c r="C159" s="21" t="s">
        <v>368</v>
      </c>
      <c r="D159" s="21" t="s">
        <v>193</v>
      </c>
      <c r="E159" s="21" t="s">
        <v>166</v>
      </c>
      <c r="F159" s="135" t="s">
        <v>369</v>
      </c>
      <c r="G159" s="23">
        <v>13659</v>
      </c>
      <c r="H159" s="27" t="s">
        <v>394</v>
      </c>
      <c r="I159" s="28">
        <v>45279</v>
      </c>
      <c r="J159" s="28">
        <v>45645</v>
      </c>
      <c r="K159" s="31" t="s">
        <v>621</v>
      </c>
      <c r="L159" s="21" t="s">
        <v>371</v>
      </c>
      <c r="M159" s="42" t="s">
        <v>372</v>
      </c>
      <c r="N159" s="22">
        <v>45455</v>
      </c>
      <c r="O159" s="92">
        <v>1101870</v>
      </c>
      <c r="P159" s="26">
        <v>13796</v>
      </c>
      <c r="Q159" s="22">
        <v>45455</v>
      </c>
      <c r="R159" s="22">
        <v>45819</v>
      </c>
      <c r="S159" s="21" t="s">
        <v>539</v>
      </c>
      <c r="T159" s="21" t="s">
        <v>150</v>
      </c>
      <c r="U159" s="21" t="s">
        <v>150</v>
      </c>
      <c r="V159" s="21" t="s">
        <v>150</v>
      </c>
      <c r="W159" s="21" t="s">
        <v>366</v>
      </c>
      <c r="X159" s="21" t="s">
        <v>150</v>
      </c>
      <c r="Y159" s="21" t="s">
        <v>150</v>
      </c>
      <c r="Z159" s="21" t="s">
        <v>150</v>
      </c>
      <c r="AA159" s="21" t="s">
        <v>150</v>
      </c>
      <c r="AB159" s="21" t="s">
        <v>150</v>
      </c>
      <c r="AC159" s="21" t="s">
        <v>150</v>
      </c>
      <c r="AD159" s="21" t="s">
        <v>150</v>
      </c>
      <c r="AE159" s="21" t="s">
        <v>150</v>
      </c>
      <c r="AF159" s="21" t="s">
        <v>150</v>
      </c>
      <c r="AG159" s="80"/>
      <c r="AH159" s="85"/>
      <c r="AI159" s="21"/>
      <c r="AJ159" s="21"/>
      <c r="AK159" s="85"/>
      <c r="AL159" s="37">
        <f t="shared" si="20"/>
        <v>44955</v>
      </c>
      <c r="AM159" s="37">
        <v>0</v>
      </c>
      <c r="AN159" s="37">
        <v>1101870</v>
      </c>
      <c r="AO159" s="37">
        <f t="shared" si="29"/>
        <v>1101870</v>
      </c>
      <c r="AP159" s="21" t="s">
        <v>150</v>
      </c>
      <c r="AQ159" s="21" t="s">
        <v>150</v>
      </c>
      <c r="AR159" s="21" t="s">
        <v>150</v>
      </c>
      <c r="AS159" s="21" t="s">
        <v>150</v>
      </c>
      <c r="AT159" s="21" t="s">
        <v>150</v>
      </c>
      <c r="AU159" s="21" t="s">
        <v>150</v>
      </c>
      <c r="AV159" s="21" t="s">
        <v>150</v>
      </c>
      <c r="AW159" s="21" t="s">
        <v>150</v>
      </c>
      <c r="AX159" s="21" t="s">
        <v>150</v>
      </c>
      <c r="AY159" s="21" t="s">
        <v>150</v>
      </c>
      <c r="AZ159" s="21" t="s">
        <v>150</v>
      </c>
      <c r="BA159" s="21" t="s">
        <v>150</v>
      </c>
    </row>
    <row r="160" spans="1:53" s="4" customFormat="1" ht="116.25" customHeight="1" x14ac:dyDescent="0.25">
      <c r="A160" s="42">
        <v>88</v>
      </c>
      <c r="B160" s="21" t="s">
        <v>622</v>
      </c>
      <c r="C160" s="21">
        <v>45474</v>
      </c>
      <c r="D160" s="31" t="s">
        <v>623</v>
      </c>
      <c r="E160" s="21" t="s">
        <v>166</v>
      </c>
      <c r="F160" s="137" t="s">
        <v>624</v>
      </c>
      <c r="G160" s="23">
        <v>13799</v>
      </c>
      <c r="H160" s="21" t="s">
        <v>150</v>
      </c>
      <c r="I160" s="21" t="s">
        <v>150</v>
      </c>
      <c r="J160" s="21" t="s">
        <v>150</v>
      </c>
      <c r="K160" s="31" t="s">
        <v>625</v>
      </c>
      <c r="L160" s="21" t="s">
        <v>638</v>
      </c>
      <c r="M160" s="21" t="s">
        <v>626</v>
      </c>
      <c r="N160" s="22">
        <v>45461</v>
      </c>
      <c r="O160" s="37">
        <v>8310000</v>
      </c>
      <c r="P160" s="23">
        <v>13799</v>
      </c>
      <c r="Q160" s="22">
        <v>45461</v>
      </c>
      <c r="R160" s="22">
        <v>45825</v>
      </c>
      <c r="S160" s="21" t="s">
        <v>737</v>
      </c>
      <c r="T160" s="21" t="s">
        <v>627</v>
      </c>
      <c r="U160" s="21" t="s">
        <v>150</v>
      </c>
      <c r="V160" s="21" t="s">
        <v>150</v>
      </c>
      <c r="W160" s="21" t="s">
        <v>686</v>
      </c>
      <c r="X160" s="21" t="s">
        <v>150</v>
      </c>
      <c r="Y160" s="21" t="s">
        <v>150</v>
      </c>
      <c r="Z160" s="21" t="s">
        <v>150</v>
      </c>
      <c r="AA160" s="21" t="s">
        <v>150</v>
      </c>
      <c r="AB160" s="21" t="s">
        <v>150</v>
      </c>
      <c r="AC160" s="21" t="s">
        <v>150</v>
      </c>
      <c r="AD160" s="21" t="s">
        <v>150</v>
      </c>
      <c r="AE160" s="21" t="s">
        <v>150</v>
      </c>
      <c r="AF160" s="21" t="s">
        <v>150</v>
      </c>
      <c r="AG160" s="80"/>
      <c r="AH160" s="85"/>
      <c r="AI160" s="21"/>
      <c r="AJ160" s="21"/>
      <c r="AK160" s="85"/>
      <c r="AL160" s="37">
        <f t="shared" si="20"/>
        <v>44955</v>
      </c>
      <c r="AM160" s="37">
        <v>0</v>
      </c>
      <c r="AN160" s="37">
        <v>5177816.3499999996</v>
      </c>
      <c r="AO160" s="37">
        <f t="shared" si="29"/>
        <v>5177816.3499999996</v>
      </c>
      <c r="AP160" s="21" t="s">
        <v>150</v>
      </c>
      <c r="AQ160" s="21" t="s">
        <v>150</v>
      </c>
      <c r="AR160" s="21" t="s">
        <v>150</v>
      </c>
      <c r="AS160" s="21" t="s">
        <v>150</v>
      </c>
      <c r="AT160" s="21" t="s">
        <v>150</v>
      </c>
      <c r="AU160" s="21" t="s">
        <v>150</v>
      </c>
      <c r="AV160" s="21" t="s">
        <v>150</v>
      </c>
      <c r="AW160" s="21" t="s">
        <v>150</v>
      </c>
      <c r="AX160" s="21" t="s">
        <v>150</v>
      </c>
      <c r="AY160" s="21" t="s">
        <v>150</v>
      </c>
      <c r="AZ160" s="21" t="s">
        <v>150</v>
      </c>
      <c r="BA160" s="21" t="s">
        <v>150</v>
      </c>
    </row>
    <row r="161" spans="1:53" s="4" customFormat="1" ht="116.25" customHeight="1" x14ac:dyDescent="0.25">
      <c r="A161" s="42">
        <v>89</v>
      </c>
      <c r="B161" s="21" t="s">
        <v>628</v>
      </c>
      <c r="C161" s="44" t="s">
        <v>629</v>
      </c>
      <c r="D161" s="31" t="s">
        <v>261</v>
      </c>
      <c r="E161" s="21" t="s">
        <v>166</v>
      </c>
      <c r="F161" s="137" t="s">
        <v>630</v>
      </c>
      <c r="G161" s="23">
        <v>13681</v>
      </c>
      <c r="H161" s="44" t="s">
        <v>631</v>
      </c>
      <c r="I161" s="28">
        <v>45350</v>
      </c>
      <c r="J161" s="28">
        <v>45715</v>
      </c>
      <c r="K161" s="31" t="s">
        <v>632</v>
      </c>
      <c r="L161" s="21" t="s">
        <v>633</v>
      </c>
      <c r="M161" s="21" t="s">
        <v>634</v>
      </c>
      <c r="N161" s="22">
        <v>45467</v>
      </c>
      <c r="O161" s="37">
        <v>138892.5</v>
      </c>
      <c r="P161" s="23">
        <v>13805</v>
      </c>
      <c r="Q161" s="22">
        <v>45467</v>
      </c>
      <c r="R161" s="22">
        <v>45657</v>
      </c>
      <c r="S161" s="21" t="s">
        <v>539</v>
      </c>
      <c r="T161" s="21" t="s">
        <v>150</v>
      </c>
      <c r="U161" s="21" t="s">
        <v>150</v>
      </c>
      <c r="V161" s="21" t="s">
        <v>150</v>
      </c>
      <c r="W161" s="21" t="s">
        <v>366</v>
      </c>
      <c r="X161" s="21" t="s">
        <v>150</v>
      </c>
      <c r="Y161" s="21" t="s">
        <v>150</v>
      </c>
      <c r="Z161" s="21" t="s">
        <v>150</v>
      </c>
      <c r="AA161" s="21" t="s">
        <v>150</v>
      </c>
      <c r="AB161" s="21" t="s">
        <v>150</v>
      </c>
      <c r="AC161" s="21" t="s">
        <v>150</v>
      </c>
      <c r="AD161" s="21" t="s">
        <v>150</v>
      </c>
      <c r="AE161" s="21" t="s">
        <v>150</v>
      </c>
      <c r="AF161" s="21" t="s">
        <v>150</v>
      </c>
      <c r="AG161" s="80"/>
      <c r="AH161" s="85"/>
      <c r="AI161" s="21"/>
      <c r="AJ161" s="21"/>
      <c r="AK161" s="85"/>
      <c r="AL161" s="37">
        <f t="shared" si="20"/>
        <v>44955</v>
      </c>
      <c r="AM161" s="37">
        <v>0</v>
      </c>
      <c r="AN161" s="37">
        <v>138892.5</v>
      </c>
      <c r="AO161" s="37">
        <f t="shared" si="29"/>
        <v>138892.5</v>
      </c>
      <c r="AP161" s="21" t="s">
        <v>631</v>
      </c>
      <c r="AQ161" s="22">
        <v>45350</v>
      </c>
      <c r="AR161" s="22">
        <v>45715</v>
      </c>
      <c r="AS161" s="23">
        <v>13681</v>
      </c>
      <c r="AT161" s="21" t="s">
        <v>178</v>
      </c>
      <c r="AU161" s="23">
        <v>13734</v>
      </c>
      <c r="AV161" s="21" t="s">
        <v>150</v>
      </c>
      <c r="AW161" s="21" t="s">
        <v>150</v>
      </c>
      <c r="AX161" s="21" t="s">
        <v>150</v>
      </c>
      <c r="AY161" s="21" t="s">
        <v>150</v>
      </c>
      <c r="AZ161" s="21" t="s">
        <v>150</v>
      </c>
      <c r="BA161" s="21" t="s">
        <v>150</v>
      </c>
    </row>
    <row r="162" spans="1:53" s="4" customFormat="1" ht="162.75" customHeight="1" x14ac:dyDescent="0.25">
      <c r="A162" s="42">
        <v>90</v>
      </c>
      <c r="B162" s="21" t="s">
        <v>628</v>
      </c>
      <c r="C162" s="44" t="s">
        <v>629</v>
      </c>
      <c r="D162" s="31" t="s">
        <v>261</v>
      </c>
      <c r="E162" s="21" t="s">
        <v>166</v>
      </c>
      <c r="F162" s="137" t="s">
        <v>630</v>
      </c>
      <c r="G162" s="23">
        <v>13681</v>
      </c>
      <c r="H162" s="44" t="s">
        <v>631</v>
      </c>
      <c r="I162" s="28">
        <v>45350</v>
      </c>
      <c r="J162" s="28">
        <v>45715</v>
      </c>
      <c r="K162" s="31" t="s">
        <v>635</v>
      </c>
      <c r="L162" s="21" t="s">
        <v>418</v>
      </c>
      <c r="M162" s="21" t="s">
        <v>443</v>
      </c>
      <c r="N162" s="22">
        <v>45467</v>
      </c>
      <c r="O162" s="37">
        <v>42500</v>
      </c>
      <c r="P162" s="23">
        <v>13805</v>
      </c>
      <c r="Q162" s="22">
        <v>45467</v>
      </c>
      <c r="R162" s="22">
        <v>45657</v>
      </c>
      <c r="S162" s="21" t="s">
        <v>539</v>
      </c>
      <c r="T162" s="21" t="s">
        <v>150</v>
      </c>
      <c r="U162" s="21" t="s">
        <v>150</v>
      </c>
      <c r="V162" s="21" t="s">
        <v>150</v>
      </c>
      <c r="W162" s="21" t="s">
        <v>366</v>
      </c>
      <c r="X162" s="21" t="s">
        <v>150</v>
      </c>
      <c r="Y162" s="21" t="s">
        <v>150</v>
      </c>
      <c r="Z162" s="21" t="s">
        <v>150</v>
      </c>
      <c r="AA162" s="21" t="s">
        <v>150</v>
      </c>
      <c r="AB162" s="21" t="s">
        <v>150</v>
      </c>
      <c r="AC162" s="21" t="s">
        <v>150</v>
      </c>
      <c r="AD162" s="21" t="s">
        <v>150</v>
      </c>
      <c r="AE162" s="21" t="s">
        <v>150</v>
      </c>
      <c r="AF162" s="21" t="s">
        <v>150</v>
      </c>
      <c r="AG162" s="80"/>
      <c r="AH162" s="85"/>
      <c r="AI162" s="21"/>
      <c r="AJ162" s="21"/>
      <c r="AK162" s="85"/>
      <c r="AL162" s="37">
        <f t="shared" si="20"/>
        <v>44955</v>
      </c>
      <c r="AM162" s="37">
        <v>0</v>
      </c>
      <c r="AN162" s="37">
        <v>0</v>
      </c>
      <c r="AO162" s="37">
        <f t="shared" si="29"/>
        <v>0</v>
      </c>
      <c r="AP162" s="21" t="s">
        <v>631</v>
      </c>
      <c r="AQ162" s="22">
        <v>45350</v>
      </c>
      <c r="AR162" s="22">
        <v>45715</v>
      </c>
      <c r="AS162" s="23">
        <v>13681</v>
      </c>
      <c r="AT162" s="21" t="s">
        <v>178</v>
      </c>
      <c r="AU162" s="23">
        <v>13734</v>
      </c>
      <c r="AV162" s="21" t="s">
        <v>150</v>
      </c>
      <c r="AW162" s="21" t="s">
        <v>150</v>
      </c>
      <c r="AX162" s="21" t="s">
        <v>150</v>
      </c>
      <c r="AY162" s="21" t="s">
        <v>150</v>
      </c>
      <c r="AZ162" s="21" t="s">
        <v>150</v>
      </c>
      <c r="BA162" s="21" t="s">
        <v>150</v>
      </c>
    </row>
    <row r="163" spans="1:53" s="4" customFormat="1" ht="162.75" customHeight="1" x14ac:dyDescent="0.25">
      <c r="A163" s="42">
        <v>91</v>
      </c>
      <c r="B163" s="21" t="s">
        <v>639</v>
      </c>
      <c r="C163" s="44" t="s">
        <v>640</v>
      </c>
      <c r="D163" s="21" t="s">
        <v>662</v>
      </c>
      <c r="E163" s="21" t="s">
        <v>166</v>
      </c>
      <c r="F163" s="137" t="s">
        <v>641</v>
      </c>
      <c r="G163" s="23">
        <v>13787</v>
      </c>
      <c r="H163" s="21" t="s">
        <v>150</v>
      </c>
      <c r="I163" s="21" t="s">
        <v>150</v>
      </c>
      <c r="J163" s="21" t="s">
        <v>150</v>
      </c>
      <c r="K163" s="31" t="s">
        <v>642</v>
      </c>
      <c r="L163" s="21" t="s">
        <v>643</v>
      </c>
      <c r="M163" s="21" t="s">
        <v>702</v>
      </c>
      <c r="N163" s="22">
        <v>45505</v>
      </c>
      <c r="O163" s="37">
        <v>17157913.899999999</v>
      </c>
      <c r="P163" s="23">
        <v>13825</v>
      </c>
      <c r="Q163" s="22">
        <v>45505</v>
      </c>
      <c r="R163" s="22">
        <v>47118</v>
      </c>
      <c r="S163" s="21" t="s">
        <v>539</v>
      </c>
      <c r="T163" s="21" t="s">
        <v>150</v>
      </c>
      <c r="U163" s="21" t="s">
        <v>150</v>
      </c>
      <c r="V163" s="21" t="s">
        <v>150</v>
      </c>
      <c r="W163" s="21" t="s">
        <v>160</v>
      </c>
      <c r="X163" s="21" t="s">
        <v>150</v>
      </c>
      <c r="Y163" s="21" t="s">
        <v>150</v>
      </c>
      <c r="Z163" s="21" t="s">
        <v>150</v>
      </c>
      <c r="AA163" s="21" t="s">
        <v>150</v>
      </c>
      <c r="AB163" s="21" t="s">
        <v>150</v>
      </c>
      <c r="AC163" s="21" t="s">
        <v>150</v>
      </c>
      <c r="AD163" s="21" t="s">
        <v>150</v>
      </c>
      <c r="AE163" s="21" t="s">
        <v>150</v>
      </c>
      <c r="AF163" s="21" t="s">
        <v>150</v>
      </c>
      <c r="AG163" s="80"/>
      <c r="AH163" s="85"/>
      <c r="AI163" s="21"/>
      <c r="AJ163" s="21"/>
      <c r="AK163" s="85"/>
      <c r="AL163" s="37">
        <f t="shared" si="20"/>
        <v>44955</v>
      </c>
      <c r="AM163" s="37">
        <v>0</v>
      </c>
      <c r="AN163" s="37">
        <v>1228160.02</v>
      </c>
      <c r="AO163" s="37">
        <f t="shared" ref="AO163:AO164" si="30">AN163+AM163</f>
        <v>1228160.02</v>
      </c>
      <c r="AP163" s="21" t="s">
        <v>150</v>
      </c>
      <c r="AQ163" s="21" t="s">
        <v>150</v>
      </c>
      <c r="AR163" s="21" t="s">
        <v>150</v>
      </c>
      <c r="AS163" s="21" t="s">
        <v>150</v>
      </c>
      <c r="AT163" s="21" t="s">
        <v>150</v>
      </c>
      <c r="AU163" s="21" t="s">
        <v>150</v>
      </c>
      <c r="AV163" s="21" t="s">
        <v>150</v>
      </c>
      <c r="AW163" s="21" t="s">
        <v>150</v>
      </c>
      <c r="AX163" s="21" t="s">
        <v>150</v>
      </c>
      <c r="AY163" s="21" t="s">
        <v>150</v>
      </c>
      <c r="AZ163" s="21" t="s">
        <v>150</v>
      </c>
      <c r="BA163" s="21" t="s">
        <v>150</v>
      </c>
    </row>
    <row r="164" spans="1:53" s="4" customFormat="1" ht="162.75" customHeight="1" x14ac:dyDescent="0.25">
      <c r="A164" s="42">
        <v>92</v>
      </c>
      <c r="B164" s="21" t="s">
        <v>612</v>
      </c>
      <c r="C164" s="44" t="s">
        <v>613</v>
      </c>
      <c r="D164" s="21" t="s">
        <v>247</v>
      </c>
      <c r="E164" s="21" t="s">
        <v>166</v>
      </c>
      <c r="F164" s="137" t="s">
        <v>644</v>
      </c>
      <c r="G164" s="23">
        <v>13753</v>
      </c>
      <c r="H164" s="27" t="s">
        <v>614</v>
      </c>
      <c r="I164" s="22">
        <v>45428</v>
      </c>
      <c r="J164" s="22">
        <v>45792</v>
      </c>
      <c r="K164" s="31" t="s">
        <v>645</v>
      </c>
      <c r="L164" s="21" t="s">
        <v>646</v>
      </c>
      <c r="M164" s="21" t="s">
        <v>647</v>
      </c>
      <c r="N164" s="22">
        <v>45488</v>
      </c>
      <c r="O164" s="37">
        <v>272931.75</v>
      </c>
      <c r="P164" s="23">
        <v>13823</v>
      </c>
      <c r="Q164" s="22">
        <v>45488</v>
      </c>
      <c r="R164" s="22">
        <v>45657</v>
      </c>
      <c r="S164" s="21" t="s">
        <v>737</v>
      </c>
      <c r="T164" s="21" t="s">
        <v>627</v>
      </c>
      <c r="U164" s="21" t="s">
        <v>150</v>
      </c>
      <c r="V164" s="21" t="s">
        <v>150</v>
      </c>
      <c r="W164" s="21" t="s">
        <v>655</v>
      </c>
      <c r="X164" s="21" t="s">
        <v>150</v>
      </c>
      <c r="Y164" s="21" t="s">
        <v>150</v>
      </c>
      <c r="Z164" s="21" t="s">
        <v>150</v>
      </c>
      <c r="AA164" s="21" t="s">
        <v>150</v>
      </c>
      <c r="AB164" s="21" t="s">
        <v>150</v>
      </c>
      <c r="AC164" s="21" t="s">
        <v>150</v>
      </c>
      <c r="AD164" s="21" t="s">
        <v>150</v>
      </c>
      <c r="AE164" s="21" t="s">
        <v>150</v>
      </c>
      <c r="AF164" s="21" t="s">
        <v>150</v>
      </c>
      <c r="AG164" s="80"/>
      <c r="AH164" s="85"/>
      <c r="AI164" s="21"/>
      <c r="AJ164" s="21"/>
      <c r="AK164" s="85"/>
      <c r="AL164" s="37">
        <f t="shared" si="20"/>
        <v>44955</v>
      </c>
      <c r="AM164" s="37">
        <v>0</v>
      </c>
      <c r="AN164" s="37">
        <v>272931.75</v>
      </c>
      <c r="AO164" s="37">
        <f t="shared" si="30"/>
        <v>272931.75</v>
      </c>
      <c r="AP164" s="21" t="s">
        <v>150</v>
      </c>
      <c r="AQ164" s="21" t="s">
        <v>150</v>
      </c>
      <c r="AR164" s="21" t="s">
        <v>150</v>
      </c>
      <c r="AS164" s="21" t="s">
        <v>150</v>
      </c>
      <c r="AT164" s="21" t="s">
        <v>150</v>
      </c>
      <c r="AU164" s="21" t="s">
        <v>150</v>
      </c>
      <c r="AV164" s="21" t="s">
        <v>150</v>
      </c>
      <c r="AW164" s="21" t="s">
        <v>150</v>
      </c>
      <c r="AX164" s="21" t="s">
        <v>150</v>
      </c>
      <c r="AY164" s="21" t="s">
        <v>150</v>
      </c>
      <c r="AZ164" s="21" t="s">
        <v>150</v>
      </c>
      <c r="BA164" s="21" t="s">
        <v>150</v>
      </c>
    </row>
    <row r="165" spans="1:53" s="4" customFormat="1" ht="162.75" customHeight="1" x14ac:dyDescent="0.25">
      <c r="A165" s="42">
        <v>93</v>
      </c>
      <c r="B165" s="21" t="s">
        <v>648</v>
      </c>
      <c r="C165" s="44" t="s">
        <v>547</v>
      </c>
      <c r="D165" s="31" t="s">
        <v>250</v>
      </c>
      <c r="E165" s="21" t="s">
        <v>166</v>
      </c>
      <c r="F165" s="137" t="s">
        <v>649</v>
      </c>
      <c r="G165" s="23">
        <v>13749</v>
      </c>
      <c r="H165" s="21" t="s">
        <v>150</v>
      </c>
      <c r="I165" s="21" t="s">
        <v>150</v>
      </c>
      <c r="J165" s="21" t="s">
        <v>150</v>
      </c>
      <c r="K165" s="31" t="s">
        <v>650</v>
      </c>
      <c r="L165" s="21" t="s">
        <v>616</v>
      </c>
      <c r="M165" s="21" t="s">
        <v>617</v>
      </c>
      <c r="N165" s="22">
        <v>45490</v>
      </c>
      <c r="O165" s="37">
        <v>227970</v>
      </c>
      <c r="P165" s="23">
        <v>13823</v>
      </c>
      <c r="Q165" s="22">
        <v>45490</v>
      </c>
      <c r="R165" s="22">
        <v>45657</v>
      </c>
      <c r="S165" s="21" t="s">
        <v>539</v>
      </c>
      <c r="T165" s="21" t="s">
        <v>150</v>
      </c>
      <c r="U165" s="21" t="s">
        <v>150</v>
      </c>
      <c r="V165" s="21" t="s">
        <v>150</v>
      </c>
      <c r="W165" s="21" t="s">
        <v>464</v>
      </c>
      <c r="X165" s="21" t="s">
        <v>150</v>
      </c>
      <c r="Y165" s="21" t="s">
        <v>150</v>
      </c>
      <c r="Z165" s="21" t="s">
        <v>150</v>
      </c>
      <c r="AA165" s="21" t="s">
        <v>150</v>
      </c>
      <c r="AB165" s="21" t="s">
        <v>150</v>
      </c>
      <c r="AC165" s="21" t="s">
        <v>150</v>
      </c>
      <c r="AD165" s="21" t="s">
        <v>150</v>
      </c>
      <c r="AE165" s="21" t="s">
        <v>150</v>
      </c>
      <c r="AF165" s="21" t="s">
        <v>150</v>
      </c>
      <c r="AG165" s="80"/>
      <c r="AH165" s="85"/>
      <c r="AI165" s="21"/>
      <c r="AJ165" s="21"/>
      <c r="AK165" s="85"/>
      <c r="AL165" s="37">
        <f t="shared" si="20"/>
        <v>44955</v>
      </c>
      <c r="AM165" s="37">
        <v>0</v>
      </c>
      <c r="AN165" s="37">
        <v>227970</v>
      </c>
      <c r="AO165" s="37">
        <f t="shared" ref="AO165" si="31">AN165+AM165</f>
        <v>227970</v>
      </c>
      <c r="AP165" s="21" t="s">
        <v>150</v>
      </c>
      <c r="AQ165" s="21" t="s">
        <v>150</v>
      </c>
      <c r="AR165" s="21" t="s">
        <v>150</v>
      </c>
      <c r="AS165" s="21" t="s">
        <v>150</v>
      </c>
      <c r="AT165" s="21" t="s">
        <v>150</v>
      </c>
      <c r="AU165" s="21" t="s">
        <v>150</v>
      </c>
      <c r="AV165" s="21" t="s">
        <v>481</v>
      </c>
      <c r="AW165" s="21" t="s">
        <v>482</v>
      </c>
      <c r="AX165" s="23">
        <v>13816</v>
      </c>
      <c r="AY165" s="22">
        <v>45485</v>
      </c>
      <c r="AZ165" s="23">
        <v>13816</v>
      </c>
      <c r="BA165" s="22">
        <v>45485</v>
      </c>
    </row>
    <row r="166" spans="1:53" s="4" customFormat="1" ht="162.75" customHeight="1" x14ac:dyDescent="0.25">
      <c r="A166" s="42">
        <v>94</v>
      </c>
      <c r="B166" s="21" t="s">
        <v>658</v>
      </c>
      <c r="C166" s="44" t="s">
        <v>659</v>
      </c>
      <c r="D166" s="31" t="s">
        <v>250</v>
      </c>
      <c r="E166" s="21" t="s">
        <v>166</v>
      </c>
      <c r="F166" s="137" t="s">
        <v>660</v>
      </c>
      <c r="G166" s="23">
        <v>13835</v>
      </c>
      <c r="H166" s="21" t="s">
        <v>150</v>
      </c>
      <c r="I166" s="21" t="s">
        <v>150</v>
      </c>
      <c r="J166" s="21" t="s">
        <v>150</v>
      </c>
      <c r="K166" s="31" t="s">
        <v>656</v>
      </c>
      <c r="L166" s="21" t="s">
        <v>661</v>
      </c>
      <c r="M166" s="21" t="s">
        <v>685</v>
      </c>
      <c r="N166" s="22">
        <v>45509</v>
      </c>
      <c r="O166" s="37">
        <v>370956.96</v>
      </c>
      <c r="P166" s="23">
        <v>13835</v>
      </c>
      <c r="Q166" s="22">
        <v>45509</v>
      </c>
      <c r="R166" s="22">
        <v>45873</v>
      </c>
      <c r="S166" s="21" t="s">
        <v>539</v>
      </c>
      <c r="T166" s="21" t="s">
        <v>150</v>
      </c>
      <c r="U166" s="21" t="s">
        <v>150</v>
      </c>
      <c r="V166" s="21" t="s">
        <v>150</v>
      </c>
      <c r="W166" s="21" t="s">
        <v>464</v>
      </c>
      <c r="X166" s="21" t="s">
        <v>150</v>
      </c>
      <c r="Y166" s="21" t="s">
        <v>150</v>
      </c>
      <c r="Z166" s="21" t="s">
        <v>150</v>
      </c>
      <c r="AA166" s="21" t="s">
        <v>150</v>
      </c>
      <c r="AB166" s="21" t="s">
        <v>150</v>
      </c>
      <c r="AC166" s="21" t="s">
        <v>150</v>
      </c>
      <c r="AD166" s="21" t="s">
        <v>150</v>
      </c>
      <c r="AE166" s="21" t="s">
        <v>150</v>
      </c>
      <c r="AF166" s="21" t="s">
        <v>150</v>
      </c>
      <c r="AG166" s="80"/>
      <c r="AH166" s="85"/>
      <c r="AI166" s="21"/>
      <c r="AJ166" s="21"/>
      <c r="AK166" s="85"/>
      <c r="AL166" s="37">
        <f t="shared" si="20"/>
        <v>44955</v>
      </c>
      <c r="AM166" s="37">
        <v>0</v>
      </c>
      <c r="AN166" s="37">
        <v>370956.96</v>
      </c>
      <c r="AO166" s="37">
        <f t="shared" ref="AO166:AO169" si="32">AN166+AM166</f>
        <v>370956.96</v>
      </c>
      <c r="AP166" s="21" t="s">
        <v>150</v>
      </c>
      <c r="AQ166" s="21" t="s">
        <v>150</v>
      </c>
      <c r="AR166" s="21" t="s">
        <v>150</v>
      </c>
      <c r="AS166" s="21" t="s">
        <v>150</v>
      </c>
      <c r="AT166" s="21" t="s">
        <v>150</v>
      </c>
      <c r="AU166" s="21" t="s">
        <v>150</v>
      </c>
      <c r="AV166" s="21" t="s">
        <v>481</v>
      </c>
      <c r="AW166" s="21" t="s">
        <v>482</v>
      </c>
      <c r="AX166" s="23">
        <v>13835</v>
      </c>
      <c r="AY166" s="22">
        <v>45512</v>
      </c>
      <c r="AZ166" s="23">
        <v>13835</v>
      </c>
      <c r="BA166" s="22">
        <v>45512</v>
      </c>
    </row>
    <row r="167" spans="1:53" s="4" customFormat="1" ht="162.75" customHeight="1" x14ac:dyDescent="0.25">
      <c r="A167" s="42">
        <v>95</v>
      </c>
      <c r="B167" s="21" t="s">
        <v>663</v>
      </c>
      <c r="C167" s="31" t="s">
        <v>671</v>
      </c>
      <c r="D167" s="31" t="s">
        <v>261</v>
      </c>
      <c r="E167" s="21" t="s">
        <v>166</v>
      </c>
      <c r="F167" s="137" t="s">
        <v>664</v>
      </c>
      <c r="G167" s="23">
        <v>13586</v>
      </c>
      <c r="H167" s="21" t="s">
        <v>462</v>
      </c>
      <c r="I167" s="22">
        <v>45153</v>
      </c>
      <c r="J167" s="22">
        <v>45518</v>
      </c>
      <c r="K167" s="31" t="s">
        <v>657</v>
      </c>
      <c r="L167" s="21" t="s">
        <v>669</v>
      </c>
      <c r="M167" s="21" t="s">
        <v>665</v>
      </c>
      <c r="N167" s="22">
        <v>45517</v>
      </c>
      <c r="O167" s="37">
        <v>109900</v>
      </c>
      <c r="P167" s="23">
        <v>13842</v>
      </c>
      <c r="Q167" s="22">
        <v>45517</v>
      </c>
      <c r="R167" s="22">
        <v>45639</v>
      </c>
      <c r="S167" s="21" t="s">
        <v>737</v>
      </c>
      <c r="T167" s="21" t="s">
        <v>675</v>
      </c>
      <c r="U167" s="21" t="s">
        <v>150</v>
      </c>
      <c r="V167" s="21" t="s">
        <v>150</v>
      </c>
      <c r="W167" s="21" t="s">
        <v>687</v>
      </c>
      <c r="X167" s="21" t="s">
        <v>150</v>
      </c>
      <c r="Y167" s="21" t="s">
        <v>150</v>
      </c>
      <c r="Z167" s="21" t="s">
        <v>150</v>
      </c>
      <c r="AA167" s="21" t="s">
        <v>150</v>
      </c>
      <c r="AB167" s="21" t="s">
        <v>150</v>
      </c>
      <c r="AC167" s="21" t="s">
        <v>150</v>
      </c>
      <c r="AD167" s="21" t="s">
        <v>150</v>
      </c>
      <c r="AE167" s="21" t="s">
        <v>150</v>
      </c>
      <c r="AF167" s="21" t="s">
        <v>150</v>
      </c>
      <c r="AG167" s="80"/>
      <c r="AH167" s="85"/>
      <c r="AI167" s="21"/>
      <c r="AJ167" s="21"/>
      <c r="AK167" s="85"/>
      <c r="AL167" s="37">
        <f t="shared" si="20"/>
        <v>44955</v>
      </c>
      <c r="AM167" s="37">
        <v>0</v>
      </c>
      <c r="AN167" s="37">
        <v>109900</v>
      </c>
      <c r="AO167" s="37">
        <f t="shared" si="32"/>
        <v>109900</v>
      </c>
      <c r="AP167" s="21" t="s">
        <v>462</v>
      </c>
      <c r="AQ167" s="22">
        <v>45153</v>
      </c>
      <c r="AR167" s="22">
        <v>45518</v>
      </c>
      <c r="AS167" s="23">
        <v>13595</v>
      </c>
      <c r="AT167" s="21" t="s">
        <v>683</v>
      </c>
      <c r="AU167" s="23">
        <v>13595</v>
      </c>
      <c r="AV167" s="21" t="s">
        <v>150</v>
      </c>
      <c r="AW167" s="21" t="s">
        <v>150</v>
      </c>
      <c r="AX167" s="21" t="s">
        <v>150</v>
      </c>
      <c r="AY167" s="21" t="s">
        <v>150</v>
      </c>
      <c r="AZ167" s="21" t="s">
        <v>150</v>
      </c>
      <c r="BA167" s="21" t="s">
        <v>150</v>
      </c>
    </row>
    <row r="168" spans="1:53" s="4" customFormat="1" ht="162.75" customHeight="1" x14ac:dyDescent="0.25">
      <c r="A168" s="42">
        <v>96</v>
      </c>
      <c r="B168" s="21" t="s">
        <v>667</v>
      </c>
      <c r="C168" s="31" t="s">
        <v>671</v>
      </c>
      <c r="D168" s="31" t="s">
        <v>261</v>
      </c>
      <c r="E168" s="21" t="s">
        <v>166</v>
      </c>
      <c r="F168" s="137" t="s">
        <v>668</v>
      </c>
      <c r="G168" s="23">
        <v>13847</v>
      </c>
      <c r="H168" s="21" t="s">
        <v>672</v>
      </c>
      <c r="I168" s="22">
        <v>45252</v>
      </c>
      <c r="J168" s="22">
        <v>45617</v>
      </c>
      <c r="K168" s="31" t="s">
        <v>666</v>
      </c>
      <c r="L168" s="21" t="s">
        <v>670</v>
      </c>
      <c r="M168" s="21" t="s">
        <v>673</v>
      </c>
      <c r="N168" s="22">
        <v>45533</v>
      </c>
      <c r="O168" s="37">
        <v>717000</v>
      </c>
      <c r="P168" s="21" t="s">
        <v>150</v>
      </c>
      <c r="Q168" s="22">
        <v>45533</v>
      </c>
      <c r="R168" s="22">
        <v>45897</v>
      </c>
      <c r="S168" s="21" t="s">
        <v>737</v>
      </c>
      <c r="T168" s="21" t="s">
        <v>675</v>
      </c>
      <c r="U168" s="21" t="s">
        <v>150</v>
      </c>
      <c r="V168" s="21" t="s">
        <v>150</v>
      </c>
      <c r="W168" s="21" t="s">
        <v>687</v>
      </c>
      <c r="X168" s="21" t="s">
        <v>150</v>
      </c>
      <c r="Y168" s="21" t="s">
        <v>150</v>
      </c>
      <c r="Z168" s="21" t="s">
        <v>150</v>
      </c>
      <c r="AA168" s="21" t="s">
        <v>150</v>
      </c>
      <c r="AB168" s="21" t="s">
        <v>150</v>
      </c>
      <c r="AC168" s="21" t="s">
        <v>150</v>
      </c>
      <c r="AD168" s="21" t="s">
        <v>150</v>
      </c>
      <c r="AE168" s="21" t="s">
        <v>150</v>
      </c>
      <c r="AF168" s="21" t="s">
        <v>150</v>
      </c>
      <c r="AG168" s="80"/>
      <c r="AH168" s="85"/>
      <c r="AI168" s="21"/>
      <c r="AJ168" s="21"/>
      <c r="AK168" s="85"/>
      <c r="AL168" s="37">
        <f t="shared" si="20"/>
        <v>44955</v>
      </c>
      <c r="AM168" s="37">
        <v>0</v>
      </c>
      <c r="AN168" s="37">
        <v>0</v>
      </c>
      <c r="AO168" s="37">
        <f t="shared" si="32"/>
        <v>0</v>
      </c>
      <c r="AP168" s="21" t="s">
        <v>672</v>
      </c>
      <c r="AQ168" s="22">
        <v>45252</v>
      </c>
      <c r="AR168" s="22">
        <v>45617</v>
      </c>
      <c r="AS168" s="23">
        <v>13596</v>
      </c>
      <c r="AT168" s="21" t="s">
        <v>674</v>
      </c>
      <c r="AU168" s="23">
        <v>13630</v>
      </c>
      <c r="AV168" s="21" t="s">
        <v>150</v>
      </c>
      <c r="AW168" s="21" t="s">
        <v>150</v>
      </c>
      <c r="AX168" s="21" t="s">
        <v>150</v>
      </c>
      <c r="AY168" s="21" t="s">
        <v>150</v>
      </c>
      <c r="AZ168" s="21" t="s">
        <v>150</v>
      </c>
      <c r="BA168" s="21" t="s">
        <v>150</v>
      </c>
    </row>
    <row r="169" spans="1:53" s="4" customFormat="1" ht="162.75" customHeight="1" x14ac:dyDescent="0.25">
      <c r="A169" s="42">
        <v>97</v>
      </c>
      <c r="B169" s="21" t="s">
        <v>676</v>
      </c>
      <c r="C169" s="31" t="s">
        <v>677</v>
      </c>
      <c r="D169" s="31" t="s">
        <v>261</v>
      </c>
      <c r="E169" s="21" t="s">
        <v>166</v>
      </c>
      <c r="F169" s="136" t="s">
        <v>679</v>
      </c>
      <c r="G169" s="23">
        <v>13616</v>
      </c>
      <c r="H169" s="21" t="s">
        <v>680</v>
      </c>
      <c r="I169" s="22">
        <v>45236</v>
      </c>
      <c r="J169" s="22">
        <v>45601</v>
      </c>
      <c r="K169" s="31" t="s">
        <v>678</v>
      </c>
      <c r="L169" s="21" t="s">
        <v>681</v>
      </c>
      <c r="M169" s="21" t="s">
        <v>682</v>
      </c>
      <c r="N169" s="22">
        <v>45533</v>
      </c>
      <c r="O169" s="37">
        <v>143000</v>
      </c>
      <c r="P169" s="23">
        <v>13859</v>
      </c>
      <c r="Q169" s="22">
        <v>45533</v>
      </c>
      <c r="R169" s="22">
        <v>45897</v>
      </c>
      <c r="S169" s="21" t="s">
        <v>539</v>
      </c>
      <c r="T169" s="21" t="s">
        <v>150</v>
      </c>
      <c r="U169" s="21" t="s">
        <v>150</v>
      </c>
      <c r="V169" s="21" t="s">
        <v>150</v>
      </c>
      <c r="W169" s="21" t="s">
        <v>160</v>
      </c>
      <c r="X169" s="21" t="s">
        <v>150</v>
      </c>
      <c r="Y169" s="21" t="s">
        <v>150</v>
      </c>
      <c r="Z169" s="21" t="s">
        <v>150</v>
      </c>
      <c r="AA169" s="21" t="s">
        <v>150</v>
      </c>
      <c r="AB169" s="21" t="s">
        <v>150</v>
      </c>
      <c r="AC169" s="21" t="s">
        <v>150</v>
      </c>
      <c r="AD169" s="21" t="s">
        <v>150</v>
      </c>
      <c r="AE169" s="21" t="s">
        <v>150</v>
      </c>
      <c r="AF169" s="21" t="s">
        <v>150</v>
      </c>
      <c r="AG169" s="80"/>
      <c r="AH169" s="85"/>
      <c r="AI169" s="21"/>
      <c r="AJ169" s="21"/>
      <c r="AK169" s="85"/>
      <c r="AL169" s="37">
        <f t="shared" si="20"/>
        <v>44955</v>
      </c>
      <c r="AM169" s="37">
        <v>0</v>
      </c>
      <c r="AN169" s="37">
        <v>0</v>
      </c>
      <c r="AO169" s="37">
        <f t="shared" si="32"/>
        <v>0</v>
      </c>
      <c r="AP169" s="21" t="s">
        <v>680</v>
      </c>
      <c r="AQ169" s="22">
        <v>45236</v>
      </c>
      <c r="AR169" s="22">
        <v>45601</v>
      </c>
      <c r="AS169" s="23">
        <v>13650</v>
      </c>
      <c r="AT169" s="21" t="s">
        <v>185</v>
      </c>
      <c r="AU169" s="23">
        <v>13650</v>
      </c>
      <c r="AV169" s="21" t="s">
        <v>150</v>
      </c>
      <c r="AW169" s="21" t="s">
        <v>150</v>
      </c>
      <c r="AX169" s="21" t="s">
        <v>150</v>
      </c>
      <c r="AY169" s="21" t="s">
        <v>150</v>
      </c>
      <c r="AZ169" s="21" t="s">
        <v>150</v>
      </c>
      <c r="BA169" s="21" t="s">
        <v>150</v>
      </c>
    </row>
    <row r="170" spans="1:53" s="4" customFormat="1" ht="196.5" customHeight="1" x14ac:dyDescent="0.25">
      <c r="A170" s="42">
        <v>98</v>
      </c>
      <c r="B170" s="21" t="s">
        <v>689</v>
      </c>
      <c r="C170" s="31" t="s">
        <v>631</v>
      </c>
      <c r="D170" s="31" t="s">
        <v>250</v>
      </c>
      <c r="E170" s="21" t="s">
        <v>166</v>
      </c>
      <c r="F170" s="138" t="s">
        <v>690</v>
      </c>
      <c r="G170" s="23">
        <v>13807</v>
      </c>
      <c r="H170" s="21" t="s">
        <v>150</v>
      </c>
      <c r="I170" s="21" t="s">
        <v>150</v>
      </c>
      <c r="J170" s="21" t="s">
        <v>150</v>
      </c>
      <c r="K170" s="31" t="s">
        <v>691</v>
      </c>
      <c r="L170" s="21" t="s">
        <v>692</v>
      </c>
      <c r="M170" s="21" t="s">
        <v>693</v>
      </c>
      <c r="N170" s="22">
        <v>45544</v>
      </c>
      <c r="O170" s="37">
        <v>2259375.9900000002</v>
      </c>
      <c r="P170" s="23">
        <v>13859</v>
      </c>
      <c r="Q170" s="22">
        <v>45544</v>
      </c>
      <c r="R170" s="22">
        <v>45657</v>
      </c>
      <c r="S170" s="21" t="s">
        <v>539</v>
      </c>
      <c r="T170" s="21" t="s">
        <v>150</v>
      </c>
      <c r="U170" s="21" t="s">
        <v>150</v>
      </c>
      <c r="V170" s="21" t="s">
        <v>150</v>
      </c>
      <c r="W170" s="21" t="s">
        <v>464</v>
      </c>
      <c r="X170" s="21" t="s">
        <v>150</v>
      </c>
      <c r="Y170" s="21" t="s">
        <v>150</v>
      </c>
      <c r="Z170" s="21" t="s">
        <v>150</v>
      </c>
      <c r="AA170" s="21" t="s">
        <v>150</v>
      </c>
      <c r="AB170" s="21" t="s">
        <v>150</v>
      </c>
      <c r="AC170" s="21" t="s">
        <v>150</v>
      </c>
      <c r="AD170" s="21" t="s">
        <v>150</v>
      </c>
      <c r="AE170" s="21" t="s">
        <v>150</v>
      </c>
      <c r="AF170" s="21" t="s">
        <v>150</v>
      </c>
      <c r="AG170" s="80"/>
      <c r="AH170" s="85"/>
      <c r="AI170" s="21"/>
      <c r="AJ170" s="21"/>
      <c r="AK170" s="85"/>
      <c r="AL170" s="37">
        <f t="shared" si="20"/>
        <v>44955</v>
      </c>
      <c r="AM170" s="37">
        <v>0</v>
      </c>
      <c r="AN170" s="37">
        <v>2259376</v>
      </c>
      <c r="AO170" s="37">
        <f t="shared" ref="AO170:AO171" si="33">AN170+AM170</f>
        <v>2259376</v>
      </c>
      <c r="AP170" s="21" t="s">
        <v>150</v>
      </c>
      <c r="AQ170" s="21" t="s">
        <v>150</v>
      </c>
      <c r="AR170" s="21" t="s">
        <v>150</v>
      </c>
      <c r="AS170" s="21" t="s">
        <v>150</v>
      </c>
      <c r="AT170" s="21" t="s">
        <v>150</v>
      </c>
      <c r="AU170" s="21" t="s">
        <v>150</v>
      </c>
      <c r="AV170" s="21" t="s">
        <v>481</v>
      </c>
      <c r="AW170" s="21" t="s">
        <v>482</v>
      </c>
      <c r="AX170" s="23">
        <v>13859</v>
      </c>
      <c r="AY170" s="22">
        <v>45546</v>
      </c>
      <c r="AZ170" s="23">
        <v>13857</v>
      </c>
      <c r="BA170" s="22">
        <v>45544</v>
      </c>
    </row>
    <row r="171" spans="1:53" s="34" customFormat="1" ht="42.75" customHeight="1" x14ac:dyDescent="0.25">
      <c r="A171" s="42">
        <v>99</v>
      </c>
      <c r="B171" s="105" t="s">
        <v>694</v>
      </c>
      <c r="C171" s="105"/>
      <c r="D171" s="105"/>
      <c r="E171" s="105"/>
      <c r="F171" s="105"/>
      <c r="G171" s="105"/>
      <c r="H171" s="105"/>
      <c r="I171" s="105"/>
      <c r="J171" s="105"/>
      <c r="K171" s="31" t="s">
        <v>695</v>
      </c>
      <c r="L171" s="82"/>
      <c r="M171" s="82"/>
      <c r="N171" s="82"/>
      <c r="O171" s="83"/>
      <c r="P171" s="82"/>
      <c r="Q171" s="82"/>
      <c r="R171" s="82"/>
      <c r="S171" s="82"/>
      <c r="T171" s="82"/>
      <c r="U171" s="82"/>
      <c r="V171" s="82"/>
      <c r="W171" s="82"/>
      <c r="X171" s="82"/>
      <c r="Y171" s="82"/>
      <c r="Z171" s="82"/>
      <c r="AA171" s="82"/>
      <c r="AB171" s="82"/>
      <c r="AC171" s="82"/>
      <c r="AD171" s="82"/>
      <c r="AE171" s="82"/>
      <c r="AF171" s="82"/>
      <c r="AG171" s="90"/>
      <c r="AH171" s="87"/>
      <c r="AI171" s="82"/>
      <c r="AJ171" s="82"/>
      <c r="AK171" s="87"/>
      <c r="AL171" s="83">
        <v>0</v>
      </c>
      <c r="AM171" s="83">
        <v>0</v>
      </c>
      <c r="AN171" s="83">
        <v>0</v>
      </c>
      <c r="AO171" s="37">
        <f t="shared" si="33"/>
        <v>0</v>
      </c>
      <c r="AP171" s="82"/>
      <c r="AQ171" s="82"/>
      <c r="AR171" s="82"/>
      <c r="AS171" s="82"/>
      <c r="AT171" s="82"/>
      <c r="AU171" s="82"/>
      <c r="AV171" s="82"/>
      <c r="AW171" s="82"/>
      <c r="AX171" s="82"/>
      <c r="AY171" s="82"/>
      <c r="AZ171" s="82"/>
      <c r="BA171" s="82"/>
    </row>
    <row r="172" spans="1:53" s="4" customFormat="1" ht="174" customHeight="1" x14ac:dyDescent="0.25">
      <c r="A172" s="42">
        <v>100</v>
      </c>
      <c r="B172" s="21" t="s">
        <v>696</v>
      </c>
      <c r="C172" s="31" t="s">
        <v>697</v>
      </c>
      <c r="D172" s="31" t="s">
        <v>314</v>
      </c>
      <c r="E172" s="21" t="s">
        <v>166</v>
      </c>
      <c r="F172" s="138" t="s">
        <v>698</v>
      </c>
      <c r="G172" s="23">
        <v>13811</v>
      </c>
      <c r="H172" s="21" t="s">
        <v>150</v>
      </c>
      <c r="I172" s="21" t="s">
        <v>150</v>
      </c>
      <c r="J172" s="21" t="s">
        <v>150</v>
      </c>
      <c r="K172" s="31" t="s">
        <v>699</v>
      </c>
      <c r="L172" s="21" t="s">
        <v>608</v>
      </c>
      <c r="M172" s="21" t="s">
        <v>609</v>
      </c>
      <c r="N172" s="22">
        <v>45573</v>
      </c>
      <c r="O172" s="37">
        <v>48702.400000000001</v>
      </c>
      <c r="P172" s="23">
        <v>13888</v>
      </c>
      <c r="Q172" s="22">
        <v>45573</v>
      </c>
      <c r="R172" s="22">
        <v>45937</v>
      </c>
      <c r="S172" s="21">
        <v>1899</v>
      </c>
      <c r="T172" s="21" t="s">
        <v>150</v>
      </c>
      <c r="U172" s="21" t="s">
        <v>150</v>
      </c>
      <c r="V172" s="21" t="s">
        <v>150</v>
      </c>
      <c r="W172" s="21" t="s">
        <v>687</v>
      </c>
      <c r="X172" s="21" t="s">
        <v>150</v>
      </c>
      <c r="Y172" s="21" t="s">
        <v>150</v>
      </c>
      <c r="Z172" s="21" t="s">
        <v>150</v>
      </c>
      <c r="AA172" s="21" t="s">
        <v>150</v>
      </c>
      <c r="AB172" s="21" t="s">
        <v>150</v>
      </c>
      <c r="AC172" s="21" t="s">
        <v>150</v>
      </c>
      <c r="AD172" s="21" t="s">
        <v>150</v>
      </c>
      <c r="AE172" s="21" t="s">
        <v>150</v>
      </c>
      <c r="AF172" s="21" t="s">
        <v>150</v>
      </c>
      <c r="AG172" s="80"/>
      <c r="AH172" s="85"/>
      <c r="AI172" s="21"/>
      <c r="AJ172" s="21"/>
      <c r="AK172" s="85"/>
      <c r="AL172" s="37">
        <f>O172-AH172+AG172+AK172</f>
        <v>48702.400000000001</v>
      </c>
      <c r="AM172" s="37">
        <v>0</v>
      </c>
      <c r="AN172" s="37">
        <v>0</v>
      </c>
      <c r="AO172" s="37">
        <f t="shared" ref="AO172:AO173" si="34">AN172+AM172</f>
        <v>0</v>
      </c>
      <c r="AP172" s="21" t="s">
        <v>150</v>
      </c>
      <c r="AQ172" s="21" t="s">
        <v>150</v>
      </c>
      <c r="AR172" s="21" t="s">
        <v>150</v>
      </c>
      <c r="AS172" s="21" t="s">
        <v>150</v>
      </c>
      <c r="AT172" s="21" t="s">
        <v>150</v>
      </c>
      <c r="AU172" s="21" t="s">
        <v>150</v>
      </c>
      <c r="AV172" s="21" t="s">
        <v>481</v>
      </c>
      <c r="AW172" s="21" t="s">
        <v>482</v>
      </c>
      <c r="AX172" s="23">
        <v>13811</v>
      </c>
      <c r="AY172" s="22">
        <v>45478</v>
      </c>
      <c r="AZ172" s="23">
        <v>13815</v>
      </c>
      <c r="BA172" s="22">
        <v>45484</v>
      </c>
    </row>
    <row r="173" spans="1:53" s="4" customFormat="1" ht="174" customHeight="1" x14ac:dyDescent="0.25">
      <c r="A173" s="42">
        <v>101</v>
      </c>
      <c r="B173" s="21" t="s">
        <v>341</v>
      </c>
      <c r="C173" s="21" t="s">
        <v>342</v>
      </c>
      <c r="D173" s="21" t="s">
        <v>193</v>
      </c>
      <c r="E173" s="21" t="s">
        <v>166</v>
      </c>
      <c r="F173" s="135" t="s">
        <v>343</v>
      </c>
      <c r="G173" s="23">
        <v>13581</v>
      </c>
      <c r="H173" s="21" t="s">
        <v>344</v>
      </c>
      <c r="I173" s="22">
        <v>45224</v>
      </c>
      <c r="J173" s="22">
        <v>45590</v>
      </c>
      <c r="K173" s="31" t="s">
        <v>700</v>
      </c>
      <c r="L173" s="21" t="s">
        <v>346</v>
      </c>
      <c r="M173" s="42" t="s">
        <v>347</v>
      </c>
      <c r="N173" s="22">
        <v>45586</v>
      </c>
      <c r="O173" s="92">
        <v>478999.8</v>
      </c>
      <c r="P173" s="23">
        <v>13890</v>
      </c>
      <c r="Q173" s="22">
        <v>45586</v>
      </c>
      <c r="R173" s="22">
        <v>45950</v>
      </c>
      <c r="S173" s="21" t="s">
        <v>539</v>
      </c>
      <c r="T173" s="21" t="s">
        <v>150</v>
      </c>
      <c r="U173" s="21" t="s">
        <v>150</v>
      </c>
      <c r="V173" s="21" t="s">
        <v>150</v>
      </c>
      <c r="W173" s="21" t="s">
        <v>157</v>
      </c>
      <c r="X173" s="21" t="s">
        <v>150</v>
      </c>
      <c r="Y173" s="21" t="s">
        <v>150</v>
      </c>
      <c r="Z173" s="21" t="s">
        <v>150</v>
      </c>
      <c r="AA173" s="21" t="s">
        <v>150</v>
      </c>
      <c r="AB173" s="21" t="s">
        <v>150</v>
      </c>
      <c r="AC173" s="21" t="s">
        <v>150</v>
      </c>
      <c r="AD173" s="21" t="s">
        <v>150</v>
      </c>
      <c r="AE173" s="21" t="s">
        <v>150</v>
      </c>
      <c r="AF173" s="21" t="s">
        <v>150</v>
      </c>
      <c r="AG173" s="80"/>
      <c r="AH173" s="85"/>
      <c r="AI173" s="21"/>
      <c r="AJ173" s="21"/>
      <c r="AK173" s="85"/>
      <c r="AL173" s="37">
        <f t="shared" ref="AL173:AL186" si="35">O173-AH173+AG173+AK173</f>
        <v>478999.8</v>
      </c>
      <c r="AM173" s="37">
        <v>0</v>
      </c>
      <c r="AN173" s="37">
        <v>0</v>
      </c>
      <c r="AO173" s="37">
        <f t="shared" si="34"/>
        <v>0</v>
      </c>
      <c r="AP173" s="21" t="s">
        <v>150</v>
      </c>
      <c r="AQ173" s="21" t="s">
        <v>150</v>
      </c>
      <c r="AR173" s="21" t="s">
        <v>150</v>
      </c>
      <c r="AS173" s="21" t="s">
        <v>150</v>
      </c>
      <c r="AT173" s="21" t="s">
        <v>150</v>
      </c>
      <c r="AU173" s="21" t="s">
        <v>150</v>
      </c>
      <c r="AV173" s="27" t="s">
        <v>150</v>
      </c>
      <c r="AW173" s="27" t="s">
        <v>150</v>
      </c>
      <c r="AX173" s="27" t="s">
        <v>150</v>
      </c>
      <c r="AY173" s="27" t="s">
        <v>150</v>
      </c>
      <c r="AZ173" s="27" t="s">
        <v>150</v>
      </c>
      <c r="BA173" s="93" t="s">
        <v>150</v>
      </c>
    </row>
    <row r="174" spans="1:53" s="4" customFormat="1" ht="174" customHeight="1" x14ac:dyDescent="0.25">
      <c r="A174" s="42">
        <v>102</v>
      </c>
      <c r="B174" s="21" t="s">
        <v>718</v>
      </c>
      <c r="C174" s="21" t="s">
        <v>713</v>
      </c>
      <c r="D174" s="21" t="s">
        <v>716</v>
      </c>
      <c r="E174" s="21" t="s">
        <v>166</v>
      </c>
      <c r="F174" s="135" t="s">
        <v>721</v>
      </c>
      <c r="G174" s="23">
        <v>13851</v>
      </c>
      <c r="H174" s="21" t="s">
        <v>724</v>
      </c>
      <c r="I174" s="22">
        <v>45569</v>
      </c>
      <c r="J174" s="22">
        <v>45568</v>
      </c>
      <c r="K174" s="31" t="s">
        <v>703</v>
      </c>
      <c r="L174" s="21" t="s">
        <v>616</v>
      </c>
      <c r="M174" s="42" t="s">
        <v>617</v>
      </c>
      <c r="N174" s="22">
        <v>45603</v>
      </c>
      <c r="O174" s="92">
        <v>9694.26</v>
      </c>
      <c r="P174" s="23">
        <v>13902</v>
      </c>
      <c r="Q174" s="22">
        <v>45603</v>
      </c>
      <c r="R174" s="22">
        <v>45967</v>
      </c>
      <c r="S174" s="21" t="s">
        <v>539</v>
      </c>
      <c r="T174" s="21" t="s">
        <v>150</v>
      </c>
      <c r="U174" s="21" t="s">
        <v>150</v>
      </c>
      <c r="V174" s="21" t="s">
        <v>150</v>
      </c>
      <c r="W174" s="21" t="s">
        <v>464</v>
      </c>
      <c r="X174" s="21" t="s">
        <v>150</v>
      </c>
      <c r="Y174" s="21" t="s">
        <v>150</v>
      </c>
      <c r="Z174" s="21" t="s">
        <v>150</v>
      </c>
      <c r="AA174" s="21" t="s">
        <v>150</v>
      </c>
      <c r="AB174" s="21" t="s">
        <v>150</v>
      </c>
      <c r="AC174" s="21" t="s">
        <v>150</v>
      </c>
      <c r="AD174" s="21" t="s">
        <v>150</v>
      </c>
      <c r="AE174" s="21" t="s">
        <v>150</v>
      </c>
      <c r="AF174" s="21" t="s">
        <v>150</v>
      </c>
      <c r="AG174" s="80"/>
      <c r="AH174" s="85"/>
      <c r="AI174" s="21"/>
      <c r="AJ174" s="21"/>
      <c r="AK174" s="85"/>
      <c r="AL174" s="37">
        <f t="shared" si="35"/>
        <v>9694.26</v>
      </c>
      <c r="AM174" s="92">
        <v>9694.26</v>
      </c>
      <c r="AN174" s="37">
        <v>0</v>
      </c>
      <c r="AO174" s="37">
        <f t="shared" ref="AO174" si="36">AN174+AM174</f>
        <v>9694.26</v>
      </c>
      <c r="AP174" s="21" t="s">
        <v>150</v>
      </c>
      <c r="AQ174" s="21" t="s">
        <v>150</v>
      </c>
      <c r="AR174" s="21" t="s">
        <v>150</v>
      </c>
      <c r="AS174" s="21" t="s">
        <v>150</v>
      </c>
      <c r="AT174" s="21" t="s">
        <v>150</v>
      </c>
      <c r="AU174" s="21" t="s">
        <v>150</v>
      </c>
      <c r="AV174" s="27" t="s">
        <v>150</v>
      </c>
      <c r="AW174" s="27" t="s">
        <v>150</v>
      </c>
      <c r="AX174" s="27" t="s">
        <v>150</v>
      </c>
      <c r="AY174" s="27" t="s">
        <v>150</v>
      </c>
      <c r="AZ174" s="27" t="s">
        <v>150</v>
      </c>
      <c r="BA174" s="93" t="s">
        <v>150</v>
      </c>
    </row>
    <row r="175" spans="1:53" s="4" customFormat="1" ht="174" customHeight="1" x14ac:dyDescent="0.25">
      <c r="A175" s="42">
        <v>103</v>
      </c>
      <c r="B175" s="21" t="s">
        <v>719</v>
      </c>
      <c r="C175" s="21" t="s">
        <v>714</v>
      </c>
      <c r="D175" s="21" t="s">
        <v>716</v>
      </c>
      <c r="E175" s="21" t="s">
        <v>166</v>
      </c>
      <c r="F175" s="135" t="s">
        <v>722</v>
      </c>
      <c r="G175" s="23">
        <v>13849</v>
      </c>
      <c r="H175" s="21" t="s">
        <v>725</v>
      </c>
      <c r="I175" s="22">
        <v>45566</v>
      </c>
      <c r="J175" s="22">
        <v>45960</v>
      </c>
      <c r="K175" s="31" t="s">
        <v>704</v>
      </c>
      <c r="L175" s="21" t="s">
        <v>616</v>
      </c>
      <c r="M175" s="42" t="s">
        <v>617</v>
      </c>
      <c r="N175" s="22">
        <v>45603</v>
      </c>
      <c r="O175" s="92">
        <v>93300</v>
      </c>
      <c r="P175" s="23">
        <v>13902</v>
      </c>
      <c r="Q175" s="22">
        <v>45603</v>
      </c>
      <c r="R175" s="22">
        <v>45967</v>
      </c>
      <c r="S175" s="21" t="s">
        <v>539</v>
      </c>
      <c r="T175" s="21" t="s">
        <v>150</v>
      </c>
      <c r="U175" s="21" t="s">
        <v>150</v>
      </c>
      <c r="V175" s="21" t="s">
        <v>150</v>
      </c>
      <c r="W175" s="21" t="s">
        <v>464</v>
      </c>
      <c r="X175" s="21" t="s">
        <v>150</v>
      </c>
      <c r="Y175" s="21" t="s">
        <v>150</v>
      </c>
      <c r="Z175" s="21" t="s">
        <v>150</v>
      </c>
      <c r="AA175" s="21" t="s">
        <v>150</v>
      </c>
      <c r="AB175" s="21" t="s">
        <v>150</v>
      </c>
      <c r="AC175" s="21" t="s">
        <v>150</v>
      </c>
      <c r="AD175" s="21" t="s">
        <v>150</v>
      </c>
      <c r="AE175" s="21" t="s">
        <v>150</v>
      </c>
      <c r="AF175" s="21" t="s">
        <v>150</v>
      </c>
      <c r="AG175" s="80"/>
      <c r="AH175" s="85"/>
      <c r="AI175" s="21"/>
      <c r="AJ175" s="21"/>
      <c r="AK175" s="85"/>
      <c r="AL175" s="37">
        <f t="shared" si="35"/>
        <v>93300</v>
      </c>
      <c r="AM175" s="92">
        <v>93300</v>
      </c>
      <c r="AN175" s="37">
        <v>0</v>
      </c>
      <c r="AO175" s="37">
        <f t="shared" ref="AO175:AO183" si="37">AN175+AM175</f>
        <v>93300</v>
      </c>
      <c r="AP175" s="21" t="s">
        <v>150</v>
      </c>
      <c r="AQ175" s="21" t="s">
        <v>150</v>
      </c>
      <c r="AR175" s="21" t="s">
        <v>150</v>
      </c>
      <c r="AS175" s="21" t="s">
        <v>150</v>
      </c>
      <c r="AT175" s="21" t="s">
        <v>150</v>
      </c>
      <c r="AU175" s="21" t="s">
        <v>150</v>
      </c>
      <c r="AV175" s="27" t="s">
        <v>150</v>
      </c>
      <c r="AW175" s="27" t="s">
        <v>150</v>
      </c>
      <c r="AX175" s="27" t="s">
        <v>150</v>
      </c>
      <c r="AY175" s="27" t="s">
        <v>150</v>
      </c>
      <c r="AZ175" s="27" t="s">
        <v>150</v>
      </c>
      <c r="BA175" s="93" t="s">
        <v>150</v>
      </c>
    </row>
    <row r="176" spans="1:53" s="4" customFormat="1" ht="174" customHeight="1" x14ac:dyDescent="0.25">
      <c r="A176" s="42">
        <v>104</v>
      </c>
      <c r="B176" s="21" t="s">
        <v>719</v>
      </c>
      <c r="C176" s="21" t="s">
        <v>714</v>
      </c>
      <c r="D176" s="21" t="s">
        <v>716</v>
      </c>
      <c r="E176" s="21" t="s">
        <v>166</v>
      </c>
      <c r="F176" s="135" t="s">
        <v>722</v>
      </c>
      <c r="G176" s="23">
        <v>13849</v>
      </c>
      <c r="H176" s="21" t="s">
        <v>725</v>
      </c>
      <c r="I176" s="22">
        <v>45566</v>
      </c>
      <c r="J176" s="22">
        <v>45960</v>
      </c>
      <c r="K176" s="31" t="s">
        <v>705</v>
      </c>
      <c r="L176" s="21" t="s">
        <v>729</v>
      </c>
      <c r="M176" s="42" t="s">
        <v>390</v>
      </c>
      <c r="N176" s="22">
        <v>45603</v>
      </c>
      <c r="O176" s="92">
        <v>34456.400000000001</v>
      </c>
      <c r="P176" s="23">
        <v>13902</v>
      </c>
      <c r="Q176" s="22">
        <v>45603</v>
      </c>
      <c r="R176" s="22">
        <v>45967</v>
      </c>
      <c r="S176" s="21" t="s">
        <v>539</v>
      </c>
      <c r="T176" s="21" t="s">
        <v>150</v>
      </c>
      <c r="U176" s="21" t="s">
        <v>150</v>
      </c>
      <c r="V176" s="21" t="s">
        <v>150</v>
      </c>
      <c r="W176" s="21" t="s">
        <v>464</v>
      </c>
      <c r="X176" s="21" t="s">
        <v>150</v>
      </c>
      <c r="Y176" s="21" t="s">
        <v>150</v>
      </c>
      <c r="Z176" s="21" t="s">
        <v>150</v>
      </c>
      <c r="AA176" s="21" t="s">
        <v>150</v>
      </c>
      <c r="AB176" s="21" t="s">
        <v>150</v>
      </c>
      <c r="AC176" s="21" t="s">
        <v>150</v>
      </c>
      <c r="AD176" s="21" t="s">
        <v>150</v>
      </c>
      <c r="AE176" s="21" t="s">
        <v>150</v>
      </c>
      <c r="AF176" s="21" t="s">
        <v>150</v>
      </c>
      <c r="AG176" s="80"/>
      <c r="AH176" s="85"/>
      <c r="AI176" s="21"/>
      <c r="AJ176" s="21"/>
      <c r="AK176" s="85"/>
      <c r="AL176" s="37">
        <f t="shared" si="35"/>
        <v>34456.400000000001</v>
      </c>
      <c r="AM176" s="92">
        <v>34456.400000000001</v>
      </c>
      <c r="AN176" s="37">
        <v>0</v>
      </c>
      <c r="AO176" s="37">
        <f t="shared" si="37"/>
        <v>34456.400000000001</v>
      </c>
      <c r="AP176" s="21" t="s">
        <v>150</v>
      </c>
      <c r="AQ176" s="21" t="s">
        <v>150</v>
      </c>
      <c r="AR176" s="21" t="s">
        <v>150</v>
      </c>
      <c r="AS176" s="21" t="s">
        <v>150</v>
      </c>
      <c r="AT176" s="21" t="s">
        <v>150</v>
      </c>
      <c r="AU176" s="21" t="s">
        <v>150</v>
      </c>
      <c r="AV176" s="27" t="s">
        <v>150</v>
      </c>
      <c r="AW176" s="27" t="s">
        <v>150</v>
      </c>
      <c r="AX176" s="27" t="s">
        <v>150</v>
      </c>
      <c r="AY176" s="27" t="s">
        <v>150</v>
      </c>
      <c r="AZ176" s="27" t="s">
        <v>150</v>
      </c>
      <c r="BA176" s="93" t="s">
        <v>150</v>
      </c>
    </row>
    <row r="177" spans="1:53" s="4" customFormat="1" ht="174" customHeight="1" x14ac:dyDescent="0.25">
      <c r="A177" s="42">
        <v>105</v>
      </c>
      <c r="B177" s="21" t="s">
        <v>714</v>
      </c>
      <c r="C177" s="21" t="s">
        <v>715</v>
      </c>
      <c r="D177" s="21" t="s">
        <v>193</v>
      </c>
      <c r="E177" s="21" t="s">
        <v>166</v>
      </c>
      <c r="F177" s="135" t="s">
        <v>723</v>
      </c>
      <c r="G177" s="23">
        <v>13836</v>
      </c>
      <c r="H177" s="21" t="s">
        <v>726</v>
      </c>
      <c r="I177" s="22">
        <v>45581</v>
      </c>
      <c r="J177" s="22" t="s">
        <v>730</v>
      </c>
      <c r="K177" s="31" t="s">
        <v>706</v>
      </c>
      <c r="L177" s="21" t="s">
        <v>731</v>
      </c>
      <c r="M177" s="42" t="s">
        <v>732</v>
      </c>
      <c r="N177" s="22">
        <v>45603</v>
      </c>
      <c r="O177" s="92">
        <v>1008.8</v>
      </c>
      <c r="P177" s="23">
        <v>13902</v>
      </c>
      <c r="Q177" s="22">
        <v>45603</v>
      </c>
      <c r="R177" s="22">
        <v>45967</v>
      </c>
      <c r="S177" s="21" t="s">
        <v>539</v>
      </c>
      <c r="T177" s="21" t="s">
        <v>150</v>
      </c>
      <c r="U177" s="21" t="s">
        <v>150</v>
      </c>
      <c r="V177" s="21" t="s">
        <v>150</v>
      </c>
      <c r="W177" s="21" t="s">
        <v>464</v>
      </c>
      <c r="X177" s="21" t="s">
        <v>150</v>
      </c>
      <c r="Y177" s="21" t="s">
        <v>150</v>
      </c>
      <c r="Z177" s="21" t="s">
        <v>150</v>
      </c>
      <c r="AA177" s="21" t="s">
        <v>150</v>
      </c>
      <c r="AB177" s="21" t="s">
        <v>150</v>
      </c>
      <c r="AC177" s="21" t="s">
        <v>150</v>
      </c>
      <c r="AD177" s="21" t="s">
        <v>150</v>
      </c>
      <c r="AE177" s="21" t="s">
        <v>150</v>
      </c>
      <c r="AF177" s="21" t="s">
        <v>150</v>
      </c>
      <c r="AG177" s="80"/>
      <c r="AH177" s="85"/>
      <c r="AI177" s="21"/>
      <c r="AJ177" s="21"/>
      <c r="AK177" s="85"/>
      <c r="AL177" s="37">
        <f t="shared" si="35"/>
        <v>1008.8</v>
      </c>
      <c r="AM177" s="37">
        <v>0</v>
      </c>
      <c r="AN177" s="37">
        <v>0</v>
      </c>
      <c r="AO177" s="37">
        <f t="shared" si="37"/>
        <v>0</v>
      </c>
      <c r="AP177" s="21" t="s">
        <v>150</v>
      </c>
      <c r="AQ177" s="21" t="s">
        <v>150</v>
      </c>
      <c r="AR177" s="21" t="s">
        <v>150</v>
      </c>
      <c r="AS177" s="21" t="s">
        <v>150</v>
      </c>
      <c r="AT177" s="21" t="s">
        <v>150</v>
      </c>
      <c r="AU177" s="21" t="s">
        <v>150</v>
      </c>
      <c r="AV177" s="27" t="s">
        <v>150</v>
      </c>
      <c r="AW177" s="27" t="s">
        <v>150</v>
      </c>
      <c r="AX177" s="27" t="s">
        <v>150</v>
      </c>
      <c r="AY177" s="27" t="s">
        <v>150</v>
      </c>
      <c r="AZ177" s="27" t="s">
        <v>150</v>
      </c>
      <c r="BA177" s="93" t="s">
        <v>150</v>
      </c>
    </row>
    <row r="178" spans="1:53" s="4" customFormat="1" ht="174" customHeight="1" x14ac:dyDescent="0.25">
      <c r="A178" s="42">
        <v>106</v>
      </c>
      <c r="B178" s="21" t="s">
        <v>718</v>
      </c>
      <c r="C178" s="21" t="s">
        <v>713</v>
      </c>
      <c r="D178" s="21" t="s">
        <v>717</v>
      </c>
      <c r="E178" s="21" t="s">
        <v>166</v>
      </c>
      <c r="F178" s="135" t="s">
        <v>721</v>
      </c>
      <c r="G178" s="23">
        <v>13851</v>
      </c>
      <c r="H178" s="21" t="s">
        <v>724</v>
      </c>
      <c r="I178" s="22">
        <v>45569</v>
      </c>
      <c r="J178" s="22">
        <v>45568</v>
      </c>
      <c r="K178" s="31" t="s">
        <v>707</v>
      </c>
      <c r="L178" s="21" t="s">
        <v>727</v>
      </c>
      <c r="M178" s="42" t="s">
        <v>728</v>
      </c>
      <c r="N178" s="22">
        <v>45604</v>
      </c>
      <c r="O178" s="92">
        <v>1421</v>
      </c>
      <c r="P178" s="23">
        <v>13906</v>
      </c>
      <c r="Q178" s="22">
        <v>45604</v>
      </c>
      <c r="R178" s="22">
        <v>45968</v>
      </c>
      <c r="S178" s="21" t="s">
        <v>539</v>
      </c>
      <c r="T178" s="21" t="s">
        <v>150</v>
      </c>
      <c r="U178" s="21" t="s">
        <v>150</v>
      </c>
      <c r="V178" s="21" t="s">
        <v>150</v>
      </c>
      <c r="W178" s="21" t="s">
        <v>464</v>
      </c>
      <c r="X178" s="21" t="s">
        <v>150</v>
      </c>
      <c r="Y178" s="21" t="s">
        <v>150</v>
      </c>
      <c r="Z178" s="21" t="s">
        <v>150</v>
      </c>
      <c r="AA178" s="21" t="s">
        <v>150</v>
      </c>
      <c r="AB178" s="21" t="s">
        <v>150</v>
      </c>
      <c r="AC178" s="21" t="s">
        <v>150</v>
      </c>
      <c r="AD178" s="21" t="s">
        <v>150</v>
      </c>
      <c r="AE178" s="21" t="s">
        <v>150</v>
      </c>
      <c r="AF178" s="21" t="s">
        <v>150</v>
      </c>
      <c r="AG178" s="80"/>
      <c r="AH178" s="85"/>
      <c r="AI178" s="21"/>
      <c r="AJ178" s="21"/>
      <c r="AK178" s="85"/>
      <c r="AL178" s="37">
        <f t="shared" si="35"/>
        <v>1421</v>
      </c>
      <c r="AM178" s="37">
        <v>0</v>
      </c>
      <c r="AN178" s="37">
        <v>0</v>
      </c>
      <c r="AO178" s="37">
        <f t="shared" si="37"/>
        <v>0</v>
      </c>
      <c r="AP178" s="21" t="s">
        <v>150</v>
      </c>
      <c r="AQ178" s="21" t="s">
        <v>150</v>
      </c>
      <c r="AR178" s="21" t="s">
        <v>150</v>
      </c>
      <c r="AS178" s="21" t="s">
        <v>150</v>
      </c>
      <c r="AT178" s="21" t="s">
        <v>150</v>
      </c>
      <c r="AU178" s="21" t="s">
        <v>150</v>
      </c>
      <c r="AV178" s="27" t="s">
        <v>150</v>
      </c>
      <c r="AW178" s="27" t="s">
        <v>150</v>
      </c>
      <c r="AX178" s="27" t="s">
        <v>150</v>
      </c>
      <c r="AY178" s="27" t="s">
        <v>150</v>
      </c>
      <c r="AZ178" s="27" t="s">
        <v>150</v>
      </c>
      <c r="BA178" s="93" t="s">
        <v>150</v>
      </c>
    </row>
    <row r="179" spans="1:53" s="4" customFormat="1" ht="205.5" customHeight="1" x14ac:dyDescent="0.25">
      <c r="A179" s="42">
        <v>107</v>
      </c>
      <c r="B179" s="21" t="s">
        <v>734</v>
      </c>
      <c r="C179" s="44" t="s">
        <v>733</v>
      </c>
      <c r="D179" s="21" t="s">
        <v>179</v>
      </c>
      <c r="E179" s="21" t="s">
        <v>166</v>
      </c>
      <c r="F179" s="135" t="s">
        <v>720</v>
      </c>
      <c r="G179" s="23"/>
      <c r="H179" s="44" t="s">
        <v>312</v>
      </c>
      <c r="I179" s="22">
        <v>45358</v>
      </c>
      <c r="J179" s="22">
        <v>45722</v>
      </c>
      <c r="K179" s="31" t="s">
        <v>708</v>
      </c>
      <c r="L179" s="21" t="s">
        <v>735</v>
      </c>
      <c r="M179" s="42" t="s">
        <v>736</v>
      </c>
      <c r="N179" s="22">
        <v>45608</v>
      </c>
      <c r="O179" s="92">
        <v>3000000</v>
      </c>
      <c r="P179" s="23">
        <v>13912</v>
      </c>
      <c r="Q179" s="22">
        <v>45608</v>
      </c>
      <c r="R179" s="22">
        <v>45972</v>
      </c>
      <c r="S179" s="21" t="s">
        <v>539</v>
      </c>
      <c r="T179" s="21" t="s">
        <v>150</v>
      </c>
      <c r="U179" s="21" t="s">
        <v>150</v>
      </c>
      <c r="V179" s="21" t="s">
        <v>150</v>
      </c>
      <c r="W179" s="21" t="s">
        <v>738</v>
      </c>
      <c r="X179" s="21" t="s">
        <v>150</v>
      </c>
      <c r="Y179" s="21" t="s">
        <v>153</v>
      </c>
      <c r="Z179" s="22">
        <v>45629</v>
      </c>
      <c r="AA179" s="23">
        <v>13919</v>
      </c>
      <c r="AB179" s="21" t="s">
        <v>747</v>
      </c>
      <c r="AC179" s="22">
        <v>45608</v>
      </c>
      <c r="AD179" s="22">
        <v>45972</v>
      </c>
      <c r="AE179" s="21" t="s">
        <v>150</v>
      </c>
      <c r="AF179" s="21" t="s">
        <v>150</v>
      </c>
      <c r="AG179" s="80"/>
      <c r="AH179" s="85"/>
      <c r="AI179" s="21"/>
      <c r="AJ179" s="21"/>
      <c r="AK179" s="85"/>
      <c r="AL179" s="37">
        <f t="shared" si="35"/>
        <v>3000000</v>
      </c>
      <c r="AM179" s="37">
        <v>0</v>
      </c>
      <c r="AN179" s="37">
        <v>1369574.11</v>
      </c>
      <c r="AO179" s="37">
        <f t="shared" si="37"/>
        <v>1369574.11</v>
      </c>
      <c r="AP179" s="44" t="s">
        <v>312</v>
      </c>
      <c r="AQ179" s="22">
        <v>45257</v>
      </c>
      <c r="AR179" s="22">
        <v>45622</v>
      </c>
      <c r="AS179" s="23">
        <v>13732</v>
      </c>
      <c r="AT179" s="21" t="s">
        <v>178</v>
      </c>
      <c r="AU179" s="23">
        <v>13660</v>
      </c>
      <c r="AV179" s="27" t="s">
        <v>150</v>
      </c>
      <c r="AW179" s="27" t="s">
        <v>150</v>
      </c>
      <c r="AX179" s="27" t="s">
        <v>150</v>
      </c>
      <c r="AY179" s="27" t="s">
        <v>150</v>
      </c>
      <c r="AZ179" s="27" t="s">
        <v>150</v>
      </c>
      <c r="BA179" s="93" t="s">
        <v>150</v>
      </c>
    </row>
    <row r="180" spans="1:53" s="4" customFormat="1" ht="174" customHeight="1" x14ac:dyDescent="0.25">
      <c r="A180" s="42">
        <v>108</v>
      </c>
      <c r="B180" s="21" t="s">
        <v>718</v>
      </c>
      <c r="C180" s="21" t="s">
        <v>713</v>
      </c>
      <c r="D180" s="21" t="s">
        <v>717</v>
      </c>
      <c r="E180" s="21" t="s">
        <v>166</v>
      </c>
      <c r="F180" s="135" t="s">
        <v>721</v>
      </c>
      <c r="G180" s="23">
        <v>13851</v>
      </c>
      <c r="H180" s="21" t="s">
        <v>724</v>
      </c>
      <c r="I180" s="22">
        <v>45569</v>
      </c>
      <c r="J180" s="22">
        <v>45568</v>
      </c>
      <c r="K180" s="31" t="s">
        <v>709</v>
      </c>
      <c r="L180" s="21" t="s">
        <v>418</v>
      </c>
      <c r="M180" s="42" t="s">
        <v>443</v>
      </c>
      <c r="N180" s="22">
        <v>45614</v>
      </c>
      <c r="O180" s="92">
        <v>6975</v>
      </c>
      <c r="P180" s="23">
        <v>13912</v>
      </c>
      <c r="Q180" s="22">
        <v>45614</v>
      </c>
      <c r="R180" s="22">
        <v>45978</v>
      </c>
      <c r="S180" s="21" t="s">
        <v>539</v>
      </c>
      <c r="T180" s="21" t="s">
        <v>150</v>
      </c>
      <c r="U180" s="21" t="s">
        <v>150</v>
      </c>
      <c r="V180" s="21" t="s">
        <v>150</v>
      </c>
      <c r="W180" s="21" t="s">
        <v>464</v>
      </c>
      <c r="X180" s="21" t="s">
        <v>150</v>
      </c>
      <c r="Y180" s="21" t="s">
        <v>150</v>
      </c>
      <c r="Z180" s="21" t="s">
        <v>150</v>
      </c>
      <c r="AA180" s="21" t="s">
        <v>150</v>
      </c>
      <c r="AB180" s="21" t="s">
        <v>150</v>
      </c>
      <c r="AC180" s="21" t="s">
        <v>150</v>
      </c>
      <c r="AD180" s="21" t="s">
        <v>150</v>
      </c>
      <c r="AE180" s="21" t="s">
        <v>150</v>
      </c>
      <c r="AF180" s="21" t="s">
        <v>150</v>
      </c>
      <c r="AG180" s="80"/>
      <c r="AH180" s="85"/>
      <c r="AI180" s="21"/>
      <c r="AJ180" s="21"/>
      <c r="AK180" s="85"/>
      <c r="AL180" s="37">
        <f t="shared" si="35"/>
        <v>6975</v>
      </c>
      <c r="AM180" s="37">
        <v>0</v>
      </c>
      <c r="AN180" s="92">
        <v>6975</v>
      </c>
      <c r="AO180" s="37">
        <f t="shared" si="37"/>
        <v>6975</v>
      </c>
      <c r="AP180" s="21" t="s">
        <v>150</v>
      </c>
      <c r="AQ180" s="21" t="s">
        <v>150</v>
      </c>
      <c r="AR180" s="21" t="s">
        <v>150</v>
      </c>
      <c r="AS180" s="21" t="s">
        <v>150</v>
      </c>
      <c r="AT180" s="21" t="s">
        <v>150</v>
      </c>
      <c r="AU180" s="21" t="s">
        <v>150</v>
      </c>
      <c r="AV180" s="27" t="s">
        <v>150</v>
      </c>
      <c r="AW180" s="27" t="s">
        <v>150</v>
      </c>
      <c r="AX180" s="27" t="s">
        <v>150</v>
      </c>
      <c r="AY180" s="27" t="s">
        <v>150</v>
      </c>
      <c r="AZ180" s="27" t="s">
        <v>150</v>
      </c>
      <c r="BA180" s="93" t="s">
        <v>150</v>
      </c>
    </row>
    <row r="181" spans="1:53" s="4" customFormat="1" ht="174" customHeight="1" x14ac:dyDescent="0.25">
      <c r="A181" s="42">
        <v>109</v>
      </c>
      <c r="B181" s="21" t="s">
        <v>719</v>
      </c>
      <c r="C181" s="21" t="s">
        <v>714</v>
      </c>
      <c r="D181" s="21" t="s">
        <v>193</v>
      </c>
      <c r="E181" s="21" t="s">
        <v>166</v>
      </c>
      <c r="F181" s="135" t="s">
        <v>722</v>
      </c>
      <c r="G181" s="23">
        <v>13849</v>
      </c>
      <c r="H181" s="21" t="s">
        <v>725</v>
      </c>
      <c r="I181" s="22">
        <v>45566</v>
      </c>
      <c r="J181" s="22">
        <v>45960</v>
      </c>
      <c r="K181" s="31" t="s">
        <v>710</v>
      </c>
      <c r="L181" s="21" t="s">
        <v>418</v>
      </c>
      <c r="M181" s="42" t="s">
        <v>443</v>
      </c>
      <c r="N181" s="22">
        <v>45614</v>
      </c>
      <c r="O181" s="92">
        <v>106810</v>
      </c>
      <c r="P181" s="23">
        <v>13912</v>
      </c>
      <c r="Q181" s="22">
        <v>45614</v>
      </c>
      <c r="R181" s="22">
        <v>45978</v>
      </c>
      <c r="S181" s="21" t="s">
        <v>539</v>
      </c>
      <c r="T181" s="21" t="s">
        <v>150</v>
      </c>
      <c r="U181" s="21" t="s">
        <v>150</v>
      </c>
      <c r="V181" s="21" t="s">
        <v>150</v>
      </c>
      <c r="W181" s="21" t="s">
        <v>464</v>
      </c>
      <c r="X181" s="21" t="s">
        <v>150</v>
      </c>
      <c r="Y181" s="21" t="s">
        <v>150</v>
      </c>
      <c r="Z181" s="21" t="s">
        <v>150</v>
      </c>
      <c r="AA181" s="21" t="s">
        <v>150</v>
      </c>
      <c r="AB181" s="21" t="s">
        <v>150</v>
      </c>
      <c r="AC181" s="21" t="s">
        <v>150</v>
      </c>
      <c r="AD181" s="21" t="s">
        <v>150</v>
      </c>
      <c r="AE181" s="21" t="s">
        <v>150</v>
      </c>
      <c r="AF181" s="21" t="s">
        <v>150</v>
      </c>
      <c r="AG181" s="80"/>
      <c r="AH181" s="85"/>
      <c r="AI181" s="21"/>
      <c r="AJ181" s="21"/>
      <c r="AK181" s="85"/>
      <c r="AL181" s="37">
        <f t="shared" si="35"/>
        <v>106810</v>
      </c>
      <c r="AM181" s="37">
        <v>0</v>
      </c>
      <c r="AN181" s="92">
        <v>106810</v>
      </c>
      <c r="AO181" s="37">
        <f t="shared" si="37"/>
        <v>106810</v>
      </c>
      <c r="AP181" s="21" t="s">
        <v>150</v>
      </c>
      <c r="AQ181" s="21" t="s">
        <v>150</v>
      </c>
      <c r="AR181" s="21" t="s">
        <v>150</v>
      </c>
      <c r="AS181" s="21" t="s">
        <v>150</v>
      </c>
      <c r="AT181" s="21" t="s">
        <v>150</v>
      </c>
      <c r="AU181" s="21" t="s">
        <v>150</v>
      </c>
      <c r="AV181" s="27" t="s">
        <v>150</v>
      </c>
      <c r="AW181" s="27" t="s">
        <v>150</v>
      </c>
      <c r="AX181" s="27" t="s">
        <v>150</v>
      </c>
      <c r="AY181" s="27" t="s">
        <v>150</v>
      </c>
      <c r="AZ181" s="27" t="s">
        <v>150</v>
      </c>
      <c r="BA181" s="93" t="s">
        <v>150</v>
      </c>
    </row>
    <row r="182" spans="1:53" s="4" customFormat="1" ht="174" customHeight="1" x14ac:dyDescent="0.25">
      <c r="A182" s="42">
        <v>110</v>
      </c>
      <c r="B182" s="21" t="s">
        <v>714</v>
      </c>
      <c r="C182" s="21" t="s">
        <v>715</v>
      </c>
      <c r="D182" s="21" t="s">
        <v>193</v>
      </c>
      <c r="E182" s="21" t="s">
        <v>166</v>
      </c>
      <c r="F182" s="135" t="s">
        <v>723</v>
      </c>
      <c r="G182" s="23">
        <v>13836</v>
      </c>
      <c r="H182" s="21" t="s">
        <v>726</v>
      </c>
      <c r="I182" s="22">
        <v>45581</v>
      </c>
      <c r="J182" s="22">
        <v>45945</v>
      </c>
      <c r="K182" s="31" t="s">
        <v>711</v>
      </c>
      <c r="L182" s="21" t="s">
        <v>418</v>
      </c>
      <c r="M182" s="42" t="s">
        <v>443</v>
      </c>
      <c r="N182" s="22">
        <v>45614</v>
      </c>
      <c r="O182" s="92">
        <v>127041</v>
      </c>
      <c r="P182" s="23">
        <v>13912</v>
      </c>
      <c r="Q182" s="22">
        <v>45614</v>
      </c>
      <c r="R182" s="22">
        <v>45978</v>
      </c>
      <c r="S182" s="21" t="s">
        <v>539</v>
      </c>
      <c r="T182" s="21" t="s">
        <v>150</v>
      </c>
      <c r="U182" s="21" t="s">
        <v>150</v>
      </c>
      <c r="V182" s="21" t="s">
        <v>150</v>
      </c>
      <c r="W182" s="21" t="s">
        <v>464</v>
      </c>
      <c r="X182" s="21" t="s">
        <v>150</v>
      </c>
      <c r="Y182" s="21" t="s">
        <v>150</v>
      </c>
      <c r="Z182" s="21" t="s">
        <v>150</v>
      </c>
      <c r="AA182" s="21" t="s">
        <v>150</v>
      </c>
      <c r="AB182" s="21" t="s">
        <v>150</v>
      </c>
      <c r="AC182" s="21" t="s">
        <v>150</v>
      </c>
      <c r="AD182" s="21" t="s">
        <v>150</v>
      </c>
      <c r="AE182" s="21" t="s">
        <v>150</v>
      </c>
      <c r="AF182" s="21" t="s">
        <v>150</v>
      </c>
      <c r="AG182" s="80"/>
      <c r="AH182" s="85"/>
      <c r="AI182" s="21"/>
      <c r="AJ182" s="21"/>
      <c r="AK182" s="85"/>
      <c r="AL182" s="37">
        <f t="shared" si="35"/>
        <v>127041</v>
      </c>
      <c r="AM182" s="37">
        <v>0</v>
      </c>
      <c r="AN182" s="92">
        <v>127041</v>
      </c>
      <c r="AO182" s="37">
        <f t="shared" si="37"/>
        <v>127041</v>
      </c>
      <c r="AP182" s="21" t="s">
        <v>150</v>
      </c>
      <c r="AQ182" s="21" t="s">
        <v>150</v>
      </c>
      <c r="AR182" s="21" t="s">
        <v>150</v>
      </c>
      <c r="AS182" s="21" t="s">
        <v>150</v>
      </c>
      <c r="AT182" s="21" t="s">
        <v>150</v>
      </c>
      <c r="AU182" s="21" t="s">
        <v>150</v>
      </c>
      <c r="AV182" s="27" t="s">
        <v>150</v>
      </c>
      <c r="AW182" s="27" t="s">
        <v>150</v>
      </c>
      <c r="AX182" s="27" t="s">
        <v>150</v>
      </c>
      <c r="AY182" s="27" t="s">
        <v>150</v>
      </c>
      <c r="AZ182" s="27" t="s">
        <v>150</v>
      </c>
      <c r="BA182" s="93" t="s">
        <v>150</v>
      </c>
    </row>
    <row r="183" spans="1:53" s="4" customFormat="1" ht="174" customHeight="1" x14ac:dyDescent="0.25">
      <c r="A183" s="42">
        <v>111</v>
      </c>
      <c r="B183" s="21" t="s">
        <v>367</v>
      </c>
      <c r="C183" s="21" t="s">
        <v>368</v>
      </c>
      <c r="D183" s="21" t="s">
        <v>193</v>
      </c>
      <c r="E183" s="21" t="s">
        <v>166</v>
      </c>
      <c r="F183" s="135" t="s">
        <v>369</v>
      </c>
      <c r="G183" s="23">
        <v>13659</v>
      </c>
      <c r="H183" s="27" t="s">
        <v>394</v>
      </c>
      <c r="I183" s="28">
        <v>45279</v>
      </c>
      <c r="J183" s="28">
        <v>45645</v>
      </c>
      <c r="K183" s="31" t="s">
        <v>712</v>
      </c>
      <c r="L183" s="21" t="s">
        <v>371</v>
      </c>
      <c r="M183" s="42" t="s">
        <v>372</v>
      </c>
      <c r="N183" s="22">
        <v>45624</v>
      </c>
      <c r="O183" s="92">
        <v>2203740</v>
      </c>
      <c r="P183" s="26">
        <v>13917</v>
      </c>
      <c r="Q183" s="22">
        <v>45624</v>
      </c>
      <c r="R183" s="22">
        <v>45988</v>
      </c>
      <c r="S183" s="21" t="s">
        <v>539</v>
      </c>
      <c r="T183" s="21" t="s">
        <v>150</v>
      </c>
      <c r="U183" s="21" t="s">
        <v>150</v>
      </c>
      <c r="V183" s="21" t="s">
        <v>150</v>
      </c>
      <c r="W183" s="21" t="s">
        <v>366</v>
      </c>
      <c r="X183" s="21" t="s">
        <v>150</v>
      </c>
      <c r="Y183" s="21" t="s">
        <v>150</v>
      </c>
      <c r="Z183" s="21" t="s">
        <v>150</v>
      </c>
      <c r="AA183" s="21" t="s">
        <v>150</v>
      </c>
      <c r="AB183" s="21" t="s">
        <v>150</v>
      </c>
      <c r="AC183" s="21" t="s">
        <v>150</v>
      </c>
      <c r="AD183" s="21" t="s">
        <v>150</v>
      </c>
      <c r="AE183" s="21" t="s">
        <v>150</v>
      </c>
      <c r="AF183" s="21" t="s">
        <v>150</v>
      </c>
      <c r="AG183" s="80"/>
      <c r="AH183" s="85"/>
      <c r="AI183" s="21"/>
      <c r="AJ183" s="21"/>
      <c r="AK183" s="85"/>
      <c r="AL183" s="37">
        <f t="shared" si="35"/>
        <v>2203740</v>
      </c>
      <c r="AM183" s="37">
        <v>0</v>
      </c>
      <c r="AN183" s="37">
        <v>0</v>
      </c>
      <c r="AO183" s="37">
        <f t="shared" si="37"/>
        <v>0</v>
      </c>
      <c r="AP183" s="21" t="s">
        <v>150</v>
      </c>
      <c r="AQ183" s="21" t="s">
        <v>150</v>
      </c>
      <c r="AR183" s="21" t="s">
        <v>150</v>
      </c>
      <c r="AS183" s="21" t="s">
        <v>150</v>
      </c>
      <c r="AT183" s="21" t="s">
        <v>150</v>
      </c>
      <c r="AU183" s="21" t="s">
        <v>150</v>
      </c>
      <c r="AV183" s="27" t="s">
        <v>150</v>
      </c>
      <c r="AW183" s="27" t="s">
        <v>150</v>
      </c>
      <c r="AX183" s="27" t="s">
        <v>150</v>
      </c>
      <c r="AY183" s="27" t="s">
        <v>150</v>
      </c>
      <c r="AZ183" s="27" t="s">
        <v>150</v>
      </c>
      <c r="BA183" s="93" t="s">
        <v>150</v>
      </c>
    </row>
    <row r="184" spans="1:53" s="4" customFormat="1" ht="174" customHeight="1" x14ac:dyDescent="0.25">
      <c r="A184" s="42">
        <v>112</v>
      </c>
      <c r="B184" s="21" t="s">
        <v>734</v>
      </c>
      <c r="C184" s="44" t="s">
        <v>733</v>
      </c>
      <c r="D184" s="21" t="s">
        <v>179</v>
      </c>
      <c r="E184" s="21" t="s">
        <v>166</v>
      </c>
      <c r="F184" s="135" t="s">
        <v>720</v>
      </c>
      <c r="G184" s="23"/>
      <c r="H184" s="44" t="s">
        <v>312</v>
      </c>
      <c r="I184" s="22">
        <v>45358</v>
      </c>
      <c r="J184" s="22">
        <v>45722</v>
      </c>
      <c r="K184" s="31" t="s">
        <v>739</v>
      </c>
      <c r="L184" s="21" t="s">
        <v>735</v>
      </c>
      <c r="M184" s="42" t="s">
        <v>736</v>
      </c>
      <c r="N184" s="22">
        <v>45638</v>
      </c>
      <c r="O184" s="92">
        <v>3000000</v>
      </c>
      <c r="P184" s="23">
        <v>13925</v>
      </c>
      <c r="Q184" s="22">
        <v>45608</v>
      </c>
      <c r="R184" s="22">
        <v>45972</v>
      </c>
      <c r="S184" s="21" t="s">
        <v>539</v>
      </c>
      <c r="T184" s="21" t="s">
        <v>150</v>
      </c>
      <c r="U184" s="21" t="s">
        <v>150</v>
      </c>
      <c r="V184" s="21" t="s">
        <v>150</v>
      </c>
      <c r="W184" s="21" t="s">
        <v>738</v>
      </c>
      <c r="X184" s="21" t="s">
        <v>150</v>
      </c>
      <c r="Y184" s="21" t="s">
        <v>150</v>
      </c>
      <c r="Z184" s="21" t="s">
        <v>150</v>
      </c>
      <c r="AA184" s="21" t="s">
        <v>150</v>
      </c>
      <c r="AB184" s="21" t="s">
        <v>150</v>
      </c>
      <c r="AC184" s="21" t="s">
        <v>150</v>
      </c>
      <c r="AD184" s="21" t="s">
        <v>150</v>
      </c>
      <c r="AE184" s="21" t="s">
        <v>150</v>
      </c>
      <c r="AF184" s="21" t="s">
        <v>150</v>
      </c>
      <c r="AG184" s="80"/>
      <c r="AH184" s="85"/>
      <c r="AI184" s="21"/>
      <c r="AJ184" s="21"/>
      <c r="AK184" s="85"/>
      <c r="AL184" s="37">
        <f t="shared" si="35"/>
        <v>3000000</v>
      </c>
      <c r="AM184" s="37">
        <v>0</v>
      </c>
      <c r="AN184" s="37">
        <v>1369574.11</v>
      </c>
      <c r="AO184" s="37">
        <f t="shared" ref="AO184" si="38">AN184+AM184</f>
        <v>1369574.11</v>
      </c>
      <c r="AP184" s="44" t="s">
        <v>312</v>
      </c>
      <c r="AQ184" s="22">
        <v>45257</v>
      </c>
      <c r="AR184" s="22">
        <v>45622</v>
      </c>
      <c r="AS184" s="23">
        <v>13732</v>
      </c>
      <c r="AT184" s="21" t="s">
        <v>178</v>
      </c>
      <c r="AU184" s="23">
        <v>13660</v>
      </c>
      <c r="AV184" s="27" t="s">
        <v>150</v>
      </c>
      <c r="AW184" s="27" t="s">
        <v>150</v>
      </c>
      <c r="AX184" s="27" t="s">
        <v>150</v>
      </c>
      <c r="AY184" s="27" t="s">
        <v>150</v>
      </c>
      <c r="AZ184" s="27" t="s">
        <v>150</v>
      </c>
      <c r="BA184" s="93" t="s">
        <v>150</v>
      </c>
    </row>
    <row r="185" spans="1:53" s="4" customFormat="1" ht="174" customHeight="1" x14ac:dyDescent="0.25">
      <c r="A185" s="42">
        <v>113</v>
      </c>
      <c r="B185" s="21" t="s">
        <v>742</v>
      </c>
      <c r="C185" s="21" t="s">
        <v>744</v>
      </c>
      <c r="D185" s="21" t="s">
        <v>250</v>
      </c>
      <c r="E185" s="21" t="s">
        <v>166</v>
      </c>
      <c r="F185" s="135" t="s">
        <v>743</v>
      </c>
      <c r="G185" s="23">
        <v>13918</v>
      </c>
      <c r="H185" s="21" t="s">
        <v>150</v>
      </c>
      <c r="I185" s="21" t="s">
        <v>150</v>
      </c>
      <c r="J185" s="21" t="s">
        <v>150</v>
      </c>
      <c r="K185" s="31" t="s">
        <v>740</v>
      </c>
      <c r="L185" s="21" t="s">
        <v>745</v>
      </c>
      <c r="M185" s="42" t="s">
        <v>746</v>
      </c>
      <c r="N185" s="22">
        <v>45639</v>
      </c>
      <c r="O185" s="92">
        <v>2798000</v>
      </c>
      <c r="P185" s="26">
        <v>13927</v>
      </c>
      <c r="Q185" s="22">
        <v>45639</v>
      </c>
      <c r="R185" s="22">
        <v>45657</v>
      </c>
      <c r="S185" s="21" t="s">
        <v>539</v>
      </c>
      <c r="T185" s="21" t="s">
        <v>150</v>
      </c>
      <c r="U185" s="21" t="s">
        <v>150</v>
      </c>
      <c r="V185" s="21" t="s">
        <v>150</v>
      </c>
      <c r="W185" s="21" t="s">
        <v>160</v>
      </c>
      <c r="X185" s="21" t="s">
        <v>150</v>
      </c>
      <c r="Y185" s="21" t="s">
        <v>150</v>
      </c>
      <c r="Z185" s="21" t="s">
        <v>150</v>
      </c>
      <c r="AA185" s="21" t="s">
        <v>150</v>
      </c>
      <c r="AB185" s="21" t="s">
        <v>150</v>
      </c>
      <c r="AC185" s="21" t="s">
        <v>150</v>
      </c>
      <c r="AD185" s="21" t="s">
        <v>150</v>
      </c>
      <c r="AE185" s="21" t="s">
        <v>150</v>
      </c>
      <c r="AF185" s="21" t="s">
        <v>150</v>
      </c>
      <c r="AG185" s="80"/>
      <c r="AH185" s="85"/>
      <c r="AI185" s="21"/>
      <c r="AJ185" s="21"/>
      <c r="AK185" s="85"/>
      <c r="AL185" s="37">
        <f t="shared" si="35"/>
        <v>2798000</v>
      </c>
      <c r="AM185" s="37">
        <v>0</v>
      </c>
      <c r="AN185" s="37">
        <v>2798</v>
      </c>
      <c r="AO185" s="37">
        <f t="shared" ref="AO185" si="39">AN185+AM185</f>
        <v>2798</v>
      </c>
      <c r="AP185" s="21" t="s">
        <v>150</v>
      </c>
      <c r="AQ185" s="21" t="s">
        <v>150</v>
      </c>
      <c r="AR185" s="21" t="s">
        <v>150</v>
      </c>
      <c r="AS185" s="21" t="s">
        <v>150</v>
      </c>
      <c r="AT185" s="21" t="s">
        <v>150</v>
      </c>
      <c r="AU185" s="21" t="s">
        <v>150</v>
      </c>
      <c r="AV185" s="21" t="s">
        <v>483</v>
      </c>
      <c r="AW185" s="21" t="s">
        <v>482</v>
      </c>
      <c r="AX185" s="26">
        <v>13918</v>
      </c>
      <c r="AY185" s="28">
        <v>45631</v>
      </c>
      <c r="AZ185" s="26">
        <v>13918</v>
      </c>
      <c r="BA185" s="45">
        <v>45631</v>
      </c>
    </row>
    <row r="186" spans="1:53" s="4" customFormat="1" ht="174" customHeight="1" thickBot="1" x14ac:dyDescent="0.3">
      <c r="A186" s="94">
        <v>114</v>
      </c>
      <c r="B186" s="32" t="s">
        <v>367</v>
      </c>
      <c r="C186" s="32" t="s">
        <v>368</v>
      </c>
      <c r="D186" s="32" t="s">
        <v>193</v>
      </c>
      <c r="E186" s="32" t="s">
        <v>166</v>
      </c>
      <c r="F186" s="139" t="s">
        <v>369</v>
      </c>
      <c r="G186" s="40">
        <v>13659</v>
      </c>
      <c r="H186" s="56" t="s">
        <v>394</v>
      </c>
      <c r="I186" s="57">
        <v>45279</v>
      </c>
      <c r="J186" s="57">
        <v>45645</v>
      </c>
      <c r="K186" s="39" t="s">
        <v>741</v>
      </c>
      <c r="L186" s="32" t="s">
        <v>371</v>
      </c>
      <c r="M186" s="94" t="s">
        <v>372</v>
      </c>
      <c r="N186" s="41">
        <v>45625</v>
      </c>
      <c r="O186" s="95">
        <v>367290</v>
      </c>
      <c r="P186" s="58">
        <v>13927</v>
      </c>
      <c r="Q186" s="41">
        <v>45625</v>
      </c>
      <c r="R186" s="41">
        <v>45989</v>
      </c>
      <c r="S186" s="32" t="s">
        <v>539</v>
      </c>
      <c r="T186" s="32" t="s">
        <v>150</v>
      </c>
      <c r="U186" s="32" t="s">
        <v>150</v>
      </c>
      <c r="V186" s="32" t="s">
        <v>150</v>
      </c>
      <c r="W186" s="32" t="s">
        <v>366</v>
      </c>
      <c r="X186" s="32" t="s">
        <v>150</v>
      </c>
      <c r="Y186" s="32" t="s">
        <v>150</v>
      </c>
      <c r="Z186" s="32" t="s">
        <v>150</v>
      </c>
      <c r="AA186" s="32" t="s">
        <v>150</v>
      </c>
      <c r="AB186" s="32" t="s">
        <v>150</v>
      </c>
      <c r="AC186" s="32" t="s">
        <v>150</v>
      </c>
      <c r="AD186" s="32" t="s">
        <v>150</v>
      </c>
      <c r="AE186" s="32" t="s">
        <v>150</v>
      </c>
      <c r="AF186" s="32" t="s">
        <v>150</v>
      </c>
      <c r="AG186" s="96"/>
      <c r="AH186" s="97"/>
      <c r="AI186" s="32"/>
      <c r="AJ186" s="32"/>
      <c r="AK186" s="97"/>
      <c r="AL186" s="48">
        <f t="shared" si="35"/>
        <v>367290</v>
      </c>
      <c r="AM186" s="48">
        <v>0</v>
      </c>
      <c r="AN186" s="48">
        <v>367290</v>
      </c>
      <c r="AO186" s="48">
        <f t="shared" ref="AO186" si="40">AN186+AM186</f>
        <v>367290</v>
      </c>
      <c r="AP186" s="32" t="s">
        <v>150</v>
      </c>
      <c r="AQ186" s="32" t="s">
        <v>150</v>
      </c>
      <c r="AR186" s="32" t="s">
        <v>150</v>
      </c>
      <c r="AS186" s="32" t="s">
        <v>150</v>
      </c>
      <c r="AT186" s="32" t="s">
        <v>150</v>
      </c>
      <c r="AU186" s="32" t="s">
        <v>150</v>
      </c>
      <c r="AV186" s="56" t="s">
        <v>150</v>
      </c>
      <c r="AW186" s="56" t="s">
        <v>150</v>
      </c>
      <c r="AX186" s="56" t="s">
        <v>150</v>
      </c>
      <c r="AY186" s="56" t="s">
        <v>150</v>
      </c>
      <c r="AZ186" s="56" t="s">
        <v>150</v>
      </c>
      <c r="BA186" s="98" t="s">
        <v>150</v>
      </c>
    </row>
    <row r="187" spans="1:53" ht="13.5" thickBot="1" x14ac:dyDescent="0.3">
      <c r="A187" s="121" t="s">
        <v>284</v>
      </c>
      <c r="B187" s="122"/>
      <c r="C187" s="122"/>
      <c r="D187" s="122"/>
      <c r="E187" s="122"/>
      <c r="F187" s="122"/>
      <c r="G187" s="122"/>
      <c r="H187" s="122"/>
      <c r="I187" s="122"/>
      <c r="J187" s="122"/>
      <c r="K187" s="122"/>
      <c r="L187" s="122"/>
      <c r="M187" s="122"/>
      <c r="N187" s="122"/>
      <c r="O187" s="59">
        <f>SUM(O15:O186)</f>
        <v>95944033.170000002</v>
      </c>
      <c r="P187" s="60" t="s">
        <v>150</v>
      </c>
      <c r="Q187" s="60" t="s">
        <v>150</v>
      </c>
      <c r="R187" s="60" t="s">
        <v>150</v>
      </c>
      <c r="S187" s="60" t="s">
        <v>150</v>
      </c>
      <c r="T187" s="60" t="s">
        <v>150</v>
      </c>
      <c r="U187" s="60" t="s">
        <v>150</v>
      </c>
      <c r="V187" s="60" t="s">
        <v>150</v>
      </c>
      <c r="W187" s="60" t="s">
        <v>150</v>
      </c>
      <c r="X187" s="60" t="s">
        <v>150</v>
      </c>
      <c r="Y187" s="60" t="s">
        <v>150</v>
      </c>
      <c r="Z187" s="60" t="s">
        <v>150</v>
      </c>
      <c r="AA187" s="60" t="s">
        <v>150</v>
      </c>
      <c r="AB187" s="60" t="s">
        <v>150</v>
      </c>
      <c r="AC187" s="60" t="s">
        <v>150</v>
      </c>
      <c r="AD187" s="60" t="s">
        <v>150</v>
      </c>
      <c r="AE187" s="60" t="s">
        <v>150</v>
      </c>
      <c r="AF187" s="60" t="s">
        <v>150</v>
      </c>
      <c r="AG187" s="81"/>
      <c r="AH187" s="89"/>
      <c r="AI187" s="60"/>
      <c r="AJ187" s="60"/>
      <c r="AK187" s="88"/>
      <c r="AL187" s="61">
        <f>SUM(AL15:AL186)</f>
        <v>102670010.83000004</v>
      </c>
      <c r="AM187" s="62">
        <f>SUM(AM15:AM186)</f>
        <v>35042650.829999983</v>
      </c>
      <c r="AN187" s="62">
        <f t="shared" ref="AN187:AO187" si="41">SUM(AN15:AN186)</f>
        <v>54098350.950000003</v>
      </c>
      <c r="AO187" s="62">
        <f t="shared" si="41"/>
        <v>89141001.780000001</v>
      </c>
      <c r="AP187" s="60" t="s">
        <v>150</v>
      </c>
      <c r="AQ187" s="60" t="s">
        <v>150</v>
      </c>
      <c r="AR187" s="60" t="s">
        <v>150</v>
      </c>
      <c r="AS187" s="60" t="s">
        <v>150</v>
      </c>
      <c r="AT187" s="60" t="s">
        <v>150</v>
      </c>
      <c r="AU187" s="60" t="s">
        <v>150</v>
      </c>
      <c r="AV187" s="60" t="s">
        <v>150</v>
      </c>
      <c r="AW187" s="60" t="s">
        <v>150</v>
      </c>
      <c r="AX187" s="60" t="s">
        <v>150</v>
      </c>
      <c r="AY187" s="60" t="s">
        <v>150</v>
      </c>
      <c r="AZ187" s="60" t="s">
        <v>150</v>
      </c>
      <c r="BA187" s="63" t="s">
        <v>150</v>
      </c>
    </row>
    <row r="188" spans="1:53" s="10" customFormat="1" x14ac:dyDescent="0.25">
      <c r="A188" s="50"/>
      <c r="B188" s="50"/>
      <c r="C188" s="50"/>
      <c r="D188" s="50"/>
      <c r="E188" s="50"/>
      <c r="F188" s="140"/>
      <c r="G188" s="50"/>
      <c r="H188" s="50"/>
      <c r="I188" s="50"/>
      <c r="J188" s="50"/>
      <c r="K188" s="50"/>
      <c r="L188" s="50"/>
      <c r="M188" s="50"/>
      <c r="N188" s="50"/>
      <c r="O188" s="51"/>
      <c r="P188" s="52"/>
      <c r="Q188" s="52"/>
      <c r="R188" s="52"/>
      <c r="S188" s="52"/>
      <c r="T188" s="52"/>
      <c r="U188" s="52"/>
      <c r="V188" s="52"/>
      <c r="W188" s="52"/>
      <c r="X188" s="52"/>
      <c r="Y188" s="52"/>
      <c r="Z188" s="52"/>
      <c r="AA188" s="52"/>
      <c r="AB188" s="52"/>
      <c r="AC188" s="52"/>
      <c r="AD188" s="52"/>
      <c r="AE188" s="52"/>
      <c r="AF188" s="52"/>
      <c r="AG188" s="52"/>
      <c r="AH188" s="52"/>
      <c r="AI188" s="52"/>
      <c r="AJ188" s="52"/>
      <c r="AK188" s="53"/>
      <c r="AL188" s="54"/>
      <c r="AM188" s="55"/>
      <c r="AN188" s="55"/>
      <c r="AO188" s="55"/>
      <c r="AP188" s="52"/>
      <c r="AQ188" s="52"/>
      <c r="AR188" s="52"/>
      <c r="AS188" s="52"/>
      <c r="AT188" s="52"/>
      <c r="AU188" s="52"/>
      <c r="AV188" s="52"/>
      <c r="AW188" s="52"/>
      <c r="AX188" s="52"/>
      <c r="AY188" s="52"/>
      <c r="AZ188" s="52"/>
      <c r="BA188" s="52"/>
    </row>
    <row r="189" spans="1:53" x14ac:dyDescent="0.25">
      <c r="A189" s="1" t="s">
        <v>752</v>
      </c>
      <c r="L189" s="1"/>
      <c r="O189" s="1"/>
      <c r="AM189" s="1"/>
      <c r="AN189" s="10"/>
      <c r="AO189" s="1"/>
    </row>
    <row r="190" spans="1:53" x14ac:dyDescent="0.25">
      <c r="A190" s="1" t="s">
        <v>748</v>
      </c>
      <c r="L190" s="1"/>
      <c r="O190" s="1"/>
      <c r="AM190" s="1"/>
      <c r="AN190" s="10"/>
      <c r="AO190" s="1"/>
    </row>
    <row r="191" spans="1:53" x14ac:dyDescent="0.2">
      <c r="A191" s="47"/>
      <c r="B191" s="47"/>
      <c r="C191" s="47"/>
      <c r="D191" s="47"/>
      <c r="E191" s="47"/>
      <c r="F191" s="141"/>
      <c r="G191" s="47"/>
      <c r="H191" s="47"/>
      <c r="I191" s="47"/>
      <c r="J191" s="47"/>
      <c r="K191" s="47"/>
      <c r="L191" s="47"/>
      <c r="M191" s="47"/>
      <c r="N191" s="47"/>
      <c r="O191" s="47"/>
      <c r="P191" s="47"/>
      <c r="AM191" s="9"/>
      <c r="AN191" s="49"/>
      <c r="AO191" s="46"/>
    </row>
    <row r="192" spans="1:53" x14ac:dyDescent="0.25">
      <c r="AN192" s="11"/>
    </row>
    <row r="193" spans="40:41" x14ac:dyDescent="0.25">
      <c r="AN193" s="11"/>
    </row>
    <row r="194" spans="40:41" x14ac:dyDescent="0.25">
      <c r="AN194" s="11"/>
    </row>
    <row r="195" spans="40:41" x14ac:dyDescent="0.25">
      <c r="AN195" s="11"/>
      <c r="AO195" s="9"/>
    </row>
    <row r="196" spans="40:41" x14ac:dyDescent="0.25">
      <c r="AN196" s="11"/>
      <c r="AO196" s="9"/>
    </row>
    <row r="197" spans="40:41" x14ac:dyDescent="0.25">
      <c r="AN197" s="11"/>
    </row>
    <row r="198" spans="40:41" x14ac:dyDescent="0.25">
      <c r="AN198" s="11"/>
    </row>
    <row r="199" spans="40:41" x14ac:dyDescent="0.25">
      <c r="AN199" s="11"/>
    </row>
    <row r="200" spans="40:41" x14ac:dyDescent="0.25">
      <c r="AN200" s="11"/>
    </row>
    <row r="201" spans="40:41" x14ac:dyDescent="0.25">
      <c r="AN201" s="11"/>
    </row>
    <row r="202" spans="40:41" x14ac:dyDescent="0.25">
      <c r="AN202" s="11"/>
    </row>
    <row r="203" spans="40:41" x14ac:dyDescent="0.25">
      <c r="AN203" s="11"/>
    </row>
    <row r="204" spans="40:41" x14ac:dyDescent="0.25">
      <c r="AN204" s="11"/>
    </row>
    <row r="205" spans="40:41" x14ac:dyDescent="0.25">
      <c r="AN205" s="11"/>
    </row>
    <row r="206" spans="40:41" x14ac:dyDescent="0.25">
      <c r="AN206" s="11"/>
    </row>
    <row r="207" spans="40:41" x14ac:dyDescent="0.25">
      <c r="AN207" s="11"/>
    </row>
    <row r="208" spans="40:41" x14ac:dyDescent="0.25">
      <c r="AN208" s="11"/>
    </row>
    <row r="209" spans="40:40" x14ac:dyDescent="0.25">
      <c r="AN209" s="11"/>
    </row>
    <row r="210" spans="40:40" x14ac:dyDescent="0.25">
      <c r="AN210" s="11"/>
    </row>
    <row r="211" spans="40:40" x14ac:dyDescent="0.25">
      <c r="AN211" s="11"/>
    </row>
    <row r="212" spans="40:40" x14ac:dyDescent="0.25">
      <c r="AN212" s="11"/>
    </row>
    <row r="213" spans="40:40" x14ac:dyDescent="0.25">
      <c r="AN213" s="11"/>
    </row>
    <row r="214" spans="40:40" x14ac:dyDescent="0.25">
      <c r="AN214" s="11"/>
    </row>
    <row r="215" spans="40:40" x14ac:dyDescent="0.25">
      <c r="AN215" s="11"/>
    </row>
    <row r="216" spans="40:40" x14ac:dyDescent="0.25">
      <c r="AN216" s="11"/>
    </row>
    <row r="217" spans="40:40" x14ac:dyDescent="0.25">
      <c r="AN217" s="11"/>
    </row>
    <row r="218" spans="40:40" x14ac:dyDescent="0.25">
      <c r="AN218" s="11"/>
    </row>
    <row r="219" spans="40:40" x14ac:dyDescent="0.25">
      <c r="AN219" s="11"/>
    </row>
    <row r="220" spans="40:40" x14ac:dyDescent="0.25">
      <c r="AN220" s="11"/>
    </row>
    <row r="221" spans="40:40" x14ac:dyDescent="0.25">
      <c r="AN221" s="11"/>
    </row>
    <row r="222" spans="40:40" x14ac:dyDescent="0.25">
      <c r="AN222" s="11"/>
    </row>
    <row r="223" spans="40:40" x14ac:dyDescent="0.25">
      <c r="AN223" s="11"/>
    </row>
    <row r="224" spans="40:40" x14ac:dyDescent="0.25">
      <c r="AN224" s="11"/>
    </row>
    <row r="225" spans="40:40" x14ac:dyDescent="0.25">
      <c r="AN225" s="11"/>
    </row>
    <row r="226" spans="40:40" x14ac:dyDescent="0.25">
      <c r="AN226" s="11"/>
    </row>
    <row r="227" spans="40:40" x14ac:dyDescent="0.25">
      <c r="AN227" s="11"/>
    </row>
    <row r="228" spans="40:40" x14ac:dyDescent="0.25">
      <c r="AN228" s="11"/>
    </row>
    <row r="229" spans="40:40" x14ac:dyDescent="0.25">
      <c r="AN229" s="11"/>
    </row>
    <row r="230" spans="40:40" x14ac:dyDescent="0.25">
      <c r="AN230" s="11"/>
    </row>
    <row r="231" spans="40:40" x14ac:dyDescent="0.25">
      <c r="AN231" s="11"/>
    </row>
    <row r="232" spans="40:40" x14ac:dyDescent="0.25">
      <c r="AN232" s="11"/>
    </row>
    <row r="233" spans="40:40" x14ac:dyDescent="0.25">
      <c r="AN233" s="11"/>
    </row>
    <row r="234" spans="40:40" x14ac:dyDescent="0.25">
      <c r="AN234" s="11"/>
    </row>
    <row r="235" spans="40:40" x14ac:dyDescent="0.25">
      <c r="AN235" s="11"/>
    </row>
    <row r="236" spans="40:40" x14ac:dyDescent="0.25">
      <c r="AN236" s="11"/>
    </row>
    <row r="237" spans="40:40" x14ac:dyDescent="0.25">
      <c r="AN237" s="11"/>
    </row>
    <row r="238" spans="40:40" x14ac:dyDescent="0.25">
      <c r="AN238" s="11"/>
    </row>
    <row r="239" spans="40:40" x14ac:dyDescent="0.25">
      <c r="AN239" s="11"/>
    </row>
    <row r="240" spans="40:40" x14ac:dyDescent="0.25">
      <c r="AN240" s="11"/>
    </row>
    <row r="241" spans="40:40" x14ac:dyDescent="0.25">
      <c r="AN241" s="11"/>
    </row>
    <row r="242" spans="40:40" x14ac:dyDescent="0.25">
      <c r="AN242" s="11"/>
    </row>
    <row r="243" spans="40:40" x14ac:dyDescent="0.25">
      <c r="AN243" s="11"/>
    </row>
    <row r="244" spans="40:40" x14ac:dyDescent="0.25">
      <c r="AN244" s="11"/>
    </row>
    <row r="245" spans="40:40" x14ac:dyDescent="0.25">
      <c r="AN245" s="11"/>
    </row>
    <row r="246" spans="40:40" x14ac:dyDescent="0.25">
      <c r="AN246" s="11"/>
    </row>
    <row r="247" spans="40:40" x14ac:dyDescent="0.25">
      <c r="AN247" s="11"/>
    </row>
    <row r="248" spans="40:40" x14ac:dyDescent="0.25">
      <c r="AN248" s="11"/>
    </row>
    <row r="249" spans="40:40" x14ac:dyDescent="0.25">
      <c r="AN249" s="11"/>
    </row>
    <row r="250" spans="40:40" x14ac:dyDescent="0.25">
      <c r="AN250" s="11"/>
    </row>
    <row r="251" spans="40:40" x14ac:dyDescent="0.25">
      <c r="AN251" s="11"/>
    </row>
    <row r="252" spans="40:40" x14ac:dyDescent="0.25">
      <c r="AN252" s="11"/>
    </row>
    <row r="253" spans="40:40" x14ac:dyDescent="0.25">
      <c r="AN253" s="11"/>
    </row>
    <row r="254" spans="40:40" x14ac:dyDescent="0.25">
      <c r="AN254" s="11"/>
    </row>
    <row r="255" spans="40:40" x14ac:dyDescent="0.25">
      <c r="AN255" s="11"/>
    </row>
    <row r="256" spans="40:40" x14ac:dyDescent="0.25">
      <c r="AN256" s="11"/>
    </row>
    <row r="257" spans="40:40" x14ac:dyDescent="0.25">
      <c r="AN257" s="11"/>
    </row>
    <row r="258" spans="40:40" x14ac:dyDescent="0.25">
      <c r="AN258" s="11"/>
    </row>
    <row r="259" spans="40:40" x14ac:dyDescent="0.25">
      <c r="AN259" s="11"/>
    </row>
    <row r="260" spans="40:40" x14ac:dyDescent="0.25">
      <c r="AN260" s="11"/>
    </row>
    <row r="261" spans="40:40" x14ac:dyDescent="0.25">
      <c r="AN261" s="11"/>
    </row>
    <row r="262" spans="40:40" x14ac:dyDescent="0.25">
      <c r="AN262" s="11"/>
    </row>
    <row r="263" spans="40:40" x14ac:dyDescent="0.25">
      <c r="AN263" s="11"/>
    </row>
    <row r="264" spans="40:40" x14ac:dyDescent="0.25">
      <c r="AN264" s="11"/>
    </row>
    <row r="265" spans="40:40" x14ac:dyDescent="0.25">
      <c r="AN265" s="11"/>
    </row>
    <row r="266" spans="40:40" x14ac:dyDescent="0.25">
      <c r="AN266" s="11"/>
    </row>
    <row r="267" spans="40:40" x14ac:dyDescent="0.25">
      <c r="AN267" s="11"/>
    </row>
    <row r="268" spans="40:40" x14ac:dyDescent="0.25">
      <c r="AN268" s="11"/>
    </row>
    <row r="269" spans="40:40" x14ac:dyDescent="0.25">
      <c r="AN269" s="11"/>
    </row>
    <row r="270" spans="40:40" x14ac:dyDescent="0.25">
      <c r="AN270" s="11"/>
    </row>
    <row r="271" spans="40:40" x14ac:dyDescent="0.25">
      <c r="AN271" s="11"/>
    </row>
    <row r="272" spans="40:40" x14ac:dyDescent="0.25">
      <c r="AN272" s="11"/>
    </row>
    <row r="273" spans="40:40" x14ac:dyDescent="0.25">
      <c r="AN273" s="11"/>
    </row>
    <row r="274" spans="40:40" x14ac:dyDescent="0.25">
      <c r="AN274" s="11"/>
    </row>
    <row r="275" spans="40:40" x14ac:dyDescent="0.25">
      <c r="AN275" s="11"/>
    </row>
    <row r="276" spans="40:40" x14ac:dyDescent="0.25">
      <c r="AN276" s="11"/>
    </row>
    <row r="277" spans="40:40" x14ac:dyDescent="0.25">
      <c r="AN277" s="11"/>
    </row>
    <row r="278" spans="40:40" x14ac:dyDescent="0.25">
      <c r="AN278" s="11"/>
    </row>
    <row r="279" spans="40:40" x14ac:dyDescent="0.25">
      <c r="AN279" s="11"/>
    </row>
    <row r="280" spans="40:40" x14ac:dyDescent="0.25">
      <c r="AN280" s="11"/>
    </row>
    <row r="281" spans="40:40" x14ac:dyDescent="0.25">
      <c r="AN281" s="11"/>
    </row>
    <row r="282" spans="40:40" x14ac:dyDescent="0.25">
      <c r="AN282" s="11"/>
    </row>
    <row r="283" spans="40:40" x14ac:dyDescent="0.25">
      <c r="AN283" s="11"/>
    </row>
    <row r="284" spans="40:40" x14ac:dyDescent="0.25">
      <c r="AN284" s="11"/>
    </row>
    <row r="285" spans="40:40" x14ac:dyDescent="0.25">
      <c r="AN285" s="11"/>
    </row>
    <row r="286" spans="40:40" x14ac:dyDescent="0.25">
      <c r="AN286" s="11"/>
    </row>
    <row r="287" spans="40:40" x14ac:dyDescent="0.25">
      <c r="AN287" s="11"/>
    </row>
    <row r="288" spans="40:40" x14ac:dyDescent="0.25">
      <c r="AN288" s="11"/>
    </row>
    <row r="289" spans="40:40" x14ac:dyDescent="0.25">
      <c r="AN289" s="11"/>
    </row>
    <row r="290" spans="40:40" x14ac:dyDescent="0.25">
      <c r="AN290" s="11"/>
    </row>
    <row r="291" spans="40:40" x14ac:dyDescent="0.25">
      <c r="AN291" s="11"/>
    </row>
    <row r="292" spans="40:40" x14ac:dyDescent="0.25">
      <c r="AN292" s="11"/>
    </row>
    <row r="293" spans="40:40" x14ac:dyDescent="0.25">
      <c r="AN293" s="11"/>
    </row>
    <row r="294" spans="40:40" x14ac:dyDescent="0.25">
      <c r="AN294" s="11"/>
    </row>
    <row r="295" spans="40:40" x14ac:dyDescent="0.25">
      <c r="AN295" s="11"/>
    </row>
    <row r="296" spans="40:40" x14ac:dyDescent="0.25">
      <c r="AN296" s="11"/>
    </row>
    <row r="297" spans="40:40" x14ac:dyDescent="0.25">
      <c r="AN297" s="11"/>
    </row>
    <row r="298" spans="40:40" x14ac:dyDescent="0.25">
      <c r="AN298" s="11"/>
    </row>
    <row r="299" spans="40:40" x14ac:dyDescent="0.25">
      <c r="AN299" s="11"/>
    </row>
    <row r="300" spans="40:40" x14ac:dyDescent="0.25">
      <c r="AN300" s="11"/>
    </row>
    <row r="301" spans="40:40" x14ac:dyDescent="0.25">
      <c r="AN301" s="11"/>
    </row>
    <row r="302" spans="40:40" x14ac:dyDescent="0.25">
      <c r="AN302" s="11"/>
    </row>
    <row r="303" spans="40:40" x14ac:dyDescent="0.25">
      <c r="AN303" s="11"/>
    </row>
    <row r="304" spans="40:40" x14ac:dyDescent="0.25">
      <c r="AN304" s="11"/>
    </row>
    <row r="305" spans="40:40" x14ac:dyDescent="0.25">
      <c r="AN305" s="11"/>
    </row>
    <row r="306" spans="40:40" x14ac:dyDescent="0.25">
      <c r="AN306" s="11"/>
    </row>
    <row r="307" spans="40:40" x14ac:dyDescent="0.25">
      <c r="AN307" s="11"/>
    </row>
    <row r="308" spans="40:40" x14ac:dyDescent="0.25">
      <c r="AN308" s="11"/>
    </row>
    <row r="309" spans="40:40" x14ac:dyDescent="0.25">
      <c r="AN309" s="11"/>
    </row>
    <row r="310" spans="40:40" x14ac:dyDescent="0.25">
      <c r="AN310" s="11"/>
    </row>
    <row r="311" spans="40:40" x14ac:dyDescent="0.25">
      <c r="AN311" s="11"/>
    </row>
    <row r="312" spans="40:40" x14ac:dyDescent="0.25">
      <c r="AN312" s="11"/>
    </row>
    <row r="313" spans="40:40" x14ac:dyDescent="0.25">
      <c r="AN313" s="11"/>
    </row>
    <row r="314" spans="40:40" x14ac:dyDescent="0.25">
      <c r="AN314" s="11"/>
    </row>
    <row r="315" spans="40:40" x14ac:dyDescent="0.25">
      <c r="AN315" s="11"/>
    </row>
    <row r="316" spans="40:40" x14ac:dyDescent="0.25">
      <c r="AN316" s="11"/>
    </row>
    <row r="317" spans="40:40" x14ac:dyDescent="0.25">
      <c r="AN317" s="11"/>
    </row>
    <row r="318" spans="40:40" x14ac:dyDescent="0.25">
      <c r="AN318" s="11"/>
    </row>
    <row r="319" spans="40:40" x14ac:dyDescent="0.25">
      <c r="AN319" s="11"/>
    </row>
    <row r="320" spans="40:40" x14ac:dyDescent="0.25">
      <c r="AN320" s="11"/>
    </row>
    <row r="321" spans="40:40" x14ac:dyDescent="0.25">
      <c r="AN321" s="11"/>
    </row>
    <row r="322" spans="40:40" x14ac:dyDescent="0.25">
      <c r="AN322" s="11"/>
    </row>
    <row r="323" spans="40:40" x14ac:dyDescent="0.25">
      <c r="AN323" s="11"/>
    </row>
    <row r="324" spans="40:40" x14ac:dyDescent="0.25">
      <c r="AN324" s="11"/>
    </row>
    <row r="325" spans="40:40" x14ac:dyDescent="0.25">
      <c r="AN325" s="11"/>
    </row>
    <row r="326" spans="40:40" x14ac:dyDescent="0.25">
      <c r="AN326" s="11"/>
    </row>
    <row r="327" spans="40:40" x14ac:dyDescent="0.25">
      <c r="AN327" s="11"/>
    </row>
    <row r="328" spans="40:40" x14ac:dyDescent="0.25">
      <c r="AN328" s="11"/>
    </row>
    <row r="329" spans="40:40" x14ac:dyDescent="0.25">
      <c r="AN329" s="11"/>
    </row>
    <row r="330" spans="40:40" x14ac:dyDescent="0.25">
      <c r="AN330" s="11"/>
    </row>
    <row r="331" spans="40:40" x14ac:dyDescent="0.25">
      <c r="AN331" s="11"/>
    </row>
    <row r="332" spans="40:40" x14ac:dyDescent="0.25">
      <c r="AN332" s="11"/>
    </row>
    <row r="333" spans="40:40" x14ac:dyDescent="0.25">
      <c r="AN333" s="11"/>
    </row>
    <row r="334" spans="40:40" x14ac:dyDescent="0.25">
      <c r="AN334" s="11"/>
    </row>
    <row r="335" spans="40:40" x14ac:dyDescent="0.25">
      <c r="AN335" s="11"/>
    </row>
    <row r="336" spans="40:40" x14ac:dyDescent="0.25">
      <c r="AN336" s="11"/>
    </row>
    <row r="337" spans="40:40" x14ac:dyDescent="0.25">
      <c r="AN337" s="11"/>
    </row>
    <row r="338" spans="40:40" x14ac:dyDescent="0.25">
      <c r="AN338" s="11"/>
    </row>
    <row r="339" spans="40:40" x14ac:dyDescent="0.25">
      <c r="AN339" s="11"/>
    </row>
    <row r="340" spans="40:40" x14ac:dyDescent="0.25">
      <c r="AN340" s="11"/>
    </row>
    <row r="341" spans="40:40" x14ac:dyDescent="0.25">
      <c r="AN341" s="11"/>
    </row>
    <row r="342" spans="40:40" x14ac:dyDescent="0.25">
      <c r="AN342" s="11"/>
    </row>
    <row r="343" spans="40:40" x14ac:dyDescent="0.25">
      <c r="AN343" s="11"/>
    </row>
    <row r="344" spans="40:40" x14ac:dyDescent="0.25">
      <c r="AN344" s="11"/>
    </row>
    <row r="345" spans="40:40" x14ac:dyDescent="0.25">
      <c r="AN345" s="11"/>
    </row>
    <row r="346" spans="40:40" x14ac:dyDescent="0.25">
      <c r="AN346" s="11"/>
    </row>
    <row r="347" spans="40:40" x14ac:dyDescent="0.25">
      <c r="AN347" s="11"/>
    </row>
    <row r="348" spans="40:40" x14ac:dyDescent="0.25">
      <c r="AN348" s="11"/>
    </row>
    <row r="349" spans="40:40" x14ac:dyDescent="0.25">
      <c r="AN349" s="11"/>
    </row>
    <row r="350" spans="40:40" x14ac:dyDescent="0.25">
      <c r="AN350" s="11"/>
    </row>
    <row r="351" spans="40:40" x14ac:dyDescent="0.25">
      <c r="AN351" s="11"/>
    </row>
    <row r="352" spans="40:40" x14ac:dyDescent="0.25">
      <c r="AN352" s="11"/>
    </row>
    <row r="353" spans="40:40" x14ac:dyDescent="0.25">
      <c r="AN353" s="11"/>
    </row>
    <row r="354" spans="40:40" x14ac:dyDescent="0.25">
      <c r="AN354" s="11"/>
    </row>
    <row r="355" spans="40:40" x14ac:dyDescent="0.25">
      <c r="AN355" s="11"/>
    </row>
    <row r="356" spans="40:40" x14ac:dyDescent="0.25">
      <c r="AN356" s="11"/>
    </row>
    <row r="357" spans="40:40" x14ac:dyDescent="0.25">
      <c r="AN357" s="11"/>
    </row>
    <row r="358" spans="40:40" x14ac:dyDescent="0.25">
      <c r="AN358" s="11"/>
    </row>
    <row r="359" spans="40:40" x14ac:dyDescent="0.25">
      <c r="AN359" s="11"/>
    </row>
    <row r="360" spans="40:40" x14ac:dyDescent="0.25">
      <c r="AN360" s="11"/>
    </row>
    <row r="361" spans="40:40" x14ac:dyDescent="0.25">
      <c r="AN361" s="11"/>
    </row>
    <row r="362" spans="40:40" x14ac:dyDescent="0.25">
      <c r="AN362" s="11"/>
    </row>
    <row r="363" spans="40:40" x14ac:dyDescent="0.25">
      <c r="AN363" s="11"/>
    </row>
    <row r="364" spans="40:40" x14ac:dyDescent="0.25">
      <c r="AN364" s="11"/>
    </row>
    <row r="365" spans="40:40" x14ac:dyDescent="0.25">
      <c r="AN365" s="11"/>
    </row>
    <row r="366" spans="40:40" x14ac:dyDescent="0.25">
      <c r="AN366" s="11"/>
    </row>
    <row r="367" spans="40:40" x14ac:dyDescent="0.25">
      <c r="AN367" s="11"/>
    </row>
    <row r="368" spans="40:40" x14ac:dyDescent="0.25">
      <c r="AN368" s="11"/>
    </row>
    <row r="369" spans="40:40" x14ac:dyDescent="0.25">
      <c r="AN369" s="11"/>
    </row>
    <row r="370" spans="40:40" x14ac:dyDescent="0.25">
      <c r="AN370" s="11"/>
    </row>
    <row r="371" spans="40:40" x14ac:dyDescent="0.25">
      <c r="AN371" s="11"/>
    </row>
    <row r="372" spans="40:40" x14ac:dyDescent="0.25">
      <c r="AN372" s="11"/>
    </row>
    <row r="373" spans="40:40" x14ac:dyDescent="0.25">
      <c r="AN373" s="11"/>
    </row>
    <row r="374" spans="40:40" x14ac:dyDescent="0.25">
      <c r="AN374" s="11"/>
    </row>
    <row r="375" spans="40:40" x14ac:dyDescent="0.25">
      <c r="AN375" s="11"/>
    </row>
    <row r="376" spans="40:40" x14ac:dyDescent="0.25">
      <c r="AN376" s="11"/>
    </row>
    <row r="377" spans="40:40" x14ac:dyDescent="0.25">
      <c r="AN377" s="11"/>
    </row>
    <row r="378" spans="40:40" x14ac:dyDescent="0.25">
      <c r="AN378" s="11"/>
    </row>
    <row r="379" spans="40:40" x14ac:dyDescent="0.25">
      <c r="AN379" s="11"/>
    </row>
    <row r="380" spans="40:40" x14ac:dyDescent="0.25">
      <c r="AN380" s="11"/>
    </row>
    <row r="381" spans="40:40" x14ac:dyDescent="0.25">
      <c r="AN381" s="11"/>
    </row>
    <row r="382" spans="40:40" x14ac:dyDescent="0.25">
      <c r="AN382" s="11"/>
    </row>
    <row r="383" spans="40:40" x14ac:dyDescent="0.25">
      <c r="AN383" s="11"/>
    </row>
    <row r="384" spans="40:40" x14ac:dyDescent="0.25">
      <c r="AN384" s="11"/>
    </row>
    <row r="385" spans="40:40" x14ac:dyDescent="0.25">
      <c r="AN385" s="11"/>
    </row>
    <row r="386" spans="40:40" x14ac:dyDescent="0.25">
      <c r="AN386" s="11"/>
    </row>
    <row r="387" spans="40:40" x14ac:dyDescent="0.25">
      <c r="AN387" s="11"/>
    </row>
    <row r="388" spans="40:40" x14ac:dyDescent="0.25">
      <c r="AN388" s="11"/>
    </row>
    <row r="389" spans="40:40" x14ac:dyDescent="0.25">
      <c r="AN389" s="11"/>
    </row>
    <row r="390" spans="40:40" x14ac:dyDescent="0.25">
      <c r="AN390" s="11"/>
    </row>
    <row r="391" spans="40:40" x14ac:dyDescent="0.25">
      <c r="AN391" s="11"/>
    </row>
    <row r="392" spans="40:40" x14ac:dyDescent="0.25">
      <c r="AN392" s="11"/>
    </row>
    <row r="393" spans="40:40" x14ac:dyDescent="0.25">
      <c r="AN393" s="11"/>
    </row>
    <row r="394" spans="40:40" x14ac:dyDescent="0.25">
      <c r="AN394" s="11"/>
    </row>
    <row r="395" spans="40:40" x14ac:dyDescent="0.25">
      <c r="AN395" s="11"/>
    </row>
    <row r="396" spans="40:40" x14ac:dyDescent="0.25">
      <c r="AN396" s="11"/>
    </row>
    <row r="397" spans="40:40" x14ac:dyDescent="0.25">
      <c r="AN397" s="11"/>
    </row>
    <row r="398" spans="40:40" x14ac:dyDescent="0.25">
      <c r="AN398" s="11"/>
    </row>
    <row r="399" spans="40:40" x14ac:dyDescent="0.25">
      <c r="AN399" s="11"/>
    </row>
    <row r="400" spans="40:40" x14ac:dyDescent="0.25">
      <c r="AN400" s="11"/>
    </row>
    <row r="401" spans="40:40" x14ac:dyDescent="0.25">
      <c r="AN401" s="11"/>
    </row>
    <row r="402" spans="40:40" x14ac:dyDescent="0.25">
      <c r="AN402" s="11"/>
    </row>
    <row r="403" spans="40:40" x14ac:dyDescent="0.25">
      <c r="AN403" s="11"/>
    </row>
    <row r="404" spans="40:40" x14ac:dyDescent="0.25">
      <c r="AN404" s="11"/>
    </row>
    <row r="405" spans="40:40" x14ac:dyDescent="0.25">
      <c r="AN405" s="11"/>
    </row>
    <row r="406" spans="40:40" x14ac:dyDescent="0.25">
      <c r="AN406" s="11"/>
    </row>
    <row r="407" spans="40:40" x14ac:dyDescent="0.25">
      <c r="AN407" s="11"/>
    </row>
    <row r="408" spans="40:40" x14ac:dyDescent="0.25">
      <c r="AN408" s="11"/>
    </row>
    <row r="409" spans="40:40" x14ac:dyDescent="0.25">
      <c r="AN409" s="11"/>
    </row>
    <row r="410" spans="40:40" x14ac:dyDescent="0.25">
      <c r="AN410" s="11"/>
    </row>
    <row r="411" spans="40:40" x14ac:dyDescent="0.25">
      <c r="AN411" s="11"/>
    </row>
    <row r="412" spans="40:40" x14ac:dyDescent="0.25">
      <c r="AN412" s="11"/>
    </row>
    <row r="413" spans="40:40" x14ac:dyDescent="0.25">
      <c r="AN413" s="11"/>
    </row>
    <row r="414" spans="40:40" x14ac:dyDescent="0.25">
      <c r="AN414" s="11"/>
    </row>
    <row r="415" spans="40:40" x14ac:dyDescent="0.25">
      <c r="AN415" s="11"/>
    </row>
    <row r="416" spans="40:40" x14ac:dyDescent="0.25">
      <c r="AN416" s="11"/>
    </row>
    <row r="417" spans="40:40" x14ac:dyDescent="0.25">
      <c r="AN417" s="11"/>
    </row>
    <row r="418" spans="40:40" x14ac:dyDescent="0.25">
      <c r="AN418" s="11"/>
    </row>
    <row r="419" spans="40:40" x14ac:dyDescent="0.25">
      <c r="AN419" s="11"/>
    </row>
    <row r="420" spans="40:40" x14ac:dyDescent="0.25">
      <c r="AN420" s="11"/>
    </row>
    <row r="421" spans="40:40" x14ac:dyDescent="0.25">
      <c r="AN421" s="11"/>
    </row>
    <row r="422" spans="40:40" x14ac:dyDescent="0.25">
      <c r="AN422" s="11"/>
    </row>
    <row r="423" spans="40:40" x14ac:dyDescent="0.25">
      <c r="AN423" s="11"/>
    </row>
    <row r="424" spans="40:40" x14ac:dyDescent="0.25">
      <c r="AN424" s="11"/>
    </row>
    <row r="425" spans="40:40" x14ac:dyDescent="0.25">
      <c r="AN425" s="11"/>
    </row>
    <row r="426" spans="40:40" x14ac:dyDescent="0.25">
      <c r="AN426" s="11"/>
    </row>
    <row r="427" spans="40:40" x14ac:dyDescent="0.25">
      <c r="AN427" s="11"/>
    </row>
    <row r="428" spans="40:40" x14ac:dyDescent="0.25">
      <c r="AN428" s="11"/>
    </row>
    <row r="429" spans="40:40" x14ac:dyDescent="0.25">
      <c r="AN429" s="11"/>
    </row>
    <row r="430" spans="40:40" x14ac:dyDescent="0.25">
      <c r="AN430" s="11"/>
    </row>
    <row r="431" spans="40:40" x14ac:dyDescent="0.25">
      <c r="AN431" s="11"/>
    </row>
    <row r="432" spans="40:40" x14ac:dyDescent="0.25">
      <c r="AN432" s="11"/>
    </row>
    <row r="433" spans="40:40" x14ac:dyDescent="0.25">
      <c r="AN433" s="11"/>
    </row>
    <row r="434" spans="40:40" x14ac:dyDescent="0.25">
      <c r="AN434" s="11"/>
    </row>
    <row r="435" spans="40:40" x14ac:dyDescent="0.25">
      <c r="AN435" s="11"/>
    </row>
    <row r="436" spans="40:40" x14ac:dyDescent="0.25">
      <c r="AN436" s="11"/>
    </row>
    <row r="437" spans="40:40" x14ac:dyDescent="0.25">
      <c r="AN437" s="11"/>
    </row>
    <row r="438" spans="40:40" x14ac:dyDescent="0.25">
      <c r="AN438" s="11"/>
    </row>
    <row r="439" spans="40:40" x14ac:dyDescent="0.25">
      <c r="AN439" s="11"/>
    </row>
    <row r="440" spans="40:40" x14ac:dyDescent="0.25">
      <c r="AN440" s="11"/>
    </row>
    <row r="441" spans="40:40" x14ac:dyDescent="0.25">
      <c r="AN441" s="11"/>
    </row>
    <row r="442" spans="40:40" x14ac:dyDescent="0.25">
      <c r="AN442" s="11"/>
    </row>
    <row r="443" spans="40:40" x14ac:dyDescent="0.25">
      <c r="AN443" s="11"/>
    </row>
    <row r="444" spans="40:40" x14ac:dyDescent="0.25">
      <c r="AN444" s="11"/>
    </row>
    <row r="445" spans="40:40" x14ac:dyDescent="0.25">
      <c r="AN445" s="11"/>
    </row>
    <row r="446" spans="40:40" x14ac:dyDescent="0.25">
      <c r="AN446" s="11"/>
    </row>
    <row r="447" spans="40:40" x14ac:dyDescent="0.25">
      <c r="AN447" s="11"/>
    </row>
    <row r="448" spans="40:40" x14ac:dyDescent="0.25">
      <c r="AN448" s="11"/>
    </row>
    <row r="449" spans="40:40" x14ac:dyDescent="0.25">
      <c r="AN449" s="11"/>
    </row>
    <row r="450" spans="40:40" x14ac:dyDescent="0.25">
      <c r="AN450" s="11"/>
    </row>
    <row r="451" spans="40:40" x14ac:dyDescent="0.25">
      <c r="AN451" s="11"/>
    </row>
    <row r="452" spans="40:40" x14ac:dyDescent="0.25">
      <c r="AN452" s="11"/>
    </row>
    <row r="453" spans="40:40" x14ac:dyDescent="0.25">
      <c r="AN453" s="11"/>
    </row>
    <row r="454" spans="40:40" x14ac:dyDescent="0.25">
      <c r="AN454" s="11"/>
    </row>
    <row r="455" spans="40:40" x14ac:dyDescent="0.25">
      <c r="AN455" s="11"/>
    </row>
    <row r="456" spans="40:40" x14ac:dyDescent="0.25">
      <c r="AN456" s="11"/>
    </row>
    <row r="457" spans="40:40" x14ac:dyDescent="0.25">
      <c r="AN457" s="11"/>
    </row>
    <row r="458" spans="40:40" x14ac:dyDescent="0.25">
      <c r="AN458" s="11"/>
    </row>
    <row r="459" spans="40:40" x14ac:dyDescent="0.25">
      <c r="AN459" s="11"/>
    </row>
    <row r="460" spans="40:40" x14ac:dyDescent="0.25">
      <c r="AN460" s="11"/>
    </row>
    <row r="461" spans="40:40" x14ac:dyDescent="0.25">
      <c r="AN461" s="11"/>
    </row>
    <row r="462" spans="40:40" x14ac:dyDescent="0.25">
      <c r="AN462" s="11"/>
    </row>
    <row r="463" spans="40:40" x14ac:dyDescent="0.25">
      <c r="AN463" s="11"/>
    </row>
    <row r="464" spans="40:40" x14ac:dyDescent="0.25">
      <c r="AN464" s="11"/>
    </row>
    <row r="465" spans="40:40" x14ac:dyDescent="0.25">
      <c r="AN465" s="11"/>
    </row>
    <row r="466" spans="40:40" x14ac:dyDescent="0.25">
      <c r="AN466" s="11"/>
    </row>
    <row r="467" spans="40:40" x14ac:dyDescent="0.25">
      <c r="AN467" s="11"/>
    </row>
    <row r="468" spans="40:40" x14ac:dyDescent="0.25">
      <c r="AN468" s="11"/>
    </row>
    <row r="469" spans="40:40" x14ac:dyDescent="0.25">
      <c r="AN469" s="11"/>
    </row>
    <row r="470" spans="40:40" x14ac:dyDescent="0.25">
      <c r="AN470" s="11"/>
    </row>
    <row r="471" spans="40:40" x14ac:dyDescent="0.25">
      <c r="AN471" s="11"/>
    </row>
    <row r="472" spans="40:40" x14ac:dyDescent="0.25">
      <c r="AN472" s="11"/>
    </row>
    <row r="473" spans="40:40" x14ac:dyDescent="0.25">
      <c r="AN473" s="11"/>
    </row>
    <row r="474" spans="40:40" x14ac:dyDescent="0.25">
      <c r="AN474" s="11"/>
    </row>
    <row r="475" spans="40:40" x14ac:dyDescent="0.25">
      <c r="AN475" s="11"/>
    </row>
    <row r="476" spans="40:40" x14ac:dyDescent="0.25">
      <c r="AN476" s="11"/>
    </row>
    <row r="477" spans="40:40" x14ac:dyDescent="0.25">
      <c r="AN477" s="11"/>
    </row>
    <row r="478" spans="40:40" x14ac:dyDescent="0.25">
      <c r="AN478" s="11"/>
    </row>
    <row r="479" spans="40:40" x14ac:dyDescent="0.25">
      <c r="AN479" s="11"/>
    </row>
    <row r="480" spans="40:40" x14ac:dyDescent="0.25">
      <c r="AN480" s="11"/>
    </row>
    <row r="481" spans="40:40" x14ac:dyDescent="0.25">
      <c r="AN481" s="11"/>
    </row>
    <row r="482" spans="40:40" x14ac:dyDescent="0.25">
      <c r="AN482" s="11"/>
    </row>
    <row r="483" spans="40:40" x14ac:dyDescent="0.25">
      <c r="AN483" s="11"/>
    </row>
    <row r="484" spans="40:40" x14ac:dyDescent="0.25">
      <c r="AN484" s="11"/>
    </row>
    <row r="485" spans="40:40" x14ac:dyDescent="0.25">
      <c r="AN485" s="11"/>
    </row>
    <row r="486" spans="40:40" x14ac:dyDescent="0.25">
      <c r="AN486" s="11"/>
    </row>
    <row r="487" spans="40:40" x14ac:dyDescent="0.25">
      <c r="AN487" s="11"/>
    </row>
    <row r="488" spans="40:40" x14ac:dyDescent="0.25">
      <c r="AN488" s="11"/>
    </row>
    <row r="489" spans="40:40" x14ac:dyDescent="0.25">
      <c r="AN489" s="11"/>
    </row>
    <row r="490" spans="40:40" x14ac:dyDescent="0.25">
      <c r="AN490" s="11"/>
    </row>
    <row r="491" spans="40:40" x14ac:dyDescent="0.25">
      <c r="AN491" s="11"/>
    </row>
    <row r="492" spans="40:40" x14ac:dyDescent="0.25">
      <c r="AN492" s="11"/>
    </row>
    <row r="493" spans="40:40" x14ac:dyDescent="0.25">
      <c r="AN493" s="11"/>
    </row>
    <row r="494" spans="40:40" x14ac:dyDescent="0.25">
      <c r="AN494" s="11"/>
    </row>
    <row r="495" spans="40:40" x14ac:dyDescent="0.25">
      <c r="AN495" s="11"/>
    </row>
    <row r="496" spans="40:40" x14ac:dyDescent="0.25">
      <c r="AN496" s="11"/>
    </row>
    <row r="497" spans="40:40" x14ac:dyDescent="0.25">
      <c r="AN497" s="11"/>
    </row>
    <row r="498" spans="40:40" x14ac:dyDescent="0.25">
      <c r="AN498" s="11"/>
    </row>
    <row r="499" spans="40:40" x14ac:dyDescent="0.25">
      <c r="AN499" s="11"/>
    </row>
    <row r="500" spans="40:40" x14ac:dyDescent="0.25">
      <c r="AN500" s="11"/>
    </row>
    <row r="501" spans="40:40" x14ac:dyDescent="0.25">
      <c r="AN501" s="11"/>
    </row>
    <row r="502" spans="40:40" x14ac:dyDescent="0.25">
      <c r="AN502" s="11"/>
    </row>
    <row r="503" spans="40:40" x14ac:dyDescent="0.25">
      <c r="AN503" s="11"/>
    </row>
    <row r="504" spans="40:40" x14ac:dyDescent="0.25">
      <c r="AN504" s="11"/>
    </row>
    <row r="505" spans="40:40" x14ac:dyDescent="0.25">
      <c r="AN505" s="11"/>
    </row>
    <row r="506" spans="40:40" x14ac:dyDescent="0.25">
      <c r="AN506" s="11"/>
    </row>
    <row r="507" spans="40:40" x14ac:dyDescent="0.25">
      <c r="AN507" s="11"/>
    </row>
    <row r="508" spans="40:40" x14ac:dyDescent="0.25">
      <c r="AN508" s="11"/>
    </row>
    <row r="509" spans="40:40" x14ac:dyDescent="0.25">
      <c r="AN509" s="11"/>
    </row>
    <row r="510" spans="40:40" x14ac:dyDescent="0.25">
      <c r="AN510" s="11"/>
    </row>
    <row r="511" spans="40:40" x14ac:dyDescent="0.25">
      <c r="AN511" s="11"/>
    </row>
    <row r="512" spans="40:40" x14ac:dyDescent="0.25">
      <c r="AN512" s="11"/>
    </row>
    <row r="513" spans="40:40" x14ac:dyDescent="0.25">
      <c r="AN513" s="11"/>
    </row>
    <row r="514" spans="40:40" x14ac:dyDescent="0.25">
      <c r="AN514" s="11"/>
    </row>
    <row r="515" spans="40:40" x14ac:dyDescent="0.25">
      <c r="AN515" s="11"/>
    </row>
    <row r="516" spans="40:40" x14ac:dyDescent="0.25">
      <c r="AN516" s="11"/>
    </row>
    <row r="517" spans="40:40" x14ac:dyDescent="0.25">
      <c r="AN517" s="11"/>
    </row>
    <row r="518" spans="40:40" x14ac:dyDescent="0.25">
      <c r="AN518" s="11"/>
    </row>
    <row r="519" spans="40:40" x14ac:dyDescent="0.25">
      <c r="AN519" s="11"/>
    </row>
    <row r="520" spans="40:40" x14ac:dyDescent="0.25">
      <c r="AN520" s="11"/>
    </row>
    <row r="521" spans="40:40" x14ac:dyDescent="0.25">
      <c r="AN521" s="11"/>
    </row>
    <row r="522" spans="40:40" x14ac:dyDescent="0.25">
      <c r="AN522" s="11"/>
    </row>
    <row r="523" spans="40:40" x14ac:dyDescent="0.25">
      <c r="AN523" s="11"/>
    </row>
    <row r="524" spans="40:40" x14ac:dyDescent="0.25">
      <c r="AN524" s="11"/>
    </row>
    <row r="525" spans="40:40" x14ac:dyDescent="0.25">
      <c r="AN525" s="11"/>
    </row>
    <row r="526" spans="40:40" x14ac:dyDescent="0.25">
      <c r="AN526" s="11"/>
    </row>
    <row r="527" spans="40:40" x14ac:dyDescent="0.25">
      <c r="AN527" s="11"/>
    </row>
    <row r="528" spans="40:40" x14ac:dyDescent="0.25">
      <c r="AN528" s="11"/>
    </row>
    <row r="529" spans="40:40" x14ac:dyDescent="0.25">
      <c r="AN529" s="11"/>
    </row>
    <row r="530" spans="40:40" x14ac:dyDescent="0.25">
      <c r="AN530" s="11"/>
    </row>
    <row r="531" spans="40:40" x14ac:dyDescent="0.25">
      <c r="AN531" s="11"/>
    </row>
    <row r="532" spans="40:40" x14ac:dyDescent="0.25">
      <c r="AN532" s="11"/>
    </row>
    <row r="533" spans="40:40" x14ac:dyDescent="0.25">
      <c r="AN533" s="11"/>
    </row>
    <row r="534" spans="40:40" x14ac:dyDescent="0.25">
      <c r="AN534" s="11"/>
    </row>
    <row r="535" spans="40:40" x14ac:dyDescent="0.25">
      <c r="AN535" s="11"/>
    </row>
    <row r="536" spans="40:40" x14ac:dyDescent="0.25">
      <c r="AN536" s="11"/>
    </row>
    <row r="537" spans="40:40" x14ac:dyDescent="0.25">
      <c r="AN537" s="11"/>
    </row>
    <row r="538" spans="40:40" x14ac:dyDescent="0.25">
      <c r="AN538" s="11"/>
    </row>
    <row r="539" spans="40:40" x14ac:dyDescent="0.25">
      <c r="AN539" s="11"/>
    </row>
    <row r="540" spans="40:40" x14ac:dyDescent="0.25">
      <c r="AN540" s="11"/>
    </row>
    <row r="541" spans="40:40" x14ac:dyDescent="0.25">
      <c r="AN541" s="11"/>
    </row>
    <row r="542" spans="40:40" x14ac:dyDescent="0.25">
      <c r="AN542" s="11"/>
    </row>
    <row r="543" spans="40:40" x14ac:dyDescent="0.25">
      <c r="AN543" s="11"/>
    </row>
    <row r="544" spans="40:40" x14ac:dyDescent="0.25">
      <c r="AN544" s="11"/>
    </row>
    <row r="545" spans="40:40" x14ac:dyDescent="0.25">
      <c r="AN545" s="11"/>
    </row>
    <row r="546" spans="40:40" x14ac:dyDescent="0.25">
      <c r="AN546" s="11"/>
    </row>
    <row r="547" spans="40:40" x14ac:dyDescent="0.25">
      <c r="AN547" s="11"/>
    </row>
    <row r="548" spans="40:40" x14ac:dyDescent="0.25">
      <c r="AN548" s="11"/>
    </row>
    <row r="549" spans="40:40" x14ac:dyDescent="0.25">
      <c r="AN549" s="11"/>
    </row>
    <row r="550" spans="40:40" x14ac:dyDescent="0.25">
      <c r="AN550" s="11"/>
    </row>
    <row r="551" spans="40:40" x14ac:dyDescent="0.25">
      <c r="AN551" s="11"/>
    </row>
    <row r="552" spans="40:40" x14ac:dyDescent="0.25">
      <c r="AN552" s="11"/>
    </row>
    <row r="553" spans="40:40" x14ac:dyDescent="0.25">
      <c r="AN553" s="11"/>
    </row>
    <row r="554" spans="40:40" x14ac:dyDescent="0.25">
      <c r="AN554" s="11"/>
    </row>
    <row r="555" spans="40:40" x14ac:dyDescent="0.25">
      <c r="AN555" s="11"/>
    </row>
    <row r="556" spans="40:40" x14ac:dyDescent="0.25">
      <c r="AN556" s="11"/>
    </row>
  </sheetData>
  <mergeCells count="1055">
    <mergeCell ref="Q29:Q31"/>
    <mergeCell ref="R29:R31"/>
    <mergeCell ref="S29:S31"/>
    <mergeCell ref="I38:I41"/>
    <mergeCell ref="S38:S41"/>
    <mergeCell ref="J63:J64"/>
    <mergeCell ref="Q25:Q28"/>
    <mergeCell ref="R25:R28"/>
    <mergeCell ref="S25:S28"/>
    <mergeCell ref="T25:T28"/>
    <mergeCell ref="U25:U28"/>
    <mergeCell ref="V25:V28"/>
    <mergeCell ref="W25:W28"/>
    <mergeCell ref="R68:R72"/>
    <mergeCell ref="S68:S72"/>
    <mergeCell ref="T68:T72"/>
    <mergeCell ref="U68:U72"/>
    <mergeCell ref="V68:V72"/>
    <mergeCell ref="W68:W72"/>
    <mergeCell ref="P45:P46"/>
    <mergeCell ref="S58:S59"/>
    <mergeCell ref="T58:T59"/>
    <mergeCell ref="U58:U59"/>
    <mergeCell ref="V58:V59"/>
    <mergeCell ref="S63:S64"/>
    <mergeCell ref="P50:P51"/>
    <mergeCell ref="S50:S51"/>
    <mergeCell ref="S53:S54"/>
    <mergeCell ref="N45:N46"/>
    <mergeCell ref="Q42:Q44"/>
    <mergeCell ref="W42:W44"/>
    <mergeCell ref="I58:I59"/>
    <mergeCell ref="P29:P31"/>
    <mergeCell ref="O82:O85"/>
    <mergeCell ref="P82:P85"/>
    <mergeCell ref="A82:A85"/>
    <mergeCell ref="B82:B85"/>
    <mergeCell ref="C82:C85"/>
    <mergeCell ref="D82:D85"/>
    <mergeCell ref="E82:E85"/>
    <mergeCell ref="F82:F85"/>
    <mergeCell ref="G82:G85"/>
    <mergeCell ref="H82:H85"/>
    <mergeCell ref="I82:I85"/>
    <mergeCell ref="J82:J85"/>
    <mergeCell ref="K82:K85"/>
    <mergeCell ref="A53:A54"/>
    <mergeCell ref="B53:B54"/>
    <mergeCell ref="C53:C54"/>
    <mergeCell ref="A73:A74"/>
    <mergeCell ref="D75:D78"/>
    <mergeCell ref="A29:A31"/>
    <mergeCell ref="B29:B31"/>
    <mergeCell ref="C29:C31"/>
    <mergeCell ref="D29:D31"/>
    <mergeCell ref="E29:E31"/>
    <mergeCell ref="F29:F31"/>
    <mergeCell ref="G29:G31"/>
    <mergeCell ref="H29:H31"/>
    <mergeCell ref="I29:I31"/>
    <mergeCell ref="J29:J31"/>
    <mergeCell ref="K29:K31"/>
    <mergeCell ref="L29:L31"/>
    <mergeCell ref="M29:M31"/>
    <mergeCell ref="N29:N31"/>
    <mergeCell ref="O29:O31"/>
    <mergeCell ref="G90:G91"/>
    <mergeCell ref="H90:H91"/>
    <mergeCell ref="Q82:Q85"/>
    <mergeCell ref="T29:T31"/>
    <mergeCell ref="U29:U31"/>
    <mergeCell ref="V29:V31"/>
    <mergeCell ref="W29:W31"/>
    <mergeCell ref="A68:A72"/>
    <mergeCell ref="B68:B72"/>
    <mergeCell ref="C68:C72"/>
    <mergeCell ref="D68:D72"/>
    <mergeCell ref="E68:E72"/>
    <mergeCell ref="F68:F72"/>
    <mergeCell ref="G68:G72"/>
    <mergeCell ref="H68:H72"/>
    <mergeCell ref="I68:I72"/>
    <mergeCell ref="J68:J72"/>
    <mergeCell ref="K68:K72"/>
    <mergeCell ref="L68:L72"/>
    <mergeCell ref="M68:M72"/>
    <mergeCell ref="N68:N72"/>
    <mergeCell ref="O68:O72"/>
    <mergeCell ref="P68:P72"/>
    <mergeCell ref="Q68:Q72"/>
    <mergeCell ref="A38:A41"/>
    <mergeCell ref="B38:B41"/>
    <mergeCell ref="C38:C41"/>
    <mergeCell ref="D38:D41"/>
    <mergeCell ref="E38:E41"/>
    <mergeCell ref="F38:F41"/>
    <mergeCell ref="G38:G41"/>
    <mergeCell ref="H38:H41"/>
    <mergeCell ref="A92:A94"/>
    <mergeCell ref="B92:B94"/>
    <mergeCell ref="C92:C94"/>
    <mergeCell ref="D92:D94"/>
    <mergeCell ref="E92:E94"/>
    <mergeCell ref="F92:F94"/>
    <mergeCell ref="G92:G94"/>
    <mergeCell ref="H92:H94"/>
    <mergeCell ref="I92:I94"/>
    <mergeCell ref="J92:J94"/>
    <mergeCell ref="K92:K94"/>
    <mergeCell ref="L92:L94"/>
    <mergeCell ref="M92:M94"/>
    <mergeCell ref="N92:N94"/>
    <mergeCell ref="O92:O94"/>
    <mergeCell ref="P92:P94"/>
    <mergeCell ref="Q92:Q94"/>
    <mergeCell ref="B73:B74"/>
    <mergeCell ref="C73:C74"/>
    <mergeCell ref="D73:D74"/>
    <mergeCell ref="E73:E74"/>
    <mergeCell ref="F73:F74"/>
    <mergeCell ref="G73:G74"/>
    <mergeCell ref="H73:H74"/>
    <mergeCell ref="I73:I74"/>
    <mergeCell ref="J73:J74"/>
    <mergeCell ref="K73:K74"/>
    <mergeCell ref="L73:L74"/>
    <mergeCell ref="M73:M74"/>
    <mergeCell ref="N73:N74"/>
    <mergeCell ref="O73:O74"/>
    <mergeCell ref="P73:P74"/>
    <mergeCell ref="Q73:Q74"/>
    <mergeCell ref="BA75:BA78"/>
    <mergeCell ref="AS75:AS78"/>
    <mergeCell ref="AT75:AT78"/>
    <mergeCell ref="AU75:AU78"/>
    <mergeCell ref="AZ75:AZ78"/>
    <mergeCell ref="H75:H78"/>
    <mergeCell ref="I75:I78"/>
    <mergeCell ref="L75:L78"/>
    <mergeCell ref="M75:M78"/>
    <mergeCell ref="N75:N78"/>
    <mergeCell ref="O75:O78"/>
    <mergeCell ref="P75:P78"/>
    <mergeCell ref="Q75:Q78"/>
    <mergeCell ref="AO73:AO74"/>
    <mergeCell ref="AN75:AN78"/>
    <mergeCell ref="AO75:AO78"/>
    <mergeCell ref="BA106:BA107"/>
    <mergeCell ref="AT79:AT81"/>
    <mergeCell ref="AU79:AU81"/>
    <mergeCell ref="AV79:AV81"/>
    <mergeCell ref="AW79:AW81"/>
    <mergeCell ref="AX79:AX81"/>
    <mergeCell ref="AY79:AY81"/>
    <mergeCell ref="AZ79:AZ81"/>
    <mergeCell ref="BA79:BA81"/>
    <mergeCell ref="AM96:AM98"/>
    <mergeCell ref="AN96:AN98"/>
    <mergeCell ref="AO96:AO98"/>
    <mergeCell ref="AP96:AP98"/>
    <mergeCell ref="AQ96:AQ98"/>
    <mergeCell ref="AR96:AR98"/>
    <mergeCell ref="AS96:AS98"/>
    <mergeCell ref="AT96:AT98"/>
    <mergeCell ref="AU96:AU98"/>
    <mergeCell ref="AV96:AV98"/>
    <mergeCell ref="AW96:AW98"/>
    <mergeCell ref="AX96:AX98"/>
    <mergeCell ref="AY96:AY98"/>
    <mergeCell ref="AZ96:AZ98"/>
    <mergeCell ref="BA96:BA98"/>
    <mergeCell ref="AU90:AU91"/>
    <mergeCell ref="AV90:AV91"/>
    <mergeCell ref="AW90:AW91"/>
    <mergeCell ref="AX90:AX91"/>
    <mergeCell ref="AY90:AY91"/>
    <mergeCell ref="AT106:AT107"/>
    <mergeCell ref="AU106:AU107"/>
    <mergeCell ref="S106:S107"/>
    <mergeCell ref="T106:T107"/>
    <mergeCell ref="U106:U107"/>
    <mergeCell ref="V106:V107"/>
    <mergeCell ref="W106:W107"/>
    <mergeCell ref="S55:S57"/>
    <mergeCell ref="AM75:AM78"/>
    <mergeCell ref="A86:A89"/>
    <mergeCell ref="B86:B89"/>
    <mergeCell ref="C86:C89"/>
    <mergeCell ref="D86:D89"/>
    <mergeCell ref="E86:E89"/>
    <mergeCell ref="F86:F89"/>
    <mergeCell ref="G86:G89"/>
    <mergeCell ref="H86:H89"/>
    <mergeCell ref="I86:I89"/>
    <mergeCell ref="J86:J89"/>
    <mergeCell ref="K86:K89"/>
    <mergeCell ref="L86:L89"/>
    <mergeCell ref="M86:M89"/>
    <mergeCell ref="N86:N89"/>
    <mergeCell ref="O86:O89"/>
    <mergeCell ref="K60:K62"/>
    <mergeCell ref="N106:N107"/>
    <mergeCell ref="O106:O107"/>
    <mergeCell ref="P106:P107"/>
    <mergeCell ref="AM63:AM64"/>
    <mergeCell ref="A63:A64"/>
    <mergeCell ref="B63:B64"/>
    <mergeCell ref="C63:C64"/>
    <mergeCell ref="D63:D64"/>
    <mergeCell ref="E63:E64"/>
    <mergeCell ref="AR55:AR57"/>
    <mergeCell ref="AS55:AS57"/>
    <mergeCell ref="R110:R111"/>
    <mergeCell ref="S110:S111"/>
    <mergeCell ref="T110:T111"/>
    <mergeCell ref="U110:U111"/>
    <mergeCell ref="V110:V111"/>
    <mergeCell ref="W110:W111"/>
    <mergeCell ref="AN79:AN81"/>
    <mergeCell ref="AO79:AO81"/>
    <mergeCell ref="AP79:AP81"/>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A106:A107"/>
    <mergeCell ref="B106:B107"/>
    <mergeCell ref="C106:C107"/>
    <mergeCell ref="D106:D107"/>
    <mergeCell ref="AT55:AT57"/>
    <mergeCell ref="AU55:AU57"/>
    <mergeCell ref="AV55:AV57"/>
    <mergeCell ref="AW55:AW57"/>
    <mergeCell ref="AX55:AX57"/>
    <mergeCell ref="AS58:AS59"/>
    <mergeCell ref="AT58:AT59"/>
    <mergeCell ref="AU58:AU59"/>
    <mergeCell ref="AV58:AV59"/>
    <mergeCell ref="AW58:AW59"/>
    <mergeCell ref="AX58:AX59"/>
    <mergeCell ref="B171:J171"/>
    <mergeCell ref="AY55:AY57"/>
    <mergeCell ref="AZ55:AZ57"/>
    <mergeCell ref="BA55:BA57"/>
    <mergeCell ref="AM53:AM54"/>
    <mergeCell ref="AN53:AN54"/>
    <mergeCell ref="AO53:AO54"/>
    <mergeCell ref="AP53:AP54"/>
    <mergeCell ref="AQ53:AQ54"/>
    <mergeCell ref="AR53:AR54"/>
    <mergeCell ref="AS53:AS54"/>
    <mergeCell ref="AT53:AT54"/>
    <mergeCell ref="AU53:AU54"/>
    <mergeCell ref="AV53:AV54"/>
    <mergeCell ref="AW53:AW54"/>
    <mergeCell ref="AX53:AX54"/>
    <mergeCell ref="AY53:AY54"/>
    <mergeCell ref="AZ53:AZ54"/>
    <mergeCell ref="BA53:BA54"/>
    <mergeCell ref="AP55:AP57"/>
    <mergeCell ref="AQ55:AQ57"/>
    <mergeCell ref="AQ63:AQ64"/>
    <mergeCell ref="AR63:AR64"/>
    <mergeCell ref="AQ79:AQ81"/>
    <mergeCell ref="AR79:AR81"/>
    <mergeCell ref="AS79:AS81"/>
    <mergeCell ref="AP75:AP78"/>
    <mergeCell ref="AQ75:AQ78"/>
    <mergeCell ref="AR75:AR78"/>
    <mergeCell ref="AV75:AV78"/>
    <mergeCell ref="AW75:AW78"/>
    <mergeCell ref="AX75:AX78"/>
    <mergeCell ref="AY75:AY78"/>
    <mergeCell ref="AY58:AY59"/>
    <mergeCell ref="AZ58:AZ59"/>
    <mergeCell ref="BA58:BA59"/>
    <mergeCell ref="AV63:AV64"/>
    <mergeCell ref="AW63:AW64"/>
    <mergeCell ref="AX63:AX64"/>
    <mergeCell ref="AY63:AY64"/>
    <mergeCell ref="AZ63:AZ64"/>
    <mergeCell ref="BA63:BA64"/>
    <mergeCell ref="AS63:AS64"/>
    <mergeCell ref="AT63:AT64"/>
    <mergeCell ref="AU63:AU64"/>
    <mergeCell ref="AP73:AP74"/>
    <mergeCell ref="AQ73:AQ74"/>
    <mergeCell ref="AV106:AV107"/>
    <mergeCell ref="AW106:AW107"/>
    <mergeCell ref="AX106:AX107"/>
    <mergeCell ref="R73:R74"/>
    <mergeCell ref="S73:S74"/>
    <mergeCell ref="T73:T74"/>
    <mergeCell ref="U73:U74"/>
    <mergeCell ref="V73:V74"/>
    <mergeCell ref="W73:W74"/>
    <mergeCell ref="R86:R89"/>
    <mergeCell ref="S86:S89"/>
    <mergeCell ref="T86:T89"/>
    <mergeCell ref="U86:U89"/>
    <mergeCell ref="V86:V89"/>
    <mergeCell ref="W86:W89"/>
    <mergeCell ref="R92:R94"/>
    <mergeCell ref="S92:S94"/>
    <mergeCell ref="T92:T94"/>
    <mergeCell ref="AS106:AS107"/>
    <mergeCell ref="AM106:AM107"/>
    <mergeCell ref="AN106:AN107"/>
    <mergeCell ref="AO106:AO107"/>
    <mergeCell ref="AP106:AP107"/>
    <mergeCell ref="AQ106:AQ107"/>
    <mergeCell ref="AR106:AR107"/>
    <mergeCell ref="AS86:AS89"/>
    <mergeCell ref="AT86:AT89"/>
    <mergeCell ref="AU86:AU89"/>
    <mergeCell ref="AV86:AV89"/>
    <mergeCell ref="AW86:AW89"/>
    <mergeCell ref="AM92:AM94"/>
    <mergeCell ref="AN92:AN94"/>
    <mergeCell ref="L79:L81"/>
    <mergeCell ref="M79:M81"/>
    <mergeCell ref="N79:N81"/>
    <mergeCell ref="O79:O81"/>
    <mergeCell ref="P79:P81"/>
    <mergeCell ref="Q79:Q81"/>
    <mergeCell ref="J75:J78"/>
    <mergeCell ref="K75:K78"/>
    <mergeCell ref="E106:E107"/>
    <mergeCell ref="F106:F107"/>
    <mergeCell ref="G106:G107"/>
    <mergeCell ref="H106:H107"/>
    <mergeCell ref="I106:I107"/>
    <mergeCell ref="J106:J107"/>
    <mergeCell ref="K106:K107"/>
    <mergeCell ref="L106:L107"/>
    <mergeCell ref="M106:M107"/>
    <mergeCell ref="F79:F81"/>
    <mergeCell ref="G79:G81"/>
    <mergeCell ref="H79:H81"/>
    <mergeCell ref="I79:I81"/>
    <mergeCell ref="E75:E78"/>
    <mergeCell ref="F75:F78"/>
    <mergeCell ref="G75:G78"/>
    <mergeCell ref="J96:J98"/>
    <mergeCell ref="K96:K98"/>
    <mergeCell ref="L96:L98"/>
    <mergeCell ref="M96:M98"/>
    <mergeCell ref="L82:L85"/>
    <mergeCell ref="M82:M85"/>
    <mergeCell ref="P86:P89"/>
    <mergeCell ref="Q86:Q89"/>
    <mergeCell ref="C55:C57"/>
    <mergeCell ref="D55:D57"/>
    <mergeCell ref="E55:E57"/>
    <mergeCell ref="F55:F57"/>
    <mergeCell ref="G55:G57"/>
    <mergeCell ref="H55:H57"/>
    <mergeCell ref="I55:I57"/>
    <mergeCell ref="Q106:Q107"/>
    <mergeCell ref="J58:J59"/>
    <mergeCell ref="W53:W54"/>
    <mergeCell ref="J53:J54"/>
    <mergeCell ref="K53:K54"/>
    <mergeCell ref="L53:L54"/>
    <mergeCell ref="M53:M54"/>
    <mergeCell ref="N53:N54"/>
    <mergeCell ref="O53:O54"/>
    <mergeCell ref="P53:P54"/>
    <mergeCell ref="Q53:Q54"/>
    <mergeCell ref="R53:R54"/>
    <mergeCell ref="K58:K59"/>
    <mergeCell ref="L58:L59"/>
    <mergeCell ref="M58:M59"/>
    <mergeCell ref="N58:N59"/>
    <mergeCell ref="O58:O59"/>
    <mergeCell ref="P58:P59"/>
    <mergeCell ref="Q58:Q59"/>
    <mergeCell ref="R58:R59"/>
    <mergeCell ref="R106:R107"/>
    <mergeCell ref="W82:W85"/>
    <mergeCell ref="F90:F91"/>
    <mergeCell ref="J79:J81"/>
    <mergeCell ref="K79:K81"/>
    <mergeCell ref="AO63:AO64"/>
    <mergeCell ref="AP63:AP64"/>
    <mergeCell ref="A60:A62"/>
    <mergeCell ref="B60:B62"/>
    <mergeCell ref="C60:C62"/>
    <mergeCell ref="D60:D62"/>
    <mergeCell ref="I15:I24"/>
    <mergeCell ref="AV15:AV24"/>
    <mergeCell ref="AW15:AW24"/>
    <mergeCell ref="AX15:AX24"/>
    <mergeCell ref="AY15:AY24"/>
    <mergeCell ref="AZ15:AZ24"/>
    <mergeCell ref="BA15:BA24"/>
    <mergeCell ref="J15:J24"/>
    <mergeCell ref="K15:K24"/>
    <mergeCell ref="L15:L24"/>
    <mergeCell ref="M15:M24"/>
    <mergeCell ref="N15:N24"/>
    <mergeCell ref="O15:O24"/>
    <mergeCell ref="P15:P24"/>
    <mergeCell ref="Q15:Q24"/>
    <mergeCell ref="R15:R24"/>
    <mergeCell ref="AM15:AM24"/>
    <mergeCell ref="AN15:AN24"/>
    <mergeCell ref="AO15:AO24"/>
    <mergeCell ref="AP15:AP24"/>
    <mergeCell ref="AQ15:AQ24"/>
    <mergeCell ref="AR15:AR24"/>
    <mergeCell ref="AS15:AS24"/>
    <mergeCell ref="D53:D54"/>
    <mergeCell ref="E53:E54"/>
    <mergeCell ref="F53:F54"/>
    <mergeCell ref="T38:T41"/>
    <mergeCell ref="U38:U41"/>
    <mergeCell ref="V38:V41"/>
    <mergeCell ref="W38:W41"/>
    <mergeCell ref="AO65:AO67"/>
    <mergeCell ref="AP65:AP67"/>
    <mergeCell ref="AQ65:AQ67"/>
    <mergeCell ref="AR65:AR67"/>
    <mergeCell ref="R63:R64"/>
    <mergeCell ref="R65:R67"/>
    <mergeCell ref="T63:T64"/>
    <mergeCell ref="AM58:AM59"/>
    <mergeCell ref="AN58:AN59"/>
    <mergeCell ref="AO58:AO59"/>
    <mergeCell ref="AP58:AP59"/>
    <mergeCell ref="AQ58:AQ59"/>
    <mergeCell ref="AR58:AR59"/>
    <mergeCell ref="AM55:AM57"/>
    <mergeCell ref="AN55:AN57"/>
    <mergeCell ref="AO55:AO57"/>
    <mergeCell ref="T53:T54"/>
    <mergeCell ref="U53:U54"/>
    <mergeCell ref="V53:V54"/>
    <mergeCell ref="V65:V67"/>
    <mergeCell ref="W65:W67"/>
    <mergeCell ref="W58:W59"/>
    <mergeCell ref="T55:T57"/>
    <mergeCell ref="U55:U57"/>
    <mergeCell ref="V55:V57"/>
    <mergeCell ref="W55:W57"/>
    <mergeCell ref="U60:U62"/>
    <mergeCell ref="V60:V62"/>
    <mergeCell ref="AZ32:AZ34"/>
    <mergeCell ref="BA32:BA34"/>
    <mergeCell ref="AV32:AV34"/>
    <mergeCell ref="AW32:AW34"/>
    <mergeCell ref="AX32:AX34"/>
    <mergeCell ref="AY32:AY34"/>
    <mergeCell ref="AT32:AT34"/>
    <mergeCell ref="AU32:AU34"/>
    <mergeCell ref="AR32:AR34"/>
    <mergeCell ref="AQ32:AQ34"/>
    <mergeCell ref="AS50:AS51"/>
    <mergeCell ref="BA47:BA49"/>
    <mergeCell ref="AO47:AO49"/>
    <mergeCell ref="AP47:AP49"/>
    <mergeCell ref="AQ47:AQ49"/>
    <mergeCell ref="AO50:AO51"/>
    <mergeCell ref="AP50:AP51"/>
    <mergeCell ref="AQ50:AQ51"/>
    <mergeCell ref="BA50:BA51"/>
    <mergeCell ref="AY50:AY51"/>
    <mergeCell ref="AZ50:AZ51"/>
    <mergeCell ref="AR50:AR51"/>
    <mergeCell ref="AY38:AY41"/>
    <mergeCell ref="AZ38:AZ41"/>
    <mergeCell ref="BA38:BA41"/>
    <mergeCell ref="AY47:AY49"/>
    <mergeCell ref="AZ47:AZ49"/>
    <mergeCell ref="AW45:AW46"/>
    <mergeCell ref="AX45:AX46"/>
    <mergeCell ref="AY45:AY46"/>
    <mergeCell ref="BA42:BA44"/>
    <mergeCell ref="AY42:AY44"/>
    <mergeCell ref="AN50:AN51"/>
    <mergeCell ref="S47:S49"/>
    <mergeCell ref="T47:T49"/>
    <mergeCell ref="U47:U49"/>
    <mergeCell ref="V47:V49"/>
    <mergeCell ref="I63:I64"/>
    <mergeCell ref="F63:F64"/>
    <mergeCell ref="Q50:Q51"/>
    <mergeCell ref="V50:V51"/>
    <mergeCell ref="J60:J62"/>
    <mergeCell ref="O47:O49"/>
    <mergeCell ref="T60:T62"/>
    <mergeCell ref="J55:J57"/>
    <mergeCell ref="K55:K57"/>
    <mergeCell ref="L55:L57"/>
    <mergeCell ref="M55:M57"/>
    <mergeCell ref="N55:N57"/>
    <mergeCell ref="O55:O57"/>
    <mergeCell ref="P55:P57"/>
    <mergeCell ref="Q55:Q57"/>
    <mergeCell ref="R55:R57"/>
    <mergeCell ref="G50:G51"/>
    <mergeCell ref="T50:T51"/>
    <mergeCell ref="U50:U51"/>
    <mergeCell ref="P47:P49"/>
    <mergeCell ref="H50:H51"/>
    <mergeCell ref="I50:I51"/>
    <mergeCell ref="AM50:AM51"/>
    <mergeCell ref="W60:W62"/>
    <mergeCell ref="AN63:AN64"/>
    <mergeCell ref="G53:G54"/>
    <mergeCell ref="H53:H54"/>
    <mergeCell ref="R32:R34"/>
    <mergeCell ref="AS32:AS34"/>
    <mergeCell ref="Q32:Q34"/>
    <mergeCell ref="S32:S34"/>
    <mergeCell ref="T32:T34"/>
    <mergeCell ref="U32:U34"/>
    <mergeCell ref="AN32:AN34"/>
    <mergeCell ref="AO32:AO34"/>
    <mergeCell ref="AP32:AP34"/>
    <mergeCell ref="B35:B37"/>
    <mergeCell ref="C35:C37"/>
    <mergeCell ref="S35:S37"/>
    <mergeCell ref="T35:T37"/>
    <mergeCell ref="U35:U37"/>
    <mergeCell ref="V35:V37"/>
    <mergeCell ref="W35:W37"/>
    <mergeCell ref="J35:J37"/>
    <mergeCell ref="Q35:Q37"/>
    <mergeCell ref="R35:R37"/>
    <mergeCell ref="A50:A51"/>
    <mergeCell ref="B50:B51"/>
    <mergeCell ref="C50:C51"/>
    <mergeCell ref="D50:D51"/>
    <mergeCell ref="E50:E51"/>
    <mergeCell ref="F50:F51"/>
    <mergeCell ref="D32:D34"/>
    <mergeCell ref="E32:E34"/>
    <mergeCell ref="F32:F34"/>
    <mergeCell ref="G32:G34"/>
    <mergeCell ref="H32:H34"/>
    <mergeCell ref="I32:I34"/>
    <mergeCell ref="A35:A37"/>
    <mergeCell ref="J32:J34"/>
    <mergeCell ref="D35:D37"/>
    <mergeCell ref="E35:E37"/>
    <mergeCell ref="A65:A67"/>
    <mergeCell ref="B65:B67"/>
    <mergeCell ref="C65:C67"/>
    <mergeCell ref="D65:D67"/>
    <mergeCell ref="I53:I54"/>
    <mergeCell ref="A58:A59"/>
    <mergeCell ref="B58:B59"/>
    <mergeCell ref="C58:C59"/>
    <mergeCell ref="D58:D59"/>
    <mergeCell ref="E58:E59"/>
    <mergeCell ref="F58:F59"/>
    <mergeCell ref="G58:G59"/>
    <mergeCell ref="H58:H59"/>
    <mergeCell ref="H65:H67"/>
    <mergeCell ref="A55:A57"/>
    <mergeCell ref="B55:B57"/>
    <mergeCell ref="F45:F46"/>
    <mergeCell ref="P32:P34"/>
    <mergeCell ref="G45:G46"/>
    <mergeCell ref="H45:H46"/>
    <mergeCell ref="I45:I46"/>
    <mergeCell ref="I42:I44"/>
    <mergeCell ref="H42:H44"/>
    <mergeCell ref="G42:G44"/>
    <mergeCell ref="F35:F37"/>
    <mergeCell ref="G35:G37"/>
    <mergeCell ref="H35:H37"/>
    <mergeCell ref="I35:I37"/>
    <mergeCell ref="A32:A34"/>
    <mergeCell ref="B32:B34"/>
    <mergeCell ref="C32:C34"/>
    <mergeCell ref="K32:K34"/>
    <mergeCell ref="L32:L34"/>
    <mergeCell ref="M32:M34"/>
    <mergeCell ref="N32:N34"/>
    <mergeCell ref="O32:O34"/>
    <mergeCell ref="J45:J46"/>
    <mergeCell ref="L45:L46"/>
    <mergeCell ref="M35:M37"/>
    <mergeCell ref="N35:N37"/>
    <mergeCell ref="O35:O37"/>
    <mergeCell ref="P35:P37"/>
    <mergeCell ref="A15:A24"/>
    <mergeCell ref="B15:B24"/>
    <mergeCell ref="C15:C24"/>
    <mergeCell ref="D15:D24"/>
    <mergeCell ref="E15:E24"/>
    <mergeCell ref="F15:F24"/>
    <mergeCell ref="G15:G24"/>
    <mergeCell ref="H15:H24"/>
    <mergeCell ref="AT15:AT24"/>
    <mergeCell ref="A25:A28"/>
    <mergeCell ref="B25:B28"/>
    <mergeCell ref="C25:C28"/>
    <mergeCell ref="D25:D28"/>
    <mergeCell ref="E25:E28"/>
    <mergeCell ref="F25:F28"/>
    <mergeCell ref="AM25:AM28"/>
    <mergeCell ref="AN25:AN28"/>
    <mergeCell ref="AO25:AO28"/>
    <mergeCell ref="AP25:AP28"/>
    <mergeCell ref="G25:G28"/>
    <mergeCell ref="H25:H28"/>
    <mergeCell ref="I25:I28"/>
    <mergeCell ref="J25:J28"/>
    <mergeCell ref="K25:K28"/>
    <mergeCell ref="L25:L28"/>
    <mergeCell ref="M25:M28"/>
    <mergeCell ref="N25:N28"/>
    <mergeCell ref="O25:O28"/>
    <mergeCell ref="P25:P28"/>
    <mergeCell ref="A9:BA9"/>
    <mergeCell ref="AW11:AW13"/>
    <mergeCell ref="AX11:AX13"/>
    <mergeCell ref="AI11:AK11"/>
    <mergeCell ref="AI12:AK12"/>
    <mergeCell ref="AU11:AU13"/>
    <mergeCell ref="A187:N187"/>
    <mergeCell ref="AP11:AP13"/>
    <mergeCell ref="AS11:AS13"/>
    <mergeCell ref="AT11:AT13"/>
    <mergeCell ref="I12:J12"/>
    <mergeCell ref="H12:H13"/>
    <mergeCell ref="A10:A14"/>
    <mergeCell ref="AL11:AO11"/>
    <mergeCell ref="X11:AH11"/>
    <mergeCell ref="AV10:BA10"/>
    <mergeCell ref="V32:V34"/>
    <mergeCell ref="W32:W34"/>
    <mergeCell ref="AM32:AM34"/>
    <mergeCell ref="H10:J11"/>
    <mergeCell ref="B10:G12"/>
    <mergeCell ref="AU15:AU24"/>
    <mergeCell ref="AZ11:AZ13"/>
    <mergeCell ref="BA11:BA13"/>
    <mergeCell ref="AM12:AO12"/>
    <mergeCell ref="K11:W12"/>
    <mergeCell ref="X12:AB12"/>
    <mergeCell ref="AC12:AD12"/>
    <mergeCell ref="AE12:AH12"/>
    <mergeCell ref="AY11:AY13"/>
    <mergeCell ref="AV11:AV13"/>
    <mergeCell ref="AQ11:AR12"/>
    <mergeCell ref="AP10:AU10"/>
    <mergeCell ref="K10:AO10"/>
    <mergeCell ref="S15:S24"/>
    <mergeCell ref="T15:T24"/>
    <mergeCell ref="U15:U24"/>
    <mergeCell ref="V15:V24"/>
    <mergeCell ref="W15:W24"/>
    <mergeCell ref="P60:P62"/>
    <mergeCell ref="Q60:Q62"/>
    <mergeCell ref="R60:R62"/>
    <mergeCell ref="S60:S62"/>
    <mergeCell ref="R42:R44"/>
    <mergeCell ref="V45:V46"/>
    <mergeCell ref="W45:W46"/>
    <mergeCell ref="AP45:AP46"/>
    <mergeCell ref="AO45:AO46"/>
    <mergeCell ref="AP42:AP44"/>
    <mergeCell ref="AN42:AN44"/>
    <mergeCell ref="AO42:AO44"/>
    <mergeCell ref="AN45:AN46"/>
    <mergeCell ref="O45:O46"/>
    <mergeCell ref="K35:K37"/>
    <mergeCell ref="L35:L37"/>
    <mergeCell ref="M38:M41"/>
    <mergeCell ref="N38:N41"/>
    <mergeCell ref="O38:O41"/>
    <mergeCell ref="P38:P41"/>
    <mergeCell ref="Q38:Q41"/>
    <mergeCell ref="R38:R41"/>
    <mergeCell ref="K45:K46"/>
    <mergeCell ref="AM38:AM41"/>
    <mergeCell ref="AN38:AN41"/>
    <mergeCell ref="J50:J51"/>
    <mergeCell ref="K50:K51"/>
    <mergeCell ref="L50:L51"/>
    <mergeCell ref="M50:M51"/>
    <mergeCell ref="N50:N51"/>
    <mergeCell ref="O50:O51"/>
    <mergeCell ref="K47:K49"/>
    <mergeCell ref="L47:L49"/>
    <mergeCell ref="M47:M49"/>
    <mergeCell ref="S90:S91"/>
    <mergeCell ref="K90:K91"/>
    <mergeCell ref="L90:L91"/>
    <mergeCell ref="W47:W49"/>
    <mergeCell ref="R47:R49"/>
    <mergeCell ref="AM47:AM49"/>
    <mergeCell ref="AN47:AN49"/>
    <mergeCell ref="N47:N49"/>
    <mergeCell ref="R50:R51"/>
    <mergeCell ref="N63:N64"/>
    <mergeCell ref="O63:O64"/>
    <mergeCell ref="P63:P64"/>
    <mergeCell ref="Q63:Q64"/>
    <mergeCell ref="U63:U64"/>
    <mergeCell ref="V63:V64"/>
    <mergeCell ref="J65:J67"/>
    <mergeCell ref="K65:K67"/>
    <mergeCell ref="L65:L67"/>
    <mergeCell ref="N82:N85"/>
    <mergeCell ref="AM82:AM85"/>
    <mergeCell ref="AN82:AN85"/>
    <mergeCell ref="AN65:AN67"/>
    <mergeCell ref="W50:W51"/>
    <mergeCell ref="AZ42:AZ44"/>
    <mergeCell ref="B42:B44"/>
    <mergeCell ref="A42:A44"/>
    <mergeCell ref="A47:A49"/>
    <mergeCell ref="B47:B49"/>
    <mergeCell ref="C47:C49"/>
    <mergeCell ref="D47:D49"/>
    <mergeCell ref="E47:E49"/>
    <mergeCell ref="A45:A46"/>
    <mergeCell ref="B45:B46"/>
    <mergeCell ref="C45:C46"/>
    <mergeCell ref="D45:D46"/>
    <mergeCell ref="E45:E46"/>
    <mergeCell ref="F47:F49"/>
    <mergeCell ref="M45:M46"/>
    <mergeCell ref="G47:G49"/>
    <mergeCell ref="H47:H49"/>
    <mergeCell ref="I47:I49"/>
    <mergeCell ref="J47:J49"/>
    <mergeCell ref="E42:E44"/>
    <mergeCell ref="D42:D44"/>
    <mergeCell ref="C42:C44"/>
    <mergeCell ref="M42:M44"/>
    <mergeCell ref="L42:L44"/>
    <mergeCell ref="K42:K44"/>
    <mergeCell ref="F42:F44"/>
    <mergeCell ref="J42:J44"/>
    <mergeCell ref="AV47:AV49"/>
    <mergeCell ref="AW47:AW49"/>
    <mergeCell ref="AX47:AX49"/>
    <mergeCell ref="AQ42:AQ44"/>
    <mergeCell ref="AR42:AR44"/>
    <mergeCell ref="AS42:AS44"/>
    <mergeCell ref="AT42:AT44"/>
    <mergeCell ref="AU42:AU44"/>
    <mergeCell ref="N42:N44"/>
    <mergeCell ref="AR47:AR49"/>
    <mergeCell ref="AS47:AS49"/>
    <mergeCell ref="AT47:AT49"/>
    <mergeCell ref="AU47:AU49"/>
    <mergeCell ref="V42:V44"/>
    <mergeCell ref="U42:U44"/>
    <mergeCell ref="T42:T44"/>
    <mergeCell ref="S42:S44"/>
    <mergeCell ref="Q45:Q46"/>
    <mergeCell ref="R45:R46"/>
    <mergeCell ref="AM42:AM44"/>
    <mergeCell ref="AM45:AM46"/>
    <mergeCell ref="S45:S46"/>
    <mergeCell ref="T45:T46"/>
    <mergeCell ref="U45:U46"/>
    <mergeCell ref="Q47:Q49"/>
    <mergeCell ref="P42:P44"/>
    <mergeCell ref="O42:O44"/>
    <mergeCell ref="AV42:AV44"/>
    <mergeCell ref="AW42:AW44"/>
    <mergeCell ref="AZ106:AZ107"/>
    <mergeCell ref="AM35:AM37"/>
    <mergeCell ref="AN35:AN37"/>
    <mergeCell ref="AO35:AO37"/>
    <mergeCell ref="AP35:AP37"/>
    <mergeCell ref="AQ35:AQ37"/>
    <mergeCell ref="AR35:AR37"/>
    <mergeCell ref="AS35:AS37"/>
    <mergeCell ref="AT35:AT37"/>
    <mergeCell ref="AY65:AY67"/>
    <mergeCell ref="AZ65:AZ67"/>
    <mergeCell ref="BA65:BA67"/>
    <mergeCell ref="I90:I91"/>
    <mergeCell ref="V79:V81"/>
    <mergeCell ref="W79:W81"/>
    <mergeCell ref="S65:S67"/>
    <mergeCell ref="AT65:AT67"/>
    <mergeCell ref="AU65:AU67"/>
    <mergeCell ref="AV65:AV67"/>
    <mergeCell ref="AS65:AS67"/>
    <mergeCell ref="AW65:AW67"/>
    <mergeCell ref="AX65:AX67"/>
    <mergeCell ref="T65:T67"/>
    <mergeCell ref="U65:U67"/>
    <mergeCell ref="J38:J41"/>
    <mergeCell ref="K38:K41"/>
    <mergeCell ref="L38:L41"/>
    <mergeCell ref="AO38:AO41"/>
    <mergeCell ref="AP38:AP41"/>
    <mergeCell ref="AQ38:AQ41"/>
    <mergeCell ref="AR38:AR41"/>
    <mergeCell ref="AS38:AS41"/>
    <mergeCell ref="AY110:AY111"/>
    <mergeCell ref="AZ110:AZ111"/>
    <mergeCell ref="AX110:AX111"/>
    <mergeCell ref="AM90:AM91"/>
    <mergeCell ref="AN90:AN91"/>
    <mergeCell ref="AO90:AO91"/>
    <mergeCell ref="AR90:AR91"/>
    <mergeCell ref="AS90:AS91"/>
    <mergeCell ref="R75:R78"/>
    <mergeCell ref="S75:S78"/>
    <mergeCell ref="T75:T78"/>
    <mergeCell ref="U75:U78"/>
    <mergeCell ref="V75:V78"/>
    <mergeCell ref="W75:W78"/>
    <mergeCell ref="R79:R81"/>
    <mergeCell ref="S79:S81"/>
    <mergeCell ref="T79:T81"/>
    <mergeCell ref="R90:R91"/>
    <mergeCell ref="AP90:AP91"/>
    <mergeCell ref="AQ90:AQ91"/>
    <mergeCell ref="U79:U81"/>
    <mergeCell ref="U92:U94"/>
    <mergeCell ref="V92:V94"/>
    <mergeCell ref="W92:W94"/>
    <mergeCell ref="R82:R85"/>
    <mergeCell ref="S82:S85"/>
    <mergeCell ref="T82:T85"/>
    <mergeCell ref="U82:U85"/>
    <mergeCell ref="V82:V85"/>
    <mergeCell ref="AT90:AT91"/>
    <mergeCell ref="AY106:AY107"/>
    <mergeCell ref="AX86:AX89"/>
    <mergeCell ref="E60:E62"/>
    <mergeCell ref="F60:F62"/>
    <mergeCell ref="G60:G62"/>
    <mergeCell ref="H60:H62"/>
    <mergeCell ref="I60:I62"/>
    <mergeCell ref="L60:L62"/>
    <mergeCell ref="M60:M62"/>
    <mergeCell ref="N60:N62"/>
    <mergeCell ref="O60:O62"/>
    <mergeCell ref="W63:W64"/>
    <mergeCell ref="M90:M91"/>
    <mergeCell ref="N90:N91"/>
    <mergeCell ref="O90:O91"/>
    <mergeCell ref="P90:P91"/>
    <mergeCell ref="Q90:Q91"/>
    <mergeCell ref="J90:J91"/>
    <mergeCell ref="M65:M67"/>
    <mergeCell ref="I65:I67"/>
    <mergeCell ref="N65:N67"/>
    <mergeCell ref="O65:O67"/>
    <mergeCell ref="P65:P67"/>
    <mergeCell ref="Q65:Q67"/>
    <mergeCell ref="K63:K64"/>
    <mergeCell ref="L63:L64"/>
    <mergeCell ref="M63:M64"/>
    <mergeCell ref="G63:G64"/>
    <mergeCell ref="H63:H64"/>
    <mergeCell ref="E65:E67"/>
    <mergeCell ref="F65:F67"/>
    <mergeCell ref="G65:G67"/>
    <mergeCell ref="BA110:BA111"/>
    <mergeCell ref="AM60:AM62"/>
    <mergeCell ref="AN60:AN62"/>
    <mergeCell ref="AO60:AO62"/>
    <mergeCell ref="AP60:AP62"/>
    <mergeCell ref="AQ60:AQ62"/>
    <mergeCell ref="AR60:AR62"/>
    <mergeCell ref="AS60:AS62"/>
    <mergeCell ref="AT60:AT62"/>
    <mergeCell ref="AU60:AU62"/>
    <mergeCell ref="AV60:AV62"/>
    <mergeCell ref="AW60:AW62"/>
    <mergeCell ref="AX60:AX62"/>
    <mergeCell ref="AY60:AY62"/>
    <mergeCell ref="AZ60:AZ62"/>
    <mergeCell ref="BA60:BA62"/>
    <mergeCell ref="AM110:AM111"/>
    <mergeCell ref="AN110:AN111"/>
    <mergeCell ref="AO110:AO111"/>
    <mergeCell ref="AO86:AO89"/>
    <mergeCell ref="AP86:AP89"/>
    <mergeCell ref="AQ86:AQ89"/>
    <mergeCell ref="AR86:AR89"/>
    <mergeCell ref="AP110:AP111"/>
    <mergeCell ref="AQ110:AQ111"/>
    <mergeCell ref="AR110:AR111"/>
    <mergeCell ref="AS110:AS111"/>
    <mergeCell ref="AT110:AT111"/>
    <mergeCell ref="AU110:AU111"/>
    <mergeCell ref="AV110:AV111"/>
    <mergeCell ref="AW110:AW111"/>
    <mergeCell ref="AM65:AM67"/>
    <mergeCell ref="A75:A78"/>
    <mergeCell ref="B75:B78"/>
    <mergeCell ref="C75:C78"/>
    <mergeCell ref="R96:R98"/>
    <mergeCell ref="S96:S98"/>
    <mergeCell ref="T96:T98"/>
    <mergeCell ref="U96:U98"/>
    <mergeCell ref="V96:V98"/>
    <mergeCell ref="W96:W98"/>
    <mergeCell ref="A96:A98"/>
    <mergeCell ref="B96:B98"/>
    <mergeCell ref="C96:C98"/>
    <mergeCell ref="D96:D98"/>
    <mergeCell ref="E96:E98"/>
    <mergeCell ref="F96:F98"/>
    <mergeCell ref="G96:G98"/>
    <mergeCell ref="H96:H98"/>
    <mergeCell ref="I96:I98"/>
    <mergeCell ref="N96:N98"/>
    <mergeCell ref="O96:O98"/>
    <mergeCell ref="P96:P98"/>
    <mergeCell ref="Q96:Q98"/>
    <mergeCell ref="A79:A81"/>
    <mergeCell ref="B79:B81"/>
    <mergeCell ref="C79:C81"/>
    <mergeCell ref="D79:D81"/>
    <mergeCell ref="E79:E81"/>
    <mergeCell ref="A90:A91"/>
    <mergeCell ref="B90:B91"/>
    <mergeCell ref="C90:C91"/>
    <mergeCell ref="D90:D91"/>
    <mergeCell ref="E90:E91"/>
    <mergeCell ref="AO92:AO94"/>
    <mergeCell ref="AP92:AP94"/>
    <mergeCell ref="AQ92:AQ94"/>
    <mergeCell ref="AR92:AR94"/>
    <mergeCell ref="AS92:AS94"/>
    <mergeCell ref="AT92:AT94"/>
    <mergeCell ref="AU92:AU94"/>
    <mergeCell ref="AV92:AV94"/>
    <mergeCell ref="AW92:AW94"/>
    <mergeCell ref="AX92:AX94"/>
    <mergeCell ref="AY92:AY94"/>
    <mergeCell ref="AZ92:AZ94"/>
    <mergeCell ref="BA92:BA94"/>
    <mergeCell ref="AM86:AM89"/>
    <mergeCell ref="AN86:AN89"/>
    <mergeCell ref="AZ86:AZ89"/>
    <mergeCell ref="BA86:BA89"/>
    <mergeCell ref="AZ90:AZ91"/>
    <mergeCell ref="BA90:BA91"/>
    <mergeCell ref="AY86:AY89"/>
    <mergeCell ref="AO82:AO85"/>
    <mergeCell ref="AP82:AP85"/>
    <mergeCell ref="AQ82:AQ85"/>
    <mergeCell ref="AR82:AR85"/>
    <mergeCell ref="AS82:AS85"/>
    <mergeCell ref="AT82:AT85"/>
    <mergeCell ref="AU82:AU85"/>
    <mergeCell ref="AV82:AV85"/>
    <mergeCell ref="AW82:AW85"/>
    <mergeCell ref="AX82:AX85"/>
    <mergeCell ref="AY82:AY85"/>
    <mergeCell ref="AZ82:AZ85"/>
    <mergeCell ref="BA82:BA85"/>
    <mergeCell ref="AM68:AM72"/>
    <mergeCell ref="AN68:AN72"/>
    <mergeCell ref="AO68:AO72"/>
    <mergeCell ref="AP68:AP72"/>
    <mergeCell ref="AQ68:AQ72"/>
    <mergeCell ref="AR68:AR72"/>
    <mergeCell ref="AS68:AS72"/>
    <mergeCell ref="AT68:AT72"/>
    <mergeCell ref="AU68:AU72"/>
    <mergeCell ref="AV68:AV72"/>
    <mergeCell ref="AW68:AW72"/>
    <mergeCell ref="AX68:AX72"/>
    <mergeCell ref="AY68:AY72"/>
    <mergeCell ref="AZ68:AZ72"/>
    <mergeCell ref="BA68:BA72"/>
    <mergeCell ref="AM73:AM74"/>
    <mergeCell ref="AN73:AN74"/>
    <mergeCell ref="AM79:AM81"/>
    <mergeCell ref="AV50:AV51"/>
    <mergeCell ref="AW50:AW51"/>
    <mergeCell ref="AM29:AM31"/>
    <mergeCell ref="AN29:AN31"/>
    <mergeCell ref="AO29:AO31"/>
    <mergeCell ref="AP29:AP31"/>
    <mergeCell ref="AQ29:AQ31"/>
    <mergeCell ref="AR29:AR31"/>
    <mergeCell ref="AS29:AS31"/>
    <mergeCell ref="AT29:AT31"/>
    <mergeCell ref="AU29:AU31"/>
    <mergeCell ref="AV29:AV31"/>
    <mergeCell ref="AW29:AW31"/>
    <mergeCell ref="AX29:AX31"/>
    <mergeCell ref="AY29:AY31"/>
    <mergeCell ref="AZ29:AZ31"/>
    <mergeCell ref="BA29:BA31"/>
    <mergeCell ref="AT38:AT41"/>
    <mergeCell ref="AX50:AX51"/>
    <mergeCell ref="AU38:AU41"/>
    <mergeCell ref="AV38:AV41"/>
    <mergeCell ref="AW38:AW41"/>
    <mergeCell ref="AX38:AX41"/>
    <mergeCell ref="AZ45:AZ46"/>
    <mergeCell ref="BA45:BA46"/>
    <mergeCell ref="AX42:AX44"/>
    <mergeCell ref="AQ45:AQ46"/>
    <mergeCell ref="AR45:AR46"/>
    <mergeCell ref="AS45:AS46"/>
    <mergeCell ref="AT45:AT46"/>
    <mergeCell ref="AU45:AU46"/>
    <mergeCell ref="AV45:AV46"/>
    <mergeCell ref="E6:F6"/>
    <mergeCell ref="E7:F7"/>
    <mergeCell ref="AQ25:AQ28"/>
    <mergeCell ref="AR25:AR28"/>
    <mergeCell ref="AS25:AS28"/>
    <mergeCell ref="AT25:AT28"/>
    <mergeCell ref="AU25:AU28"/>
    <mergeCell ref="AV25:AV28"/>
    <mergeCell ref="AW25:AW28"/>
    <mergeCell ref="AX25:AX28"/>
    <mergeCell ref="AY25:AY28"/>
    <mergeCell ref="AZ25:AZ28"/>
    <mergeCell ref="BA25:BA28"/>
    <mergeCell ref="AR73:AR74"/>
    <mergeCell ref="AS73:AS74"/>
    <mergeCell ref="AT73:AT74"/>
    <mergeCell ref="AU73:AU74"/>
    <mergeCell ref="AV73:AV74"/>
    <mergeCell ref="AW73:AW74"/>
    <mergeCell ref="AX73:AX74"/>
    <mergeCell ref="AY73:AY74"/>
    <mergeCell ref="AZ73:AZ74"/>
    <mergeCell ref="BA73:BA74"/>
    <mergeCell ref="AY35:AY37"/>
    <mergeCell ref="AZ35:AZ37"/>
    <mergeCell ref="BA35:BA37"/>
    <mergeCell ref="AU35:AU37"/>
    <mergeCell ref="AV35:AV37"/>
    <mergeCell ref="AW35:AW37"/>
    <mergeCell ref="AX35:AX37"/>
    <mergeCell ref="AT50:AT51"/>
    <mergeCell ref="AU50:AU51"/>
  </mergeCells>
  <phoneticPr fontId="4"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12 2024</vt:lpstr>
      <vt:lpstr>'SAERB LICITAÇÕES 12 2024'!_Hlk138250866</vt:lpstr>
      <vt:lpstr>'SAERB LICITAÇÕES 12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2025-01-14T19:38:45Z</dcterms:modified>
</cp:coreProperties>
</file>