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555" windowHeight="8910" tabRatio="638"/>
  </bookViews>
  <sheets>
    <sheet name="LICITAÇÕES RBTRANS JUNHO" sheetId="4" r:id="rId1"/>
  </sheets>
  <definedNames>
    <definedName name="_xlnm._FilterDatabase" localSheetId="0" hidden="1">'LICITAÇÕES RBTRANS JUNHO'!$A$15:$BD$105</definedName>
    <definedName name="_xlnm.Print_Area" localSheetId="0">'LICITAÇÕES RBTRANS JUNHO'!$A$1:$BD$138</definedName>
  </definedNames>
  <calcPr calcId="145621"/>
</workbook>
</file>

<file path=xl/calcChain.xml><?xml version="1.0" encoding="utf-8"?>
<calcChain xmlns="http://schemas.openxmlformats.org/spreadsheetml/2006/main">
  <c r="AG136" i="4" l="1"/>
  <c r="L136" i="4"/>
  <c r="AH135" i="4"/>
  <c r="AH134" i="4" l="1"/>
  <c r="AH133" i="4"/>
  <c r="AH132" i="4" l="1"/>
  <c r="AH122" i="4"/>
  <c r="AH112" i="4"/>
  <c r="AH111" i="4"/>
  <c r="AH127" i="4"/>
  <c r="AH128" i="4"/>
  <c r="AH131" i="4" l="1"/>
  <c r="AH130" i="4"/>
  <c r="AH129" i="4"/>
  <c r="AH126" i="4" l="1"/>
  <c r="AH125" i="4"/>
  <c r="AH90" i="4"/>
  <c r="AE86" i="4" l="1"/>
  <c r="AH124" i="4" l="1"/>
  <c r="AH123" i="4"/>
  <c r="AH121" i="4" l="1"/>
  <c r="AH120" i="4" l="1"/>
  <c r="AH119" i="4"/>
  <c r="AH118" i="4"/>
  <c r="AH117" i="4"/>
  <c r="AH116" i="4" l="1"/>
  <c r="AH93" i="4" l="1"/>
  <c r="AH115" i="4" l="1"/>
  <c r="AH114" i="4" l="1"/>
  <c r="AH113" i="4" l="1"/>
  <c r="AH109" i="4"/>
  <c r="AH108" i="4" l="1"/>
  <c r="AH103" i="4" l="1"/>
  <c r="AH102" i="4"/>
  <c r="AH101" i="4"/>
  <c r="AH100" i="4"/>
  <c r="AH99" i="4" l="1"/>
  <c r="AH77" i="4" l="1"/>
  <c r="AH98" i="4"/>
  <c r="AH71" i="4" l="1"/>
  <c r="AH69" i="4"/>
  <c r="AH51" i="4"/>
  <c r="AH43" i="4"/>
  <c r="AH41" i="4"/>
  <c r="AH55" i="4" l="1"/>
  <c r="AE56" i="4"/>
  <c r="AH96" i="4" l="1"/>
  <c r="AH84" i="4" l="1"/>
  <c r="AH81" i="4"/>
  <c r="AH47" i="4" l="1"/>
  <c r="AH28" i="4" l="1"/>
  <c r="AH66" i="4"/>
  <c r="AH74" i="4"/>
  <c r="AH63" i="4" l="1"/>
  <c r="AH36" i="4" l="1"/>
  <c r="AH33" i="4" l="1"/>
  <c r="AH25" i="4" l="1"/>
  <c r="AH21" i="4"/>
  <c r="AH20" i="4"/>
  <c r="AH19" i="4"/>
  <c r="AE19" i="4"/>
  <c r="AE20" i="4" s="1"/>
  <c r="AE60" i="4" l="1"/>
  <c r="AH91" i="4" l="1"/>
  <c r="AH44" i="4" l="1"/>
  <c r="AH45" i="4" s="1"/>
  <c r="AH30" i="4"/>
  <c r="AH29" i="4"/>
  <c r="AH136" i="4" s="1"/>
  <c r="AE29" i="4" l="1"/>
  <c r="AE31" i="4" l="1"/>
</calcChain>
</file>

<file path=xl/sharedStrings.xml><?xml version="1.0" encoding="utf-8"?>
<sst xmlns="http://schemas.openxmlformats.org/spreadsheetml/2006/main" count="2638" uniqueCount="510">
  <si>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</si>
  <si>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</si>
  <si>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</si>
  <si>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</si>
  <si>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</si>
  <si>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</si>
  <si>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</si>
  <si>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</si>
  <si>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</si>
  <si>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</si>
  <si>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</si>
  <si>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</si>
  <si>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</si>
  <si>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</si>
  <si>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</si>
  <si>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</si>
  <si>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</si>
  <si>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</si>
  <si>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</si>
  <si>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</si>
  <si>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</si>
  <si>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</si>
  <si>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</si>
  <si>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</si>
  <si>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</si>
  <si>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</si>
  <si>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</si>
  <si>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</si>
  <si>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</si>
  <si>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</si>
  <si>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</si>
  <si>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</si>
  <si>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</si>
  <si>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</si>
  <si>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</si>
  <si>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</si>
  <si>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</si>
  <si>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</si>
  <si>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</si>
  <si>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</si>
  <si>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</si>
  <si>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</si>
  <si>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</si>
  <si>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</si>
  <si>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</si>
  <si>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</si>
  <si>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</si>
  <si>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</si>
  <si>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</si>
  <si>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</si>
  <si>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</si>
  <si>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</si>
  <si>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</si>
  <si>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</si>
  <si>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</si>
  <si>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</si>
  <si>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</si>
  <si>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</si>
  <si>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</si>
  <si>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</si>
  <si>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</si>
  <si>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</si>
  <si>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</si>
  <si>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</si>
  <si>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</si>
  <si>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</si>
  <si>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</si>
  <si>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</si>
  <si>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</si>
  <si>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</si>
  <si>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</si>
  <si>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</si>
  <si>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</si>
  <si>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</si>
  <si>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</si>
  <si>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</si>
  <si>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</si>
  <si>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</si>
  <si>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</si>
  <si>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</si>
  <si>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</si>
  <si>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</si>
  <si>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</si>
  <si>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</si>
  <si>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</si>
  <si>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</si>
  <si>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</si>
  <si>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</si>
  <si>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</si>
  <si>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</si>
  <si>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</si>
  <si>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</si>
  <si>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</si>
  <si>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</si>
  <si>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</si>
  <si>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</si>
  <si>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</si>
  <si>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</si>
  <si>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</si>
  <si>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</si>
  <si>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</si>
  <si>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</si>
  <si>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</si>
  <si>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</si>
  <si>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</si>
  <si>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</si>
  <si>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</si>
  <si>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</si>
  <si>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</si>
  <si>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</si>
  <si>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</si>
  <si>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</si>
  <si>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</si>
  <si>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</si>
  <si>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</si>
  <si>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</si>
  <si>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</si>
  <si>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</si>
  <si>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</si>
  <si>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</si>
  <si>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</si>
  <si>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</si>
  <si>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</si>
  <si>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</si>
  <si>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</si>
  <si>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</si>
  <si>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</si>
  <si>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</si>
  <si>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</si>
  <si>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</si>
  <si>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Pregão SRP Nº 024/2013 CEL I/PMRB</t>
  </si>
  <si>
    <t>029/2014</t>
  </si>
  <si>
    <t>161/2014</t>
  </si>
  <si>
    <t>124/2014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</si>
  <si>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</si>
  <si>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</si>
  <si>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</si>
  <si>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</si>
  <si>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ESTAÇÃO VIP SEGURANÇA PRIVADA LTDA</t>
  </si>
  <si>
    <t>M. R. C. DE LIMA - ME</t>
  </si>
  <si>
    <t>Art. 37, Inciso XXI, Lei Federal nº 8.666/93</t>
  </si>
  <si>
    <t>Dispensa de Licitação</t>
  </si>
  <si>
    <t>152/2014</t>
  </si>
  <si>
    <t>07.190.927/0001-80</t>
  </si>
  <si>
    <t>03.417.593/0001-84</t>
  </si>
  <si>
    <t>09.228.233/0001-10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</si>
  <si>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</si>
  <si>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</si>
  <si>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</si>
  <si>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</si>
  <si>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</si>
  <si>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</si>
  <si>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</si>
  <si>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</si>
  <si>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</si>
  <si>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</si>
  <si>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</si>
  <si>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</si>
  <si>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</si>
  <si>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</si>
  <si>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</si>
  <si>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6º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</si>
  <si>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</si>
  <si>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</si>
  <si>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</si>
  <si>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</si>
  <si>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especializada para prestação de serviços terceirizados em suporte de atividades auxiliares, limpeza e conservação</t>
  </si>
  <si>
    <t>Manutenção de kits com filtros e caixas refrigeradas industriais</t>
  </si>
  <si>
    <t>Contratação de empresa para locação de impressoras multifuncional com sistema bulk ink e multifuncional monocromática, com manutenção preventiva, corretiva e insumos</t>
  </si>
  <si>
    <t>Secretaria Estadual de Educação e Esporte</t>
  </si>
  <si>
    <t>Secretaria Municipal de Educação</t>
  </si>
  <si>
    <t>Instituto Socio Educativo</t>
  </si>
  <si>
    <t>107/2011</t>
  </si>
  <si>
    <t>014/2012</t>
  </si>
  <si>
    <t>002/2012</t>
  </si>
  <si>
    <t xml:space="preserve"> 2º Termo Aditivo</t>
  </si>
  <si>
    <t>10953/13</t>
  </si>
  <si>
    <t>11059/13</t>
  </si>
  <si>
    <t>11203/13</t>
  </si>
  <si>
    <t>056/2013</t>
  </si>
  <si>
    <t>101/2013</t>
  </si>
  <si>
    <t>002/2013</t>
  </si>
  <si>
    <t>001/2013</t>
  </si>
  <si>
    <t>093/2012</t>
  </si>
  <si>
    <t>34.713.321/0001-55</t>
  </si>
  <si>
    <t>Prorrogar o prazo do contrato por 12 meses.</t>
  </si>
  <si>
    <t>7º Termo Aditivo</t>
  </si>
  <si>
    <t>191/2014</t>
  </si>
  <si>
    <t>Prorrogar o prazo do contrato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</si>
  <si>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</si>
  <si>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</si>
  <si>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</si>
  <si>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</si>
  <si>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</si>
  <si>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Sistema de digital de câmeras de monitoramento em circuito fechado, com acesso remoto via IP e sistema de alarmes</t>
  </si>
  <si>
    <t>115/2013</t>
  </si>
  <si>
    <t>Convite nº 009/2014</t>
  </si>
  <si>
    <t>Contratação de empresa para locação caixa refrigerada, perfuração de poço e manutenção da ETE (com manutenção Mensal).</t>
  </si>
  <si>
    <t>117.393.803-63</t>
  </si>
  <si>
    <t>Pregão SRP N° 1045/2013</t>
  </si>
  <si>
    <t>11.107</t>
  </si>
  <si>
    <t>Pregão SRP 006/2011 CPL/PMRB</t>
  </si>
  <si>
    <t>Pregão SRP 018/2012 CPL/PMRB</t>
  </si>
  <si>
    <t>Pregão SRP 031/2013 CPL/PMRB</t>
  </si>
  <si>
    <t>PREGÃO SRP Nº 031/2013 CEL I/PMRB</t>
  </si>
  <si>
    <t>Pregão SRP Nº 039/2013 CEL I/PMRB</t>
  </si>
  <si>
    <t>Pregão SRP Nº 002/2014 CEL I/PMRB</t>
  </si>
  <si>
    <t>Pregão SRP Nº 1045/2013 CEL I/PMRB</t>
  </si>
  <si>
    <t>Critério de Menor Preço</t>
  </si>
  <si>
    <t>Contratação de Empresa para Serviços de Portaria nas dependências do Terminal Urbano e Rodoviário</t>
  </si>
  <si>
    <t>Pregão SRP 584/2012 CPL/PMRB</t>
  </si>
  <si>
    <t>Aditivo de Supressão de 02 Agentes de Portaria</t>
  </si>
  <si>
    <t>Prorrogar o prazo do contrato para o exercício de 2014</t>
  </si>
  <si>
    <t>Prorrogar o prazo do contrato para o exercício de 2015</t>
  </si>
  <si>
    <t>Prorrogar o prazo do contrato, exercício de 2013</t>
  </si>
  <si>
    <t>Acrescer 04 agentes de Portaria</t>
  </si>
  <si>
    <t>11.210/13</t>
  </si>
  <si>
    <t>11.467/14</t>
  </si>
  <si>
    <t>Supressão de 10 zeladores</t>
  </si>
  <si>
    <t>11.283/14</t>
  </si>
  <si>
    <t>Acrescer 06 Zeladores</t>
  </si>
  <si>
    <t>12%</t>
  </si>
  <si>
    <t>21%</t>
  </si>
  <si>
    <t>11467/14</t>
  </si>
  <si>
    <t xml:space="preserve">33.90.39.00 </t>
  </si>
  <si>
    <t>Prorrogação do Prazo para o exercício seguinte</t>
  </si>
  <si>
    <t>SECRETARIA MUNICIPAL DE EDUCAÇÃO</t>
  </si>
  <si>
    <t>Prorrogar o prazo do contrato e acréscimo, exercício de 2013</t>
  </si>
  <si>
    <t>5%</t>
  </si>
  <si>
    <t>22%</t>
  </si>
  <si>
    <t>Prorrogar o prazo do contrato - 12 meses</t>
  </si>
  <si>
    <t>11.097/13</t>
  </si>
  <si>
    <t>1º Termo aditivo</t>
  </si>
  <si>
    <t>002/2015</t>
  </si>
  <si>
    <t>Pregão SRP Nº 085/2015 CEL/PMRB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</si>
  <si>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</si>
  <si>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</si>
  <si>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</si>
  <si>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</si>
  <si>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115/2015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</si>
  <si>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</si>
  <si>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</si>
  <si>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</si>
  <si>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</si>
  <si>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</si>
  <si>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Seretaria de Estado de Educação do Estado do Acre - SEE</t>
  </si>
  <si>
    <t>8º Termo Aditivo</t>
  </si>
  <si>
    <t>9º Termo Aditivo</t>
  </si>
  <si>
    <t>Prorrogação de prazo até 31 de julho de 2015</t>
  </si>
  <si>
    <t>Prorrogação de prazo até 31 de dezembro de 2015</t>
  </si>
  <si>
    <t>11.613</t>
  </si>
  <si>
    <t>11.708</t>
  </si>
  <si>
    <t>Prorrogar o prazo do contrato para o exercício de 2016</t>
  </si>
  <si>
    <t>Prorrogação do prazo de execução até 04 de setembro de 2016</t>
  </si>
  <si>
    <t>Prorrogar o prazo de execução até 31 de dezembro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</si>
  <si>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</si>
  <si>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</si>
  <si>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</si>
  <si>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</si>
  <si>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até 31 de dezembro de 2016</t>
  </si>
  <si>
    <t>Prorrogação do prazo de execução até 31 de Dezembro de 2016</t>
  </si>
  <si>
    <t xml:space="preserve">Suprimir - 02 (dois) veículos </t>
  </si>
  <si>
    <t>Prorrogar o prazo até 31 de dezembro de 2016</t>
  </si>
  <si>
    <t>11.542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</si>
  <si>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</si>
  <si>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</si>
  <si>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</si>
  <si>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</si>
  <si>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</si>
  <si>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</si>
  <si>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</si>
  <si>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</si>
  <si>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</si>
  <si>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Contratação de empresa para prestação dos serviços de transportes (locação de veículos)</t>
  </si>
  <si>
    <t>Cooperativa de Trabalhadores Autônomos em Serviços Gerais - COOPSERGE</t>
  </si>
  <si>
    <t>Seq.</t>
  </si>
  <si>
    <t>011/2017</t>
  </si>
  <si>
    <t>11.965</t>
  </si>
  <si>
    <t>10º Termo Aditivo</t>
  </si>
  <si>
    <t>12.023</t>
  </si>
  <si>
    <t>Termo Aditivo de Valor</t>
  </si>
  <si>
    <t>010/2017</t>
  </si>
  <si>
    <t>Prorrogar o prazo do contrato para o exercício de 2017</t>
  </si>
  <si>
    <t>6,549010%</t>
  </si>
  <si>
    <t>10.829</t>
  </si>
  <si>
    <t>013/2017</t>
  </si>
  <si>
    <t>Registro de Preços - Adesão</t>
  </si>
  <si>
    <t xml:space="preserve"> Registro de Preços - Adesão</t>
  </si>
  <si>
    <t>Prorrogar ao prazo até 31 de dezembro de 2017</t>
  </si>
  <si>
    <t>012/2017</t>
  </si>
  <si>
    <t>Prorrogar o prazo do contrato por 12 meses</t>
  </si>
  <si>
    <t>11.203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</si>
  <si>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</si>
  <si>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</si>
  <si>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</si>
  <si>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</si>
  <si>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</si>
  <si>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</si>
  <si>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</si>
  <si>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Concluída em 2017</t>
  </si>
  <si>
    <t>Em andamento em 2017</t>
  </si>
  <si>
    <t>002/2017</t>
  </si>
  <si>
    <t>11.243</t>
  </si>
  <si>
    <t>Prorrogação de prazo até 31 de dezembro de 2017</t>
  </si>
  <si>
    <t>009/2017</t>
  </si>
  <si>
    <t>Executado até o exercício de 2016</t>
  </si>
  <si>
    <t xml:space="preserve"> Executado no Exercício  de 2017</t>
  </si>
  <si>
    <t>001/2017</t>
  </si>
  <si>
    <t>030/2017</t>
  </si>
  <si>
    <t>017/2017</t>
  </si>
  <si>
    <t>11.395</t>
  </si>
  <si>
    <t>Prorrogação do prazo de execução até 31 de dezembro de 2017</t>
  </si>
  <si>
    <t>016/2017</t>
  </si>
  <si>
    <t>Prorrogar até 31 de dezembro de 2017</t>
  </si>
  <si>
    <t>015/2017</t>
  </si>
  <si>
    <t>Prorrogar o prazo até 31 de dezembro de 2017</t>
  </si>
  <si>
    <t>11.234</t>
  </si>
  <si>
    <t>11.229</t>
  </si>
  <si>
    <t>Aditivo de valor em decorrência do aumeno do quantitativo</t>
  </si>
  <si>
    <t>Prorrogação do prazo de 05/09/2016 a 04/09/2017 e supressão de valor</t>
  </si>
  <si>
    <t>014/2017</t>
  </si>
  <si>
    <t>008/2017</t>
  </si>
  <si>
    <t>004/2017</t>
  </si>
  <si>
    <t>11.386</t>
  </si>
  <si>
    <t>088/2016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</si>
  <si>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</si>
  <si>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</si>
  <si>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</si>
  <si>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</si>
  <si>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</si>
  <si>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</si>
  <si>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</si>
  <si>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</si>
  <si>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</si>
  <si>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056/130/2017</t>
  </si>
  <si>
    <t>036/2017</t>
  </si>
  <si>
    <t>Pregão SRP Nº 846/2015 CPL 03</t>
  </si>
  <si>
    <t>Aquisição de material permanente (rádios transmissores)</t>
  </si>
  <si>
    <t>Prestação de serviços de transporte automotivo (c/ e s/ condutor)</t>
  </si>
  <si>
    <t>020/2017</t>
  </si>
  <si>
    <t>JOSÉ GERALDO DAINESI-EPP</t>
  </si>
  <si>
    <t>Fonte 07</t>
  </si>
  <si>
    <t>Departamento Estadual de Trânsito do Estado do Acre - DETRAN</t>
  </si>
  <si>
    <t>070/2017</t>
  </si>
  <si>
    <t>Pregão SRP Nº 128/2016 CEL/PMRB</t>
  </si>
  <si>
    <t>Aquisição de diversos materiais de consumo</t>
  </si>
  <si>
    <t>028/2017</t>
  </si>
  <si>
    <t>ARNALDO COMÉRCIO E REPRESENTAÇÕES -EPP</t>
  </si>
  <si>
    <t>04.517.439/0001-47</t>
  </si>
  <si>
    <t>Fonte 01 e Fonte10</t>
  </si>
  <si>
    <t>44.90.52.00</t>
  </si>
  <si>
    <t>041/2017</t>
  </si>
  <si>
    <t>Pregão SRP Nº 041/2017 CEL/PMRB</t>
  </si>
  <si>
    <t>DOU Nº 10 15/01/2016</t>
  </si>
  <si>
    <t>019/2017</t>
  </si>
  <si>
    <t>Aquisição de diversos materiais de consumo (limpeza e outros)</t>
  </si>
  <si>
    <t>J. S. COMÉRCIO IMP. E EXP. LTDA</t>
  </si>
  <si>
    <t>11.338.721/0001-22</t>
  </si>
  <si>
    <t>059/2012</t>
  </si>
  <si>
    <t>JUAREZ MACIEL DE ARAÚJO EPP</t>
  </si>
  <si>
    <t>63.597.736/0001-09</t>
  </si>
  <si>
    <t>Prorrogar o prazo e a vigência do contrato</t>
  </si>
  <si>
    <t>003/2017</t>
  </si>
  <si>
    <t>Locação de veículos sem condutor (tipo passeio)</t>
  </si>
  <si>
    <t>GRUPO E – IMP. E EXP. LTDA</t>
  </si>
  <si>
    <t>17.410.071/0001-65</t>
  </si>
  <si>
    <t>039/2017</t>
  </si>
  <si>
    <t>Pregão SRP Nº 098/2016 CEL/PMRB</t>
  </si>
  <si>
    <t>Aquisição de material de consumo – gráfico (tickets)</t>
  </si>
  <si>
    <t>032/2017</t>
  </si>
  <si>
    <t>R MARTINS DA COSTA - ME</t>
  </si>
  <si>
    <t>Pregão SRP Nº 124/2016 CEL/PMRB</t>
  </si>
  <si>
    <t>Aquisição de material de consumo (gelo barra e drink)</t>
  </si>
  <si>
    <t>04.590.435/0001-94</t>
  </si>
  <si>
    <t>033/2017</t>
  </si>
  <si>
    <t>Pregão SRP Nº 126/2016 CEL/PMRB</t>
  </si>
  <si>
    <t>Aquisição de mat. de consumo (água pot. acond. em carro pipa)</t>
  </si>
  <si>
    <t>O LIMA DE ARAÚJO</t>
  </si>
  <si>
    <t>23.141.967/0001-99</t>
  </si>
  <si>
    <t>Pregão SRP Nº 129/2016 CEL/PMRB</t>
  </si>
  <si>
    <t>Contratação de empresa especializada em assistência técnica, manutencão preventiva e corretiva de motocicletas</t>
  </si>
  <si>
    <t>11.939</t>
  </si>
  <si>
    <t xml:space="preserve"> A S LIMA - ME</t>
  </si>
  <si>
    <t>04.035.754.0001-38</t>
  </si>
  <si>
    <t>33.90.30.00 33.90.39.00</t>
  </si>
  <si>
    <t>Prorrogar o prazo até 31/12/2017</t>
  </si>
  <si>
    <t>005/132/2017</t>
  </si>
  <si>
    <t>024/025/026/2017</t>
  </si>
  <si>
    <t>05.233.608/0001-80</t>
  </si>
  <si>
    <t>073/2017</t>
  </si>
  <si>
    <t>Contratação de empresa para prestação de serviços, manutenção com reposição de peças para bombas d'água</t>
  </si>
  <si>
    <t>057/2017</t>
  </si>
  <si>
    <t>M G V DE LIMA - ME</t>
  </si>
  <si>
    <t>14.363.907/0001-20</t>
  </si>
  <si>
    <t>074/2017</t>
  </si>
  <si>
    <t>Pregão SRP Nº 020/2016 CEL/PMRB</t>
  </si>
  <si>
    <t>Aquisição de material de consumo (madeira)</t>
  </si>
  <si>
    <t>COMABEL IND E COM DE MADEIRAS BENEFICIADAS LTDA</t>
  </si>
  <si>
    <t>07.773.277/0001-04</t>
  </si>
  <si>
    <t>060/2017</t>
  </si>
  <si>
    <t>005/2017</t>
  </si>
  <si>
    <t>A CARNEIRO DE LIMA JUNIOR - ME</t>
  </si>
  <si>
    <t>10.443.477/0001-03</t>
  </si>
  <si>
    <t>33.90.30.00  33.90.39.00</t>
  </si>
  <si>
    <t>050/2017</t>
  </si>
  <si>
    <t>Pregão SRP Nº 068/2016 CEL/PMRB</t>
  </si>
  <si>
    <t>Manutenção de instalações físicas dos espaços internos e externos para atender às necessidades do Terminal urbano e da Rodoviária , Terminais de integração e abrigos de transporte coletivo.</t>
  </si>
  <si>
    <t xml:space="preserve">MK CONSTRUTORA EIRELI </t>
  </si>
  <si>
    <t>22.982.161/0001-60</t>
  </si>
  <si>
    <t>040/2017</t>
  </si>
  <si>
    <t>Aquisição de material gráfico (requerimento, auto de infração, capas de processo, papel timbrado, cartão de visita, folders, tickets, cartazes, convites e outros).</t>
  </si>
  <si>
    <t>Contratação de empresa especializada em serviços de assistência técnica, manutenção preventiva e corretiva de veículos automotores - leves, utilitários, pesados e máquinas de pintura viária (reposição de peças e acessórios).</t>
  </si>
  <si>
    <t>G S SILVEIRA - ME</t>
  </si>
  <si>
    <t>84.313.923/0001-93</t>
  </si>
  <si>
    <t>072/2017</t>
  </si>
  <si>
    <t>029/2017</t>
  </si>
  <si>
    <t>M C CAVALCANTE OLIVEIRA - ME</t>
  </si>
  <si>
    <t>17.482.432/0001-01</t>
  </si>
  <si>
    <t>Fonte 10 e Fonte 01</t>
  </si>
  <si>
    <t>061/2017</t>
  </si>
  <si>
    <t>Pregão SRP Nº 075/2016 CEL/PMRB</t>
  </si>
  <si>
    <t>Contratação de empresa especializada em manutenção preventiva e corretiva nos serviços de serralheria</t>
  </si>
  <si>
    <t>N W CONSTRUÇÕES E COM VITÓRIA LTDA</t>
  </si>
  <si>
    <t>23.256.272/0001-52</t>
  </si>
  <si>
    <t>031/2017</t>
  </si>
  <si>
    <t xml:space="preserve">Sistemas de Registro de Preços </t>
  </si>
  <si>
    <t>Aquisição de material de consumo (água mineral)</t>
  </si>
  <si>
    <t>DILSON A RIBEIRO - ME</t>
  </si>
  <si>
    <t>04.522.609/0001-81</t>
  </si>
  <si>
    <t>Pregão SRP 126/2013 CPL/PMRB</t>
  </si>
  <si>
    <t>Prestação de serviços de segurança armada, desarmada e eletrônica com monitoramento remoto</t>
  </si>
  <si>
    <t>079/2013</t>
  </si>
  <si>
    <t>Repactuação de Preço</t>
  </si>
  <si>
    <t>012/2013</t>
  </si>
  <si>
    <t>Departamento Estadual de Pavimentação e Saneamento - DEPASA</t>
  </si>
  <si>
    <t>018/2017</t>
  </si>
  <si>
    <t>084/2017</t>
  </si>
  <si>
    <t>Pregão SRP Nº 013/2016 CEL/PMRB</t>
  </si>
  <si>
    <t>Aquisição de diversos materiais de consumo e permanente</t>
  </si>
  <si>
    <t>035/2017</t>
  </si>
  <si>
    <t>ACRE PARAFUSOS IMP E EXP LTDA</t>
  </si>
  <si>
    <t>02.301.164/0001-84</t>
  </si>
  <si>
    <t>33.90.30.00 44.90.52.00</t>
  </si>
  <si>
    <t>042/2017</t>
  </si>
  <si>
    <t>ELETROFER COM E MAT ELÉTRICOS E CONST LTDA</t>
  </si>
  <si>
    <t>02.828.376/0001-14</t>
  </si>
  <si>
    <t xml:space="preserve"> Fonte 01 e Fonte 10</t>
  </si>
  <si>
    <t>047/2017</t>
  </si>
  <si>
    <t>Pregão SRP Nº 017/2016 CEL/PMRB</t>
  </si>
  <si>
    <t>022/2017</t>
  </si>
  <si>
    <t>F F DE MEDEIROS - ME</t>
  </si>
  <si>
    <t>09.638.709/0001-91</t>
  </si>
  <si>
    <t>051/2017</t>
  </si>
  <si>
    <t>Pregão SRP Nº 122/2016 CEL/PMRB</t>
  </si>
  <si>
    <t>Serviços de lavagem de veículos e motocicletas</t>
  </si>
  <si>
    <t>F M TERCEIRIZAÇÃO LTDA</t>
  </si>
  <si>
    <t>20.345.453/0001-67</t>
  </si>
  <si>
    <t>116/2017</t>
  </si>
  <si>
    <t>Aquisição de material de consumo - gráfico (folder)</t>
  </si>
  <si>
    <t>053/2017</t>
  </si>
  <si>
    <t>107/2017</t>
  </si>
  <si>
    <t>Pregão SRP Nº 053/2016 CEL/PMRB</t>
  </si>
  <si>
    <t>Aquisição de diversos materiais de consumo (limpeza, engenharia e bandeira)</t>
  </si>
  <si>
    <t>046/2017</t>
  </si>
  <si>
    <t xml:space="preserve"> N F GRANDE &amp; CIA LTDA - EPP</t>
  </si>
  <si>
    <t>79.034.153/0001-00</t>
  </si>
  <si>
    <t>Aquisição de diversos materiais de consumo (expediente)</t>
  </si>
  <si>
    <t>027/2017</t>
  </si>
  <si>
    <t>RICHARD S MIRANDA - ME</t>
  </si>
  <si>
    <t>07.650.136/0001-96</t>
  </si>
  <si>
    <t>PRESTAÇÃO DE CONTAS ANUAL - EXERCÍCIO 2017</t>
  </si>
  <si>
    <t>082/2017</t>
  </si>
  <si>
    <t>034/2017</t>
  </si>
  <si>
    <t>086/2017</t>
  </si>
  <si>
    <t>079/2017</t>
  </si>
  <si>
    <t>Pregão SRP Nº 019/2016 CEL/PMRB</t>
  </si>
  <si>
    <t>Aquisição de material de consumo (cartões de pvc personalizado)</t>
  </si>
  <si>
    <t>Aquisição de material de consumo (requerimento, capas de processos, etc.)</t>
  </si>
  <si>
    <t>048/2017</t>
  </si>
  <si>
    <t>023/2017</t>
  </si>
  <si>
    <t>115/2017</t>
  </si>
  <si>
    <t>Aquisição de diversos materiais de consumo (solvente, tachão, tachinha, etc.)</t>
  </si>
  <si>
    <t>SINALMAX COMERCIAL E INDUSTRIA DE SINALIZAÇÃO LTDA</t>
  </si>
  <si>
    <t>06.087.729/0001-23</t>
  </si>
  <si>
    <t>125/2017</t>
  </si>
  <si>
    <t>Contratação de empresa para prestação de serviço (Repetidora Vertex VHF)</t>
  </si>
  <si>
    <t>Parecer Proju Nº 019/2017</t>
  </si>
  <si>
    <t>064/2017</t>
  </si>
  <si>
    <t>SAINT' CLAIR CIDREIRA - ME</t>
  </si>
  <si>
    <t>04.118.709/0001-47</t>
  </si>
  <si>
    <t>062/2017</t>
  </si>
  <si>
    <t>Pregão SRP Nº 015/2015</t>
  </si>
  <si>
    <t>Menor preço</t>
  </si>
  <si>
    <t>Serviços de manutenção preventiva e corretiva de ar condicionado</t>
  </si>
  <si>
    <t>SALDANHA E FREITAS LTDA - ME</t>
  </si>
  <si>
    <t>18.105.606/0001-57</t>
  </si>
  <si>
    <t>024/2017</t>
  </si>
  <si>
    <t>002/2016</t>
  </si>
  <si>
    <t>Superintendência Regional do Trabalho e Emprego no Acre</t>
  </si>
  <si>
    <t>088/2017</t>
  </si>
  <si>
    <t xml:space="preserve">Aquisição de diversos materiais de consumo </t>
  </si>
  <si>
    <t>MARCUS V DA S AMORIM - ME</t>
  </si>
  <si>
    <t>23.089.046/0001-24</t>
  </si>
  <si>
    <r>
      <t xml:space="preserve">ÓRGÃO/ENTIDADE/FUNDO: </t>
    </r>
    <r>
      <rPr>
        <b/>
        <sz val="11"/>
        <rFont val="Arial"/>
        <family val="2"/>
      </rPr>
      <t>SUPERINTENDÊNCIA MUNICIPAL DE TRANSPORTES E TRÂNSITO - RBTRANS</t>
    </r>
  </si>
  <si>
    <r>
      <t xml:space="preserve">DATA DA ÚLTIMA ATUALIZAÇÃO: </t>
    </r>
    <r>
      <rPr>
        <b/>
        <sz val="11"/>
        <rFont val="Arial"/>
        <family val="2"/>
      </rPr>
      <t>30/06/2017</t>
    </r>
  </si>
  <si>
    <r>
      <t xml:space="preserve">MÊS/ANO: </t>
    </r>
    <r>
      <rPr>
        <b/>
        <sz val="11"/>
        <color theme="1"/>
        <rFont val="Arial"/>
        <family val="2"/>
      </rPr>
      <t>JANEIRO À JUNHO/2017</t>
    </r>
  </si>
  <si>
    <t xml:space="preserve"> DEMONSTRATIVO DE LICITAÇÕES, CONTRATOS  E OBRAS CONTRATADAS</t>
  </si>
  <si>
    <t>TOTAL</t>
  </si>
  <si>
    <r>
      <t xml:space="preserve">Chefe do Setor Administrativo: </t>
    </r>
    <r>
      <rPr>
        <b/>
        <sz val="11"/>
        <rFont val="Arial"/>
        <family val="2"/>
      </rPr>
      <t>Paola Victória Salvatierra C. Figueiredo</t>
    </r>
  </si>
  <si>
    <r>
      <t xml:space="preserve">Superintendente: </t>
    </r>
    <r>
      <rPr>
        <b/>
        <sz val="11"/>
        <rFont val="Arial"/>
        <family val="2"/>
      </rPr>
      <t>Gabriel Cunha Forneck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</si>
</sst>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.00000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6">
    <xf numFmtId="0" fontId="0" fillId="0" borderId="0" xfId="0"/>
    <xf numFmtId="0" fontId="2" fillId="0" borderId="26" xfId="0" applyFont="1" applyFill="1" applyBorder="1" applyAlignment="1">
      <alignment horizontal="center" vertical="center" wrapText="1"/>
    </xf>
    <xf numFmtId="14" fontId="2" fillId="0" borderId="26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3" fontId="2" fillId="0" borderId="26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4" fontId="2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center" vertical="center" wrapText="1"/>
    </xf>
    <xf numFmtId="14" fontId="2" fillId="0" borderId="27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2" fontId="2" fillId="0" borderId="26" xfId="1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 wrapText="1"/>
    </xf>
    <xf numFmtId="165" fontId="2" fillId="0" borderId="9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65" fontId="2" fillId="0" borderId="10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4" fontId="2" fillId="0" borderId="2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3" fontId="2" fillId="0" borderId="26" xfId="0" applyNumberFormat="1" applyFont="1" applyFill="1" applyBorder="1" applyAlignment="1">
      <alignment horizontal="center" vertical="center"/>
    </xf>
    <xf numFmtId="14" fontId="2" fillId="0" borderId="26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4" fontId="7" fillId="0" borderId="26" xfId="0" applyNumberFormat="1" applyFont="1" applyFill="1" applyBorder="1" applyAlignment="1">
      <alignment horizontal="center" vertical="center" wrapText="1"/>
    </xf>
    <xf numFmtId="4" fontId="7" fillId="0" borderId="26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center" vertical="center"/>
    </xf>
    <xf numFmtId="14" fontId="7" fillId="0" borderId="26" xfId="0" applyNumberFormat="1" applyFont="1" applyFill="1" applyBorder="1" applyAlignment="1">
      <alignment horizontal="center" vertical="center" wrapText="1"/>
    </xf>
    <xf numFmtId="0" fontId="7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center" vertical="center" wrapText="1"/>
    </xf>
    <xf numFmtId="3" fontId="7" fillId="0" borderId="26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16</xdr:row>
      <xdr:rowOff>96931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43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43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51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51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39388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71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74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74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81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81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81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81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71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48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103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103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133350</xdr:colOff>
      <xdr:row>0</xdr:row>
      <xdr:rowOff>28575</xdr:rowOff>
    </xdr:from>
    <xdr:to>
      <xdr:col>1</xdr:col>
      <xdr:colOff>752475</xdr:colOff>
      <xdr:row>2</xdr:row>
      <xdr:rowOff>285750</xdr:rowOff>
    </xdr:to>
    <xdr:pic>
      <xdr:nvPicPr>
        <xdr:cNvPr id="52" name="Imagem 5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28575"/>
          <a:ext cx="6191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140"/>
  <sheetViews>
    <sheetView tabSelected="1" zoomScaleNormal="100" workbookViewId="0">
      <selection activeCell="A149" sqref="A149"/>
    </sheetView>
  </sheetViews>
  <sheetFormatPr defaultRowHeight="12.75" x14ac:dyDescent="0.25"/>
  <cols>
    <col min="1" max="1" width="6.85546875" style="115" customWidth="1"/>
    <col min="2" max="2" width="19.140625" style="215" customWidth="1"/>
    <col min="3" max="3" width="22.28515625" style="215" customWidth="1"/>
    <col min="4" max="4" width="28.7109375" style="215" customWidth="1"/>
    <col min="5" max="5" width="14.7109375" style="215" customWidth="1"/>
    <col min="6" max="6" width="55.7109375" style="215" customWidth="1"/>
    <col min="7" max="7" width="18.140625" style="215" customWidth="1"/>
    <col min="8" max="8" width="12.7109375" style="215" customWidth="1"/>
    <col min="9" max="9" width="50.140625" style="215" customWidth="1"/>
    <col min="10" max="10" width="21.5703125" style="215" customWidth="1"/>
    <col min="11" max="11" width="12.140625" style="215" customWidth="1"/>
    <col min="12" max="12" width="14.28515625" style="115" customWidth="1"/>
    <col min="13" max="13" width="12.5703125" style="215" customWidth="1"/>
    <col min="14" max="14" width="12" style="215" customWidth="1"/>
    <col min="15" max="15" width="12.5703125" style="215" customWidth="1"/>
    <col min="16" max="16" width="12.28515625" style="215" customWidth="1"/>
    <col min="17" max="17" width="10.140625" style="215" customWidth="1"/>
    <col min="18" max="18" width="12.28515625" style="215" customWidth="1"/>
    <col min="19" max="19" width="14.5703125" style="215" customWidth="1"/>
    <col min="20" max="20" width="13" style="215" customWidth="1"/>
    <col min="21" max="22" width="10.5703125" style="215" customWidth="1"/>
    <col min="23" max="23" width="14.7109375" style="216" customWidth="1"/>
    <col min="24" max="24" width="40.85546875" style="215" customWidth="1"/>
    <col min="25" max="25" width="13.7109375" style="115" customWidth="1"/>
    <col min="26" max="26" width="12.140625" style="215" customWidth="1"/>
    <col min="27" max="27" width="12.7109375" style="216" customWidth="1"/>
    <col min="28" max="28" width="13.42578125" style="115" customWidth="1"/>
    <col min="29" max="29" width="11.7109375" style="268" customWidth="1"/>
    <col min="30" max="30" width="12.42578125" style="115" customWidth="1"/>
    <col min="31" max="31" width="21" style="115" customWidth="1"/>
    <col min="32" max="32" width="18.7109375" style="115" customWidth="1"/>
    <col min="33" max="33" width="16.140625" style="115" customWidth="1"/>
    <col min="34" max="34" width="18.42578125" style="217" customWidth="1"/>
    <col min="35" max="35" width="11.5703125" style="216" customWidth="1"/>
    <col min="36" max="36" width="13.85546875" style="269" customWidth="1"/>
    <col min="37" max="37" width="33.140625" style="115" customWidth="1"/>
    <col min="38" max="38" width="13.140625" style="269" customWidth="1"/>
    <col min="39" max="39" width="15.5703125" style="115" customWidth="1"/>
    <col min="40" max="40" width="16.5703125" style="115" customWidth="1"/>
    <col min="41" max="41" width="13.85546875" style="115" customWidth="1"/>
    <col min="42" max="42" width="13.7109375" style="115" customWidth="1"/>
    <col min="43" max="43" width="13.28515625" style="115" customWidth="1"/>
    <col min="44" max="44" width="12.28515625" style="115" customWidth="1"/>
    <col min="45" max="45" width="9.140625" style="215"/>
    <col min="46" max="46" width="10.42578125" style="215" customWidth="1"/>
    <col min="47" max="47" width="10.7109375" style="215" customWidth="1"/>
    <col min="48" max="48" width="10.85546875" style="215" customWidth="1"/>
    <col min="49" max="50" width="9.140625" style="215"/>
    <col min="51" max="51" width="10.140625" style="215" customWidth="1"/>
    <col min="52" max="52" width="10.42578125" style="215" customWidth="1"/>
    <col min="53" max="53" width="13" style="215" customWidth="1"/>
    <col min="54" max="55" width="9.140625" style="215"/>
    <col min="56" max="56" width="55.28515625" style="215" customWidth="1"/>
    <col min="57" max="16384" width="9.140625" style="215"/>
  </cols>
  <sheetData>
    <row r="1" spans="1:57" s="271" customFormat="1" ht="15" customHeight="1" x14ac:dyDescent="0.25">
      <c r="A1" s="270"/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</row>
    <row r="2" spans="1:57" s="271" customFormat="1" ht="16.5" customHeight="1" x14ac:dyDescent="0.2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</row>
    <row r="3" spans="1:57" s="271" customFormat="1" ht="25.5" customHeight="1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</row>
    <row r="4" spans="1:57" s="273" customFormat="1" ht="15" customHeight="1" x14ac:dyDescent="0.25">
      <c r="A4" s="274" t="s">
        <v>51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  <c r="AP4" s="274"/>
      <c r="AQ4" s="274"/>
      <c r="AR4" s="274"/>
      <c r="AS4" s="274"/>
      <c r="AT4" s="274"/>
      <c r="AU4" s="274"/>
      <c r="AV4" s="274"/>
      <c r="AW4" s="274"/>
      <c r="AX4" s="274"/>
      <c r="AY4" s="274"/>
      <c r="AZ4" s="274"/>
      <c r="BA4" s="274"/>
      <c r="BB4" s="274"/>
      <c r="BC4" s="274"/>
      <c r="BD4" s="274"/>
    </row>
    <row r="5" spans="1:57" s="271" customFormat="1" ht="18" customHeight="1" x14ac:dyDescent="0.25">
      <c r="W5" s="272"/>
      <c r="AA5" s="272"/>
      <c r="AH5" s="273"/>
    </row>
    <row r="6" spans="1:57" s="273" customFormat="1" ht="16.5" customHeight="1" x14ac:dyDescent="0.25">
      <c r="A6" s="274" t="s">
        <v>470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4"/>
      <c r="BB6" s="274"/>
      <c r="BC6" s="274"/>
      <c r="BD6" s="274"/>
    </row>
    <row r="7" spans="1:57" s="271" customFormat="1" ht="18.75" customHeight="1" x14ac:dyDescent="0.25">
      <c r="A7" s="270" t="s">
        <v>112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0"/>
      <c r="AT7" s="270"/>
      <c r="AU7" s="270"/>
      <c r="AV7" s="270"/>
      <c r="AW7" s="270"/>
      <c r="AX7" s="270"/>
      <c r="AY7" s="270"/>
      <c r="AZ7" s="270"/>
      <c r="BA7" s="270"/>
      <c r="BB7" s="270"/>
      <c r="BC7" s="270"/>
      <c r="BD7" s="270"/>
    </row>
    <row r="8" spans="1:57" s="271" customFormat="1" ht="17.25" customHeight="1" x14ac:dyDescent="0.25">
      <c r="A8" s="270" t="s">
        <v>89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  <c r="BD8" s="270"/>
    </row>
    <row r="9" spans="1:57" s="271" customFormat="1" ht="15" customHeight="1" x14ac:dyDescent="0.25">
      <c r="W9" s="272"/>
      <c r="AA9" s="272"/>
      <c r="AH9" s="273"/>
    </row>
    <row r="10" spans="1:57" s="271" customFormat="1" ht="17.25" customHeight="1" x14ac:dyDescent="0.25">
      <c r="A10" s="270" t="s">
        <v>503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70"/>
      <c r="AS10" s="270"/>
      <c r="AT10" s="270"/>
      <c r="AU10" s="270"/>
      <c r="AV10" s="270"/>
      <c r="AW10" s="270"/>
      <c r="AX10" s="270"/>
      <c r="AY10" s="270"/>
      <c r="AZ10" s="270"/>
      <c r="BA10" s="270"/>
      <c r="BB10" s="270"/>
      <c r="BC10" s="270"/>
      <c r="BD10" s="270"/>
    </row>
    <row r="11" spans="1:57" s="116" customFormat="1" ht="15" x14ac:dyDescent="0.25">
      <c r="A11" s="275" t="s">
        <v>505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  <c r="AJ11" s="275"/>
      <c r="AK11" s="275"/>
      <c r="AL11" s="275"/>
      <c r="AM11" s="275"/>
      <c r="AN11" s="275"/>
      <c r="AO11" s="275"/>
      <c r="AP11" s="275"/>
      <c r="AQ11" s="275"/>
      <c r="AR11" s="275"/>
      <c r="AS11" s="275"/>
      <c r="AT11" s="275"/>
    </row>
    <row r="12" spans="1:57" s="271" customFormat="1" ht="18" customHeight="1" x14ac:dyDescent="0.25">
      <c r="A12" s="270" t="s">
        <v>504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0"/>
      <c r="AP12" s="270"/>
      <c r="AQ12" s="270"/>
      <c r="AR12" s="270"/>
      <c r="AS12" s="270"/>
      <c r="AT12" s="270"/>
      <c r="AU12" s="270"/>
      <c r="AV12" s="270"/>
      <c r="AW12" s="270"/>
      <c r="AX12" s="270"/>
      <c r="AY12" s="270"/>
      <c r="AZ12" s="270"/>
      <c r="BA12" s="270"/>
      <c r="BB12" s="270"/>
      <c r="BC12" s="270"/>
      <c r="BD12" s="270"/>
    </row>
    <row r="13" spans="1:57" s="271" customFormat="1" ht="18" customHeight="1" x14ac:dyDescent="0.25"/>
    <row r="14" spans="1:57" s="276" customFormat="1" ht="17.25" customHeight="1" thickBot="1" x14ac:dyDescent="0.3">
      <c r="A14" s="277" t="s">
        <v>506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</row>
    <row r="15" spans="1:57" ht="15.75" customHeight="1" x14ac:dyDescent="0.25">
      <c r="A15" s="310" t="s">
        <v>275</v>
      </c>
      <c r="B15" s="284" t="s">
        <v>22</v>
      </c>
      <c r="C15" s="83"/>
      <c r="D15" s="83"/>
      <c r="E15" s="83"/>
      <c r="F15" s="83"/>
      <c r="G15" s="83"/>
      <c r="H15" s="83" t="s">
        <v>82</v>
      </c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 t="s">
        <v>91</v>
      </c>
      <c r="AJ15" s="83"/>
      <c r="AK15" s="83"/>
      <c r="AL15" s="83"/>
      <c r="AM15" s="83" t="s">
        <v>111</v>
      </c>
      <c r="AN15" s="83"/>
      <c r="AO15" s="83"/>
      <c r="AP15" s="83"/>
      <c r="AQ15" s="83"/>
      <c r="AR15" s="83"/>
      <c r="AS15" s="83" t="s">
        <v>83</v>
      </c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218"/>
    </row>
    <row r="16" spans="1:57" x14ac:dyDescent="0.25">
      <c r="A16" s="311"/>
      <c r="B16" s="285"/>
      <c r="C16" s="84"/>
      <c r="D16" s="84"/>
      <c r="E16" s="84"/>
      <c r="F16" s="84"/>
      <c r="G16" s="84"/>
      <c r="H16" s="84" t="s">
        <v>52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 t="s">
        <v>53</v>
      </c>
      <c r="V16" s="84"/>
      <c r="W16" s="84"/>
      <c r="X16" s="84"/>
      <c r="Y16" s="84"/>
      <c r="Z16" s="84"/>
      <c r="AA16" s="84"/>
      <c r="AB16" s="84"/>
      <c r="AC16" s="84"/>
      <c r="AD16" s="84"/>
      <c r="AE16" s="84" t="s">
        <v>54</v>
      </c>
      <c r="AF16" s="84"/>
      <c r="AG16" s="84"/>
      <c r="AH16" s="84"/>
      <c r="AI16" s="219" t="s">
        <v>93</v>
      </c>
      <c r="AJ16" s="220" t="s">
        <v>94</v>
      </c>
      <c r="AK16" s="84" t="s">
        <v>92</v>
      </c>
      <c r="AL16" s="220" t="s">
        <v>95</v>
      </c>
      <c r="AM16" s="84" t="s">
        <v>100</v>
      </c>
      <c r="AN16" s="84" t="s">
        <v>101</v>
      </c>
      <c r="AO16" s="84" t="s">
        <v>102</v>
      </c>
      <c r="AP16" s="84" t="s">
        <v>104</v>
      </c>
      <c r="AQ16" s="84" t="s">
        <v>103</v>
      </c>
      <c r="AR16" s="84" t="s">
        <v>104</v>
      </c>
      <c r="AS16" s="84" t="s">
        <v>1</v>
      </c>
      <c r="AT16" s="84" t="s">
        <v>60</v>
      </c>
      <c r="AU16" s="221" t="s">
        <v>64</v>
      </c>
      <c r="AV16" s="221"/>
      <c r="AW16" s="221"/>
      <c r="AX16" s="221" t="s">
        <v>67</v>
      </c>
      <c r="AY16" s="221"/>
      <c r="AZ16" s="84" t="s">
        <v>299</v>
      </c>
      <c r="BA16" s="84" t="s">
        <v>300</v>
      </c>
      <c r="BB16" s="221" t="s">
        <v>70</v>
      </c>
      <c r="BC16" s="221"/>
      <c r="BD16" s="222"/>
    </row>
    <row r="17" spans="1:56" ht="38.25" x14ac:dyDescent="0.25">
      <c r="A17" s="311"/>
      <c r="B17" s="286" t="s">
        <v>6</v>
      </c>
      <c r="C17" s="73" t="s">
        <v>7</v>
      </c>
      <c r="D17" s="73" t="s">
        <v>0</v>
      </c>
      <c r="E17" s="73" t="s">
        <v>1</v>
      </c>
      <c r="F17" s="73" t="s">
        <v>2</v>
      </c>
      <c r="G17" s="73" t="s">
        <v>8</v>
      </c>
      <c r="H17" s="223" t="s">
        <v>9</v>
      </c>
      <c r="I17" s="73" t="s">
        <v>3</v>
      </c>
      <c r="J17" s="73" t="s">
        <v>20</v>
      </c>
      <c r="K17" s="73" t="s">
        <v>10</v>
      </c>
      <c r="L17" s="73" t="s">
        <v>49</v>
      </c>
      <c r="M17" s="73" t="s">
        <v>15</v>
      </c>
      <c r="N17" s="73" t="s">
        <v>14</v>
      </c>
      <c r="O17" s="73" t="s">
        <v>13</v>
      </c>
      <c r="P17" s="73" t="s">
        <v>4</v>
      </c>
      <c r="Q17" s="73" t="s">
        <v>90</v>
      </c>
      <c r="R17" s="73" t="s">
        <v>55</v>
      </c>
      <c r="S17" s="73" t="s">
        <v>56</v>
      </c>
      <c r="T17" s="73" t="s">
        <v>5</v>
      </c>
      <c r="U17" s="73" t="s">
        <v>11</v>
      </c>
      <c r="V17" s="73" t="s">
        <v>10</v>
      </c>
      <c r="W17" s="224" t="s">
        <v>15</v>
      </c>
      <c r="X17" s="73" t="s">
        <v>12</v>
      </c>
      <c r="Y17" s="73" t="s">
        <v>14</v>
      </c>
      <c r="Z17" s="73" t="s">
        <v>13</v>
      </c>
      <c r="AA17" s="224" t="s">
        <v>16</v>
      </c>
      <c r="AB17" s="73" t="s">
        <v>17</v>
      </c>
      <c r="AC17" s="57" t="s">
        <v>18</v>
      </c>
      <c r="AD17" s="73" t="s">
        <v>19</v>
      </c>
      <c r="AE17" s="73" t="s">
        <v>23</v>
      </c>
      <c r="AF17" s="73" t="s">
        <v>305</v>
      </c>
      <c r="AG17" s="73" t="s">
        <v>306</v>
      </c>
      <c r="AH17" s="73" t="s">
        <v>21</v>
      </c>
      <c r="AI17" s="219"/>
      <c r="AJ17" s="220"/>
      <c r="AK17" s="84"/>
      <c r="AL17" s="220"/>
      <c r="AM17" s="84"/>
      <c r="AN17" s="84"/>
      <c r="AO17" s="84"/>
      <c r="AP17" s="84"/>
      <c r="AQ17" s="84"/>
      <c r="AR17" s="84"/>
      <c r="AS17" s="84"/>
      <c r="AT17" s="84"/>
      <c r="AU17" s="225" t="s">
        <v>61</v>
      </c>
      <c r="AV17" s="225" t="s">
        <v>62</v>
      </c>
      <c r="AW17" s="225" t="s">
        <v>63</v>
      </c>
      <c r="AX17" s="225" t="s">
        <v>65</v>
      </c>
      <c r="AY17" s="73" t="s">
        <v>66</v>
      </c>
      <c r="AZ17" s="84"/>
      <c r="BA17" s="84"/>
      <c r="BB17" s="225" t="s">
        <v>61</v>
      </c>
      <c r="BC17" s="225" t="s">
        <v>69</v>
      </c>
      <c r="BD17" s="226" t="s">
        <v>68</v>
      </c>
    </row>
    <row r="18" spans="1:56" ht="28.5" customHeight="1" thickBot="1" x14ac:dyDescent="0.3">
      <c r="A18" s="312"/>
      <c r="B18" s="287" t="s">
        <v>24</v>
      </c>
      <c r="C18" s="278" t="s">
        <v>25</v>
      </c>
      <c r="D18" s="279" t="s">
        <v>48</v>
      </c>
      <c r="E18" s="278" t="s">
        <v>26</v>
      </c>
      <c r="F18" s="278" t="s">
        <v>27</v>
      </c>
      <c r="G18" s="278" t="s">
        <v>28</v>
      </c>
      <c r="H18" s="279" t="s">
        <v>29</v>
      </c>
      <c r="I18" s="278" t="s">
        <v>30</v>
      </c>
      <c r="J18" s="278" t="s">
        <v>31</v>
      </c>
      <c r="K18" s="278" t="s">
        <v>32</v>
      </c>
      <c r="L18" s="139" t="s">
        <v>33</v>
      </c>
      <c r="M18" s="278" t="s">
        <v>34</v>
      </c>
      <c r="N18" s="278" t="s">
        <v>35</v>
      </c>
      <c r="O18" s="278" t="s">
        <v>36</v>
      </c>
      <c r="P18" s="278" t="s">
        <v>37</v>
      </c>
      <c r="Q18" s="278" t="s">
        <v>38</v>
      </c>
      <c r="R18" s="278" t="s">
        <v>39</v>
      </c>
      <c r="S18" s="278" t="s">
        <v>50</v>
      </c>
      <c r="T18" s="278" t="s">
        <v>40</v>
      </c>
      <c r="U18" s="278" t="s">
        <v>57</v>
      </c>
      <c r="V18" s="278" t="s">
        <v>41</v>
      </c>
      <c r="W18" s="280" t="s">
        <v>42</v>
      </c>
      <c r="X18" s="278" t="s">
        <v>43</v>
      </c>
      <c r="Y18" s="278" t="s">
        <v>44</v>
      </c>
      <c r="Z18" s="278" t="s">
        <v>45</v>
      </c>
      <c r="AA18" s="280" t="s">
        <v>46</v>
      </c>
      <c r="AB18" s="278" t="s">
        <v>58</v>
      </c>
      <c r="AC18" s="139" t="s">
        <v>47</v>
      </c>
      <c r="AD18" s="278" t="s">
        <v>84</v>
      </c>
      <c r="AE18" s="20" t="s">
        <v>87</v>
      </c>
      <c r="AF18" s="278" t="s">
        <v>59</v>
      </c>
      <c r="AG18" s="278" t="s">
        <v>85</v>
      </c>
      <c r="AH18" s="278" t="s">
        <v>88</v>
      </c>
      <c r="AI18" s="280" t="s">
        <v>71</v>
      </c>
      <c r="AJ18" s="281" t="s">
        <v>72</v>
      </c>
      <c r="AK18" s="278" t="s">
        <v>73</v>
      </c>
      <c r="AL18" s="281" t="s">
        <v>74</v>
      </c>
      <c r="AM18" s="282" t="s">
        <v>75</v>
      </c>
      <c r="AN18" s="282" t="s">
        <v>76</v>
      </c>
      <c r="AO18" s="282" t="s">
        <v>77</v>
      </c>
      <c r="AP18" s="282" t="s">
        <v>78</v>
      </c>
      <c r="AQ18" s="282" t="s">
        <v>79</v>
      </c>
      <c r="AR18" s="282" t="s">
        <v>80</v>
      </c>
      <c r="AS18" s="282" t="s">
        <v>81</v>
      </c>
      <c r="AT18" s="282" t="s">
        <v>86</v>
      </c>
      <c r="AU18" s="282" t="s">
        <v>96</v>
      </c>
      <c r="AV18" s="282" t="s">
        <v>97</v>
      </c>
      <c r="AW18" s="282" t="s">
        <v>98</v>
      </c>
      <c r="AX18" s="282" t="s">
        <v>105</v>
      </c>
      <c r="AY18" s="282" t="s">
        <v>99</v>
      </c>
      <c r="AZ18" s="282" t="s">
        <v>106</v>
      </c>
      <c r="BA18" s="282" t="s">
        <v>107</v>
      </c>
      <c r="BB18" s="282" t="s">
        <v>108</v>
      </c>
      <c r="BC18" s="282" t="s">
        <v>109</v>
      </c>
      <c r="BD18" s="283" t="s">
        <v>110</v>
      </c>
    </row>
    <row r="19" spans="1:56" ht="26.25" customHeight="1" x14ac:dyDescent="0.25">
      <c r="A19" s="313">
        <v>1</v>
      </c>
      <c r="B19" s="288" t="s">
        <v>276</v>
      </c>
      <c r="C19" s="86" t="s">
        <v>201</v>
      </c>
      <c r="D19" s="86" t="s">
        <v>286</v>
      </c>
      <c r="E19" s="86" t="s">
        <v>118</v>
      </c>
      <c r="F19" s="86" t="s">
        <v>209</v>
      </c>
      <c r="G19" s="101">
        <v>10852</v>
      </c>
      <c r="H19" s="77" t="s">
        <v>183</v>
      </c>
      <c r="I19" s="83" t="s">
        <v>164</v>
      </c>
      <c r="J19" s="86" t="s">
        <v>165</v>
      </c>
      <c r="K19" s="89">
        <v>41135</v>
      </c>
      <c r="L19" s="98">
        <v>221907.42</v>
      </c>
      <c r="M19" s="101">
        <v>10865</v>
      </c>
      <c r="N19" s="118">
        <v>41137</v>
      </c>
      <c r="O19" s="89">
        <v>41274</v>
      </c>
      <c r="P19" s="86" t="s">
        <v>163</v>
      </c>
      <c r="Q19" s="86" t="s">
        <v>119</v>
      </c>
      <c r="R19" s="86" t="s">
        <v>119</v>
      </c>
      <c r="S19" s="86" t="s">
        <v>119</v>
      </c>
      <c r="T19" s="86" t="s">
        <v>116</v>
      </c>
      <c r="U19" s="68" t="s">
        <v>137</v>
      </c>
      <c r="V19" s="62">
        <v>41263</v>
      </c>
      <c r="W19" s="24" t="s">
        <v>176</v>
      </c>
      <c r="X19" s="65" t="s">
        <v>227</v>
      </c>
      <c r="Y19" s="62">
        <v>41275</v>
      </c>
      <c r="Z19" s="62">
        <v>41424</v>
      </c>
      <c r="AA19" s="119" t="s">
        <v>119</v>
      </c>
      <c r="AB19" s="68" t="s">
        <v>119</v>
      </c>
      <c r="AC19" s="16">
        <v>24656.38</v>
      </c>
      <c r="AD19" s="16">
        <v>0</v>
      </c>
      <c r="AE19" s="16">
        <f>L19-AD19+AC19</f>
        <v>246563.80000000002</v>
      </c>
      <c r="AF19" s="16">
        <v>0</v>
      </c>
      <c r="AG19" s="16">
        <v>0</v>
      </c>
      <c r="AH19" s="56">
        <f>AF19+AG19</f>
        <v>0</v>
      </c>
      <c r="AI19" s="86" t="s">
        <v>172</v>
      </c>
      <c r="AJ19" s="101" t="s">
        <v>119</v>
      </c>
      <c r="AK19" s="86" t="s">
        <v>169</v>
      </c>
      <c r="AL19" s="101">
        <v>10611</v>
      </c>
      <c r="AM19" s="101" t="s">
        <v>119</v>
      </c>
      <c r="AN19" s="101" t="s">
        <v>119</v>
      </c>
      <c r="AO19" s="101" t="s">
        <v>119</v>
      </c>
      <c r="AP19" s="101" t="s">
        <v>119</v>
      </c>
      <c r="AQ19" s="101" t="s">
        <v>119</v>
      </c>
      <c r="AR19" s="101" t="s">
        <v>119</v>
      </c>
      <c r="AS19" s="101" t="s">
        <v>119</v>
      </c>
      <c r="AT19" s="101" t="s">
        <v>119</v>
      </c>
      <c r="AU19" s="101" t="s">
        <v>119</v>
      </c>
      <c r="AV19" s="101" t="s">
        <v>119</v>
      </c>
      <c r="AW19" s="101" t="s">
        <v>119</v>
      </c>
      <c r="AX19" s="101" t="s">
        <v>119</v>
      </c>
      <c r="AY19" s="101" t="s">
        <v>119</v>
      </c>
      <c r="AZ19" s="101" t="s">
        <v>119</v>
      </c>
      <c r="BA19" s="101" t="s">
        <v>119</v>
      </c>
      <c r="BB19" s="101" t="s">
        <v>119</v>
      </c>
      <c r="BC19" s="101" t="s">
        <v>119</v>
      </c>
      <c r="BD19" s="120" t="s">
        <v>119</v>
      </c>
    </row>
    <row r="20" spans="1:56" ht="25.5" x14ac:dyDescent="0.25">
      <c r="A20" s="314"/>
      <c r="B20" s="289"/>
      <c r="C20" s="87"/>
      <c r="D20" s="87"/>
      <c r="E20" s="87"/>
      <c r="F20" s="87"/>
      <c r="G20" s="102"/>
      <c r="H20" s="78"/>
      <c r="I20" s="84"/>
      <c r="J20" s="87"/>
      <c r="K20" s="90"/>
      <c r="L20" s="99"/>
      <c r="M20" s="122"/>
      <c r="N20" s="123">
        <v>41137</v>
      </c>
      <c r="O20" s="90"/>
      <c r="P20" s="87"/>
      <c r="Q20" s="87"/>
      <c r="R20" s="87"/>
      <c r="S20" s="87"/>
      <c r="T20" s="87"/>
      <c r="U20" s="69" t="s">
        <v>175</v>
      </c>
      <c r="V20" s="63">
        <v>41306</v>
      </c>
      <c r="W20" s="124" t="s">
        <v>177</v>
      </c>
      <c r="X20" s="66" t="s">
        <v>211</v>
      </c>
      <c r="Y20" s="63">
        <v>41306</v>
      </c>
      <c r="Z20" s="63">
        <v>41424</v>
      </c>
      <c r="AA20" s="125" t="s">
        <v>119</v>
      </c>
      <c r="AB20" s="69" t="s">
        <v>228</v>
      </c>
      <c r="AC20" s="13">
        <v>0</v>
      </c>
      <c r="AD20" s="13">
        <v>14089.36</v>
      </c>
      <c r="AE20" s="13">
        <f>AE19-AD20</f>
        <v>232474.44</v>
      </c>
      <c r="AF20" s="13">
        <v>0</v>
      </c>
      <c r="AG20" s="13">
        <v>0</v>
      </c>
      <c r="AH20" s="57">
        <f>AF20+AG20</f>
        <v>0</v>
      </c>
      <c r="AI20" s="87"/>
      <c r="AJ20" s="102"/>
      <c r="AK20" s="87"/>
      <c r="AL20" s="102"/>
      <c r="AM20" s="102" t="s">
        <v>119</v>
      </c>
      <c r="AN20" s="102" t="s">
        <v>119</v>
      </c>
      <c r="AO20" s="102" t="s">
        <v>119</v>
      </c>
      <c r="AP20" s="102" t="s">
        <v>119</v>
      </c>
      <c r="AQ20" s="102" t="s">
        <v>119</v>
      </c>
      <c r="AR20" s="102" t="s">
        <v>119</v>
      </c>
      <c r="AS20" s="102" t="s">
        <v>119</v>
      </c>
      <c r="AT20" s="102" t="s">
        <v>119</v>
      </c>
      <c r="AU20" s="102" t="s">
        <v>119</v>
      </c>
      <c r="AV20" s="102" t="s">
        <v>119</v>
      </c>
      <c r="AW20" s="102" t="s">
        <v>119</v>
      </c>
      <c r="AX20" s="102" t="s">
        <v>119</v>
      </c>
      <c r="AY20" s="102" t="s">
        <v>119</v>
      </c>
      <c r="AZ20" s="102" t="s">
        <v>119</v>
      </c>
      <c r="BA20" s="102" t="s">
        <v>119</v>
      </c>
      <c r="BB20" s="102" t="s">
        <v>119</v>
      </c>
      <c r="BC20" s="102" t="s">
        <v>119</v>
      </c>
      <c r="BD20" s="126"/>
    </row>
    <row r="21" spans="1:56" ht="25.5" x14ac:dyDescent="0.25">
      <c r="A21" s="314"/>
      <c r="B21" s="289"/>
      <c r="C21" s="87"/>
      <c r="D21" s="87"/>
      <c r="E21" s="87"/>
      <c r="F21" s="87"/>
      <c r="G21" s="102"/>
      <c r="H21" s="78"/>
      <c r="I21" s="84"/>
      <c r="J21" s="87"/>
      <c r="K21" s="90"/>
      <c r="L21" s="99"/>
      <c r="M21" s="122"/>
      <c r="N21" s="123">
        <v>41137</v>
      </c>
      <c r="O21" s="90"/>
      <c r="P21" s="87"/>
      <c r="Q21" s="87"/>
      <c r="R21" s="87"/>
      <c r="S21" s="87"/>
      <c r="T21" s="87"/>
      <c r="U21" s="69" t="s">
        <v>158</v>
      </c>
      <c r="V21" s="63">
        <v>41415</v>
      </c>
      <c r="W21" s="124" t="s">
        <v>177</v>
      </c>
      <c r="X21" s="66" t="s">
        <v>214</v>
      </c>
      <c r="Y21" s="63">
        <v>41426</v>
      </c>
      <c r="Z21" s="63">
        <v>41639</v>
      </c>
      <c r="AA21" s="125" t="s">
        <v>119</v>
      </c>
      <c r="AB21" s="13" t="s">
        <v>119</v>
      </c>
      <c r="AC21" s="13">
        <v>0</v>
      </c>
      <c r="AD21" s="13">
        <v>0</v>
      </c>
      <c r="AE21" s="13">
        <v>320532.94</v>
      </c>
      <c r="AF21" s="13">
        <v>0</v>
      </c>
      <c r="AG21" s="13">
        <v>0</v>
      </c>
      <c r="AH21" s="57">
        <f>AF21+AG21</f>
        <v>0</v>
      </c>
      <c r="AI21" s="87"/>
      <c r="AJ21" s="102"/>
      <c r="AK21" s="87"/>
      <c r="AL21" s="102"/>
      <c r="AM21" s="102" t="s">
        <v>119</v>
      </c>
      <c r="AN21" s="102" t="s">
        <v>119</v>
      </c>
      <c r="AO21" s="102" t="s">
        <v>119</v>
      </c>
      <c r="AP21" s="102" t="s">
        <v>119</v>
      </c>
      <c r="AQ21" s="102" t="s">
        <v>119</v>
      </c>
      <c r="AR21" s="102" t="s">
        <v>119</v>
      </c>
      <c r="AS21" s="102" t="s">
        <v>119</v>
      </c>
      <c r="AT21" s="102" t="s">
        <v>119</v>
      </c>
      <c r="AU21" s="102" t="s">
        <v>119</v>
      </c>
      <c r="AV21" s="102" t="s">
        <v>119</v>
      </c>
      <c r="AW21" s="102" t="s">
        <v>119</v>
      </c>
      <c r="AX21" s="102" t="s">
        <v>119</v>
      </c>
      <c r="AY21" s="102" t="s">
        <v>119</v>
      </c>
      <c r="AZ21" s="102" t="s">
        <v>119</v>
      </c>
      <c r="BA21" s="102" t="s">
        <v>119</v>
      </c>
      <c r="BB21" s="102" t="s">
        <v>119</v>
      </c>
      <c r="BC21" s="102" t="s">
        <v>119</v>
      </c>
      <c r="BD21" s="126"/>
    </row>
    <row r="22" spans="1:56" ht="25.5" x14ac:dyDescent="0.25">
      <c r="A22" s="314"/>
      <c r="B22" s="289"/>
      <c r="C22" s="87"/>
      <c r="D22" s="87"/>
      <c r="E22" s="87"/>
      <c r="F22" s="87"/>
      <c r="G22" s="102"/>
      <c r="H22" s="78"/>
      <c r="I22" s="84"/>
      <c r="J22" s="87"/>
      <c r="K22" s="90"/>
      <c r="L22" s="99"/>
      <c r="M22" s="122"/>
      <c r="N22" s="123">
        <v>41137</v>
      </c>
      <c r="O22" s="90"/>
      <c r="P22" s="87"/>
      <c r="Q22" s="87"/>
      <c r="R22" s="87"/>
      <c r="S22" s="87"/>
      <c r="T22" s="87"/>
      <c r="U22" s="69" t="s">
        <v>159</v>
      </c>
      <c r="V22" s="63">
        <v>41417</v>
      </c>
      <c r="W22" s="124" t="s">
        <v>177</v>
      </c>
      <c r="X22" s="66" t="s">
        <v>215</v>
      </c>
      <c r="Y22" s="63">
        <v>41418</v>
      </c>
      <c r="Z22" s="63">
        <v>41639</v>
      </c>
      <c r="AA22" s="125" t="s">
        <v>229</v>
      </c>
      <c r="AB22" s="13" t="s">
        <v>119</v>
      </c>
      <c r="AC22" s="13">
        <v>50252.04</v>
      </c>
      <c r="AD22" s="13">
        <v>0</v>
      </c>
      <c r="AE22" s="13">
        <v>370784.98</v>
      </c>
      <c r="AF22" s="13">
        <v>0</v>
      </c>
      <c r="AG22" s="13">
        <v>0</v>
      </c>
      <c r="AH22" s="57">
        <v>0</v>
      </c>
      <c r="AI22" s="87"/>
      <c r="AJ22" s="102"/>
      <c r="AK22" s="87"/>
      <c r="AL22" s="102"/>
      <c r="AM22" s="102" t="s">
        <v>119</v>
      </c>
      <c r="AN22" s="102" t="s">
        <v>119</v>
      </c>
      <c r="AO22" s="102" t="s">
        <v>119</v>
      </c>
      <c r="AP22" s="102" t="s">
        <v>119</v>
      </c>
      <c r="AQ22" s="102" t="s">
        <v>119</v>
      </c>
      <c r="AR22" s="102" t="s">
        <v>119</v>
      </c>
      <c r="AS22" s="102" t="s">
        <v>119</v>
      </c>
      <c r="AT22" s="102" t="s">
        <v>119</v>
      </c>
      <c r="AU22" s="102" t="s">
        <v>119</v>
      </c>
      <c r="AV22" s="102" t="s">
        <v>119</v>
      </c>
      <c r="AW22" s="102" t="s">
        <v>119</v>
      </c>
      <c r="AX22" s="102" t="s">
        <v>119</v>
      </c>
      <c r="AY22" s="102" t="s">
        <v>119</v>
      </c>
      <c r="AZ22" s="102" t="s">
        <v>119</v>
      </c>
      <c r="BA22" s="102" t="s">
        <v>119</v>
      </c>
      <c r="BB22" s="102" t="s">
        <v>119</v>
      </c>
      <c r="BC22" s="102" t="s">
        <v>119</v>
      </c>
      <c r="BD22" s="126"/>
    </row>
    <row r="23" spans="1:56" ht="28.5" customHeight="1" x14ac:dyDescent="0.25">
      <c r="A23" s="314"/>
      <c r="B23" s="289"/>
      <c r="C23" s="87"/>
      <c r="D23" s="87"/>
      <c r="E23" s="87"/>
      <c r="F23" s="87"/>
      <c r="G23" s="102"/>
      <c r="H23" s="78"/>
      <c r="I23" s="84"/>
      <c r="J23" s="87"/>
      <c r="K23" s="90"/>
      <c r="L23" s="99"/>
      <c r="M23" s="122"/>
      <c r="N23" s="123"/>
      <c r="O23" s="90"/>
      <c r="P23" s="87"/>
      <c r="Q23" s="87"/>
      <c r="R23" s="87"/>
      <c r="S23" s="87"/>
      <c r="T23" s="87"/>
      <c r="U23" s="69" t="s">
        <v>160</v>
      </c>
      <c r="V23" s="63">
        <v>41634</v>
      </c>
      <c r="W23" s="124" t="s">
        <v>216</v>
      </c>
      <c r="X23" s="66" t="s">
        <v>188</v>
      </c>
      <c r="Y23" s="63">
        <v>41640</v>
      </c>
      <c r="Z23" s="63">
        <v>42004</v>
      </c>
      <c r="AA23" s="125" t="s">
        <v>119</v>
      </c>
      <c r="AB23" s="13" t="s">
        <v>119</v>
      </c>
      <c r="AC23" s="13">
        <v>0</v>
      </c>
      <c r="AD23" s="13">
        <v>0</v>
      </c>
      <c r="AE23" s="13">
        <v>634021.19999999995</v>
      </c>
      <c r="AF23" s="13">
        <v>0</v>
      </c>
      <c r="AG23" s="13">
        <v>0</v>
      </c>
      <c r="AH23" s="57">
        <v>0</v>
      </c>
      <c r="AI23" s="87"/>
      <c r="AJ23" s="102"/>
      <c r="AK23" s="87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26"/>
    </row>
    <row r="24" spans="1:56" ht="28.5" customHeight="1" x14ac:dyDescent="0.25">
      <c r="A24" s="314"/>
      <c r="B24" s="289"/>
      <c r="C24" s="87"/>
      <c r="D24" s="87"/>
      <c r="E24" s="87"/>
      <c r="F24" s="87"/>
      <c r="G24" s="102"/>
      <c r="H24" s="78"/>
      <c r="I24" s="84"/>
      <c r="J24" s="87"/>
      <c r="K24" s="90"/>
      <c r="L24" s="99"/>
      <c r="M24" s="122"/>
      <c r="N24" s="123"/>
      <c r="O24" s="90"/>
      <c r="P24" s="87"/>
      <c r="Q24" s="87"/>
      <c r="R24" s="87"/>
      <c r="S24" s="87"/>
      <c r="T24" s="87"/>
      <c r="U24" s="69" t="s">
        <v>161</v>
      </c>
      <c r="V24" s="63">
        <v>41990</v>
      </c>
      <c r="W24" s="124" t="s">
        <v>217</v>
      </c>
      <c r="X24" s="66" t="s">
        <v>188</v>
      </c>
      <c r="Y24" s="63">
        <v>42005</v>
      </c>
      <c r="Z24" s="63">
        <v>42216</v>
      </c>
      <c r="AA24" s="125" t="s">
        <v>119</v>
      </c>
      <c r="AB24" s="13" t="s">
        <v>119</v>
      </c>
      <c r="AC24" s="13">
        <v>0</v>
      </c>
      <c r="AD24" s="13">
        <v>0</v>
      </c>
      <c r="AE24" s="13">
        <v>369845.7</v>
      </c>
      <c r="AF24" s="13">
        <v>0</v>
      </c>
      <c r="AG24" s="13">
        <v>0</v>
      </c>
      <c r="AH24" s="57">
        <v>0</v>
      </c>
      <c r="AI24" s="87"/>
      <c r="AJ24" s="102"/>
      <c r="AK24" s="87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26"/>
    </row>
    <row r="25" spans="1:56" ht="28.5" customHeight="1" x14ac:dyDescent="0.25">
      <c r="A25" s="314"/>
      <c r="B25" s="289"/>
      <c r="C25" s="87"/>
      <c r="D25" s="87"/>
      <c r="E25" s="87"/>
      <c r="F25" s="87"/>
      <c r="G25" s="102"/>
      <c r="H25" s="78"/>
      <c r="I25" s="84"/>
      <c r="J25" s="87"/>
      <c r="K25" s="90"/>
      <c r="L25" s="99"/>
      <c r="M25" s="122"/>
      <c r="N25" s="123"/>
      <c r="O25" s="90"/>
      <c r="P25" s="87"/>
      <c r="Q25" s="87"/>
      <c r="R25" s="87"/>
      <c r="S25" s="87"/>
      <c r="T25" s="87"/>
      <c r="U25" s="69" t="s">
        <v>186</v>
      </c>
      <c r="V25" s="63">
        <v>42216</v>
      </c>
      <c r="W25" s="124" t="s">
        <v>263</v>
      </c>
      <c r="X25" s="66" t="s">
        <v>188</v>
      </c>
      <c r="Y25" s="63">
        <v>42217</v>
      </c>
      <c r="Z25" s="63">
        <v>42369</v>
      </c>
      <c r="AA25" s="125" t="s">
        <v>119</v>
      </c>
      <c r="AB25" s="13" t="s">
        <v>119</v>
      </c>
      <c r="AC25" s="13">
        <v>0</v>
      </c>
      <c r="AD25" s="13">
        <v>0</v>
      </c>
      <c r="AE25" s="13">
        <v>264175.5</v>
      </c>
      <c r="AF25" s="13">
        <v>0</v>
      </c>
      <c r="AG25" s="13">
        <v>0</v>
      </c>
      <c r="AH25" s="57">
        <f>AF23+AG25</f>
        <v>0</v>
      </c>
      <c r="AI25" s="87"/>
      <c r="AJ25" s="102"/>
      <c r="AK25" s="87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26"/>
    </row>
    <row r="26" spans="1:56" ht="28.5" customHeight="1" x14ac:dyDescent="0.25">
      <c r="A26" s="314"/>
      <c r="B26" s="289"/>
      <c r="C26" s="87"/>
      <c r="D26" s="87"/>
      <c r="E26" s="87"/>
      <c r="F26" s="87"/>
      <c r="G26" s="102"/>
      <c r="H26" s="78"/>
      <c r="I26" s="84"/>
      <c r="J26" s="87"/>
      <c r="K26" s="90"/>
      <c r="L26" s="99"/>
      <c r="M26" s="122"/>
      <c r="N26" s="123"/>
      <c r="O26" s="90"/>
      <c r="P26" s="87"/>
      <c r="Q26" s="87"/>
      <c r="R26" s="87"/>
      <c r="S26" s="87"/>
      <c r="T26" s="87"/>
      <c r="U26" s="69" t="s">
        <v>246</v>
      </c>
      <c r="V26" s="63">
        <v>42726</v>
      </c>
      <c r="W26" s="124" t="s">
        <v>251</v>
      </c>
      <c r="X26" s="66" t="s">
        <v>188</v>
      </c>
      <c r="Y26" s="63">
        <v>42370</v>
      </c>
      <c r="Z26" s="63">
        <v>42735</v>
      </c>
      <c r="AA26" s="125" t="s">
        <v>119</v>
      </c>
      <c r="AB26" s="13" t="s">
        <v>119</v>
      </c>
      <c r="AC26" s="13">
        <v>0</v>
      </c>
      <c r="AD26" s="13">
        <v>0</v>
      </c>
      <c r="AE26" s="13">
        <v>549485.04</v>
      </c>
      <c r="AF26" s="13">
        <v>2420786.86</v>
      </c>
      <c r="AG26" s="13">
        <v>0</v>
      </c>
      <c r="AH26" s="57">
        <v>0</v>
      </c>
      <c r="AI26" s="87"/>
      <c r="AJ26" s="102"/>
      <c r="AK26" s="87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26"/>
    </row>
    <row r="27" spans="1:56" ht="25.5" x14ac:dyDescent="0.25">
      <c r="A27" s="314"/>
      <c r="B27" s="289"/>
      <c r="C27" s="87"/>
      <c r="D27" s="87"/>
      <c r="E27" s="87"/>
      <c r="F27" s="87"/>
      <c r="G27" s="102"/>
      <c r="H27" s="78"/>
      <c r="I27" s="84"/>
      <c r="J27" s="87"/>
      <c r="K27" s="90"/>
      <c r="L27" s="99"/>
      <c r="M27" s="122"/>
      <c r="N27" s="123">
        <v>41137</v>
      </c>
      <c r="O27" s="90"/>
      <c r="P27" s="87"/>
      <c r="Q27" s="87"/>
      <c r="R27" s="87"/>
      <c r="S27" s="87"/>
      <c r="T27" s="87"/>
      <c r="U27" s="69" t="s">
        <v>247</v>
      </c>
      <c r="V27" s="63">
        <v>42730</v>
      </c>
      <c r="W27" s="124" t="s">
        <v>277</v>
      </c>
      <c r="X27" s="66" t="s">
        <v>188</v>
      </c>
      <c r="Y27" s="63">
        <v>42736</v>
      </c>
      <c r="Z27" s="63">
        <v>42963</v>
      </c>
      <c r="AA27" s="125" t="s">
        <v>119</v>
      </c>
      <c r="AB27" s="13" t="s">
        <v>119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57">
        <v>0</v>
      </c>
      <c r="AI27" s="87"/>
      <c r="AJ27" s="102"/>
      <c r="AK27" s="87"/>
      <c r="AL27" s="102"/>
      <c r="AM27" s="102" t="s">
        <v>119</v>
      </c>
      <c r="AN27" s="102" t="s">
        <v>119</v>
      </c>
      <c r="AO27" s="102" t="s">
        <v>119</v>
      </c>
      <c r="AP27" s="102" t="s">
        <v>119</v>
      </c>
      <c r="AQ27" s="102" t="s">
        <v>119</v>
      </c>
      <c r="AR27" s="102" t="s">
        <v>119</v>
      </c>
      <c r="AS27" s="102" t="s">
        <v>119</v>
      </c>
      <c r="AT27" s="102" t="s">
        <v>119</v>
      </c>
      <c r="AU27" s="102" t="s">
        <v>119</v>
      </c>
      <c r="AV27" s="102" t="s">
        <v>119</v>
      </c>
      <c r="AW27" s="102" t="s">
        <v>119</v>
      </c>
      <c r="AX27" s="102" t="s">
        <v>119</v>
      </c>
      <c r="AY27" s="102" t="s">
        <v>119</v>
      </c>
      <c r="AZ27" s="102" t="s">
        <v>119</v>
      </c>
      <c r="BA27" s="102" t="s">
        <v>119</v>
      </c>
      <c r="BB27" s="102" t="s">
        <v>119</v>
      </c>
      <c r="BC27" s="102" t="s">
        <v>119</v>
      </c>
      <c r="BD27" s="126"/>
    </row>
    <row r="28" spans="1:56" ht="25.5" customHeight="1" thickBot="1" x14ac:dyDescent="0.3">
      <c r="A28" s="315"/>
      <c r="B28" s="290"/>
      <c r="C28" s="128"/>
      <c r="D28" s="128"/>
      <c r="E28" s="128"/>
      <c r="F28" s="128"/>
      <c r="G28" s="129"/>
      <c r="H28" s="130"/>
      <c r="I28" s="131"/>
      <c r="J28" s="128"/>
      <c r="K28" s="132"/>
      <c r="L28" s="133"/>
      <c r="M28" s="134"/>
      <c r="N28" s="135"/>
      <c r="O28" s="132"/>
      <c r="P28" s="128"/>
      <c r="Q28" s="128"/>
      <c r="R28" s="128"/>
      <c r="S28" s="128"/>
      <c r="T28" s="128"/>
      <c r="U28" s="21" t="s">
        <v>278</v>
      </c>
      <c r="V28" s="19">
        <v>42795</v>
      </c>
      <c r="W28" s="136" t="s">
        <v>279</v>
      </c>
      <c r="X28" s="20" t="s">
        <v>280</v>
      </c>
      <c r="Y28" s="19">
        <v>42736</v>
      </c>
      <c r="Z28" s="19">
        <v>42947</v>
      </c>
      <c r="AA28" s="137" t="s">
        <v>283</v>
      </c>
      <c r="AB28" s="138" t="s">
        <v>119</v>
      </c>
      <c r="AC28" s="138">
        <v>0</v>
      </c>
      <c r="AD28" s="138">
        <v>0</v>
      </c>
      <c r="AE28" s="138">
        <v>0</v>
      </c>
      <c r="AF28" s="138">
        <v>0</v>
      </c>
      <c r="AG28" s="138">
        <v>243946.3</v>
      </c>
      <c r="AH28" s="139">
        <f>AG28+AF26</f>
        <v>2664733.1599999997</v>
      </c>
      <c r="AI28" s="128"/>
      <c r="AJ28" s="129"/>
      <c r="AK28" s="128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40"/>
    </row>
    <row r="29" spans="1:56" ht="25.5" customHeight="1" x14ac:dyDescent="0.25">
      <c r="A29" s="316">
        <v>2</v>
      </c>
      <c r="B29" s="291" t="s">
        <v>281</v>
      </c>
      <c r="C29" s="141" t="s">
        <v>202</v>
      </c>
      <c r="D29" s="141" t="s">
        <v>286</v>
      </c>
      <c r="E29" s="141" t="s">
        <v>118</v>
      </c>
      <c r="F29" s="76" t="s">
        <v>166</v>
      </c>
      <c r="G29" s="93">
        <v>10828</v>
      </c>
      <c r="H29" s="76" t="s">
        <v>182</v>
      </c>
      <c r="I29" s="109" t="s">
        <v>164</v>
      </c>
      <c r="J29" s="76" t="s">
        <v>165</v>
      </c>
      <c r="K29" s="97">
        <v>41276</v>
      </c>
      <c r="L29" s="113">
        <v>584163.36</v>
      </c>
      <c r="M29" s="81" t="s">
        <v>291</v>
      </c>
      <c r="N29" s="97">
        <v>41276</v>
      </c>
      <c r="O29" s="97">
        <v>41639</v>
      </c>
      <c r="P29" s="76" t="s">
        <v>163</v>
      </c>
      <c r="Q29" s="76" t="s">
        <v>119</v>
      </c>
      <c r="R29" s="76" t="s">
        <v>119</v>
      </c>
      <c r="S29" s="76" t="s">
        <v>119</v>
      </c>
      <c r="T29" s="76" t="s">
        <v>116</v>
      </c>
      <c r="U29" s="142" t="s">
        <v>137</v>
      </c>
      <c r="V29" s="143">
        <v>41325</v>
      </c>
      <c r="W29" s="144" t="s">
        <v>178</v>
      </c>
      <c r="X29" s="145" t="s">
        <v>218</v>
      </c>
      <c r="Y29" s="143">
        <v>41334</v>
      </c>
      <c r="Z29" s="143">
        <v>41639</v>
      </c>
      <c r="AA29" s="146" t="s">
        <v>119</v>
      </c>
      <c r="AB29" s="142" t="s">
        <v>222</v>
      </c>
      <c r="AC29" s="147">
        <v>0</v>
      </c>
      <c r="AD29" s="147">
        <v>128106</v>
      </c>
      <c r="AE29" s="147">
        <f>L29-AD29</f>
        <v>456057.36</v>
      </c>
      <c r="AF29" s="147">
        <v>0</v>
      </c>
      <c r="AG29" s="147">
        <v>0</v>
      </c>
      <c r="AH29" s="148">
        <f>AF29+AG29</f>
        <v>0</v>
      </c>
      <c r="AI29" s="76" t="s">
        <v>173</v>
      </c>
      <c r="AJ29" s="81" t="s">
        <v>284</v>
      </c>
      <c r="AK29" s="76" t="s">
        <v>170</v>
      </c>
      <c r="AL29" s="93">
        <v>10829</v>
      </c>
      <c r="AM29" s="95" t="s">
        <v>119</v>
      </c>
      <c r="AN29" s="95" t="s">
        <v>119</v>
      </c>
      <c r="AO29" s="95" t="s">
        <v>119</v>
      </c>
      <c r="AP29" s="95" t="s">
        <v>119</v>
      </c>
      <c r="AQ29" s="95" t="s">
        <v>119</v>
      </c>
      <c r="AR29" s="95" t="s">
        <v>119</v>
      </c>
      <c r="AS29" s="95" t="s">
        <v>119</v>
      </c>
      <c r="AT29" s="95" t="s">
        <v>119</v>
      </c>
      <c r="AU29" s="95" t="s">
        <v>119</v>
      </c>
      <c r="AV29" s="95" t="s">
        <v>119</v>
      </c>
      <c r="AW29" s="95" t="s">
        <v>119</v>
      </c>
      <c r="AX29" s="95" t="s">
        <v>119</v>
      </c>
      <c r="AY29" s="95" t="s">
        <v>119</v>
      </c>
      <c r="AZ29" s="95" t="s">
        <v>119</v>
      </c>
      <c r="BA29" s="95" t="s">
        <v>119</v>
      </c>
      <c r="BB29" s="95" t="s">
        <v>119</v>
      </c>
      <c r="BC29" s="95" t="s">
        <v>119</v>
      </c>
      <c r="BD29" s="107" t="s">
        <v>119</v>
      </c>
    </row>
    <row r="30" spans="1:56" ht="29.25" customHeight="1" x14ac:dyDescent="0.25">
      <c r="A30" s="314"/>
      <c r="B30" s="292"/>
      <c r="C30" s="87"/>
      <c r="D30" s="87"/>
      <c r="E30" s="87"/>
      <c r="F30" s="76"/>
      <c r="G30" s="76"/>
      <c r="H30" s="76"/>
      <c r="I30" s="109"/>
      <c r="J30" s="76"/>
      <c r="K30" s="97"/>
      <c r="L30" s="113"/>
      <c r="M30" s="81"/>
      <c r="N30" s="97"/>
      <c r="O30" s="97"/>
      <c r="P30" s="76"/>
      <c r="Q30" s="76"/>
      <c r="R30" s="76"/>
      <c r="S30" s="76"/>
      <c r="T30" s="76"/>
      <c r="U30" s="69" t="s">
        <v>157</v>
      </c>
      <c r="V30" s="63">
        <v>41634</v>
      </c>
      <c r="W30" s="124" t="s">
        <v>216</v>
      </c>
      <c r="X30" s="66" t="s">
        <v>212</v>
      </c>
      <c r="Y30" s="63">
        <v>41640</v>
      </c>
      <c r="Z30" s="63">
        <v>42004</v>
      </c>
      <c r="AA30" s="125" t="s">
        <v>119</v>
      </c>
      <c r="AB30" s="69" t="s">
        <v>119</v>
      </c>
      <c r="AC30" s="13">
        <v>0</v>
      </c>
      <c r="AD30" s="13">
        <v>0</v>
      </c>
      <c r="AE30" s="13">
        <v>430436.16</v>
      </c>
      <c r="AF30" s="13">
        <v>0</v>
      </c>
      <c r="AG30" s="13">
        <v>0</v>
      </c>
      <c r="AH30" s="57">
        <f>AF30+AG30</f>
        <v>0</v>
      </c>
      <c r="AI30" s="76"/>
      <c r="AJ30" s="81"/>
      <c r="AK30" s="76"/>
      <c r="AL30" s="93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107"/>
    </row>
    <row r="31" spans="1:56" ht="29.25" customHeight="1" x14ac:dyDescent="0.25">
      <c r="A31" s="314"/>
      <c r="B31" s="292"/>
      <c r="C31" s="87"/>
      <c r="D31" s="87"/>
      <c r="E31" s="87"/>
      <c r="F31" s="76"/>
      <c r="G31" s="76"/>
      <c r="H31" s="76"/>
      <c r="I31" s="109"/>
      <c r="J31" s="76"/>
      <c r="K31" s="97"/>
      <c r="L31" s="113"/>
      <c r="M31" s="81"/>
      <c r="N31" s="97"/>
      <c r="O31" s="97"/>
      <c r="P31" s="76"/>
      <c r="Q31" s="76"/>
      <c r="R31" s="76"/>
      <c r="S31" s="76"/>
      <c r="T31" s="76"/>
      <c r="U31" s="69" t="s">
        <v>158</v>
      </c>
      <c r="V31" s="63">
        <v>41730</v>
      </c>
      <c r="W31" s="124" t="s">
        <v>219</v>
      </c>
      <c r="X31" s="66" t="s">
        <v>220</v>
      </c>
      <c r="Y31" s="63">
        <v>41730</v>
      </c>
      <c r="Z31" s="63">
        <v>42004</v>
      </c>
      <c r="AA31" s="125" t="s">
        <v>221</v>
      </c>
      <c r="AB31" s="69" t="s">
        <v>119</v>
      </c>
      <c r="AC31" s="13">
        <v>69177.240000000005</v>
      </c>
      <c r="AD31" s="13">
        <v>0</v>
      </c>
      <c r="AE31" s="13">
        <f>AE30+AC31</f>
        <v>499613.39999999997</v>
      </c>
      <c r="AF31" s="13">
        <v>0</v>
      </c>
      <c r="AG31" s="13">
        <v>0</v>
      </c>
      <c r="AH31" s="57">
        <v>0</v>
      </c>
      <c r="AI31" s="76"/>
      <c r="AJ31" s="81"/>
      <c r="AK31" s="76"/>
      <c r="AL31" s="93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107"/>
    </row>
    <row r="32" spans="1:56" ht="29.25" customHeight="1" x14ac:dyDescent="0.25">
      <c r="A32" s="314"/>
      <c r="B32" s="292"/>
      <c r="C32" s="87"/>
      <c r="D32" s="87"/>
      <c r="E32" s="87"/>
      <c r="F32" s="76"/>
      <c r="G32" s="76"/>
      <c r="H32" s="76"/>
      <c r="I32" s="109"/>
      <c r="J32" s="76"/>
      <c r="K32" s="97"/>
      <c r="L32" s="113"/>
      <c r="M32" s="81"/>
      <c r="N32" s="97"/>
      <c r="O32" s="97"/>
      <c r="P32" s="76"/>
      <c r="Q32" s="76"/>
      <c r="R32" s="76"/>
      <c r="S32" s="76"/>
      <c r="T32" s="76"/>
      <c r="U32" s="69" t="s">
        <v>159</v>
      </c>
      <c r="V32" s="63">
        <v>41990</v>
      </c>
      <c r="W32" s="124" t="s">
        <v>223</v>
      </c>
      <c r="X32" s="66" t="s">
        <v>213</v>
      </c>
      <c r="Y32" s="63">
        <v>42005</v>
      </c>
      <c r="Z32" s="63">
        <v>42216</v>
      </c>
      <c r="AA32" s="125" t="s">
        <v>119</v>
      </c>
      <c r="AB32" s="69" t="s">
        <v>119</v>
      </c>
      <c r="AC32" s="13">
        <v>0</v>
      </c>
      <c r="AD32" s="13">
        <v>0</v>
      </c>
      <c r="AE32" s="13">
        <v>304892.28000000003</v>
      </c>
      <c r="AF32" s="13">
        <v>0</v>
      </c>
      <c r="AG32" s="13">
        <v>0</v>
      </c>
      <c r="AH32" s="57">
        <v>0</v>
      </c>
      <c r="AI32" s="76"/>
      <c r="AJ32" s="81"/>
      <c r="AK32" s="76"/>
      <c r="AL32" s="93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107"/>
    </row>
    <row r="33" spans="1:56" ht="29.25" customHeight="1" x14ac:dyDescent="0.25">
      <c r="A33" s="314"/>
      <c r="B33" s="292"/>
      <c r="C33" s="87"/>
      <c r="D33" s="87"/>
      <c r="E33" s="87"/>
      <c r="F33" s="76"/>
      <c r="G33" s="76"/>
      <c r="H33" s="76"/>
      <c r="I33" s="109"/>
      <c r="J33" s="76"/>
      <c r="K33" s="97"/>
      <c r="L33" s="113"/>
      <c r="M33" s="81"/>
      <c r="N33" s="97"/>
      <c r="O33" s="97"/>
      <c r="P33" s="76"/>
      <c r="Q33" s="76"/>
      <c r="R33" s="76"/>
      <c r="S33" s="76"/>
      <c r="T33" s="76"/>
      <c r="U33" s="69" t="s">
        <v>160</v>
      </c>
      <c r="V33" s="63">
        <v>42216</v>
      </c>
      <c r="W33" s="124" t="s">
        <v>250</v>
      </c>
      <c r="X33" s="66" t="s">
        <v>213</v>
      </c>
      <c r="Y33" s="63">
        <v>42217</v>
      </c>
      <c r="Z33" s="63">
        <v>42369</v>
      </c>
      <c r="AA33" s="125" t="s">
        <v>119</v>
      </c>
      <c r="AB33" s="13" t="s">
        <v>119</v>
      </c>
      <c r="AC33" s="13">
        <v>0</v>
      </c>
      <c r="AD33" s="13">
        <v>0</v>
      </c>
      <c r="AE33" s="13">
        <v>217780.2</v>
      </c>
      <c r="AF33" s="13">
        <v>0</v>
      </c>
      <c r="AG33" s="13">
        <v>0</v>
      </c>
      <c r="AH33" s="57">
        <f>AF31+AG33</f>
        <v>0</v>
      </c>
      <c r="AI33" s="76"/>
      <c r="AJ33" s="81"/>
      <c r="AK33" s="76"/>
      <c r="AL33" s="93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107"/>
    </row>
    <row r="34" spans="1:56" ht="25.5" x14ac:dyDescent="0.25">
      <c r="A34" s="314"/>
      <c r="B34" s="292"/>
      <c r="C34" s="87"/>
      <c r="D34" s="87"/>
      <c r="E34" s="87"/>
      <c r="F34" s="76"/>
      <c r="G34" s="76"/>
      <c r="H34" s="76"/>
      <c r="I34" s="109"/>
      <c r="J34" s="76"/>
      <c r="K34" s="97"/>
      <c r="L34" s="113"/>
      <c r="M34" s="81"/>
      <c r="N34" s="97"/>
      <c r="O34" s="97"/>
      <c r="P34" s="76"/>
      <c r="Q34" s="76"/>
      <c r="R34" s="76"/>
      <c r="S34" s="76"/>
      <c r="T34" s="76"/>
      <c r="U34" s="69" t="s">
        <v>161</v>
      </c>
      <c r="V34" s="63">
        <v>42348</v>
      </c>
      <c r="W34" s="124" t="s">
        <v>251</v>
      </c>
      <c r="X34" s="66" t="s">
        <v>252</v>
      </c>
      <c r="Y34" s="63">
        <v>42370</v>
      </c>
      <c r="Z34" s="63">
        <v>42735</v>
      </c>
      <c r="AA34" s="125" t="s">
        <v>119</v>
      </c>
      <c r="AB34" s="69" t="s">
        <v>119</v>
      </c>
      <c r="AC34" s="13">
        <v>0</v>
      </c>
      <c r="AD34" s="13">
        <v>0</v>
      </c>
      <c r="AE34" s="13">
        <v>0</v>
      </c>
      <c r="AF34" s="13">
        <v>2528812.44</v>
      </c>
      <c r="AG34" s="13">
        <v>0</v>
      </c>
      <c r="AH34" s="57">
        <v>0</v>
      </c>
      <c r="AI34" s="76"/>
      <c r="AJ34" s="81"/>
      <c r="AK34" s="76"/>
      <c r="AL34" s="93"/>
      <c r="AM34" s="95"/>
      <c r="AN34" s="95" t="s">
        <v>119</v>
      </c>
      <c r="AO34" s="95" t="s">
        <v>119</v>
      </c>
      <c r="AP34" s="95" t="s">
        <v>119</v>
      </c>
      <c r="AQ34" s="95" t="s">
        <v>119</v>
      </c>
      <c r="AR34" s="95" t="s">
        <v>119</v>
      </c>
      <c r="AS34" s="95" t="s">
        <v>119</v>
      </c>
      <c r="AT34" s="95" t="s">
        <v>119</v>
      </c>
      <c r="AU34" s="95" t="s">
        <v>119</v>
      </c>
      <c r="AV34" s="95" t="s">
        <v>119</v>
      </c>
      <c r="AW34" s="95" t="s">
        <v>119</v>
      </c>
      <c r="AX34" s="95" t="s">
        <v>119</v>
      </c>
      <c r="AY34" s="95" t="s">
        <v>119</v>
      </c>
      <c r="AZ34" s="95" t="s">
        <v>119</v>
      </c>
      <c r="BA34" s="95" t="s">
        <v>119</v>
      </c>
      <c r="BB34" s="95" t="s">
        <v>119</v>
      </c>
      <c r="BC34" s="95" t="s">
        <v>119</v>
      </c>
      <c r="BD34" s="107" t="s">
        <v>119</v>
      </c>
    </row>
    <row r="35" spans="1:56" ht="27.75" customHeight="1" x14ac:dyDescent="0.25">
      <c r="A35" s="314"/>
      <c r="B35" s="292"/>
      <c r="C35" s="87"/>
      <c r="D35" s="87"/>
      <c r="E35" s="87"/>
      <c r="F35" s="76"/>
      <c r="G35" s="76"/>
      <c r="H35" s="76"/>
      <c r="I35" s="109"/>
      <c r="J35" s="76"/>
      <c r="K35" s="97"/>
      <c r="L35" s="113"/>
      <c r="M35" s="81"/>
      <c r="N35" s="97"/>
      <c r="O35" s="97"/>
      <c r="P35" s="76"/>
      <c r="Q35" s="76"/>
      <c r="R35" s="76"/>
      <c r="S35" s="76"/>
      <c r="T35" s="76"/>
      <c r="U35" s="69" t="s">
        <v>186</v>
      </c>
      <c r="V35" s="63">
        <v>42730</v>
      </c>
      <c r="W35" s="124" t="s">
        <v>277</v>
      </c>
      <c r="X35" s="66" t="s">
        <v>282</v>
      </c>
      <c r="Y35" s="63">
        <v>42736</v>
      </c>
      <c r="Z35" s="63">
        <v>43100</v>
      </c>
      <c r="AA35" s="125" t="s">
        <v>119</v>
      </c>
      <c r="AB35" s="69" t="s">
        <v>119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57">
        <v>0</v>
      </c>
      <c r="AI35" s="76"/>
      <c r="AJ35" s="81"/>
      <c r="AK35" s="76"/>
      <c r="AL35" s="93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107"/>
    </row>
    <row r="36" spans="1:56" ht="27.75" customHeight="1" thickBot="1" x14ac:dyDescent="0.3">
      <c r="A36" s="315"/>
      <c r="B36" s="293"/>
      <c r="C36" s="128"/>
      <c r="D36" s="128"/>
      <c r="E36" s="128"/>
      <c r="F36" s="149"/>
      <c r="G36" s="149"/>
      <c r="H36" s="149"/>
      <c r="I36" s="150"/>
      <c r="J36" s="149"/>
      <c r="K36" s="151"/>
      <c r="L36" s="152"/>
      <c r="M36" s="82"/>
      <c r="N36" s="151"/>
      <c r="O36" s="151"/>
      <c r="P36" s="149"/>
      <c r="Q36" s="149"/>
      <c r="R36" s="149"/>
      <c r="S36" s="149"/>
      <c r="T36" s="149"/>
      <c r="U36" s="21" t="s">
        <v>246</v>
      </c>
      <c r="V36" s="19">
        <v>42795</v>
      </c>
      <c r="W36" s="136" t="s">
        <v>279</v>
      </c>
      <c r="X36" s="20" t="s">
        <v>280</v>
      </c>
      <c r="Y36" s="19">
        <v>42736</v>
      </c>
      <c r="Z36" s="19">
        <v>43100</v>
      </c>
      <c r="AA36" s="137" t="s">
        <v>283</v>
      </c>
      <c r="AB36" s="21" t="s">
        <v>119</v>
      </c>
      <c r="AC36" s="138">
        <v>34231.199999999997</v>
      </c>
      <c r="AD36" s="138">
        <v>0</v>
      </c>
      <c r="AE36" s="138">
        <v>556903.68000000005</v>
      </c>
      <c r="AF36" s="138">
        <v>0</v>
      </c>
      <c r="AG36" s="138">
        <v>232043.2</v>
      </c>
      <c r="AH36" s="139">
        <f>AF34+AG36</f>
        <v>2760855.64</v>
      </c>
      <c r="AI36" s="149"/>
      <c r="AJ36" s="82"/>
      <c r="AK36" s="149"/>
      <c r="AL36" s="153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5"/>
    </row>
    <row r="37" spans="1:56" ht="30" customHeight="1" x14ac:dyDescent="0.25">
      <c r="A37" s="317">
        <v>3</v>
      </c>
      <c r="B37" s="294" t="s">
        <v>289</v>
      </c>
      <c r="C37" s="75" t="s">
        <v>205</v>
      </c>
      <c r="D37" s="75" t="s">
        <v>286</v>
      </c>
      <c r="E37" s="75" t="s">
        <v>118</v>
      </c>
      <c r="F37" s="75" t="s">
        <v>190</v>
      </c>
      <c r="G37" s="92">
        <v>11126</v>
      </c>
      <c r="H37" s="80" t="s">
        <v>189</v>
      </c>
      <c r="I37" s="108" t="s">
        <v>164</v>
      </c>
      <c r="J37" s="75" t="s">
        <v>165</v>
      </c>
      <c r="K37" s="96">
        <v>41851</v>
      </c>
      <c r="L37" s="112">
        <v>41352.6</v>
      </c>
      <c r="M37" s="92">
        <v>11380</v>
      </c>
      <c r="N37" s="96">
        <v>41852</v>
      </c>
      <c r="O37" s="96">
        <v>42004</v>
      </c>
      <c r="P37" s="75" t="s">
        <v>163</v>
      </c>
      <c r="Q37" s="75" t="s">
        <v>119</v>
      </c>
      <c r="R37" s="75" t="s">
        <v>119</v>
      </c>
      <c r="S37" s="75" t="s">
        <v>119</v>
      </c>
      <c r="T37" s="75" t="s">
        <v>116</v>
      </c>
      <c r="U37" s="68" t="s">
        <v>137</v>
      </c>
      <c r="V37" s="62">
        <v>41982</v>
      </c>
      <c r="W37" s="59">
        <v>11457</v>
      </c>
      <c r="X37" s="65" t="s">
        <v>248</v>
      </c>
      <c r="Y37" s="62">
        <v>42005</v>
      </c>
      <c r="Z37" s="62">
        <v>42216</v>
      </c>
      <c r="AA37" s="119" t="s">
        <v>119</v>
      </c>
      <c r="AB37" s="65" t="s">
        <v>119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56">
        <v>0</v>
      </c>
      <c r="AI37" s="104" t="s">
        <v>181</v>
      </c>
      <c r="AJ37" s="92">
        <v>11126</v>
      </c>
      <c r="AK37" s="156" t="s">
        <v>191</v>
      </c>
      <c r="AL37" s="92">
        <v>11380</v>
      </c>
      <c r="AM37" s="94" t="s">
        <v>119</v>
      </c>
      <c r="AN37" s="101" t="s">
        <v>119</v>
      </c>
      <c r="AO37" s="101" t="s">
        <v>119</v>
      </c>
      <c r="AP37" s="101" t="s">
        <v>119</v>
      </c>
      <c r="AQ37" s="101" t="s">
        <v>119</v>
      </c>
      <c r="AR37" s="101" t="s">
        <v>119</v>
      </c>
      <c r="AS37" s="101" t="s">
        <v>119</v>
      </c>
      <c r="AT37" s="101" t="s">
        <v>119</v>
      </c>
      <c r="AU37" s="101" t="s">
        <v>119</v>
      </c>
      <c r="AV37" s="101" t="s">
        <v>119</v>
      </c>
      <c r="AW37" s="101" t="s">
        <v>119</v>
      </c>
      <c r="AX37" s="101" t="s">
        <v>119</v>
      </c>
      <c r="AY37" s="101" t="s">
        <v>119</v>
      </c>
      <c r="AZ37" s="101" t="s">
        <v>119</v>
      </c>
      <c r="BA37" s="101" t="s">
        <v>119</v>
      </c>
      <c r="BB37" s="101" t="s">
        <v>119</v>
      </c>
      <c r="BC37" s="101" t="s">
        <v>119</v>
      </c>
      <c r="BD37" s="157" t="s">
        <v>119</v>
      </c>
    </row>
    <row r="38" spans="1:56" ht="30" customHeight="1" x14ac:dyDescent="0.25">
      <c r="A38" s="318"/>
      <c r="B38" s="295"/>
      <c r="C38" s="76"/>
      <c r="D38" s="76"/>
      <c r="E38" s="76"/>
      <c r="F38" s="76"/>
      <c r="G38" s="93"/>
      <c r="H38" s="81"/>
      <c r="I38" s="109"/>
      <c r="J38" s="76"/>
      <c r="K38" s="97"/>
      <c r="L38" s="113"/>
      <c r="M38" s="93"/>
      <c r="N38" s="97"/>
      <c r="O38" s="97"/>
      <c r="P38" s="76"/>
      <c r="Q38" s="76"/>
      <c r="R38" s="76"/>
      <c r="S38" s="76"/>
      <c r="T38" s="76"/>
      <c r="U38" s="69" t="s">
        <v>157</v>
      </c>
      <c r="V38" s="63">
        <v>42215</v>
      </c>
      <c r="W38" s="60">
        <v>11613</v>
      </c>
      <c r="X38" s="66" t="s">
        <v>249</v>
      </c>
      <c r="Y38" s="63">
        <v>42217</v>
      </c>
      <c r="Z38" s="63">
        <v>42369</v>
      </c>
      <c r="AA38" s="125" t="s">
        <v>119</v>
      </c>
      <c r="AB38" s="66" t="s">
        <v>119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57">
        <v>0</v>
      </c>
      <c r="AI38" s="105"/>
      <c r="AJ38" s="93"/>
      <c r="AK38" s="158"/>
      <c r="AL38" s="93"/>
      <c r="AM38" s="95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59"/>
    </row>
    <row r="39" spans="1:56" ht="25.5" x14ac:dyDescent="0.25">
      <c r="A39" s="318"/>
      <c r="B39" s="295"/>
      <c r="C39" s="76"/>
      <c r="D39" s="76"/>
      <c r="E39" s="76"/>
      <c r="F39" s="76"/>
      <c r="G39" s="93"/>
      <c r="H39" s="81"/>
      <c r="I39" s="109"/>
      <c r="J39" s="76"/>
      <c r="K39" s="97"/>
      <c r="L39" s="113"/>
      <c r="M39" s="93"/>
      <c r="N39" s="97"/>
      <c r="O39" s="97"/>
      <c r="P39" s="76"/>
      <c r="Q39" s="76"/>
      <c r="R39" s="76"/>
      <c r="S39" s="76"/>
      <c r="T39" s="76"/>
      <c r="U39" s="69" t="s">
        <v>158</v>
      </c>
      <c r="V39" s="63">
        <v>42367</v>
      </c>
      <c r="W39" s="60">
        <v>11712</v>
      </c>
      <c r="X39" s="66" t="s">
        <v>185</v>
      </c>
      <c r="Y39" s="63">
        <v>42370</v>
      </c>
      <c r="Z39" s="63">
        <v>42735</v>
      </c>
      <c r="AA39" s="125" t="s">
        <v>119</v>
      </c>
      <c r="AB39" s="66" t="s">
        <v>119</v>
      </c>
      <c r="AC39" s="13">
        <v>0</v>
      </c>
      <c r="AD39" s="13">
        <v>0</v>
      </c>
      <c r="AE39" s="13">
        <v>0</v>
      </c>
      <c r="AF39" s="13">
        <v>239844.78</v>
      </c>
      <c r="AG39" s="13">
        <v>0</v>
      </c>
      <c r="AH39" s="57">
        <v>0</v>
      </c>
      <c r="AI39" s="105"/>
      <c r="AJ39" s="93"/>
      <c r="AK39" s="158"/>
      <c r="AL39" s="93"/>
      <c r="AM39" s="95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59"/>
    </row>
    <row r="40" spans="1:56" ht="26.25" customHeight="1" x14ac:dyDescent="0.25">
      <c r="A40" s="318"/>
      <c r="B40" s="295"/>
      <c r="C40" s="76"/>
      <c r="D40" s="76"/>
      <c r="E40" s="76"/>
      <c r="F40" s="76"/>
      <c r="G40" s="93"/>
      <c r="H40" s="81"/>
      <c r="I40" s="109"/>
      <c r="J40" s="76"/>
      <c r="K40" s="97"/>
      <c r="L40" s="113"/>
      <c r="M40" s="93"/>
      <c r="N40" s="97"/>
      <c r="O40" s="97"/>
      <c r="P40" s="76"/>
      <c r="Q40" s="76"/>
      <c r="R40" s="76"/>
      <c r="S40" s="76"/>
      <c r="T40" s="76"/>
      <c r="U40" s="69" t="s">
        <v>159</v>
      </c>
      <c r="V40" s="63">
        <v>42730</v>
      </c>
      <c r="W40" s="60">
        <v>11965</v>
      </c>
      <c r="X40" s="66" t="s">
        <v>290</v>
      </c>
      <c r="Y40" s="63">
        <v>42736</v>
      </c>
      <c r="Z40" s="63">
        <v>43100</v>
      </c>
      <c r="AA40" s="125" t="s">
        <v>119</v>
      </c>
      <c r="AB40" s="66" t="s">
        <v>119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57"/>
      <c r="AI40" s="105"/>
      <c r="AJ40" s="93"/>
      <c r="AK40" s="158"/>
      <c r="AL40" s="93"/>
      <c r="AM40" s="95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59"/>
    </row>
    <row r="41" spans="1:56" ht="25.5" customHeight="1" thickBot="1" x14ac:dyDescent="0.3">
      <c r="A41" s="319"/>
      <c r="B41" s="296"/>
      <c r="C41" s="149"/>
      <c r="D41" s="149"/>
      <c r="E41" s="149"/>
      <c r="F41" s="149"/>
      <c r="G41" s="153"/>
      <c r="H41" s="82"/>
      <c r="I41" s="150"/>
      <c r="J41" s="149"/>
      <c r="K41" s="151"/>
      <c r="L41" s="152"/>
      <c r="M41" s="153"/>
      <c r="N41" s="151"/>
      <c r="O41" s="151"/>
      <c r="P41" s="149"/>
      <c r="Q41" s="149"/>
      <c r="R41" s="149"/>
      <c r="S41" s="149"/>
      <c r="T41" s="149"/>
      <c r="U41" s="21" t="s">
        <v>160</v>
      </c>
      <c r="V41" s="19">
        <v>42795</v>
      </c>
      <c r="W41" s="18">
        <v>12023</v>
      </c>
      <c r="X41" s="20" t="s">
        <v>280</v>
      </c>
      <c r="Y41" s="19">
        <v>42736</v>
      </c>
      <c r="Z41" s="19">
        <v>43100</v>
      </c>
      <c r="AA41" s="137">
        <v>6.5490099999999996E-2</v>
      </c>
      <c r="AB41" s="20" t="s">
        <v>119</v>
      </c>
      <c r="AC41" s="138">
        <v>8812.14</v>
      </c>
      <c r="AD41" s="138">
        <v>0</v>
      </c>
      <c r="AE41" s="138">
        <v>105745.68</v>
      </c>
      <c r="AF41" s="138">
        <v>0</v>
      </c>
      <c r="AG41" s="138">
        <v>44060.7</v>
      </c>
      <c r="AH41" s="139">
        <f>AF39+AG40+AG41</f>
        <v>283905.48</v>
      </c>
      <c r="AI41" s="160"/>
      <c r="AJ41" s="153"/>
      <c r="AK41" s="161"/>
      <c r="AL41" s="153"/>
      <c r="AM41" s="154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62"/>
    </row>
    <row r="42" spans="1:56" ht="24.75" customHeight="1" x14ac:dyDescent="0.25">
      <c r="A42" s="317">
        <v>4</v>
      </c>
      <c r="B42" s="294" t="s">
        <v>285</v>
      </c>
      <c r="C42" s="75" t="s">
        <v>264</v>
      </c>
      <c r="D42" s="75" t="s">
        <v>287</v>
      </c>
      <c r="E42" s="75" t="s">
        <v>118</v>
      </c>
      <c r="F42" s="75" t="s">
        <v>271</v>
      </c>
      <c r="G42" s="92">
        <v>11557</v>
      </c>
      <c r="H42" s="80" t="s">
        <v>265</v>
      </c>
      <c r="I42" s="108" t="s">
        <v>274</v>
      </c>
      <c r="J42" s="75" t="s">
        <v>266</v>
      </c>
      <c r="K42" s="96">
        <v>42460</v>
      </c>
      <c r="L42" s="112">
        <v>150574.04999999999</v>
      </c>
      <c r="M42" s="92">
        <v>11775</v>
      </c>
      <c r="N42" s="96">
        <v>42460</v>
      </c>
      <c r="O42" s="96">
        <v>42735</v>
      </c>
      <c r="P42" s="75" t="s">
        <v>163</v>
      </c>
      <c r="Q42" s="96" t="s">
        <v>119</v>
      </c>
      <c r="R42" s="96" t="s">
        <v>119</v>
      </c>
      <c r="S42" s="96" t="s">
        <v>119</v>
      </c>
      <c r="T42" s="75" t="s">
        <v>116</v>
      </c>
      <c r="U42" s="62" t="s">
        <v>137</v>
      </c>
      <c r="V42" s="163">
        <v>42730</v>
      </c>
      <c r="W42" s="59">
        <v>11965</v>
      </c>
      <c r="X42" s="163" t="s">
        <v>288</v>
      </c>
      <c r="Y42" s="62">
        <v>42736</v>
      </c>
      <c r="Z42" s="163">
        <v>43100</v>
      </c>
      <c r="AA42" s="119" t="s">
        <v>119</v>
      </c>
      <c r="AB42" s="62" t="s">
        <v>119</v>
      </c>
      <c r="AC42" s="16">
        <v>0</v>
      </c>
      <c r="AD42" s="16">
        <v>0</v>
      </c>
      <c r="AE42" s="16">
        <v>150574.04999999999</v>
      </c>
      <c r="AF42" s="16">
        <v>150574.04999999999</v>
      </c>
      <c r="AG42" s="16">
        <v>0</v>
      </c>
      <c r="AH42" s="56">
        <v>0</v>
      </c>
      <c r="AI42" s="104" t="s">
        <v>267</v>
      </c>
      <c r="AJ42" s="92">
        <v>11562</v>
      </c>
      <c r="AK42" s="104" t="s">
        <v>268</v>
      </c>
      <c r="AL42" s="92">
        <v>11562</v>
      </c>
      <c r="AM42" s="104" t="s">
        <v>119</v>
      </c>
      <c r="AN42" s="104" t="s">
        <v>119</v>
      </c>
      <c r="AO42" s="104" t="s">
        <v>119</v>
      </c>
      <c r="AP42" s="104" t="s">
        <v>119</v>
      </c>
      <c r="AQ42" s="104" t="s">
        <v>119</v>
      </c>
      <c r="AR42" s="104" t="s">
        <v>119</v>
      </c>
      <c r="AS42" s="104" t="s">
        <v>119</v>
      </c>
      <c r="AT42" s="104" t="s">
        <v>119</v>
      </c>
      <c r="AU42" s="104" t="s">
        <v>119</v>
      </c>
      <c r="AV42" s="104" t="s">
        <v>119</v>
      </c>
      <c r="AW42" s="104" t="s">
        <v>119</v>
      </c>
      <c r="AX42" s="104" t="s">
        <v>119</v>
      </c>
      <c r="AY42" s="104" t="s">
        <v>119</v>
      </c>
      <c r="AZ42" s="104" t="s">
        <v>119</v>
      </c>
      <c r="BA42" s="104" t="s">
        <v>119</v>
      </c>
      <c r="BB42" s="104" t="s">
        <v>119</v>
      </c>
      <c r="BC42" s="104" t="s">
        <v>119</v>
      </c>
      <c r="BD42" s="164" t="s">
        <v>119</v>
      </c>
    </row>
    <row r="43" spans="1:56" ht="24.75" customHeight="1" thickBot="1" x14ac:dyDescent="0.3">
      <c r="A43" s="319"/>
      <c r="B43" s="296"/>
      <c r="C43" s="149"/>
      <c r="D43" s="149"/>
      <c r="E43" s="149"/>
      <c r="F43" s="149"/>
      <c r="G43" s="153"/>
      <c r="H43" s="82"/>
      <c r="I43" s="150"/>
      <c r="J43" s="149"/>
      <c r="K43" s="151"/>
      <c r="L43" s="152"/>
      <c r="M43" s="153"/>
      <c r="N43" s="151"/>
      <c r="O43" s="151"/>
      <c r="P43" s="149"/>
      <c r="Q43" s="151"/>
      <c r="R43" s="151"/>
      <c r="S43" s="151"/>
      <c r="T43" s="149"/>
      <c r="U43" s="19" t="s">
        <v>157</v>
      </c>
      <c r="V43" s="165">
        <v>42795</v>
      </c>
      <c r="W43" s="18">
        <v>12023</v>
      </c>
      <c r="X43" s="19" t="s">
        <v>280</v>
      </c>
      <c r="Y43" s="19">
        <v>42736</v>
      </c>
      <c r="Z43" s="165">
        <v>43100</v>
      </c>
      <c r="AA43" s="137">
        <v>3.1809400000000002E-2</v>
      </c>
      <c r="AB43" s="19" t="s">
        <v>119</v>
      </c>
      <c r="AC43" s="138">
        <v>6386.16</v>
      </c>
      <c r="AD43" s="138">
        <v>0</v>
      </c>
      <c r="AE43" s="138">
        <v>207151.56</v>
      </c>
      <c r="AF43" s="138">
        <v>0</v>
      </c>
      <c r="AG43" s="138">
        <v>86313.15</v>
      </c>
      <c r="AH43" s="139">
        <f>AF42+AG43</f>
        <v>236887.19999999998</v>
      </c>
      <c r="AI43" s="160"/>
      <c r="AJ43" s="153"/>
      <c r="AK43" s="160"/>
      <c r="AL43" s="153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6"/>
    </row>
    <row r="44" spans="1:56" ht="30.75" customHeight="1" x14ac:dyDescent="0.25">
      <c r="A44" s="313">
        <v>5</v>
      </c>
      <c r="B44" s="288" t="s">
        <v>307</v>
      </c>
      <c r="C44" s="86" t="s">
        <v>210</v>
      </c>
      <c r="D44" s="86" t="s">
        <v>286</v>
      </c>
      <c r="E44" s="86" t="s">
        <v>118</v>
      </c>
      <c r="F44" s="86" t="s">
        <v>167</v>
      </c>
      <c r="G44" s="101">
        <v>10836</v>
      </c>
      <c r="H44" s="77" t="s">
        <v>179</v>
      </c>
      <c r="I44" s="83" t="s">
        <v>147</v>
      </c>
      <c r="J44" s="86" t="s">
        <v>148</v>
      </c>
      <c r="K44" s="89">
        <v>41381</v>
      </c>
      <c r="L44" s="98">
        <v>10800</v>
      </c>
      <c r="M44" s="101">
        <v>11039</v>
      </c>
      <c r="N44" s="89">
        <v>41395</v>
      </c>
      <c r="O44" s="89">
        <v>41759</v>
      </c>
      <c r="P44" s="86" t="s">
        <v>162</v>
      </c>
      <c r="Q44" s="86" t="s">
        <v>119</v>
      </c>
      <c r="R44" s="86" t="s">
        <v>119</v>
      </c>
      <c r="S44" s="86" t="s">
        <v>119</v>
      </c>
      <c r="T44" s="86" t="s">
        <v>116</v>
      </c>
      <c r="U44" s="68" t="s">
        <v>137</v>
      </c>
      <c r="V44" s="62">
        <v>41745</v>
      </c>
      <c r="W44" s="59">
        <v>11315</v>
      </c>
      <c r="X44" s="65" t="s">
        <v>188</v>
      </c>
      <c r="Y44" s="62">
        <v>41790</v>
      </c>
      <c r="Z44" s="62">
        <v>42004</v>
      </c>
      <c r="AA44" s="119" t="s">
        <v>119</v>
      </c>
      <c r="AB44" s="65" t="s">
        <v>119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56">
        <f>AF44+AG44</f>
        <v>0</v>
      </c>
      <c r="AI44" s="86" t="s">
        <v>174</v>
      </c>
      <c r="AJ44" s="101">
        <v>10862</v>
      </c>
      <c r="AK44" s="86" t="s">
        <v>171</v>
      </c>
      <c r="AL44" s="101">
        <v>11029</v>
      </c>
      <c r="AM44" s="117" t="s">
        <v>119</v>
      </c>
      <c r="AN44" s="117" t="s">
        <v>119</v>
      </c>
      <c r="AO44" s="117" t="s">
        <v>119</v>
      </c>
      <c r="AP44" s="117" t="s">
        <v>119</v>
      </c>
      <c r="AQ44" s="117" t="s">
        <v>119</v>
      </c>
      <c r="AR44" s="117" t="s">
        <v>119</v>
      </c>
      <c r="AS44" s="101" t="s">
        <v>119</v>
      </c>
      <c r="AT44" s="101" t="s">
        <v>119</v>
      </c>
      <c r="AU44" s="101" t="s">
        <v>119</v>
      </c>
      <c r="AV44" s="101" t="s">
        <v>119</v>
      </c>
      <c r="AW44" s="101" t="s">
        <v>119</v>
      </c>
      <c r="AX44" s="101" t="s">
        <v>119</v>
      </c>
      <c r="AY44" s="101" t="s">
        <v>119</v>
      </c>
      <c r="AZ44" s="101" t="s">
        <v>119</v>
      </c>
      <c r="BA44" s="101" t="s">
        <v>119</v>
      </c>
      <c r="BB44" s="101" t="s">
        <v>119</v>
      </c>
      <c r="BC44" s="101" t="s">
        <v>119</v>
      </c>
      <c r="BD44" s="120" t="s">
        <v>119</v>
      </c>
    </row>
    <row r="45" spans="1:56" ht="30.75" customHeight="1" x14ac:dyDescent="0.25">
      <c r="A45" s="314"/>
      <c r="B45" s="289"/>
      <c r="C45" s="87"/>
      <c r="D45" s="87"/>
      <c r="E45" s="87"/>
      <c r="F45" s="87"/>
      <c r="G45" s="102"/>
      <c r="H45" s="78"/>
      <c r="I45" s="84"/>
      <c r="J45" s="87"/>
      <c r="K45" s="90"/>
      <c r="L45" s="99"/>
      <c r="M45" s="102"/>
      <c r="N45" s="90"/>
      <c r="O45" s="90"/>
      <c r="P45" s="87"/>
      <c r="Q45" s="87"/>
      <c r="R45" s="87"/>
      <c r="S45" s="87"/>
      <c r="T45" s="87"/>
      <c r="U45" s="69" t="s">
        <v>157</v>
      </c>
      <c r="V45" s="63">
        <v>41982</v>
      </c>
      <c r="W45" s="60">
        <v>11457</v>
      </c>
      <c r="X45" s="66" t="s">
        <v>230</v>
      </c>
      <c r="Y45" s="63">
        <v>42005</v>
      </c>
      <c r="Z45" s="63">
        <v>42369</v>
      </c>
      <c r="AA45" s="125" t="s">
        <v>119</v>
      </c>
      <c r="AB45" s="66" t="s">
        <v>119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57">
        <f>AH44+AG45</f>
        <v>0</v>
      </c>
      <c r="AI45" s="87"/>
      <c r="AJ45" s="102"/>
      <c r="AK45" s="87"/>
      <c r="AL45" s="102"/>
      <c r="AM45" s="121"/>
      <c r="AN45" s="121"/>
      <c r="AO45" s="121"/>
      <c r="AP45" s="121"/>
      <c r="AQ45" s="121"/>
      <c r="AR45" s="121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26"/>
    </row>
    <row r="46" spans="1:56" ht="30.75" customHeight="1" x14ac:dyDescent="0.25">
      <c r="A46" s="314"/>
      <c r="B46" s="289"/>
      <c r="C46" s="87"/>
      <c r="D46" s="87"/>
      <c r="E46" s="87"/>
      <c r="F46" s="87"/>
      <c r="G46" s="102"/>
      <c r="H46" s="78"/>
      <c r="I46" s="84"/>
      <c r="J46" s="87"/>
      <c r="K46" s="90"/>
      <c r="L46" s="99"/>
      <c r="M46" s="102"/>
      <c r="N46" s="90"/>
      <c r="O46" s="90"/>
      <c r="P46" s="87"/>
      <c r="Q46" s="87"/>
      <c r="R46" s="87"/>
      <c r="S46" s="87"/>
      <c r="T46" s="87"/>
      <c r="U46" s="69" t="s">
        <v>158</v>
      </c>
      <c r="V46" s="63">
        <v>42347</v>
      </c>
      <c r="W46" s="60">
        <v>11708</v>
      </c>
      <c r="X46" s="66" t="s">
        <v>230</v>
      </c>
      <c r="Y46" s="63">
        <v>42370</v>
      </c>
      <c r="Z46" s="63">
        <v>42735</v>
      </c>
      <c r="AA46" s="125" t="s">
        <v>119</v>
      </c>
      <c r="AB46" s="66" t="s">
        <v>119</v>
      </c>
      <c r="AC46" s="13">
        <v>0</v>
      </c>
      <c r="AD46" s="13">
        <v>0</v>
      </c>
      <c r="AE46" s="13">
        <v>0</v>
      </c>
      <c r="AF46" s="13">
        <v>39600</v>
      </c>
      <c r="AG46" s="13">
        <v>0</v>
      </c>
      <c r="AH46" s="57">
        <v>0</v>
      </c>
      <c r="AI46" s="87"/>
      <c r="AJ46" s="102"/>
      <c r="AK46" s="87"/>
      <c r="AL46" s="102"/>
      <c r="AM46" s="121"/>
      <c r="AN46" s="121"/>
      <c r="AO46" s="121"/>
      <c r="AP46" s="121"/>
      <c r="AQ46" s="121"/>
      <c r="AR46" s="121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26"/>
    </row>
    <row r="47" spans="1:56" ht="30.75" customHeight="1" thickBot="1" x14ac:dyDescent="0.3">
      <c r="A47" s="315"/>
      <c r="B47" s="290"/>
      <c r="C47" s="128"/>
      <c r="D47" s="128"/>
      <c r="E47" s="128"/>
      <c r="F47" s="128"/>
      <c r="G47" s="129"/>
      <c r="H47" s="130"/>
      <c r="I47" s="131"/>
      <c r="J47" s="128"/>
      <c r="K47" s="132"/>
      <c r="L47" s="133"/>
      <c r="M47" s="129"/>
      <c r="N47" s="132"/>
      <c r="O47" s="132"/>
      <c r="P47" s="128"/>
      <c r="Q47" s="128"/>
      <c r="R47" s="128"/>
      <c r="S47" s="128"/>
      <c r="T47" s="128"/>
      <c r="U47" s="21" t="s">
        <v>159</v>
      </c>
      <c r="V47" s="19">
        <v>42731</v>
      </c>
      <c r="W47" s="18">
        <v>11973</v>
      </c>
      <c r="X47" s="20" t="s">
        <v>230</v>
      </c>
      <c r="Y47" s="19">
        <v>42736</v>
      </c>
      <c r="Z47" s="19">
        <v>43100</v>
      </c>
      <c r="AA47" s="137" t="s">
        <v>119</v>
      </c>
      <c r="AB47" s="20" t="s">
        <v>119</v>
      </c>
      <c r="AC47" s="138">
        <v>0</v>
      </c>
      <c r="AD47" s="138">
        <v>0</v>
      </c>
      <c r="AE47" s="138">
        <v>0</v>
      </c>
      <c r="AF47" s="138">
        <v>0</v>
      </c>
      <c r="AG47" s="138">
        <v>4500</v>
      </c>
      <c r="AH47" s="139">
        <f>AG47+AF46</f>
        <v>44100</v>
      </c>
      <c r="AI47" s="128"/>
      <c r="AJ47" s="129"/>
      <c r="AK47" s="128"/>
      <c r="AL47" s="129"/>
      <c r="AM47" s="127"/>
      <c r="AN47" s="127"/>
      <c r="AO47" s="127"/>
      <c r="AP47" s="127"/>
      <c r="AQ47" s="127"/>
      <c r="AR47" s="127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40"/>
    </row>
    <row r="48" spans="1:56" ht="33" customHeight="1" x14ac:dyDescent="0.25">
      <c r="A48" s="313">
        <v>6</v>
      </c>
      <c r="B48" s="297" t="s">
        <v>308</v>
      </c>
      <c r="C48" s="86" t="s">
        <v>196</v>
      </c>
      <c r="D48" s="86" t="s">
        <v>208</v>
      </c>
      <c r="E48" s="86" t="s">
        <v>118</v>
      </c>
      <c r="F48" s="86" t="s">
        <v>197</v>
      </c>
      <c r="G48" s="101">
        <v>11400</v>
      </c>
      <c r="H48" s="77" t="s">
        <v>132</v>
      </c>
      <c r="I48" s="83" t="s">
        <v>147</v>
      </c>
      <c r="J48" s="86" t="s">
        <v>148</v>
      </c>
      <c r="K48" s="89">
        <v>41887</v>
      </c>
      <c r="L48" s="98">
        <v>57732</v>
      </c>
      <c r="M48" s="101">
        <v>11403</v>
      </c>
      <c r="N48" s="89">
        <v>41887</v>
      </c>
      <c r="O48" s="89">
        <v>42252</v>
      </c>
      <c r="P48" s="86" t="s">
        <v>117</v>
      </c>
      <c r="Q48" s="86" t="s">
        <v>119</v>
      </c>
      <c r="R48" s="86" t="s">
        <v>119</v>
      </c>
      <c r="S48" s="86" t="s">
        <v>119</v>
      </c>
      <c r="T48" s="86" t="s">
        <v>116</v>
      </c>
      <c r="U48" s="68" t="s">
        <v>137</v>
      </c>
      <c r="V48" s="62">
        <v>42244</v>
      </c>
      <c r="W48" s="59">
        <v>11634</v>
      </c>
      <c r="X48" s="65" t="s">
        <v>253</v>
      </c>
      <c r="Y48" s="62">
        <v>42244</v>
      </c>
      <c r="Z48" s="62">
        <v>42617</v>
      </c>
      <c r="AA48" s="119" t="s">
        <v>119</v>
      </c>
      <c r="AB48" s="65" t="s">
        <v>119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56">
        <v>0</v>
      </c>
      <c r="AI48" s="92" t="s">
        <v>119</v>
      </c>
      <c r="AJ48" s="92" t="s">
        <v>119</v>
      </c>
      <c r="AK48" s="92" t="s">
        <v>119</v>
      </c>
      <c r="AL48" s="92" t="s">
        <v>119</v>
      </c>
      <c r="AM48" s="92" t="s">
        <v>119</v>
      </c>
      <c r="AN48" s="92" t="s">
        <v>119</v>
      </c>
      <c r="AO48" s="92" t="s">
        <v>119</v>
      </c>
      <c r="AP48" s="92" t="s">
        <v>119</v>
      </c>
      <c r="AQ48" s="92" t="s">
        <v>119</v>
      </c>
      <c r="AR48" s="92" t="s">
        <v>119</v>
      </c>
      <c r="AS48" s="92" t="s">
        <v>119</v>
      </c>
      <c r="AT48" s="92" t="s">
        <v>119</v>
      </c>
      <c r="AU48" s="92" t="s">
        <v>119</v>
      </c>
      <c r="AV48" s="92" t="s">
        <v>119</v>
      </c>
      <c r="AW48" s="92" t="s">
        <v>119</v>
      </c>
      <c r="AX48" s="92" t="s">
        <v>119</v>
      </c>
      <c r="AY48" s="92" t="s">
        <v>119</v>
      </c>
      <c r="AZ48" s="92" t="s">
        <v>119</v>
      </c>
      <c r="BA48" s="92" t="s">
        <v>119</v>
      </c>
      <c r="BB48" s="92" t="s">
        <v>119</v>
      </c>
      <c r="BC48" s="92" t="s">
        <v>119</v>
      </c>
      <c r="BD48" s="110" t="s">
        <v>119</v>
      </c>
    </row>
    <row r="49" spans="1:56" ht="25.5" x14ac:dyDescent="0.25">
      <c r="A49" s="314"/>
      <c r="B49" s="292"/>
      <c r="C49" s="87"/>
      <c r="D49" s="87"/>
      <c r="E49" s="87"/>
      <c r="F49" s="87"/>
      <c r="G49" s="102"/>
      <c r="H49" s="78"/>
      <c r="I49" s="84"/>
      <c r="J49" s="87"/>
      <c r="K49" s="90"/>
      <c r="L49" s="99"/>
      <c r="M49" s="102"/>
      <c r="N49" s="90"/>
      <c r="O49" s="90"/>
      <c r="P49" s="87"/>
      <c r="Q49" s="87"/>
      <c r="R49" s="87"/>
      <c r="S49" s="87"/>
      <c r="T49" s="87"/>
      <c r="U49" s="69" t="s">
        <v>157</v>
      </c>
      <c r="V49" s="63">
        <v>42436</v>
      </c>
      <c r="W49" s="60">
        <v>11762</v>
      </c>
      <c r="X49" s="66" t="s">
        <v>269</v>
      </c>
      <c r="Y49" s="63">
        <v>42436</v>
      </c>
      <c r="Z49" s="63">
        <v>42617</v>
      </c>
      <c r="AA49" s="125" t="s">
        <v>119</v>
      </c>
      <c r="AB49" s="66" t="s">
        <v>119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57">
        <v>0</v>
      </c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111"/>
    </row>
    <row r="50" spans="1:56" ht="25.5" x14ac:dyDescent="0.25">
      <c r="A50" s="314"/>
      <c r="B50" s="292"/>
      <c r="C50" s="87"/>
      <c r="D50" s="87"/>
      <c r="E50" s="87"/>
      <c r="F50" s="87"/>
      <c r="G50" s="102"/>
      <c r="H50" s="78"/>
      <c r="I50" s="84"/>
      <c r="J50" s="87"/>
      <c r="K50" s="90"/>
      <c r="L50" s="99"/>
      <c r="M50" s="102"/>
      <c r="N50" s="90"/>
      <c r="O50" s="90"/>
      <c r="P50" s="87"/>
      <c r="Q50" s="87"/>
      <c r="R50" s="87"/>
      <c r="S50" s="87"/>
      <c r="T50" s="87"/>
      <c r="U50" s="69" t="s">
        <v>158</v>
      </c>
      <c r="V50" s="63">
        <v>42492</v>
      </c>
      <c r="W50" s="60">
        <v>11798</v>
      </c>
      <c r="X50" s="66" t="s">
        <v>270</v>
      </c>
      <c r="Y50" s="63">
        <v>42492</v>
      </c>
      <c r="Z50" s="63">
        <v>42617</v>
      </c>
      <c r="AA50" s="125" t="s">
        <v>119</v>
      </c>
      <c r="AB50" s="66" t="s">
        <v>119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57">
        <v>0</v>
      </c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111"/>
    </row>
    <row r="51" spans="1:56" ht="28.5" customHeight="1" thickBot="1" x14ac:dyDescent="0.3">
      <c r="A51" s="315"/>
      <c r="B51" s="293"/>
      <c r="C51" s="128"/>
      <c r="D51" s="128"/>
      <c r="E51" s="128"/>
      <c r="F51" s="128"/>
      <c r="G51" s="129"/>
      <c r="H51" s="130"/>
      <c r="I51" s="131"/>
      <c r="J51" s="128"/>
      <c r="K51" s="132"/>
      <c r="L51" s="133"/>
      <c r="M51" s="129"/>
      <c r="N51" s="132"/>
      <c r="O51" s="132"/>
      <c r="P51" s="128"/>
      <c r="Q51" s="128"/>
      <c r="R51" s="128"/>
      <c r="S51" s="128"/>
      <c r="T51" s="128"/>
      <c r="U51" s="21" t="s">
        <v>159</v>
      </c>
      <c r="V51" s="19">
        <v>42606</v>
      </c>
      <c r="W51" s="18">
        <v>11880</v>
      </c>
      <c r="X51" s="20" t="s">
        <v>319</v>
      </c>
      <c r="Y51" s="19">
        <v>42618</v>
      </c>
      <c r="Z51" s="19">
        <v>42982</v>
      </c>
      <c r="AA51" s="137" t="s">
        <v>119</v>
      </c>
      <c r="AB51" s="167">
        <v>1.6E-2</v>
      </c>
      <c r="AC51" s="138">
        <v>0</v>
      </c>
      <c r="AD51" s="138">
        <v>918</v>
      </c>
      <c r="AE51" s="138">
        <v>0</v>
      </c>
      <c r="AF51" s="138">
        <v>78573</v>
      </c>
      <c r="AG51" s="138">
        <v>33235</v>
      </c>
      <c r="AH51" s="139">
        <f>AG51+AF51</f>
        <v>111808</v>
      </c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68"/>
    </row>
    <row r="52" spans="1:56" ht="30.75" customHeight="1" x14ac:dyDescent="0.25">
      <c r="A52" s="317">
        <v>7</v>
      </c>
      <c r="B52" s="294" t="s">
        <v>387</v>
      </c>
      <c r="C52" s="75" t="s">
        <v>122</v>
      </c>
      <c r="D52" s="75" t="s">
        <v>113</v>
      </c>
      <c r="E52" s="75" t="s">
        <v>123</v>
      </c>
      <c r="F52" s="75" t="s">
        <v>124</v>
      </c>
      <c r="G52" s="80" t="s">
        <v>317</v>
      </c>
      <c r="H52" s="80" t="s">
        <v>121</v>
      </c>
      <c r="I52" s="108" t="s">
        <v>125</v>
      </c>
      <c r="J52" s="75" t="s">
        <v>144</v>
      </c>
      <c r="K52" s="96">
        <v>41661</v>
      </c>
      <c r="L52" s="112">
        <v>858071.04000000004</v>
      </c>
      <c r="M52" s="80" t="s">
        <v>316</v>
      </c>
      <c r="N52" s="96">
        <v>41661</v>
      </c>
      <c r="O52" s="96">
        <v>42026</v>
      </c>
      <c r="P52" s="75" t="s">
        <v>293</v>
      </c>
      <c r="Q52" s="75" t="s">
        <v>119</v>
      </c>
      <c r="R52" s="75" t="s">
        <v>119</v>
      </c>
      <c r="S52" s="75" t="s">
        <v>119</v>
      </c>
      <c r="T52" s="75" t="s">
        <v>224</v>
      </c>
      <c r="U52" s="68" t="s">
        <v>137</v>
      </c>
      <c r="V52" s="62">
        <v>41988</v>
      </c>
      <c r="W52" s="59">
        <v>11459</v>
      </c>
      <c r="X52" s="65" t="s">
        <v>225</v>
      </c>
      <c r="Y52" s="62">
        <v>42005</v>
      </c>
      <c r="Z52" s="62">
        <v>42369</v>
      </c>
      <c r="AA52" s="119" t="s">
        <v>119</v>
      </c>
      <c r="AB52" s="65" t="s">
        <v>119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56">
        <v>0</v>
      </c>
      <c r="AI52" s="92" t="s">
        <v>119</v>
      </c>
      <c r="AJ52" s="92" t="s">
        <v>119</v>
      </c>
      <c r="AK52" s="92" t="s">
        <v>119</v>
      </c>
      <c r="AL52" s="92" t="s">
        <v>119</v>
      </c>
      <c r="AM52" s="92" t="s">
        <v>119</v>
      </c>
      <c r="AN52" s="92" t="s">
        <v>119</v>
      </c>
      <c r="AO52" s="92" t="s">
        <v>119</v>
      </c>
      <c r="AP52" s="92" t="s">
        <v>119</v>
      </c>
      <c r="AQ52" s="92" t="s">
        <v>119</v>
      </c>
      <c r="AR52" s="92" t="s">
        <v>119</v>
      </c>
      <c r="AS52" s="92" t="s">
        <v>119</v>
      </c>
      <c r="AT52" s="92" t="s">
        <v>119</v>
      </c>
      <c r="AU52" s="92" t="s">
        <v>119</v>
      </c>
      <c r="AV52" s="92" t="s">
        <v>119</v>
      </c>
      <c r="AW52" s="92" t="s">
        <v>119</v>
      </c>
      <c r="AX52" s="92" t="s">
        <v>119</v>
      </c>
      <c r="AY52" s="92" t="s">
        <v>119</v>
      </c>
      <c r="AZ52" s="92" t="s">
        <v>119</v>
      </c>
      <c r="BA52" s="92" t="s">
        <v>119</v>
      </c>
      <c r="BB52" s="92" t="s">
        <v>119</v>
      </c>
      <c r="BC52" s="92" t="s">
        <v>119</v>
      </c>
      <c r="BD52" s="110" t="s">
        <v>119</v>
      </c>
    </row>
    <row r="53" spans="1:56" ht="25.5" customHeight="1" x14ac:dyDescent="0.25">
      <c r="A53" s="318"/>
      <c r="B53" s="295"/>
      <c r="C53" s="76"/>
      <c r="D53" s="76"/>
      <c r="E53" s="76"/>
      <c r="F53" s="76"/>
      <c r="G53" s="81"/>
      <c r="H53" s="81"/>
      <c r="I53" s="109"/>
      <c r="J53" s="76"/>
      <c r="K53" s="97"/>
      <c r="L53" s="113"/>
      <c r="M53" s="81"/>
      <c r="N53" s="97"/>
      <c r="O53" s="97"/>
      <c r="P53" s="76"/>
      <c r="Q53" s="76"/>
      <c r="R53" s="76"/>
      <c r="S53" s="76"/>
      <c r="T53" s="76"/>
      <c r="U53" s="69" t="s">
        <v>157</v>
      </c>
      <c r="V53" s="63">
        <v>42360</v>
      </c>
      <c r="W53" s="60">
        <v>11708</v>
      </c>
      <c r="X53" s="66" t="s">
        <v>225</v>
      </c>
      <c r="Y53" s="63">
        <v>42370</v>
      </c>
      <c r="Z53" s="63">
        <v>42735</v>
      </c>
      <c r="AA53" s="125" t="s">
        <v>119</v>
      </c>
      <c r="AB53" s="66" t="s">
        <v>119</v>
      </c>
      <c r="AC53" s="13">
        <v>0</v>
      </c>
      <c r="AD53" s="13">
        <v>0</v>
      </c>
      <c r="AE53" s="13">
        <v>0</v>
      </c>
      <c r="AF53" s="13">
        <v>2323948.1800000002</v>
      </c>
      <c r="AG53" s="13">
        <v>0</v>
      </c>
      <c r="AH53" s="57">
        <v>0</v>
      </c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111"/>
    </row>
    <row r="54" spans="1:56" ht="27" customHeight="1" x14ac:dyDescent="0.25">
      <c r="A54" s="318"/>
      <c r="B54" s="295"/>
      <c r="C54" s="76"/>
      <c r="D54" s="76"/>
      <c r="E54" s="76"/>
      <c r="F54" s="76"/>
      <c r="G54" s="81"/>
      <c r="H54" s="81"/>
      <c r="I54" s="109"/>
      <c r="J54" s="76"/>
      <c r="K54" s="97"/>
      <c r="L54" s="113"/>
      <c r="M54" s="81"/>
      <c r="N54" s="97"/>
      <c r="O54" s="97"/>
      <c r="P54" s="76"/>
      <c r="Q54" s="76"/>
      <c r="R54" s="76"/>
      <c r="S54" s="76"/>
      <c r="T54" s="76"/>
      <c r="U54" s="69" t="s">
        <v>158</v>
      </c>
      <c r="V54" s="63">
        <v>42731</v>
      </c>
      <c r="W54" s="60">
        <v>11965</v>
      </c>
      <c r="X54" s="66" t="s">
        <v>225</v>
      </c>
      <c r="Y54" s="63">
        <v>42736</v>
      </c>
      <c r="Z54" s="63">
        <v>43100</v>
      </c>
      <c r="AA54" s="125" t="s">
        <v>119</v>
      </c>
      <c r="AB54" s="66" t="s">
        <v>119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57">
        <v>0</v>
      </c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111"/>
    </row>
    <row r="55" spans="1:56" ht="28.5" customHeight="1" thickBot="1" x14ac:dyDescent="0.3">
      <c r="A55" s="319"/>
      <c r="B55" s="296"/>
      <c r="C55" s="149"/>
      <c r="D55" s="149"/>
      <c r="E55" s="149"/>
      <c r="F55" s="149"/>
      <c r="G55" s="82"/>
      <c r="H55" s="82"/>
      <c r="I55" s="150"/>
      <c r="J55" s="149"/>
      <c r="K55" s="151"/>
      <c r="L55" s="152"/>
      <c r="M55" s="82"/>
      <c r="N55" s="151"/>
      <c r="O55" s="151"/>
      <c r="P55" s="149"/>
      <c r="Q55" s="149"/>
      <c r="R55" s="149"/>
      <c r="S55" s="149"/>
      <c r="T55" s="149"/>
      <c r="U55" s="21" t="s">
        <v>159</v>
      </c>
      <c r="V55" s="19">
        <v>42830</v>
      </c>
      <c r="W55" s="18">
        <v>12032</v>
      </c>
      <c r="X55" s="20" t="s">
        <v>318</v>
      </c>
      <c r="Y55" s="19">
        <v>42736</v>
      </c>
      <c r="Z55" s="19">
        <v>43100</v>
      </c>
      <c r="AA55" s="137" t="s">
        <v>119</v>
      </c>
      <c r="AB55" s="20" t="s">
        <v>119</v>
      </c>
      <c r="AC55" s="138">
        <v>0</v>
      </c>
      <c r="AD55" s="138">
        <v>0</v>
      </c>
      <c r="AE55" s="138">
        <v>0</v>
      </c>
      <c r="AF55" s="138">
        <v>0</v>
      </c>
      <c r="AG55" s="138">
        <v>397627.64</v>
      </c>
      <c r="AH55" s="139">
        <f>AG55+AF53</f>
        <v>2721575.8200000003</v>
      </c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68"/>
    </row>
    <row r="56" spans="1:56" x14ac:dyDescent="0.25">
      <c r="A56" s="316">
        <v>8</v>
      </c>
      <c r="B56" s="291" t="s">
        <v>297</v>
      </c>
      <c r="C56" s="141" t="s">
        <v>127</v>
      </c>
      <c r="D56" s="141" t="s">
        <v>286</v>
      </c>
      <c r="E56" s="141" t="s">
        <v>118</v>
      </c>
      <c r="F56" s="141" t="s">
        <v>128</v>
      </c>
      <c r="G56" s="169" t="s">
        <v>298</v>
      </c>
      <c r="H56" s="169" t="s">
        <v>115</v>
      </c>
      <c r="I56" s="170" t="s">
        <v>126</v>
      </c>
      <c r="J56" s="141" t="s">
        <v>143</v>
      </c>
      <c r="K56" s="171">
        <v>41687</v>
      </c>
      <c r="L56" s="172">
        <v>33572</v>
      </c>
      <c r="M56" s="173">
        <v>11250</v>
      </c>
      <c r="N56" s="171">
        <v>41687</v>
      </c>
      <c r="O56" s="171">
        <v>42004</v>
      </c>
      <c r="P56" s="141" t="s">
        <v>163</v>
      </c>
      <c r="Q56" s="141" t="s">
        <v>119</v>
      </c>
      <c r="R56" s="141" t="s">
        <v>119</v>
      </c>
      <c r="S56" s="141" t="s">
        <v>119</v>
      </c>
      <c r="T56" s="141" t="s">
        <v>116</v>
      </c>
      <c r="U56" s="169" t="s">
        <v>137</v>
      </c>
      <c r="V56" s="171">
        <v>41732</v>
      </c>
      <c r="W56" s="173">
        <v>11293</v>
      </c>
      <c r="X56" s="141" t="s">
        <v>295</v>
      </c>
      <c r="Y56" s="171">
        <v>41732</v>
      </c>
      <c r="Z56" s="171">
        <v>42004</v>
      </c>
      <c r="AA56" s="174">
        <v>0.17</v>
      </c>
      <c r="AB56" s="141" t="s">
        <v>119</v>
      </c>
      <c r="AC56" s="175">
        <v>4868.66</v>
      </c>
      <c r="AD56" s="175">
        <v>0</v>
      </c>
      <c r="AE56" s="175">
        <f>AC56+L56</f>
        <v>38440.660000000003</v>
      </c>
      <c r="AF56" s="175">
        <v>0</v>
      </c>
      <c r="AG56" s="175">
        <v>0</v>
      </c>
      <c r="AH56" s="172">
        <v>0</v>
      </c>
      <c r="AI56" s="169" t="s">
        <v>114</v>
      </c>
      <c r="AJ56" s="173" t="s">
        <v>119</v>
      </c>
      <c r="AK56" s="173" t="s">
        <v>226</v>
      </c>
      <c r="AL56" s="173">
        <v>11250</v>
      </c>
      <c r="AM56" s="173" t="s">
        <v>119</v>
      </c>
      <c r="AN56" s="173" t="s">
        <v>119</v>
      </c>
      <c r="AO56" s="173" t="s">
        <v>119</v>
      </c>
      <c r="AP56" s="173" t="s">
        <v>119</v>
      </c>
      <c r="AQ56" s="173" t="s">
        <v>119</v>
      </c>
      <c r="AR56" s="173" t="s">
        <v>119</v>
      </c>
      <c r="AS56" s="173" t="s">
        <v>119</v>
      </c>
      <c r="AT56" s="173" t="s">
        <v>119</v>
      </c>
      <c r="AU56" s="173" t="s">
        <v>119</v>
      </c>
      <c r="AV56" s="173" t="s">
        <v>119</v>
      </c>
      <c r="AW56" s="173" t="s">
        <v>119</v>
      </c>
      <c r="AX56" s="173" t="s">
        <v>119</v>
      </c>
      <c r="AY56" s="173" t="s">
        <v>119</v>
      </c>
      <c r="AZ56" s="173" t="s">
        <v>119</v>
      </c>
      <c r="BA56" s="173" t="s">
        <v>119</v>
      </c>
      <c r="BB56" s="173" t="s">
        <v>119</v>
      </c>
      <c r="BC56" s="173" t="s">
        <v>119</v>
      </c>
      <c r="BD56" s="176" t="s">
        <v>119</v>
      </c>
    </row>
    <row r="57" spans="1:56" x14ac:dyDescent="0.25">
      <c r="A57" s="314"/>
      <c r="B57" s="292"/>
      <c r="C57" s="87"/>
      <c r="D57" s="87"/>
      <c r="E57" s="87"/>
      <c r="F57" s="87"/>
      <c r="G57" s="78"/>
      <c r="H57" s="78"/>
      <c r="I57" s="84"/>
      <c r="J57" s="87"/>
      <c r="K57" s="90"/>
      <c r="L57" s="99"/>
      <c r="M57" s="102"/>
      <c r="N57" s="90"/>
      <c r="O57" s="90"/>
      <c r="P57" s="87"/>
      <c r="Q57" s="87"/>
      <c r="R57" s="87"/>
      <c r="S57" s="87"/>
      <c r="T57" s="87"/>
      <c r="U57" s="78"/>
      <c r="V57" s="87"/>
      <c r="W57" s="122"/>
      <c r="X57" s="87"/>
      <c r="Y57" s="90"/>
      <c r="Z57" s="90"/>
      <c r="AA57" s="177"/>
      <c r="AB57" s="87"/>
      <c r="AC57" s="178"/>
      <c r="AD57" s="178"/>
      <c r="AE57" s="178"/>
      <c r="AF57" s="178"/>
      <c r="AG57" s="178"/>
      <c r="AH57" s="99"/>
      <c r="AI57" s="78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26"/>
    </row>
    <row r="58" spans="1:56" x14ac:dyDescent="0.25">
      <c r="A58" s="314"/>
      <c r="B58" s="292"/>
      <c r="C58" s="87"/>
      <c r="D58" s="87"/>
      <c r="E58" s="87"/>
      <c r="F58" s="87"/>
      <c r="G58" s="78"/>
      <c r="H58" s="78"/>
      <c r="I58" s="84"/>
      <c r="J58" s="87"/>
      <c r="K58" s="90"/>
      <c r="L58" s="99"/>
      <c r="M58" s="102"/>
      <c r="N58" s="90"/>
      <c r="O58" s="90"/>
      <c r="P58" s="87"/>
      <c r="Q58" s="87"/>
      <c r="R58" s="87"/>
      <c r="S58" s="87"/>
      <c r="T58" s="87"/>
      <c r="U58" s="78" t="s">
        <v>157</v>
      </c>
      <c r="V58" s="90">
        <v>41981</v>
      </c>
      <c r="W58" s="102">
        <v>11457</v>
      </c>
      <c r="X58" s="87" t="s">
        <v>290</v>
      </c>
      <c r="Y58" s="90">
        <v>42005</v>
      </c>
      <c r="Z58" s="90">
        <v>42369</v>
      </c>
      <c r="AA58" s="179" t="s">
        <v>119</v>
      </c>
      <c r="AB58" s="179" t="s">
        <v>119</v>
      </c>
      <c r="AC58" s="180">
        <v>0</v>
      </c>
      <c r="AD58" s="180">
        <v>0</v>
      </c>
      <c r="AE58" s="178">
        <v>0</v>
      </c>
      <c r="AF58" s="178">
        <v>0</v>
      </c>
      <c r="AG58" s="178">
        <v>0</v>
      </c>
      <c r="AH58" s="99">
        <v>0</v>
      </c>
      <c r="AI58" s="78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26"/>
    </row>
    <row r="59" spans="1:56" x14ac:dyDescent="0.25">
      <c r="A59" s="314"/>
      <c r="B59" s="292"/>
      <c r="C59" s="87"/>
      <c r="D59" s="87"/>
      <c r="E59" s="87"/>
      <c r="F59" s="87"/>
      <c r="G59" s="78"/>
      <c r="H59" s="78"/>
      <c r="I59" s="84"/>
      <c r="J59" s="87"/>
      <c r="K59" s="90"/>
      <c r="L59" s="99"/>
      <c r="M59" s="102"/>
      <c r="N59" s="90"/>
      <c r="O59" s="90"/>
      <c r="P59" s="87"/>
      <c r="Q59" s="87"/>
      <c r="R59" s="87"/>
      <c r="S59" s="87"/>
      <c r="T59" s="87"/>
      <c r="U59" s="78"/>
      <c r="V59" s="87"/>
      <c r="W59" s="122"/>
      <c r="X59" s="87"/>
      <c r="Y59" s="90"/>
      <c r="Z59" s="90"/>
      <c r="AA59" s="181"/>
      <c r="AB59" s="181"/>
      <c r="AC59" s="182"/>
      <c r="AD59" s="182"/>
      <c r="AE59" s="178"/>
      <c r="AF59" s="178"/>
      <c r="AG59" s="178"/>
      <c r="AH59" s="99"/>
      <c r="AI59" s="78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26"/>
    </row>
    <row r="60" spans="1:56" ht="15" customHeight="1" x14ac:dyDescent="0.25">
      <c r="A60" s="314"/>
      <c r="B60" s="292"/>
      <c r="C60" s="87"/>
      <c r="D60" s="87"/>
      <c r="E60" s="87"/>
      <c r="F60" s="87"/>
      <c r="G60" s="78"/>
      <c r="H60" s="78"/>
      <c r="I60" s="84"/>
      <c r="J60" s="87"/>
      <c r="K60" s="90"/>
      <c r="L60" s="99"/>
      <c r="M60" s="102"/>
      <c r="N60" s="90"/>
      <c r="O60" s="90"/>
      <c r="P60" s="87"/>
      <c r="Q60" s="87"/>
      <c r="R60" s="87"/>
      <c r="S60" s="87"/>
      <c r="T60" s="87"/>
      <c r="U60" s="78" t="s">
        <v>158</v>
      </c>
      <c r="V60" s="90">
        <v>41732</v>
      </c>
      <c r="W60" s="102">
        <v>11293</v>
      </c>
      <c r="X60" s="87" t="s">
        <v>296</v>
      </c>
      <c r="Y60" s="90">
        <v>42005</v>
      </c>
      <c r="Z60" s="90">
        <v>42369</v>
      </c>
      <c r="AA60" s="183">
        <v>7.0000000000000007E-2</v>
      </c>
      <c r="AB60" s="87" t="s">
        <v>119</v>
      </c>
      <c r="AC60" s="178">
        <v>872</v>
      </c>
      <c r="AD60" s="178">
        <v>0</v>
      </c>
      <c r="AE60" s="178">
        <f>AE56+AC60</f>
        <v>39312.660000000003</v>
      </c>
      <c r="AF60" s="178">
        <v>0</v>
      </c>
      <c r="AG60" s="178">
        <v>0</v>
      </c>
      <c r="AH60" s="99">
        <v>0</v>
      </c>
      <c r="AI60" s="78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26"/>
    </row>
    <row r="61" spans="1:56" x14ac:dyDescent="0.25">
      <c r="A61" s="314"/>
      <c r="B61" s="292"/>
      <c r="C61" s="87"/>
      <c r="D61" s="87"/>
      <c r="E61" s="87"/>
      <c r="F61" s="87"/>
      <c r="G61" s="78"/>
      <c r="H61" s="78"/>
      <c r="I61" s="84"/>
      <c r="J61" s="87"/>
      <c r="K61" s="90"/>
      <c r="L61" s="99"/>
      <c r="M61" s="102"/>
      <c r="N61" s="90"/>
      <c r="O61" s="90"/>
      <c r="P61" s="87"/>
      <c r="Q61" s="87"/>
      <c r="R61" s="87"/>
      <c r="S61" s="87"/>
      <c r="T61" s="87"/>
      <c r="U61" s="78"/>
      <c r="V61" s="87"/>
      <c r="W61" s="122"/>
      <c r="X61" s="87"/>
      <c r="Y61" s="90"/>
      <c r="Z61" s="90"/>
      <c r="AA61" s="177"/>
      <c r="AB61" s="87"/>
      <c r="AC61" s="178"/>
      <c r="AD61" s="178"/>
      <c r="AE61" s="178"/>
      <c r="AF61" s="178"/>
      <c r="AG61" s="178"/>
      <c r="AH61" s="99"/>
      <c r="AI61" s="78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26"/>
    </row>
    <row r="62" spans="1:56" ht="28.5" customHeight="1" x14ac:dyDescent="0.25">
      <c r="A62" s="314"/>
      <c r="B62" s="292"/>
      <c r="C62" s="87"/>
      <c r="D62" s="87"/>
      <c r="E62" s="87"/>
      <c r="F62" s="87"/>
      <c r="G62" s="78"/>
      <c r="H62" s="78"/>
      <c r="I62" s="84"/>
      <c r="J62" s="87"/>
      <c r="K62" s="90"/>
      <c r="L62" s="99"/>
      <c r="M62" s="102"/>
      <c r="N62" s="90"/>
      <c r="O62" s="90"/>
      <c r="P62" s="87"/>
      <c r="Q62" s="87"/>
      <c r="R62" s="87"/>
      <c r="S62" s="87"/>
      <c r="T62" s="87"/>
      <c r="U62" s="69" t="s">
        <v>159</v>
      </c>
      <c r="V62" s="184">
        <v>42359</v>
      </c>
      <c r="W62" s="60">
        <v>11708</v>
      </c>
      <c r="X62" s="66" t="s">
        <v>290</v>
      </c>
      <c r="Y62" s="63">
        <v>42370</v>
      </c>
      <c r="Z62" s="63">
        <v>42735</v>
      </c>
      <c r="AA62" s="125" t="s">
        <v>119</v>
      </c>
      <c r="AB62" s="66" t="s">
        <v>119</v>
      </c>
      <c r="AC62" s="13">
        <v>0</v>
      </c>
      <c r="AD62" s="13">
        <v>0</v>
      </c>
      <c r="AE62" s="13">
        <v>0</v>
      </c>
      <c r="AF62" s="13">
        <v>136431.66</v>
      </c>
      <c r="AG62" s="13">
        <v>0</v>
      </c>
      <c r="AH62" s="57">
        <v>0</v>
      </c>
      <c r="AI62" s="78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26"/>
    </row>
    <row r="63" spans="1:56" ht="30" customHeight="1" thickBot="1" x14ac:dyDescent="0.3">
      <c r="A63" s="320"/>
      <c r="B63" s="298"/>
      <c r="C63" s="88"/>
      <c r="D63" s="88"/>
      <c r="E63" s="88"/>
      <c r="F63" s="88"/>
      <c r="G63" s="79"/>
      <c r="H63" s="79"/>
      <c r="I63" s="85"/>
      <c r="J63" s="88"/>
      <c r="K63" s="91"/>
      <c r="L63" s="100"/>
      <c r="M63" s="103"/>
      <c r="N63" s="91"/>
      <c r="O63" s="91"/>
      <c r="P63" s="88"/>
      <c r="Q63" s="88"/>
      <c r="R63" s="88"/>
      <c r="S63" s="88"/>
      <c r="T63" s="88"/>
      <c r="U63" s="70" t="s">
        <v>160</v>
      </c>
      <c r="V63" s="185">
        <v>42730</v>
      </c>
      <c r="W63" s="61">
        <v>11973</v>
      </c>
      <c r="X63" s="67" t="s">
        <v>290</v>
      </c>
      <c r="Y63" s="64">
        <v>42736</v>
      </c>
      <c r="Z63" s="185">
        <v>43100</v>
      </c>
      <c r="AA63" s="186" t="s">
        <v>119</v>
      </c>
      <c r="AB63" s="67" t="s">
        <v>119</v>
      </c>
      <c r="AC63" s="17">
        <v>0</v>
      </c>
      <c r="AD63" s="17">
        <v>0</v>
      </c>
      <c r="AE63" s="17">
        <v>0</v>
      </c>
      <c r="AF63" s="17">
        <v>0</v>
      </c>
      <c r="AG63" s="17">
        <v>20165</v>
      </c>
      <c r="AH63" s="58">
        <f>AF62+AG63</f>
        <v>156596.66</v>
      </c>
      <c r="AI63" s="79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87"/>
    </row>
    <row r="64" spans="1:56" ht="28.5" customHeight="1" x14ac:dyDescent="0.25">
      <c r="A64" s="317">
        <v>9</v>
      </c>
      <c r="B64" s="294" t="s">
        <v>304</v>
      </c>
      <c r="C64" s="75" t="s">
        <v>204</v>
      </c>
      <c r="D64" s="75" t="s">
        <v>286</v>
      </c>
      <c r="E64" s="75" t="s">
        <v>118</v>
      </c>
      <c r="F64" s="75" t="s">
        <v>134</v>
      </c>
      <c r="G64" s="80" t="s">
        <v>200</v>
      </c>
      <c r="H64" s="80" t="s">
        <v>131</v>
      </c>
      <c r="I64" s="108" t="s">
        <v>126</v>
      </c>
      <c r="J64" s="75" t="s">
        <v>143</v>
      </c>
      <c r="K64" s="96">
        <v>41691</v>
      </c>
      <c r="L64" s="112">
        <v>12000</v>
      </c>
      <c r="M64" s="92">
        <v>11256</v>
      </c>
      <c r="N64" s="96">
        <v>41691</v>
      </c>
      <c r="O64" s="96">
        <v>42004</v>
      </c>
      <c r="P64" s="75" t="s">
        <v>163</v>
      </c>
      <c r="Q64" s="75" t="s">
        <v>119</v>
      </c>
      <c r="R64" s="75" t="s">
        <v>119</v>
      </c>
      <c r="S64" s="75" t="s">
        <v>119</v>
      </c>
      <c r="T64" s="75" t="s">
        <v>116</v>
      </c>
      <c r="U64" s="68" t="s">
        <v>232</v>
      </c>
      <c r="V64" s="62">
        <v>41981</v>
      </c>
      <c r="W64" s="59">
        <v>11457</v>
      </c>
      <c r="X64" s="65" t="s">
        <v>185</v>
      </c>
      <c r="Y64" s="62">
        <v>42005</v>
      </c>
      <c r="Z64" s="62">
        <v>42369</v>
      </c>
      <c r="AA64" s="119" t="s">
        <v>119</v>
      </c>
      <c r="AB64" s="65" t="s">
        <v>119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56">
        <v>0</v>
      </c>
      <c r="AI64" s="104" t="s">
        <v>135</v>
      </c>
      <c r="AJ64" s="92">
        <v>11097</v>
      </c>
      <c r="AK64" s="75" t="s">
        <v>136</v>
      </c>
      <c r="AL64" s="92">
        <v>11256</v>
      </c>
      <c r="AM64" s="101" t="s">
        <v>119</v>
      </c>
      <c r="AN64" s="101" t="s">
        <v>119</v>
      </c>
      <c r="AO64" s="101" t="s">
        <v>119</v>
      </c>
      <c r="AP64" s="101" t="s">
        <v>119</v>
      </c>
      <c r="AQ64" s="101" t="s">
        <v>119</v>
      </c>
      <c r="AR64" s="101" t="s">
        <v>119</v>
      </c>
      <c r="AS64" s="101" t="s">
        <v>119</v>
      </c>
      <c r="AT64" s="101" t="s">
        <v>119</v>
      </c>
      <c r="AU64" s="101" t="s">
        <v>119</v>
      </c>
      <c r="AV64" s="101" t="s">
        <v>119</v>
      </c>
      <c r="AW64" s="101" t="s">
        <v>119</v>
      </c>
      <c r="AX64" s="101" t="s">
        <v>119</v>
      </c>
      <c r="AY64" s="101" t="s">
        <v>119</v>
      </c>
      <c r="AZ64" s="101" t="s">
        <v>119</v>
      </c>
      <c r="BA64" s="101" t="s">
        <v>119</v>
      </c>
      <c r="BB64" s="101" t="s">
        <v>119</v>
      </c>
      <c r="BC64" s="101" t="s">
        <v>119</v>
      </c>
      <c r="BD64" s="120" t="s">
        <v>119</v>
      </c>
    </row>
    <row r="65" spans="1:56" ht="25.5" x14ac:dyDescent="0.25">
      <c r="A65" s="318"/>
      <c r="B65" s="295"/>
      <c r="C65" s="76"/>
      <c r="D65" s="76"/>
      <c r="E65" s="76"/>
      <c r="F65" s="76"/>
      <c r="G65" s="81"/>
      <c r="H65" s="81"/>
      <c r="I65" s="109"/>
      <c r="J65" s="76"/>
      <c r="K65" s="97"/>
      <c r="L65" s="113"/>
      <c r="M65" s="93"/>
      <c r="N65" s="97"/>
      <c r="O65" s="97"/>
      <c r="P65" s="76"/>
      <c r="Q65" s="76"/>
      <c r="R65" s="76"/>
      <c r="S65" s="76"/>
      <c r="T65" s="76"/>
      <c r="U65" s="69" t="s">
        <v>258</v>
      </c>
      <c r="V65" s="63">
        <v>42359</v>
      </c>
      <c r="W65" s="60">
        <v>11708</v>
      </c>
      <c r="X65" s="66" t="s">
        <v>185</v>
      </c>
      <c r="Y65" s="63">
        <v>42370</v>
      </c>
      <c r="Z65" s="63">
        <v>42735</v>
      </c>
      <c r="AA65" s="125" t="s">
        <v>119</v>
      </c>
      <c r="AB65" s="66" t="s">
        <v>119</v>
      </c>
      <c r="AC65" s="13">
        <v>0</v>
      </c>
      <c r="AD65" s="13">
        <v>0</v>
      </c>
      <c r="AE65" s="13">
        <v>0</v>
      </c>
      <c r="AF65" s="13">
        <v>28800</v>
      </c>
      <c r="AG65" s="13">
        <v>0</v>
      </c>
      <c r="AH65" s="57">
        <v>0</v>
      </c>
      <c r="AI65" s="105"/>
      <c r="AJ65" s="105"/>
      <c r="AK65" s="76"/>
      <c r="AL65" s="93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26"/>
    </row>
    <row r="66" spans="1:56" ht="24.75" customHeight="1" thickBot="1" x14ac:dyDescent="0.3">
      <c r="A66" s="319"/>
      <c r="B66" s="296"/>
      <c r="C66" s="149"/>
      <c r="D66" s="149"/>
      <c r="E66" s="149"/>
      <c r="F66" s="149"/>
      <c r="G66" s="82"/>
      <c r="H66" s="82"/>
      <c r="I66" s="150"/>
      <c r="J66" s="149"/>
      <c r="K66" s="151"/>
      <c r="L66" s="152"/>
      <c r="M66" s="153"/>
      <c r="N66" s="151"/>
      <c r="O66" s="151"/>
      <c r="P66" s="149"/>
      <c r="Q66" s="149"/>
      <c r="R66" s="149"/>
      <c r="S66" s="149"/>
      <c r="T66" s="149"/>
      <c r="U66" s="21" t="s">
        <v>158</v>
      </c>
      <c r="V66" s="19">
        <v>42730</v>
      </c>
      <c r="W66" s="18">
        <v>11965</v>
      </c>
      <c r="X66" s="20" t="s">
        <v>185</v>
      </c>
      <c r="Y66" s="19">
        <v>42736</v>
      </c>
      <c r="Z66" s="19">
        <v>43100</v>
      </c>
      <c r="AA66" s="137" t="s">
        <v>119</v>
      </c>
      <c r="AB66" s="20" t="s">
        <v>119</v>
      </c>
      <c r="AC66" s="138">
        <v>0</v>
      </c>
      <c r="AD66" s="138">
        <v>0</v>
      </c>
      <c r="AE66" s="138">
        <v>0</v>
      </c>
      <c r="AF66" s="138">
        <v>0</v>
      </c>
      <c r="AG66" s="138">
        <v>6000</v>
      </c>
      <c r="AH66" s="139">
        <f>AG66+AF65</f>
        <v>34800</v>
      </c>
      <c r="AI66" s="160"/>
      <c r="AJ66" s="160"/>
      <c r="AK66" s="149"/>
      <c r="AL66" s="153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40"/>
    </row>
    <row r="67" spans="1:56" ht="13.5" customHeight="1" x14ac:dyDescent="0.25">
      <c r="A67" s="317">
        <v>10</v>
      </c>
      <c r="B67" s="299" t="s">
        <v>321</v>
      </c>
      <c r="C67" s="75" t="s">
        <v>203</v>
      </c>
      <c r="D67" s="75" t="s">
        <v>286</v>
      </c>
      <c r="E67" s="75" t="s">
        <v>118</v>
      </c>
      <c r="F67" s="75" t="s">
        <v>168</v>
      </c>
      <c r="G67" s="80" t="s">
        <v>231</v>
      </c>
      <c r="H67" s="80" t="s">
        <v>180</v>
      </c>
      <c r="I67" s="108" t="s">
        <v>126</v>
      </c>
      <c r="J67" s="75" t="s">
        <v>143</v>
      </c>
      <c r="K67" s="96">
        <v>41542</v>
      </c>
      <c r="L67" s="112">
        <v>3240</v>
      </c>
      <c r="M67" s="80" t="s">
        <v>292</v>
      </c>
      <c r="N67" s="96">
        <v>41542</v>
      </c>
      <c r="O67" s="96">
        <v>41639</v>
      </c>
      <c r="P67" s="75" t="s">
        <v>163</v>
      </c>
      <c r="Q67" s="75" t="s">
        <v>119</v>
      </c>
      <c r="R67" s="75" t="s">
        <v>119</v>
      </c>
      <c r="S67" s="188" t="s">
        <v>119</v>
      </c>
      <c r="T67" s="189" t="s">
        <v>116</v>
      </c>
      <c r="U67" s="77" t="s">
        <v>137</v>
      </c>
      <c r="V67" s="89">
        <v>41635</v>
      </c>
      <c r="W67" s="101">
        <v>11210</v>
      </c>
      <c r="X67" s="86" t="s">
        <v>290</v>
      </c>
      <c r="Y67" s="89">
        <v>41640</v>
      </c>
      <c r="Z67" s="89">
        <v>42004</v>
      </c>
      <c r="AA67" s="190" t="s">
        <v>119</v>
      </c>
      <c r="AB67" s="191" t="s">
        <v>119</v>
      </c>
      <c r="AC67" s="191">
        <v>0</v>
      </c>
      <c r="AD67" s="191">
        <v>0</v>
      </c>
      <c r="AE67" s="191">
        <v>0</v>
      </c>
      <c r="AF67" s="191">
        <v>0</v>
      </c>
      <c r="AG67" s="191">
        <v>0</v>
      </c>
      <c r="AH67" s="98">
        <v>0</v>
      </c>
      <c r="AI67" s="75" t="s">
        <v>135</v>
      </c>
      <c r="AJ67" s="92">
        <v>11107</v>
      </c>
      <c r="AK67" s="75" t="s">
        <v>136</v>
      </c>
      <c r="AL67" s="101">
        <v>11142</v>
      </c>
      <c r="AM67" s="101" t="s">
        <v>119</v>
      </c>
      <c r="AN67" s="101" t="s">
        <v>119</v>
      </c>
      <c r="AO67" s="101" t="s">
        <v>119</v>
      </c>
      <c r="AP67" s="101" t="s">
        <v>119</v>
      </c>
      <c r="AQ67" s="101" t="s">
        <v>119</v>
      </c>
      <c r="AR67" s="101" t="s">
        <v>119</v>
      </c>
      <c r="AS67" s="101" t="s">
        <v>119</v>
      </c>
      <c r="AT67" s="101" t="s">
        <v>119</v>
      </c>
      <c r="AU67" s="101" t="s">
        <v>119</v>
      </c>
      <c r="AV67" s="101" t="s">
        <v>119</v>
      </c>
      <c r="AW67" s="101" t="s">
        <v>119</v>
      </c>
      <c r="AX67" s="101" t="s">
        <v>119</v>
      </c>
      <c r="AY67" s="101" t="s">
        <v>119</v>
      </c>
      <c r="AZ67" s="101" t="s">
        <v>119</v>
      </c>
      <c r="BA67" s="101" t="s">
        <v>119</v>
      </c>
      <c r="BB67" s="101" t="s">
        <v>119</v>
      </c>
      <c r="BC67" s="101" t="s">
        <v>119</v>
      </c>
      <c r="BD67" s="120" t="s">
        <v>119</v>
      </c>
    </row>
    <row r="68" spans="1:56" ht="18.75" customHeight="1" x14ac:dyDescent="0.25">
      <c r="A68" s="318"/>
      <c r="B68" s="300"/>
      <c r="C68" s="76"/>
      <c r="D68" s="76"/>
      <c r="E68" s="76"/>
      <c r="F68" s="76"/>
      <c r="G68" s="81"/>
      <c r="H68" s="81"/>
      <c r="I68" s="109"/>
      <c r="J68" s="76"/>
      <c r="K68" s="97"/>
      <c r="L68" s="113"/>
      <c r="M68" s="81"/>
      <c r="N68" s="97"/>
      <c r="O68" s="97"/>
      <c r="P68" s="76"/>
      <c r="Q68" s="76"/>
      <c r="R68" s="76"/>
      <c r="S68" s="192"/>
      <c r="T68" s="193"/>
      <c r="U68" s="78"/>
      <c r="V68" s="90"/>
      <c r="W68" s="122"/>
      <c r="X68" s="87"/>
      <c r="Y68" s="90"/>
      <c r="Z68" s="90"/>
      <c r="AA68" s="181"/>
      <c r="AB68" s="178"/>
      <c r="AC68" s="178"/>
      <c r="AD68" s="178"/>
      <c r="AE68" s="178"/>
      <c r="AF68" s="178"/>
      <c r="AG68" s="178"/>
      <c r="AH68" s="99"/>
      <c r="AI68" s="76"/>
      <c r="AJ68" s="93"/>
      <c r="AK68" s="76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26"/>
    </row>
    <row r="69" spans="1:56" ht="32.25" customHeight="1" x14ac:dyDescent="0.25">
      <c r="A69" s="318"/>
      <c r="B69" s="300"/>
      <c r="C69" s="76"/>
      <c r="D69" s="76"/>
      <c r="E69" s="76"/>
      <c r="F69" s="76"/>
      <c r="G69" s="81"/>
      <c r="H69" s="81"/>
      <c r="I69" s="109"/>
      <c r="J69" s="76"/>
      <c r="K69" s="97"/>
      <c r="L69" s="113"/>
      <c r="M69" s="81"/>
      <c r="N69" s="97"/>
      <c r="O69" s="97"/>
      <c r="P69" s="76"/>
      <c r="Q69" s="76"/>
      <c r="R69" s="76"/>
      <c r="S69" s="192"/>
      <c r="T69" s="193"/>
      <c r="U69" s="69" t="s">
        <v>157</v>
      </c>
      <c r="V69" s="63">
        <v>41974</v>
      </c>
      <c r="W69" s="60">
        <v>11449</v>
      </c>
      <c r="X69" s="66" t="s">
        <v>290</v>
      </c>
      <c r="Y69" s="63">
        <v>42005</v>
      </c>
      <c r="Z69" s="63">
        <v>42369</v>
      </c>
      <c r="AA69" s="125" t="s">
        <v>119</v>
      </c>
      <c r="AB69" s="13" t="s">
        <v>119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57">
        <f>AF67+AG69</f>
        <v>0</v>
      </c>
      <c r="AI69" s="76"/>
      <c r="AJ69" s="93"/>
      <c r="AK69" s="76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26"/>
    </row>
    <row r="70" spans="1:56" ht="31.5" customHeight="1" x14ac:dyDescent="0.25">
      <c r="A70" s="318"/>
      <c r="B70" s="300"/>
      <c r="C70" s="76"/>
      <c r="D70" s="76"/>
      <c r="E70" s="76"/>
      <c r="F70" s="76"/>
      <c r="G70" s="81"/>
      <c r="H70" s="81"/>
      <c r="I70" s="109"/>
      <c r="J70" s="76"/>
      <c r="K70" s="97"/>
      <c r="L70" s="113"/>
      <c r="M70" s="81"/>
      <c r="N70" s="97"/>
      <c r="O70" s="97"/>
      <c r="P70" s="76"/>
      <c r="Q70" s="76"/>
      <c r="R70" s="76"/>
      <c r="S70" s="192"/>
      <c r="T70" s="193"/>
      <c r="U70" s="69" t="s">
        <v>158</v>
      </c>
      <c r="V70" s="63">
        <v>42359</v>
      </c>
      <c r="W70" s="60">
        <v>11708</v>
      </c>
      <c r="X70" s="66" t="s">
        <v>290</v>
      </c>
      <c r="Y70" s="63">
        <v>42370</v>
      </c>
      <c r="Z70" s="63">
        <v>42735</v>
      </c>
      <c r="AA70" s="125" t="s">
        <v>119</v>
      </c>
      <c r="AB70" s="13" t="s">
        <v>119</v>
      </c>
      <c r="AC70" s="13">
        <v>0</v>
      </c>
      <c r="AD70" s="13">
        <v>0</v>
      </c>
      <c r="AE70" s="13">
        <v>0</v>
      </c>
      <c r="AF70" s="13">
        <v>43200</v>
      </c>
      <c r="AG70" s="13">
        <v>0</v>
      </c>
      <c r="AH70" s="57">
        <v>0</v>
      </c>
      <c r="AI70" s="76"/>
      <c r="AJ70" s="93"/>
      <c r="AK70" s="76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26"/>
    </row>
    <row r="71" spans="1:56" ht="32.25" customHeight="1" thickBot="1" x14ac:dyDescent="0.3">
      <c r="A71" s="319"/>
      <c r="B71" s="301"/>
      <c r="C71" s="149"/>
      <c r="D71" s="149"/>
      <c r="E71" s="149"/>
      <c r="F71" s="149"/>
      <c r="G71" s="82"/>
      <c r="H71" s="82"/>
      <c r="I71" s="150"/>
      <c r="J71" s="149"/>
      <c r="K71" s="151"/>
      <c r="L71" s="152"/>
      <c r="M71" s="82"/>
      <c r="N71" s="151"/>
      <c r="O71" s="151"/>
      <c r="P71" s="149"/>
      <c r="Q71" s="149"/>
      <c r="R71" s="149"/>
      <c r="S71" s="194"/>
      <c r="T71" s="195"/>
      <c r="U71" s="21" t="s">
        <v>159</v>
      </c>
      <c r="V71" s="19">
        <v>42730</v>
      </c>
      <c r="W71" s="18">
        <v>11965</v>
      </c>
      <c r="X71" s="20" t="s">
        <v>294</v>
      </c>
      <c r="Y71" s="19">
        <v>42736</v>
      </c>
      <c r="Z71" s="19">
        <v>43100</v>
      </c>
      <c r="AA71" s="137" t="s">
        <v>119</v>
      </c>
      <c r="AB71" s="138" t="s">
        <v>119</v>
      </c>
      <c r="AC71" s="138">
        <v>0</v>
      </c>
      <c r="AD71" s="138">
        <v>0</v>
      </c>
      <c r="AE71" s="138">
        <v>0</v>
      </c>
      <c r="AF71" s="138">
        <v>0</v>
      </c>
      <c r="AG71" s="138">
        <v>5400</v>
      </c>
      <c r="AH71" s="139">
        <f>AF70+AG71</f>
        <v>48600</v>
      </c>
      <c r="AI71" s="76"/>
      <c r="AJ71" s="153"/>
      <c r="AK71" s="14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40"/>
    </row>
    <row r="72" spans="1:56" ht="25.5" x14ac:dyDescent="0.25">
      <c r="A72" s="317">
        <v>11</v>
      </c>
      <c r="B72" s="294" t="s">
        <v>301</v>
      </c>
      <c r="C72" s="75" t="s">
        <v>130</v>
      </c>
      <c r="D72" s="75" t="s">
        <v>286</v>
      </c>
      <c r="E72" s="75" t="s">
        <v>118</v>
      </c>
      <c r="F72" s="75" t="s">
        <v>154</v>
      </c>
      <c r="G72" s="80" t="s">
        <v>302</v>
      </c>
      <c r="H72" s="80" t="s">
        <v>133</v>
      </c>
      <c r="I72" s="108" t="s">
        <v>149</v>
      </c>
      <c r="J72" s="112" t="s">
        <v>150</v>
      </c>
      <c r="K72" s="96">
        <v>41834</v>
      </c>
      <c r="L72" s="112">
        <v>29119.94</v>
      </c>
      <c r="M72" s="92">
        <v>11365</v>
      </c>
      <c r="N72" s="96">
        <v>41834</v>
      </c>
      <c r="O72" s="96">
        <v>42004</v>
      </c>
      <c r="P72" s="75" t="s">
        <v>117</v>
      </c>
      <c r="Q72" s="75" t="s">
        <v>119</v>
      </c>
      <c r="R72" s="75" t="s">
        <v>119</v>
      </c>
      <c r="S72" s="75" t="s">
        <v>119</v>
      </c>
      <c r="T72" s="75" t="s">
        <v>116</v>
      </c>
      <c r="U72" s="68" t="s">
        <v>137</v>
      </c>
      <c r="V72" s="62">
        <v>41974</v>
      </c>
      <c r="W72" s="59">
        <v>11449</v>
      </c>
      <c r="X72" s="65" t="s">
        <v>249</v>
      </c>
      <c r="Y72" s="62">
        <v>41974</v>
      </c>
      <c r="Z72" s="62">
        <v>42369</v>
      </c>
      <c r="AA72" s="119" t="s">
        <v>119</v>
      </c>
      <c r="AB72" s="65" t="s">
        <v>119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56">
        <v>0</v>
      </c>
      <c r="AI72" s="104" t="s">
        <v>155</v>
      </c>
      <c r="AJ72" s="92">
        <v>11243</v>
      </c>
      <c r="AK72" s="156" t="s">
        <v>156</v>
      </c>
      <c r="AL72" s="92">
        <v>11365</v>
      </c>
      <c r="AM72" s="94" t="s">
        <v>119</v>
      </c>
      <c r="AN72" s="94" t="s">
        <v>119</v>
      </c>
      <c r="AO72" s="94" t="s">
        <v>119</v>
      </c>
      <c r="AP72" s="94" t="s">
        <v>119</v>
      </c>
      <c r="AQ72" s="94" t="s">
        <v>119</v>
      </c>
      <c r="AR72" s="94" t="s">
        <v>119</v>
      </c>
      <c r="AS72" s="94" t="s">
        <v>119</v>
      </c>
      <c r="AT72" s="94" t="s">
        <v>119</v>
      </c>
      <c r="AU72" s="94" t="s">
        <v>119</v>
      </c>
      <c r="AV72" s="94" t="s">
        <v>119</v>
      </c>
      <c r="AW72" s="94" t="s">
        <v>119</v>
      </c>
      <c r="AX72" s="94" t="s">
        <v>119</v>
      </c>
      <c r="AY72" s="94" t="s">
        <v>119</v>
      </c>
      <c r="AZ72" s="94" t="s">
        <v>119</v>
      </c>
      <c r="BA72" s="94" t="s">
        <v>119</v>
      </c>
      <c r="BB72" s="94" t="s">
        <v>119</v>
      </c>
      <c r="BC72" s="94" t="s">
        <v>119</v>
      </c>
      <c r="BD72" s="106" t="s">
        <v>119</v>
      </c>
    </row>
    <row r="73" spans="1:56" ht="27.75" customHeight="1" x14ac:dyDescent="0.25">
      <c r="A73" s="318"/>
      <c r="B73" s="295"/>
      <c r="C73" s="76"/>
      <c r="D73" s="76"/>
      <c r="E73" s="76"/>
      <c r="F73" s="76"/>
      <c r="G73" s="81"/>
      <c r="H73" s="81"/>
      <c r="I73" s="109"/>
      <c r="J73" s="113"/>
      <c r="K73" s="97"/>
      <c r="L73" s="113"/>
      <c r="M73" s="93"/>
      <c r="N73" s="97"/>
      <c r="O73" s="97"/>
      <c r="P73" s="76"/>
      <c r="Q73" s="76"/>
      <c r="R73" s="76"/>
      <c r="S73" s="76"/>
      <c r="T73" s="76"/>
      <c r="U73" s="69" t="s">
        <v>157</v>
      </c>
      <c r="V73" s="63">
        <v>42360</v>
      </c>
      <c r="W73" s="60">
        <v>11708</v>
      </c>
      <c r="X73" s="66" t="s">
        <v>254</v>
      </c>
      <c r="Y73" s="63">
        <v>42370</v>
      </c>
      <c r="Z73" s="63">
        <v>42735</v>
      </c>
      <c r="AA73" s="125" t="s">
        <v>119</v>
      </c>
      <c r="AB73" s="66" t="s">
        <v>119</v>
      </c>
      <c r="AC73" s="13">
        <v>0</v>
      </c>
      <c r="AD73" s="13">
        <v>0</v>
      </c>
      <c r="AE73" s="13">
        <v>0</v>
      </c>
      <c r="AF73" s="13">
        <v>153919.94</v>
      </c>
      <c r="AG73" s="13">
        <v>0</v>
      </c>
      <c r="AH73" s="57">
        <v>0</v>
      </c>
      <c r="AI73" s="105"/>
      <c r="AJ73" s="93"/>
      <c r="AK73" s="158"/>
      <c r="AL73" s="93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107"/>
    </row>
    <row r="74" spans="1:56" ht="27.75" customHeight="1" thickBot="1" x14ac:dyDescent="0.3">
      <c r="A74" s="319"/>
      <c r="B74" s="296"/>
      <c r="C74" s="149"/>
      <c r="D74" s="149"/>
      <c r="E74" s="149"/>
      <c r="F74" s="149"/>
      <c r="G74" s="82"/>
      <c r="H74" s="82"/>
      <c r="I74" s="150"/>
      <c r="J74" s="152"/>
      <c r="K74" s="151"/>
      <c r="L74" s="152"/>
      <c r="M74" s="153"/>
      <c r="N74" s="151"/>
      <c r="O74" s="151"/>
      <c r="P74" s="149"/>
      <c r="Q74" s="149"/>
      <c r="R74" s="149"/>
      <c r="S74" s="149"/>
      <c r="T74" s="149"/>
      <c r="U74" s="21" t="s">
        <v>158</v>
      </c>
      <c r="V74" s="19">
        <v>42730</v>
      </c>
      <c r="W74" s="18">
        <v>11965</v>
      </c>
      <c r="X74" s="20" t="s">
        <v>303</v>
      </c>
      <c r="Y74" s="19">
        <v>42736</v>
      </c>
      <c r="Z74" s="19">
        <v>43100</v>
      </c>
      <c r="AA74" s="137" t="s">
        <v>119</v>
      </c>
      <c r="AB74" s="20" t="s">
        <v>119</v>
      </c>
      <c r="AC74" s="138">
        <v>0</v>
      </c>
      <c r="AD74" s="138">
        <v>0</v>
      </c>
      <c r="AE74" s="138">
        <v>0</v>
      </c>
      <c r="AF74" s="138">
        <v>0</v>
      </c>
      <c r="AG74" s="138">
        <v>26000</v>
      </c>
      <c r="AH74" s="139">
        <f>AG74+AF73</f>
        <v>179919.94</v>
      </c>
      <c r="AI74" s="160"/>
      <c r="AJ74" s="153"/>
      <c r="AK74" s="161"/>
      <c r="AL74" s="153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5"/>
    </row>
    <row r="75" spans="1:56" ht="25.5" x14ac:dyDescent="0.25">
      <c r="A75" s="317">
        <v>12</v>
      </c>
      <c r="B75" s="294" t="s">
        <v>322</v>
      </c>
      <c r="C75" s="75" t="s">
        <v>206</v>
      </c>
      <c r="D75" s="75" t="s">
        <v>287</v>
      </c>
      <c r="E75" s="75" t="s">
        <v>118</v>
      </c>
      <c r="F75" s="75" t="s">
        <v>151</v>
      </c>
      <c r="G75" s="92">
        <v>11211</v>
      </c>
      <c r="H75" s="80" t="s">
        <v>192</v>
      </c>
      <c r="I75" s="108" t="s">
        <v>193</v>
      </c>
      <c r="J75" s="75" t="s">
        <v>198</v>
      </c>
      <c r="K75" s="96">
        <v>41869</v>
      </c>
      <c r="L75" s="112">
        <v>15990.66</v>
      </c>
      <c r="M75" s="80" t="s">
        <v>323</v>
      </c>
      <c r="N75" s="96">
        <v>41883</v>
      </c>
      <c r="O75" s="96">
        <v>42004</v>
      </c>
      <c r="P75" s="75" t="s">
        <v>117</v>
      </c>
      <c r="Q75" s="75" t="s">
        <v>119</v>
      </c>
      <c r="R75" s="75" t="s">
        <v>119</v>
      </c>
      <c r="S75" s="75" t="s">
        <v>119</v>
      </c>
      <c r="T75" s="75" t="s">
        <v>152</v>
      </c>
      <c r="U75" s="68" t="s">
        <v>137</v>
      </c>
      <c r="V75" s="62">
        <v>42346</v>
      </c>
      <c r="W75" s="24" t="s">
        <v>255</v>
      </c>
      <c r="X75" s="65" t="s">
        <v>257</v>
      </c>
      <c r="Y75" s="62">
        <v>41981</v>
      </c>
      <c r="Z75" s="62">
        <v>42369</v>
      </c>
      <c r="AA75" s="119" t="s">
        <v>119</v>
      </c>
      <c r="AB75" s="65" t="s">
        <v>119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56">
        <v>0</v>
      </c>
      <c r="AI75" s="104" t="s">
        <v>120</v>
      </c>
      <c r="AJ75" s="92">
        <v>11233</v>
      </c>
      <c r="AK75" s="156" t="s">
        <v>153</v>
      </c>
      <c r="AL75" s="92">
        <v>11233</v>
      </c>
      <c r="AM75" s="94" t="s">
        <v>119</v>
      </c>
      <c r="AN75" s="94" t="s">
        <v>119</v>
      </c>
      <c r="AO75" s="94" t="s">
        <v>119</v>
      </c>
      <c r="AP75" s="94" t="s">
        <v>119</v>
      </c>
      <c r="AQ75" s="94" t="s">
        <v>119</v>
      </c>
      <c r="AR75" s="94" t="s">
        <v>119</v>
      </c>
      <c r="AS75" s="94" t="s">
        <v>119</v>
      </c>
      <c r="AT75" s="94" t="s">
        <v>119</v>
      </c>
      <c r="AU75" s="94" t="s">
        <v>119</v>
      </c>
      <c r="AV75" s="94" t="s">
        <v>119</v>
      </c>
      <c r="AW75" s="94" t="s">
        <v>119</v>
      </c>
      <c r="AX75" s="94" t="s">
        <v>119</v>
      </c>
      <c r="AY75" s="94" t="s">
        <v>119</v>
      </c>
      <c r="AZ75" s="94" t="s">
        <v>119</v>
      </c>
      <c r="BA75" s="94" t="s">
        <v>119</v>
      </c>
      <c r="BB75" s="94" t="s">
        <v>119</v>
      </c>
      <c r="BC75" s="94" t="s">
        <v>119</v>
      </c>
      <c r="BD75" s="106" t="s">
        <v>119</v>
      </c>
    </row>
    <row r="76" spans="1:56" ht="25.5" x14ac:dyDescent="0.25">
      <c r="A76" s="318"/>
      <c r="B76" s="295"/>
      <c r="C76" s="76"/>
      <c r="D76" s="76"/>
      <c r="E76" s="76"/>
      <c r="F76" s="76"/>
      <c r="G76" s="93"/>
      <c r="H76" s="81"/>
      <c r="I76" s="109"/>
      <c r="J76" s="76"/>
      <c r="K76" s="97"/>
      <c r="L76" s="113"/>
      <c r="M76" s="81"/>
      <c r="N76" s="97"/>
      <c r="O76" s="97"/>
      <c r="P76" s="76"/>
      <c r="Q76" s="76"/>
      <c r="R76" s="76"/>
      <c r="S76" s="76"/>
      <c r="T76" s="76"/>
      <c r="U76" s="69" t="s">
        <v>157</v>
      </c>
      <c r="V76" s="63">
        <v>42347</v>
      </c>
      <c r="W76" s="60">
        <v>11708</v>
      </c>
      <c r="X76" s="66" t="s">
        <v>256</v>
      </c>
      <c r="Y76" s="63">
        <v>42347</v>
      </c>
      <c r="Z76" s="63">
        <v>42735</v>
      </c>
      <c r="AA76" s="125" t="s">
        <v>119</v>
      </c>
      <c r="AB76" s="66" t="s">
        <v>119</v>
      </c>
      <c r="AC76" s="13">
        <v>0</v>
      </c>
      <c r="AD76" s="13">
        <v>0</v>
      </c>
      <c r="AE76" s="13">
        <v>0</v>
      </c>
      <c r="AF76" s="13">
        <v>101910.66</v>
      </c>
      <c r="AG76" s="13">
        <v>0</v>
      </c>
      <c r="AH76" s="57">
        <v>0</v>
      </c>
      <c r="AI76" s="105"/>
      <c r="AJ76" s="93"/>
      <c r="AK76" s="158"/>
      <c r="AL76" s="93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107"/>
    </row>
    <row r="77" spans="1:56" ht="27.75" customHeight="1" thickBot="1" x14ac:dyDescent="0.3">
      <c r="A77" s="319"/>
      <c r="B77" s="296"/>
      <c r="C77" s="149"/>
      <c r="D77" s="149"/>
      <c r="E77" s="149"/>
      <c r="F77" s="149"/>
      <c r="G77" s="153"/>
      <c r="H77" s="82"/>
      <c r="I77" s="150"/>
      <c r="J77" s="149"/>
      <c r="K77" s="151"/>
      <c r="L77" s="152"/>
      <c r="M77" s="82"/>
      <c r="N77" s="151"/>
      <c r="O77" s="151"/>
      <c r="P77" s="149"/>
      <c r="Q77" s="149"/>
      <c r="R77" s="149"/>
      <c r="S77" s="149"/>
      <c r="T77" s="149"/>
      <c r="U77" s="71" t="s">
        <v>158</v>
      </c>
      <c r="V77" s="33">
        <v>42730</v>
      </c>
      <c r="W77" s="35">
        <v>11965</v>
      </c>
      <c r="X77" s="20" t="s">
        <v>311</v>
      </c>
      <c r="Y77" s="33">
        <v>42736</v>
      </c>
      <c r="Z77" s="33">
        <v>43100</v>
      </c>
      <c r="AA77" s="196" t="s">
        <v>119</v>
      </c>
      <c r="AB77" s="30" t="s">
        <v>119</v>
      </c>
      <c r="AC77" s="197">
        <v>0</v>
      </c>
      <c r="AD77" s="197">
        <v>0</v>
      </c>
      <c r="AE77" s="197">
        <v>0</v>
      </c>
      <c r="AF77" s="197">
        <v>0</v>
      </c>
      <c r="AG77" s="197">
        <v>17900</v>
      </c>
      <c r="AH77" s="32">
        <f>AG77+AF76</f>
        <v>119810.66</v>
      </c>
      <c r="AI77" s="160"/>
      <c r="AJ77" s="153"/>
      <c r="AK77" s="161"/>
      <c r="AL77" s="153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5"/>
    </row>
    <row r="78" spans="1:56" ht="25.5" x14ac:dyDescent="0.25">
      <c r="A78" s="317">
        <v>13</v>
      </c>
      <c r="B78" s="294" t="s">
        <v>309</v>
      </c>
      <c r="C78" s="75" t="s">
        <v>207</v>
      </c>
      <c r="D78" s="75" t="s">
        <v>286</v>
      </c>
      <c r="E78" s="75" t="s">
        <v>118</v>
      </c>
      <c r="F78" s="75" t="s">
        <v>194</v>
      </c>
      <c r="G78" s="92">
        <v>11133</v>
      </c>
      <c r="H78" s="80" t="s">
        <v>142</v>
      </c>
      <c r="I78" s="108" t="s">
        <v>138</v>
      </c>
      <c r="J78" s="75" t="s">
        <v>145</v>
      </c>
      <c r="K78" s="96">
        <v>41884</v>
      </c>
      <c r="L78" s="112">
        <v>7735</v>
      </c>
      <c r="M78" s="80" t="s">
        <v>310</v>
      </c>
      <c r="N78" s="96">
        <v>41885</v>
      </c>
      <c r="O78" s="96">
        <v>42004</v>
      </c>
      <c r="P78" s="75" t="s">
        <v>117</v>
      </c>
      <c r="Q78" s="75" t="s">
        <v>119</v>
      </c>
      <c r="R78" s="75" t="s">
        <v>119</v>
      </c>
      <c r="S78" s="75" t="s">
        <v>119</v>
      </c>
      <c r="T78" s="75" t="s">
        <v>116</v>
      </c>
      <c r="U78" s="68" t="s">
        <v>137</v>
      </c>
      <c r="V78" s="62">
        <v>41982</v>
      </c>
      <c r="W78" s="59">
        <v>11457</v>
      </c>
      <c r="X78" s="65" t="s">
        <v>257</v>
      </c>
      <c r="Y78" s="62">
        <v>42005</v>
      </c>
      <c r="Z78" s="62">
        <v>42369</v>
      </c>
      <c r="AA78" s="119" t="s">
        <v>119</v>
      </c>
      <c r="AB78" s="65" t="s">
        <v>119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56">
        <v>0</v>
      </c>
      <c r="AI78" s="92" t="s">
        <v>195</v>
      </c>
      <c r="AJ78" s="92">
        <v>11165</v>
      </c>
      <c r="AK78" s="156" t="s">
        <v>244</v>
      </c>
      <c r="AL78" s="92">
        <v>11386</v>
      </c>
      <c r="AM78" s="94" t="s">
        <v>119</v>
      </c>
      <c r="AN78" s="94" t="s">
        <v>119</v>
      </c>
      <c r="AO78" s="94" t="s">
        <v>119</v>
      </c>
      <c r="AP78" s="94" t="s">
        <v>119</v>
      </c>
      <c r="AQ78" s="94" t="s">
        <v>119</v>
      </c>
      <c r="AR78" s="94" t="s">
        <v>119</v>
      </c>
      <c r="AS78" s="94" t="s">
        <v>119</v>
      </c>
      <c r="AT78" s="94" t="s">
        <v>119</v>
      </c>
      <c r="AU78" s="94" t="s">
        <v>119</v>
      </c>
      <c r="AV78" s="94" t="s">
        <v>119</v>
      </c>
      <c r="AW78" s="94" t="s">
        <v>119</v>
      </c>
      <c r="AX78" s="94" t="s">
        <v>119</v>
      </c>
      <c r="AY78" s="94" t="s">
        <v>119</v>
      </c>
      <c r="AZ78" s="94" t="s">
        <v>119</v>
      </c>
      <c r="BA78" s="94" t="s">
        <v>119</v>
      </c>
      <c r="BB78" s="94" t="s">
        <v>119</v>
      </c>
      <c r="BC78" s="94" t="s">
        <v>119</v>
      </c>
      <c r="BD78" s="106" t="s">
        <v>119</v>
      </c>
    </row>
    <row r="79" spans="1:56" ht="25.5" x14ac:dyDescent="0.25">
      <c r="A79" s="318"/>
      <c r="B79" s="295"/>
      <c r="C79" s="76"/>
      <c r="D79" s="76"/>
      <c r="E79" s="76"/>
      <c r="F79" s="76"/>
      <c r="G79" s="93"/>
      <c r="H79" s="81"/>
      <c r="I79" s="109"/>
      <c r="J79" s="76"/>
      <c r="K79" s="97"/>
      <c r="L79" s="113"/>
      <c r="M79" s="81"/>
      <c r="N79" s="97"/>
      <c r="O79" s="97"/>
      <c r="P79" s="76"/>
      <c r="Q79" s="76"/>
      <c r="R79" s="76"/>
      <c r="S79" s="76"/>
      <c r="T79" s="76"/>
      <c r="U79" s="69" t="s">
        <v>157</v>
      </c>
      <c r="V79" s="63">
        <v>42360</v>
      </c>
      <c r="W79" s="60">
        <v>11713</v>
      </c>
      <c r="X79" s="66" t="s">
        <v>256</v>
      </c>
      <c r="Y79" s="63">
        <v>42370</v>
      </c>
      <c r="Z79" s="63">
        <v>42735</v>
      </c>
      <c r="AA79" s="125" t="s">
        <v>119</v>
      </c>
      <c r="AB79" s="66" t="s">
        <v>119</v>
      </c>
      <c r="AC79" s="13">
        <v>0</v>
      </c>
      <c r="AD79" s="13">
        <v>0</v>
      </c>
      <c r="AE79" s="13">
        <v>0</v>
      </c>
      <c r="AF79" s="13">
        <v>57323.32</v>
      </c>
      <c r="AG79" s="13">
        <v>0</v>
      </c>
      <c r="AH79" s="57">
        <v>0</v>
      </c>
      <c r="AI79" s="93"/>
      <c r="AJ79" s="93"/>
      <c r="AK79" s="158"/>
      <c r="AL79" s="93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107"/>
    </row>
    <row r="80" spans="1:56" ht="29.25" customHeight="1" x14ac:dyDescent="0.25">
      <c r="A80" s="318"/>
      <c r="B80" s="295"/>
      <c r="C80" s="76"/>
      <c r="D80" s="76"/>
      <c r="E80" s="76"/>
      <c r="F80" s="76"/>
      <c r="G80" s="93"/>
      <c r="H80" s="81"/>
      <c r="I80" s="109"/>
      <c r="J80" s="76"/>
      <c r="K80" s="97"/>
      <c r="L80" s="113"/>
      <c r="M80" s="81"/>
      <c r="N80" s="97"/>
      <c r="O80" s="97"/>
      <c r="P80" s="76"/>
      <c r="Q80" s="76"/>
      <c r="R80" s="76"/>
      <c r="S80" s="76"/>
      <c r="T80" s="76"/>
      <c r="U80" s="69" t="s">
        <v>158</v>
      </c>
      <c r="V80" s="63">
        <v>42731</v>
      </c>
      <c r="W80" s="60">
        <v>11965</v>
      </c>
      <c r="X80" s="66" t="s">
        <v>311</v>
      </c>
      <c r="Y80" s="63">
        <v>42736</v>
      </c>
      <c r="Z80" s="63">
        <v>43100</v>
      </c>
      <c r="AA80" s="125" t="s">
        <v>119</v>
      </c>
      <c r="AB80" s="66" t="s">
        <v>119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57">
        <v>0</v>
      </c>
      <c r="AI80" s="93"/>
      <c r="AJ80" s="93"/>
      <c r="AK80" s="158"/>
      <c r="AL80" s="93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107"/>
    </row>
    <row r="81" spans="1:56" ht="29.25" customHeight="1" thickBot="1" x14ac:dyDescent="0.3">
      <c r="A81" s="319"/>
      <c r="B81" s="296"/>
      <c r="C81" s="149"/>
      <c r="D81" s="149"/>
      <c r="E81" s="149"/>
      <c r="F81" s="149"/>
      <c r="G81" s="153"/>
      <c r="H81" s="82"/>
      <c r="I81" s="150"/>
      <c r="J81" s="149"/>
      <c r="K81" s="151"/>
      <c r="L81" s="152"/>
      <c r="M81" s="82"/>
      <c r="N81" s="151"/>
      <c r="O81" s="151"/>
      <c r="P81" s="149"/>
      <c r="Q81" s="149"/>
      <c r="R81" s="149"/>
      <c r="S81" s="149"/>
      <c r="T81" s="149"/>
      <c r="U81" s="21" t="s">
        <v>159</v>
      </c>
      <c r="V81" s="19">
        <v>42824</v>
      </c>
      <c r="W81" s="18">
        <v>12027</v>
      </c>
      <c r="X81" s="20" t="s">
        <v>280</v>
      </c>
      <c r="Y81" s="19">
        <v>42736</v>
      </c>
      <c r="Z81" s="19">
        <v>42855</v>
      </c>
      <c r="AA81" s="137">
        <v>7.1300000000000002E-2</v>
      </c>
      <c r="AB81" s="20" t="s">
        <v>119</v>
      </c>
      <c r="AC81" s="198">
        <v>0</v>
      </c>
      <c r="AD81" s="138">
        <v>0</v>
      </c>
      <c r="AE81" s="138">
        <v>0</v>
      </c>
      <c r="AF81" s="138">
        <v>0</v>
      </c>
      <c r="AG81" s="138">
        <v>9351.84</v>
      </c>
      <c r="AH81" s="139">
        <f>AG81+AF79</f>
        <v>66675.16</v>
      </c>
      <c r="AI81" s="153"/>
      <c r="AJ81" s="153"/>
      <c r="AK81" s="161"/>
      <c r="AL81" s="153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5"/>
    </row>
    <row r="82" spans="1:56" ht="29.25" customHeight="1" x14ac:dyDescent="0.25">
      <c r="A82" s="313">
        <v>14</v>
      </c>
      <c r="B82" s="297" t="s">
        <v>312</v>
      </c>
      <c r="C82" s="86" t="s">
        <v>199</v>
      </c>
      <c r="D82" s="86" t="s">
        <v>286</v>
      </c>
      <c r="E82" s="86" t="s">
        <v>118</v>
      </c>
      <c r="F82" s="86" t="s">
        <v>194</v>
      </c>
      <c r="G82" s="101">
        <v>11133</v>
      </c>
      <c r="H82" s="77" t="s">
        <v>187</v>
      </c>
      <c r="I82" s="83" t="s">
        <v>138</v>
      </c>
      <c r="J82" s="86" t="s">
        <v>145</v>
      </c>
      <c r="K82" s="89">
        <v>41932</v>
      </c>
      <c r="L82" s="98">
        <v>27300</v>
      </c>
      <c r="M82" s="101">
        <v>11448</v>
      </c>
      <c r="N82" s="89">
        <v>41944</v>
      </c>
      <c r="O82" s="89">
        <v>42369</v>
      </c>
      <c r="P82" s="86" t="s">
        <v>117</v>
      </c>
      <c r="Q82" s="86" t="s">
        <v>119</v>
      </c>
      <c r="R82" s="86" t="s">
        <v>119</v>
      </c>
      <c r="S82" s="86" t="s">
        <v>119</v>
      </c>
      <c r="T82" s="86" t="s">
        <v>116</v>
      </c>
      <c r="U82" s="68" t="s">
        <v>137</v>
      </c>
      <c r="V82" s="62">
        <v>42360</v>
      </c>
      <c r="W82" s="59">
        <v>11713</v>
      </c>
      <c r="X82" s="65" t="s">
        <v>259</v>
      </c>
      <c r="Y82" s="62">
        <v>42370</v>
      </c>
      <c r="Z82" s="62">
        <v>42735</v>
      </c>
      <c r="AA82" s="119" t="s">
        <v>119</v>
      </c>
      <c r="AB82" s="65" t="s">
        <v>119</v>
      </c>
      <c r="AC82" s="16">
        <v>0</v>
      </c>
      <c r="AD82" s="16">
        <v>0</v>
      </c>
      <c r="AE82" s="16">
        <v>0</v>
      </c>
      <c r="AF82" s="16">
        <v>53433.48</v>
      </c>
      <c r="AG82" s="16">
        <v>0</v>
      </c>
      <c r="AH82" s="56">
        <v>0</v>
      </c>
      <c r="AI82" s="104" t="s">
        <v>239</v>
      </c>
      <c r="AJ82" s="92">
        <v>11165</v>
      </c>
      <c r="AK82" s="156" t="s">
        <v>245</v>
      </c>
      <c r="AL82" s="92">
        <v>11386</v>
      </c>
      <c r="AM82" s="101" t="s">
        <v>119</v>
      </c>
      <c r="AN82" s="101" t="s">
        <v>119</v>
      </c>
      <c r="AO82" s="101" t="s">
        <v>119</v>
      </c>
      <c r="AP82" s="101" t="s">
        <v>119</v>
      </c>
      <c r="AQ82" s="101" t="s">
        <v>119</v>
      </c>
      <c r="AR82" s="101" t="s">
        <v>119</v>
      </c>
      <c r="AS82" s="101" t="s">
        <v>119</v>
      </c>
      <c r="AT82" s="101" t="s">
        <v>119</v>
      </c>
      <c r="AU82" s="101" t="s">
        <v>119</v>
      </c>
      <c r="AV82" s="101" t="s">
        <v>119</v>
      </c>
      <c r="AW82" s="101" t="s">
        <v>119</v>
      </c>
      <c r="AX82" s="101" t="s">
        <v>119</v>
      </c>
      <c r="AY82" s="101" t="s">
        <v>119</v>
      </c>
      <c r="AZ82" s="101" t="s">
        <v>119</v>
      </c>
      <c r="BA82" s="101" t="s">
        <v>119</v>
      </c>
      <c r="BB82" s="101" t="s">
        <v>119</v>
      </c>
      <c r="BC82" s="101" t="s">
        <v>119</v>
      </c>
      <c r="BD82" s="120" t="s">
        <v>119</v>
      </c>
    </row>
    <row r="83" spans="1:56" ht="29.25" customHeight="1" x14ac:dyDescent="0.25">
      <c r="A83" s="314"/>
      <c r="B83" s="292"/>
      <c r="C83" s="87"/>
      <c r="D83" s="87"/>
      <c r="E83" s="87"/>
      <c r="F83" s="87"/>
      <c r="G83" s="102"/>
      <c r="H83" s="78"/>
      <c r="I83" s="84"/>
      <c r="J83" s="87"/>
      <c r="K83" s="90"/>
      <c r="L83" s="99"/>
      <c r="M83" s="102"/>
      <c r="N83" s="90"/>
      <c r="O83" s="90"/>
      <c r="P83" s="87"/>
      <c r="Q83" s="87"/>
      <c r="R83" s="87"/>
      <c r="S83" s="87"/>
      <c r="T83" s="87"/>
      <c r="U83" s="69" t="s">
        <v>157</v>
      </c>
      <c r="V83" s="63">
        <v>42731</v>
      </c>
      <c r="W83" s="124" t="s">
        <v>119</v>
      </c>
      <c r="X83" s="66" t="s">
        <v>313</v>
      </c>
      <c r="Y83" s="63">
        <v>42736</v>
      </c>
      <c r="Z83" s="63">
        <v>43100</v>
      </c>
      <c r="AA83" s="125" t="s">
        <v>119</v>
      </c>
      <c r="AB83" s="66" t="s">
        <v>119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57">
        <v>0</v>
      </c>
      <c r="AI83" s="105"/>
      <c r="AJ83" s="93"/>
      <c r="AK83" s="158"/>
      <c r="AL83" s="93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26"/>
    </row>
    <row r="84" spans="1:56" ht="31.5" customHeight="1" thickBot="1" x14ac:dyDescent="0.3">
      <c r="A84" s="320"/>
      <c r="B84" s="298"/>
      <c r="C84" s="88"/>
      <c r="D84" s="88"/>
      <c r="E84" s="88"/>
      <c r="F84" s="88"/>
      <c r="G84" s="103"/>
      <c r="H84" s="79"/>
      <c r="I84" s="85"/>
      <c r="J84" s="88"/>
      <c r="K84" s="91"/>
      <c r="L84" s="100"/>
      <c r="M84" s="103"/>
      <c r="N84" s="91"/>
      <c r="O84" s="91"/>
      <c r="P84" s="88"/>
      <c r="Q84" s="88"/>
      <c r="R84" s="88"/>
      <c r="S84" s="88"/>
      <c r="T84" s="88"/>
      <c r="U84" s="70" t="s">
        <v>158</v>
      </c>
      <c r="V84" s="64">
        <v>42824</v>
      </c>
      <c r="W84" s="61">
        <v>12027</v>
      </c>
      <c r="X84" s="67" t="s">
        <v>280</v>
      </c>
      <c r="Y84" s="64">
        <v>42736</v>
      </c>
      <c r="Z84" s="64">
        <v>42855</v>
      </c>
      <c r="AA84" s="26">
        <v>7.1300000000000002E-2</v>
      </c>
      <c r="AB84" s="67" t="s">
        <v>119</v>
      </c>
      <c r="AC84" s="17">
        <v>0</v>
      </c>
      <c r="AD84" s="17">
        <v>0</v>
      </c>
      <c r="AE84" s="17">
        <v>0</v>
      </c>
      <c r="AF84" s="17">
        <v>0</v>
      </c>
      <c r="AG84" s="17">
        <v>9332.2800000000007</v>
      </c>
      <c r="AH84" s="58">
        <f>AG84+AF82</f>
        <v>62765.760000000002</v>
      </c>
      <c r="AI84" s="105"/>
      <c r="AJ84" s="93"/>
      <c r="AK84" s="158"/>
      <c r="AL84" s="93"/>
      <c r="AM84" s="103"/>
      <c r="AN84" s="103"/>
      <c r="AO84" s="103"/>
      <c r="AP84" s="103"/>
      <c r="AQ84" s="103"/>
      <c r="AR84" s="103"/>
      <c r="AS84" s="103"/>
      <c r="AT84" s="103"/>
      <c r="AU84" s="103"/>
      <c r="AV84" s="103"/>
      <c r="AW84" s="103"/>
      <c r="AX84" s="103"/>
      <c r="AY84" s="103"/>
      <c r="AZ84" s="103"/>
      <c r="BA84" s="103"/>
      <c r="BB84" s="103"/>
      <c r="BC84" s="103"/>
      <c r="BD84" s="187"/>
    </row>
    <row r="85" spans="1:56" ht="29.25" customHeight="1" x14ac:dyDescent="0.25">
      <c r="A85" s="317">
        <v>15</v>
      </c>
      <c r="B85" s="299" t="s">
        <v>435</v>
      </c>
      <c r="C85" s="75" t="s">
        <v>429</v>
      </c>
      <c r="D85" s="75" t="s">
        <v>286</v>
      </c>
      <c r="E85" s="75" t="s">
        <v>118</v>
      </c>
      <c r="F85" s="75" t="s">
        <v>430</v>
      </c>
      <c r="G85" s="92">
        <v>11023</v>
      </c>
      <c r="H85" s="80" t="s">
        <v>431</v>
      </c>
      <c r="I85" s="108" t="s">
        <v>138</v>
      </c>
      <c r="J85" s="75" t="s">
        <v>145</v>
      </c>
      <c r="K85" s="96">
        <v>41487</v>
      </c>
      <c r="L85" s="112">
        <v>122400</v>
      </c>
      <c r="M85" s="92">
        <v>11121</v>
      </c>
      <c r="N85" s="96">
        <v>41487</v>
      </c>
      <c r="O85" s="96">
        <v>41851</v>
      </c>
      <c r="P85" s="75" t="s">
        <v>163</v>
      </c>
      <c r="Q85" s="75" t="s">
        <v>119</v>
      </c>
      <c r="R85" s="75" t="s">
        <v>119</v>
      </c>
      <c r="S85" s="75" t="s">
        <v>119</v>
      </c>
      <c r="T85" s="75" t="s">
        <v>116</v>
      </c>
      <c r="U85" s="68" t="s">
        <v>137</v>
      </c>
      <c r="V85" s="62">
        <v>41813</v>
      </c>
      <c r="W85" s="59">
        <v>11356</v>
      </c>
      <c r="X85" s="65" t="s">
        <v>188</v>
      </c>
      <c r="Y85" s="62">
        <v>41852</v>
      </c>
      <c r="Z85" s="62">
        <v>42004</v>
      </c>
      <c r="AA85" s="16" t="s">
        <v>119</v>
      </c>
      <c r="AB85" s="65" t="s">
        <v>119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56">
        <v>0</v>
      </c>
      <c r="AI85" s="75" t="s">
        <v>433</v>
      </c>
      <c r="AJ85" s="92">
        <v>11023</v>
      </c>
      <c r="AK85" s="75" t="s">
        <v>434</v>
      </c>
      <c r="AL85" s="92">
        <v>11121</v>
      </c>
      <c r="AM85" s="94" t="s">
        <v>119</v>
      </c>
      <c r="AN85" s="94" t="s">
        <v>119</v>
      </c>
      <c r="AO85" s="94" t="s">
        <v>119</v>
      </c>
      <c r="AP85" s="94" t="s">
        <v>119</v>
      </c>
      <c r="AQ85" s="94" t="s">
        <v>119</v>
      </c>
      <c r="AR85" s="94" t="s">
        <v>119</v>
      </c>
      <c r="AS85" s="92" t="s">
        <v>119</v>
      </c>
      <c r="AT85" s="92" t="s">
        <v>119</v>
      </c>
      <c r="AU85" s="92" t="s">
        <v>119</v>
      </c>
      <c r="AV85" s="92" t="s">
        <v>119</v>
      </c>
      <c r="AW85" s="92" t="s">
        <v>119</v>
      </c>
      <c r="AX85" s="92" t="s">
        <v>119</v>
      </c>
      <c r="AY85" s="92" t="s">
        <v>119</v>
      </c>
      <c r="AZ85" s="92" t="s">
        <v>119</v>
      </c>
      <c r="BA85" s="92" t="s">
        <v>119</v>
      </c>
      <c r="BB85" s="92" t="s">
        <v>119</v>
      </c>
      <c r="BC85" s="92" t="s">
        <v>119</v>
      </c>
      <c r="BD85" s="110" t="s">
        <v>119</v>
      </c>
    </row>
    <row r="86" spans="1:56" ht="26.25" customHeight="1" x14ac:dyDescent="0.25">
      <c r="A86" s="318"/>
      <c r="B86" s="300"/>
      <c r="C86" s="76"/>
      <c r="D86" s="76"/>
      <c r="E86" s="76"/>
      <c r="F86" s="76"/>
      <c r="G86" s="93"/>
      <c r="H86" s="81"/>
      <c r="I86" s="109"/>
      <c r="J86" s="76"/>
      <c r="K86" s="97"/>
      <c r="L86" s="113"/>
      <c r="M86" s="93"/>
      <c r="N86" s="97"/>
      <c r="O86" s="97"/>
      <c r="P86" s="76"/>
      <c r="Q86" s="76"/>
      <c r="R86" s="76"/>
      <c r="S86" s="76"/>
      <c r="T86" s="76"/>
      <c r="U86" s="69" t="s">
        <v>157</v>
      </c>
      <c r="V86" s="63">
        <v>41885</v>
      </c>
      <c r="W86" s="60">
        <v>11389</v>
      </c>
      <c r="X86" s="66" t="s">
        <v>432</v>
      </c>
      <c r="Y86" s="63">
        <v>41640</v>
      </c>
      <c r="Z86" s="63">
        <v>42004</v>
      </c>
      <c r="AA86" s="13" t="s">
        <v>119</v>
      </c>
      <c r="AB86" s="66" t="s">
        <v>119</v>
      </c>
      <c r="AC86" s="13">
        <v>7470.12</v>
      </c>
      <c r="AD86" s="13">
        <v>0</v>
      </c>
      <c r="AE86" s="13">
        <f>L85+AC86</f>
        <v>129870.12</v>
      </c>
      <c r="AF86" s="13">
        <v>0</v>
      </c>
      <c r="AG86" s="13">
        <v>0</v>
      </c>
      <c r="AH86" s="57">
        <v>0</v>
      </c>
      <c r="AI86" s="76"/>
      <c r="AJ86" s="93"/>
      <c r="AK86" s="76"/>
      <c r="AL86" s="93"/>
      <c r="AM86" s="95"/>
      <c r="AN86" s="95"/>
      <c r="AO86" s="95"/>
      <c r="AP86" s="95"/>
      <c r="AQ86" s="95"/>
      <c r="AR86" s="95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111"/>
    </row>
    <row r="87" spans="1:56" ht="29.25" customHeight="1" x14ac:dyDescent="0.25">
      <c r="A87" s="318"/>
      <c r="B87" s="300"/>
      <c r="C87" s="76"/>
      <c r="D87" s="76"/>
      <c r="E87" s="76"/>
      <c r="F87" s="76"/>
      <c r="G87" s="93"/>
      <c r="H87" s="81"/>
      <c r="I87" s="109"/>
      <c r="J87" s="76"/>
      <c r="K87" s="97"/>
      <c r="L87" s="113"/>
      <c r="M87" s="93"/>
      <c r="N87" s="97"/>
      <c r="O87" s="97"/>
      <c r="P87" s="76"/>
      <c r="Q87" s="76"/>
      <c r="R87" s="76"/>
      <c r="S87" s="76"/>
      <c r="T87" s="76"/>
      <c r="U87" s="69" t="s">
        <v>158</v>
      </c>
      <c r="V87" s="63">
        <v>41983</v>
      </c>
      <c r="W87" s="60">
        <v>11457</v>
      </c>
      <c r="X87" s="66" t="s">
        <v>188</v>
      </c>
      <c r="Y87" s="63">
        <v>42005</v>
      </c>
      <c r="Z87" s="63">
        <v>42369</v>
      </c>
      <c r="AA87" s="13" t="s">
        <v>119</v>
      </c>
      <c r="AB87" s="66" t="s">
        <v>119</v>
      </c>
      <c r="AC87" s="13">
        <v>0</v>
      </c>
      <c r="AD87" s="13">
        <v>0</v>
      </c>
      <c r="AE87" s="13">
        <v>0</v>
      </c>
      <c r="AF87" s="13">
        <v>310740.24</v>
      </c>
      <c r="AG87" s="13">
        <v>0</v>
      </c>
      <c r="AH87" s="57">
        <v>0</v>
      </c>
      <c r="AI87" s="76"/>
      <c r="AJ87" s="93"/>
      <c r="AK87" s="76"/>
      <c r="AL87" s="93"/>
      <c r="AM87" s="95"/>
      <c r="AN87" s="95"/>
      <c r="AO87" s="95"/>
      <c r="AP87" s="95"/>
      <c r="AQ87" s="95"/>
      <c r="AR87" s="95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111"/>
    </row>
    <row r="88" spans="1:56" ht="27" customHeight="1" x14ac:dyDescent="0.25">
      <c r="A88" s="318"/>
      <c r="B88" s="300"/>
      <c r="C88" s="76"/>
      <c r="D88" s="76"/>
      <c r="E88" s="76"/>
      <c r="F88" s="76"/>
      <c r="G88" s="93"/>
      <c r="H88" s="81"/>
      <c r="I88" s="109"/>
      <c r="J88" s="76"/>
      <c r="K88" s="97"/>
      <c r="L88" s="113"/>
      <c r="M88" s="93"/>
      <c r="N88" s="97"/>
      <c r="O88" s="97"/>
      <c r="P88" s="76"/>
      <c r="Q88" s="76"/>
      <c r="R88" s="76"/>
      <c r="S88" s="76"/>
      <c r="T88" s="76"/>
      <c r="U88" s="69" t="s">
        <v>159</v>
      </c>
      <c r="V88" s="63">
        <v>42357</v>
      </c>
      <c r="W88" s="60">
        <v>11389</v>
      </c>
      <c r="X88" s="66" t="s">
        <v>432</v>
      </c>
      <c r="Y88" s="63">
        <v>42370</v>
      </c>
      <c r="Z88" s="63">
        <v>42735</v>
      </c>
      <c r="AA88" s="13" t="s">
        <v>119</v>
      </c>
      <c r="AB88" s="66" t="s">
        <v>119</v>
      </c>
      <c r="AC88" s="13">
        <v>0</v>
      </c>
      <c r="AD88" s="13">
        <v>0</v>
      </c>
      <c r="AE88" s="13">
        <v>0</v>
      </c>
      <c r="AF88" s="13">
        <v>463067.47</v>
      </c>
      <c r="AG88" s="13">
        <v>0</v>
      </c>
      <c r="AH88" s="57">
        <v>0</v>
      </c>
      <c r="AI88" s="76"/>
      <c r="AJ88" s="93"/>
      <c r="AK88" s="76"/>
      <c r="AL88" s="93"/>
      <c r="AM88" s="95"/>
      <c r="AN88" s="95"/>
      <c r="AO88" s="95"/>
      <c r="AP88" s="95"/>
      <c r="AQ88" s="95"/>
      <c r="AR88" s="95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111"/>
    </row>
    <row r="89" spans="1:56" ht="27" customHeight="1" x14ac:dyDescent="0.25">
      <c r="A89" s="318"/>
      <c r="B89" s="300"/>
      <c r="C89" s="76"/>
      <c r="D89" s="76"/>
      <c r="E89" s="76"/>
      <c r="F89" s="76"/>
      <c r="G89" s="93"/>
      <c r="H89" s="81"/>
      <c r="I89" s="109"/>
      <c r="J89" s="76"/>
      <c r="K89" s="97"/>
      <c r="L89" s="113"/>
      <c r="M89" s="93"/>
      <c r="N89" s="97"/>
      <c r="O89" s="97"/>
      <c r="P89" s="76"/>
      <c r="Q89" s="76"/>
      <c r="R89" s="76"/>
      <c r="S89" s="76"/>
      <c r="T89" s="76"/>
      <c r="U89" s="69" t="s">
        <v>160</v>
      </c>
      <c r="V89" s="63">
        <v>42731</v>
      </c>
      <c r="W89" s="60">
        <v>11965</v>
      </c>
      <c r="X89" s="66" t="s">
        <v>188</v>
      </c>
      <c r="Y89" s="63">
        <v>42736</v>
      </c>
      <c r="Z89" s="63">
        <v>43100</v>
      </c>
      <c r="AA89" s="13" t="s">
        <v>119</v>
      </c>
      <c r="AB89" s="66" t="s">
        <v>119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57">
        <v>0</v>
      </c>
      <c r="AI89" s="76"/>
      <c r="AJ89" s="93"/>
      <c r="AK89" s="76"/>
      <c r="AL89" s="93"/>
      <c r="AM89" s="95"/>
      <c r="AN89" s="95"/>
      <c r="AO89" s="95"/>
      <c r="AP89" s="95"/>
      <c r="AQ89" s="95"/>
      <c r="AR89" s="95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111"/>
    </row>
    <row r="90" spans="1:56" ht="26.25" customHeight="1" thickBot="1" x14ac:dyDescent="0.3">
      <c r="A90" s="318"/>
      <c r="B90" s="300"/>
      <c r="C90" s="76"/>
      <c r="D90" s="76"/>
      <c r="E90" s="76"/>
      <c r="F90" s="76"/>
      <c r="G90" s="93"/>
      <c r="H90" s="81"/>
      <c r="I90" s="109"/>
      <c r="J90" s="76"/>
      <c r="K90" s="97"/>
      <c r="L90" s="113"/>
      <c r="M90" s="93"/>
      <c r="N90" s="97"/>
      <c r="O90" s="97"/>
      <c r="P90" s="76"/>
      <c r="Q90" s="76"/>
      <c r="R90" s="76"/>
      <c r="S90" s="76"/>
      <c r="T90" s="76"/>
      <c r="U90" s="70" t="s">
        <v>161</v>
      </c>
      <c r="V90" s="64">
        <v>42824</v>
      </c>
      <c r="W90" s="61">
        <v>12032</v>
      </c>
      <c r="X90" s="67" t="s">
        <v>432</v>
      </c>
      <c r="Y90" s="64">
        <v>42430</v>
      </c>
      <c r="Z90" s="64">
        <v>42743</v>
      </c>
      <c r="AA90" s="26">
        <v>0.11070000000000001</v>
      </c>
      <c r="AB90" s="67" t="s">
        <v>119</v>
      </c>
      <c r="AC90" s="17">
        <v>0</v>
      </c>
      <c r="AD90" s="17">
        <v>0</v>
      </c>
      <c r="AE90" s="17">
        <v>0</v>
      </c>
      <c r="AF90" s="17">
        <v>0</v>
      </c>
      <c r="AG90" s="17">
        <v>16546.46</v>
      </c>
      <c r="AH90" s="58">
        <f>AF88+AG90</f>
        <v>479613.93</v>
      </c>
      <c r="AI90" s="76"/>
      <c r="AJ90" s="93"/>
      <c r="AK90" s="76"/>
      <c r="AL90" s="93"/>
      <c r="AM90" s="95"/>
      <c r="AN90" s="95"/>
      <c r="AO90" s="95"/>
      <c r="AP90" s="95"/>
      <c r="AQ90" s="95"/>
      <c r="AR90" s="95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111"/>
    </row>
    <row r="91" spans="1:56" ht="25.5" x14ac:dyDescent="0.25">
      <c r="A91" s="313">
        <v>16</v>
      </c>
      <c r="B91" s="297" t="s">
        <v>386</v>
      </c>
      <c r="C91" s="86" t="s">
        <v>234</v>
      </c>
      <c r="D91" s="86" t="s">
        <v>113</v>
      </c>
      <c r="E91" s="86" t="s">
        <v>118</v>
      </c>
      <c r="F91" s="86" t="s">
        <v>273</v>
      </c>
      <c r="G91" s="101">
        <v>11385</v>
      </c>
      <c r="H91" s="77" t="s">
        <v>233</v>
      </c>
      <c r="I91" s="83" t="s">
        <v>139</v>
      </c>
      <c r="J91" s="86" t="s">
        <v>184</v>
      </c>
      <c r="K91" s="89">
        <v>42006</v>
      </c>
      <c r="L91" s="98">
        <v>251928</v>
      </c>
      <c r="M91" s="101">
        <v>11479</v>
      </c>
      <c r="N91" s="89">
        <v>42006</v>
      </c>
      <c r="O91" s="89">
        <v>42369</v>
      </c>
      <c r="P91" s="86" t="s">
        <v>163</v>
      </c>
      <c r="Q91" s="86" t="s">
        <v>119</v>
      </c>
      <c r="R91" s="86" t="s">
        <v>119</v>
      </c>
      <c r="S91" s="86" t="s">
        <v>119</v>
      </c>
      <c r="T91" s="86" t="s">
        <v>116</v>
      </c>
      <c r="U91" s="68" t="s">
        <v>137</v>
      </c>
      <c r="V91" s="62">
        <v>42093</v>
      </c>
      <c r="W91" s="59">
        <v>11526</v>
      </c>
      <c r="X91" s="65" t="s">
        <v>261</v>
      </c>
      <c r="Y91" s="62">
        <v>42093</v>
      </c>
      <c r="Z91" s="62">
        <v>42369</v>
      </c>
      <c r="AA91" s="119" t="s">
        <v>119</v>
      </c>
      <c r="AB91" s="199">
        <v>0.25</v>
      </c>
      <c r="AC91" s="16">
        <v>0</v>
      </c>
      <c r="AD91" s="16">
        <v>62982</v>
      </c>
      <c r="AE91" s="16">
        <v>0</v>
      </c>
      <c r="AF91" s="16">
        <v>0</v>
      </c>
      <c r="AG91" s="16">
        <v>0</v>
      </c>
      <c r="AH91" s="56">
        <f>AG91</f>
        <v>0</v>
      </c>
      <c r="AI91" s="104" t="s">
        <v>119</v>
      </c>
      <c r="AJ91" s="92" t="s">
        <v>119</v>
      </c>
      <c r="AK91" s="156" t="s">
        <v>119</v>
      </c>
      <c r="AL91" s="92" t="s">
        <v>119</v>
      </c>
      <c r="AM91" s="200" t="s">
        <v>119</v>
      </c>
      <c r="AN91" s="94" t="s">
        <v>119</v>
      </c>
      <c r="AO91" s="94" t="s">
        <v>119</v>
      </c>
      <c r="AP91" s="94" t="s">
        <v>119</v>
      </c>
      <c r="AQ91" s="94" t="s">
        <v>119</v>
      </c>
      <c r="AR91" s="94" t="s">
        <v>119</v>
      </c>
      <c r="AS91" s="92" t="s">
        <v>119</v>
      </c>
      <c r="AT91" s="92" t="s">
        <v>119</v>
      </c>
      <c r="AU91" s="92" t="s">
        <v>119</v>
      </c>
      <c r="AV91" s="92" t="s">
        <v>119</v>
      </c>
      <c r="AW91" s="92" t="s">
        <v>119</v>
      </c>
      <c r="AX91" s="92" t="s">
        <v>119</v>
      </c>
      <c r="AY91" s="92" t="s">
        <v>119</v>
      </c>
      <c r="AZ91" s="92" t="s">
        <v>119</v>
      </c>
      <c r="BA91" s="92" t="s">
        <v>119</v>
      </c>
      <c r="BB91" s="92" t="s">
        <v>119</v>
      </c>
      <c r="BC91" s="92" t="s">
        <v>119</v>
      </c>
      <c r="BD91" s="110" t="s">
        <v>119</v>
      </c>
    </row>
    <row r="92" spans="1:56" ht="25.5" x14ac:dyDescent="0.25">
      <c r="A92" s="314"/>
      <c r="B92" s="292"/>
      <c r="C92" s="87"/>
      <c r="D92" s="87"/>
      <c r="E92" s="87"/>
      <c r="F92" s="87"/>
      <c r="G92" s="102"/>
      <c r="H92" s="78"/>
      <c r="I92" s="84"/>
      <c r="J92" s="87"/>
      <c r="K92" s="90"/>
      <c r="L92" s="99"/>
      <c r="M92" s="102"/>
      <c r="N92" s="90"/>
      <c r="O92" s="90"/>
      <c r="P92" s="87"/>
      <c r="Q92" s="87"/>
      <c r="R92" s="87"/>
      <c r="S92" s="87"/>
      <c r="T92" s="87"/>
      <c r="U92" s="69" t="s">
        <v>157</v>
      </c>
      <c r="V92" s="63">
        <v>42360</v>
      </c>
      <c r="W92" s="60">
        <v>11708</v>
      </c>
      <c r="X92" s="66" t="s">
        <v>260</v>
      </c>
      <c r="Y92" s="63">
        <v>42370</v>
      </c>
      <c r="Z92" s="63">
        <v>42735</v>
      </c>
      <c r="AA92" s="125" t="s">
        <v>119</v>
      </c>
      <c r="AB92" s="66" t="s">
        <v>119</v>
      </c>
      <c r="AC92" s="13">
        <v>0</v>
      </c>
      <c r="AD92" s="13">
        <v>0</v>
      </c>
      <c r="AE92" s="13">
        <v>0</v>
      </c>
      <c r="AF92" s="13">
        <v>356898</v>
      </c>
      <c r="AG92" s="13">
        <v>0</v>
      </c>
      <c r="AH92" s="57">
        <v>0</v>
      </c>
      <c r="AI92" s="105"/>
      <c r="AJ92" s="93"/>
      <c r="AK92" s="158"/>
      <c r="AL92" s="93"/>
      <c r="AM92" s="201"/>
      <c r="AN92" s="95"/>
      <c r="AO92" s="95"/>
      <c r="AP92" s="95"/>
      <c r="AQ92" s="95"/>
      <c r="AR92" s="95"/>
      <c r="AS92" s="93"/>
      <c r="AT92" s="93"/>
      <c r="AU92" s="93"/>
      <c r="AV92" s="93"/>
      <c r="AW92" s="93"/>
      <c r="AX92" s="93"/>
      <c r="AY92" s="93"/>
      <c r="AZ92" s="93"/>
      <c r="BA92" s="93"/>
      <c r="BB92" s="93"/>
      <c r="BC92" s="93"/>
      <c r="BD92" s="111"/>
    </row>
    <row r="93" spans="1:56" ht="27" customHeight="1" thickBot="1" x14ac:dyDescent="0.3">
      <c r="A93" s="315"/>
      <c r="B93" s="293"/>
      <c r="C93" s="128"/>
      <c r="D93" s="128"/>
      <c r="E93" s="128"/>
      <c r="F93" s="128"/>
      <c r="G93" s="129"/>
      <c r="H93" s="130"/>
      <c r="I93" s="131"/>
      <c r="J93" s="128"/>
      <c r="K93" s="132"/>
      <c r="L93" s="133"/>
      <c r="M93" s="129"/>
      <c r="N93" s="132"/>
      <c r="O93" s="132"/>
      <c r="P93" s="128"/>
      <c r="Q93" s="128"/>
      <c r="R93" s="128"/>
      <c r="S93" s="128"/>
      <c r="T93" s="128"/>
      <c r="U93" s="21" t="s">
        <v>158</v>
      </c>
      <c r="V93" s="19">
        <v>42731</v>
      </c>
      <c r="W93" s="18">
        <v>11965</v>
      </c>
      <c r="X93" s="20" t="s">
        <v>385</v>
      </c>
      <c r="Y93" s="19">
        <v>42736</v>
      </c>
      <c r="Z93" s="19">
        <v>43100</v>
      </c>
      <c r="AA93" s="137" t="s">
        <v>119</v>
      </c>
      <c r="AB93" s="20" t="s">
        <v>119</v>
      </c>
      <c r="AC93" s="138">
        <v>0</v>
      </c>
      <c r="AD93" s="138">
        <v>0</v>
      </c>
      <c r="AE93" s="138">
        <v>0</v>
      </c>
      <c r="AF93" s="138">
        <v>0</v>
      </c>
      <c r="AG93" s="138">
        <v>69980</v>
      </c>
      <c r="AH93" s="139">
        <f>AF92+AG93</f>
        <v>426878</v>
      </c>
      <c r="AI93" s="160"/>
      <c r="AJ93" s="153"/>
      <c r="AK93" s="161"/>
      <c r="AL93" s="153"/>
      <c r="AM93" s="202"/>
      <c r="AN93" s="154"/>
      <c r="AO93" s="154"/>
      <c r="AP93" s="154"/>
      <c r="AQ93" s="154"/>
      <c r="AR93" s="154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68"/>
    </row>
    <row r="94" spans="1:56" ht="25.5" customHeight="1" x14ac:dyDescent="0.25">
      <c r="A94" s="318">
        <v>17</v>
      </c>
      <c r="B94" s="295" t="s">
        <v>314</v>
      </c>
      <c r="C94" s="76" t="s">
        <v>237</v>
      </c>
      <c r="D94" s="76" t="s">
        <v>286</v>
      </c>
      <c r="E94" s="76" t="s">
        <v>118</v>
      </c>
      <c r="F94" s="76" t="s">
        <v>238</v>
      </c>
      <c r="G94" s="93">
        <v>11211</v>
      </c>
      <c r="H94" s="81" t="s">
        <v>236</v>
      </c>
      <c r="I94" s="109" t="s">
        <v>129</v>
      </c>
      <c r="J94" s="76" t="s">
        <v>146</v>
      </c>
      <c r="K94" s="97">
        <v>42037</v>
      </c>
      <c r="L94" s="113">
        <v>57729.98</v>
      </c>
      <c r="M94" s="93">
        <v>11506</v>
      </c>
      <c r="N94" s="97">
        <v>42037</v>
      </c>
      <c r="O94" s="97">
        <v>42369</v>
      </c>
      <c r="P94" s="76" t="s">
        <v>163</v>
      </c>
      <c r="Q94" s="76" t="s">
        <v>119</v>
      </c>
      <c r="R94" s="76" t="s">
        <v>119</v>
      </c>
      <c r="S94" s="76" t="s">
        <v>119</v>
      </c>
      <c r="T94" s="76" t="s">
        <v>116</v>
      </c>
      <c r="U94" s="142" t="s">
        <v>137</v>
      </c>
      <c r="V94" s="143">
        <v>42360</v>
      </c>
      <c r="W94" s="203">
        <v>11709</v>
      </c>
      <c r="X94" s="145" t="s">
        <v>262</v>
      </c>
      <c r="Y94" s="143">
        <v>42370</v>
      </c>
      <c r="Z94" s="143">
        <v>42735</v>
      </c>
      <c r="AA94" s="146" t="s">
        <v>119</v>
      </c>
      <c r="AB94" s="145" t="s">
        <v>119</v>
      </c>
      <c r="AC94" s="147">
        <v>0</v>
      </c>
      <c r="AD94" s="147">
        <v>0</v>
      </c>
      <c r="AE94" s="147">
        <v>0</v>
      </c>
      <c r="AF94" s="147">
        <v>0</v>
      </c>
      <c r="AG94" s="147">
        <v>0</v>
      </c>
      <c r="AH94" s="148">
        <v>0</v>
      </c>
      <c r="AI94" s="105" t="s">
        <v>114</v>
      </c>
      <c r="AJ94" s="93" t="s">
        <v>119</v>
      </c>
      <c r="AK94" s="158" t="s">
        <v>243</v>
      </c>
      <c r="AL94" s="93" t="s">
        <v>119</v>
      </c>
      <c r="AM94" s="93" t="s">
        <v>119</v>
      </c>
      <c r="AN94" s="93" t="s">
        <v>119</v>
      </c>
      <c r="AO94" s="93" t="s">
        <v>119</v>
      </c>
      <c r="AP94" s="93" t="s">
        <v>119</v>
      </c>
      <c r="AQ94" s="93" t="s">
        <v>119</v>
      </c>
      <c r="AR94" s="93" t="s">
        <v>119</v>
      </c>
      <c r="AS94" s="93" t="s">
        <v>119</v>
      </c>
      <c r="AT94" s="93" t="s">
        <v>119</v>
      </c>
      <c r="AU94" s="93" t="s">
        <v>119</v>
      </c>
      <c r="AV94" s="93" t="s">
        <v>119</v>
      </c>
      <c r="AW94" s="93" t="s">
        <v>119</v>
      </c>
      <c r="AX94" s="93" t="s">
        <v>119</v>
      </c>
      <c r="AY94" s="93" t="s">
        <v>119</v>
      </c>
      <c r="AZ94" s="93" t="s">
        <v>119</v>
      </c>
      <c r="BA94" s="93" t="s">
        <v>119</v>
      </c>
      <c r="BB94" s="93" t="s">
        <v>119</v>
      </c>
      <c r="BC94" s="93" t="s">
        <v>119</v>
      </c>
      <c r="BD94" s="111" t="s">
        <v>119</v>
      </c>
    </row>
    <row r="95" spans="1:56" ht="25.5" customHeight="1" thickBot="1" x14ac:dyDescent="0.3">
      <c r="A95" s="318"/>
      <c r="B95" s="295"/>
      <c r="C95" s="76"/>
      <c r="D95" s="76"/>
      <c r="E95" s="76"/>
      <c r="F95" s="76"/>
      <c r="G95" s="93"/>
      <c r="H95" s="81"/>
      <c r="I95" s="109"/>
      <c r="J95" s="76"/>
      <c r="K95" s="97"/>
      <c r="L95" s="113"/>
      <c r="M95" s="93"/>
      <c r="N95" s="97"/>
      <c r="O95" s="97"/>
      <c r="P95" s="76"/>
      <c r="Q95" s="76"/>
      <c r="R95" s="76"/>
      <c r="S95" s="76"/>
      <c r="T95" s="76"/>
      <c r="U95" s="69" t="s">
        <v>157</v>
      </c>
      <c r="V95" s="63">
        <v>42699</v>
      </c>
      <c r="W95" s="60">
        <v>11943</v>
      </c>
      <c r="X95" s="66" t="s">
        <v>280</v>
      </c>
      <c r="Y95" s="63">
        <v>42401</v>
      </c>
      <c r="Z95" s="63">
        <v>42735</v>
      </c>
      <c r="AA95" s="204">
        <v>0.09</v>
      </c>
      <c r="AB95" s="66" t="s">
        <v>119</v>
      </c>
      <c r="AC95" s="13">
        <v>0</v>
      </c>
      <c r="AD95" s="13">
        <v>0</v>
      </c>
      <c r="AE95" s="13">
        <v>0</v>
      </c>
      <c r="AF95" s="13">
        <v>120708.13</v>
      </c>
      <c r="AG95" s="13">
        <v>0</v>
      </c>
      <c r="AH95" s="57">
        <v>0</v>
      </c>
      <c r="AI95" s="105"/>
      <c r="AJ95" s="93"/>
      <c r="AK95" s="158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111"/>
    </row>
    <row r="96" spans="1:56" ht="25.5" customHeight="1" thickBot="1" x14ac:dyDescent="0.3">
      <c r="A96" s="318"/>
      <c r="B96" s="295"/>
      <c r="C96" s="76"/>
      <c r="D96" s="76"/>
      <c r="E96" s="76"/>
      <c r="F96" s="76"/>
      <c r="G96" s="93"/>
      <c r="H96" s="81"/>
      <c r="I96" s="109"/>
      <c r="J96" s="76"/>
      <c r="K96" s="97"/>
      <c r="L96" s="113"/>
      <c r="M96" s="93"/>
      <c r="N96" s="97"/>
      <c r="O96" s="97"/>
      <c r="P96" s="76"/>
      <c r="Q96" s="76"/>
      <c r="R96" s="76"/>
      <c r="S96" s="76"/>
      <c r="T96" s="76"/>
      <c r="U96" s="70" t="s">
        <v>158</v>
      </c>
      <c r="V96" s="64">
        <v>42731</v>
      </c>
      <c r="W96" s="61">
        <v>11965</v>
      </c>
      <c r="X96" s="47" t="s">
        <v>315</v>
      </c>
      <c r="Y96" s="64">
        <v>42736</v>
      </c>
      <c r="Z96" s="64">
        <v>43100</v>
      </c>
      <c r="AA96" s="205" t="s">
        <v>119</v>
      </c>
      <c r="AB96" s="67" t="s">
        <v>119</v>
      </c>
      <c r="AC96" s="17">
        <v>0</v>
      </c>
      <c r="AD96" s="17">
        <v>0</v>
      </c>
      <c r="AE96" s="17">
        <v>0</v>
      </c>
      <c r="AF96" s="17">
        <v>0</v>
      </c>
      <c r="AG96" s="17">
        <v>28562.9</v>
      </c>
      <c r="AH96" s="58">
        <f>AG96+AF95</f>
        <v>149271.03</v>
      </c>
      <c r="AI96" s="105"/>
      <c r="AJ96" s="93"/>
      <c r="AK96" s="158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111"/>
    </row>
    <row r="97" spans="1:263" ht="33.75" customHeight="1" x14ac:dyDescent="0.25">
      <c r="A97" s="313">
        <v>18</v>
      </c>
      <c r="B97" s="297" t="s">
        <v>320</v>
      </c>
      <c r="C97" s="86" t="s">
        <v>119</v>
      </c>
      <c r="D97" s="86" t="s">
        <v>141</v>
      </c>
      <c r="E97" s="86" t="s">
        <v>118</v>
      </c>
      <c r="F97" s="86" t="s">
        <v>240</v>
      </c>
      <c r="G97" s="101" t="s">
        <v>119</v>
      </c>
      <c r="H97" s="77" t="s">
        <v>235</v>
      </c>
      <c r="I97" s="83" t="s">
        <v>241</v>
      </c>
      <c r="J97" s="86" t="s">
        <v>242</v>
      </c>
      <c r="K97" s="89">
        <v>42156</v>
      </c>
      <c r="L97" s="98">
        <v>66000</v>
      </c>
      <c r="M97" s="101">
        <v>11568</v>
      </c>
      <c r="N97" s="89">
        <v>42156</v>
      </c>
      <c r="O97" s="89">
        <v>42551</v>
      </c>
      <c r="P97" s="86" t="s">
        <v>163</v>
      </c>
      <c r="Q97" s="86" t="s">
        <v>119</v>
      </c>
      <c r="R97" s="86" t="s">
        <v>119</v>
      </c>
      <c r="S97" s="86" t="s">
        <v>119</v>
      </c>
      <c r="T97" s="86" t="s">
        <v>116</v>
      </c>
      <c r="U97" s="68" t="s">
        <v>137</v>
      </c>
      <c r="V97" s="62">
        <v>42544</v>
      </c>
      <c r="W97" s="59">
        <v>11838</v>
      </c>
      <c r="X97" s="65" t="s">
        <v>272</v>
      </c>
      <c r="Y97" s="62">
        <v>42552</v>
      </c>
      <c r="Z97" s="62">
        <v>42735</v>
      </c>
      <c r="AA97" s="119" t="s">
        <v>119</v>
      </c>
      <c r="AB97" s="65" t="s">
        <v>119</v>
      </c>
      <c r="AC97" s="16">
        <v>0</v>
      </c>
      <c r="AD97" s="16">
        <v>0</v>
      </c>
      <c r="AE97" s="16">
        <v>0</v>
      </c>
      <c r="AF97" s="16">
        <v>104500</v>
      </c>
      <c r="AG97" s="16">
        <v>0</v>
      </c>
      <c r="AH97" s="56">
        <v>0</v>
      </c>
      <c r="AI97" s="104" t="s">
        <v>119</v>
      </c>
      <c r="AJ97" s="92" t="s">
        <v>119</v>
      </c>
      <c r="AK97" s="156" t="s">
        <v>119</v>
      </c>
      <c r="AL97" s="101" t="s">
        <v>119</v>
      </c>
      <c r="AM97" s="118" t="s">
        <v>141</v>
      </c>
      <c r="AN97" s="86" t="s">
        <v>140</v>
      </c>
      <c r="AO97" s="206">
        <v>11565</v>
      </c>
      <c r="AP97" s="207">
        <v>42153</v>
      </c>
      <c r="AQ97" s="206">
        <v>11565</v>
      </c>
      <c r="AR97" s="207">
        <v>42153</v>
      </c>
      <c r="AS97" s="101" t="s">
        <v>119</v>
      </c>
      <c r="AT97" s="101" t="s">
        <v>119</v>
      </c>
      <c r="AU97" s="101" t="s">
        <v>119</v>
      </c>
      <c r="AV97" s="101" t="s">
        <v>119</v>
      </c>
      <c r="AW97" s="101" t="s">
        <v>119</v>
      </c>
      <c r="AX97" s="101" t="s">
        <v>119</v>
      </c>
      <c r="AY97" s="101" t="s">
        <v>119</v>
      </c>
      <c r="AZ97" s="101" t="s">
        <v>119</v>
      </c>
      <c r="BA97" s="101" t="s">
        <v>119</v>
      </c>
      <c r="BB97" s="101" t="s">
        <v>119</v>
      </c>
      <c r="BC97" s="101" t="s">
        <v>119</v>
      </c>
      <c r="BD97" s="120" t="s">
        <v>119</v>
      </c>
    </row>
    <row r="98" spans="1:263" ht="32.25" customHeight="1" thickBot="1" x14ac:dyDescent="0.3">
      <c r="A98" s="315"/>
      <c r="B98" s="293"/>
      <c r="C98" s="128"/>
      <c r="D98" s="128"/>
      <c r="E98" s="128"/>
      <c r="F98" s="128"/>
      <c r="G98" s="129"/>
      <c r="H98" s="130"/>
      <c r="I98" s="131"/>
      <c r="J98" s="128"/>
      <c r="K98" s="132"/>
      <c r="L98" s="133"/>
      <c r="M98" s="129"/>
      <c r="N98" s="132"/>
      <c r="O98" s="132"/>
      <c r="P98" s="128"/>
      <c r="Q98" s="128"/>
      <c r="R98" s="128"/>
      <c r="S98" s="128"/>
      <c r="T98" s="128"/>
      <c r="U98" s="21" t="s">
        <v>157</v>
      </c>
      <c r="V98" s="19">
        <v>42730</v>
      </c>
      <c r="W98" s="18">
        <v>11965</v>
      </c>
      <c r="X98" s="20" t="s">
        <v>315</v>
      </c>
      <c r="Y98" s="19">
        <v>42736</v>
      </c>
      <c r="Z98" s="19">
        <v>43100</v>
      </c>
      <c r="AA98" s="137" t="s">
        <v>119</v>
      </c>
      <c r="AB98" s="20" t="s">
        <v>119</v>
      </c>
      <c r="AC98" s="138">
        <v>0</v>
      </c>
      <c r="AD98" s="138">
        <v>0</v>
      </c>
      <c r="AE98" s="138">
        <v>0</v>
      </c>
      <c r="AF98" s="138">
        <v>0</v>
      </c>
      <c r="AG98" s="138">
        <v>22000</v>
      </c>
      <c r="AH98" s="139">
        <f>AF97+AG98</f>
        <v>126500</v>
      </c>
      <c r="AI98" s="160"/>
      <c r="AJ98" s="153"/>
      <c r="AK98" s="161"/>
      <c r="AL98" s="129"/>
      <c r="AM98" s="135"/>
      <c r="AN98" s="128"/>
      <c r="AO98" s="208"/>
      <c r="AP98" s="209"/>
      <c r="AQ98" s="208"/>
      <c r="AR98" s="20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40"/>
    </row>
    <row r="99" spans="1:263" ht="42.75" customHeight="1" thickBot="1" x14ac:dyDescent="0.3">
      <c r="A99" s="321">
        <v>19</v>
      </c>
      <c r="B99" s="302" t="s">
        <v>324</v>
      </c>
      <c r="C99" s="1" t="s">
        <v>329</v>
      </c>
      <c r="D99" s="1" t="s">
        <v>113</v>
      </c>
      <c r="E99" s="1" t="s">
        <v>118</v>
      </c>
      <c r="F99" s="1" t="s">
        <v>325</v>
      </c>
      <c r="G99" s="4">
        <v>11922</v>
      </c>
      <c r="H99" s="5" t="s">
        <v>301</v>
      </c>
      <c r="I99" s="6" t="s">
        <v>326</v>
      </c>
      <c r="J99" s="1" t="s">
        <v>327</v>
      </c>
      <c r="K99" s="2">
        <v>42737</v>
      </c>
      <c r="L99" s="10">
        <v>181575</v>
      </c>
      <c r="M99" s="4">
        <v>12013</v>
      </c>
      <c r="N99" s="2">
        <v>42737</v>
      </c>
      <c r="O99" s="2">
        <v>43102</v>
      </c>
      <c r="P99" s="1" t="s">
        <v>293</v>
      </c>
      <c r="Q99" s="2" t="s">
        <v>119</v>
      </c>
      <c r="R99" s="2" t="s">
        <v>119</v>
      </c>
      <c r="S99" s="2" t="s">
        <v>119</v>
      </c>
      <c r="T99" s="1" t="s">
        <v>328</v>
      </c>
      <c r="U99" s="2" t="s">
        <v>119</v>
      </c>
      <c r="V99" s="2" t="s">
        <v>119</v>
      </c>
      <c r="W99" s="4" t="s">
        <v>119</v>
      </c>
      <c r="X99" s="1" t="s">
        <v>119</v>
      </c>
      <c r="Y99" s="2" t="s">
        <v>119</v>
      </c>
      <c r="Z99" s="2" t="s">
        <v>119</v>
      </c>
      <c r="AA99" s="2" t="s">
        <v>119</v>
      </c>
      <c r="AB99" s="2" t="s">
        <v>119</v>
      </c>
      <c r="AC99" s="9">
        <v>0</v>
      </c>
      <c r="AD99" s="9">
        <v>0</v>
      </c>
      <c r="AE99" s="9">
        <v>0</v>
      </c>
      <c r="AF99" s="9">
        <v>0</v>
      </c>
      <c r="AG99" s="9">
        <v>71982.02</v>
      </c>
      <c r="AH99" s="10">
        <f>AG99</f>
        <v>71982.02</v>
      </c>
      <c r="AI99" s="3" t="s">
        <v>119</v>
      </c>
      <c r="AJ99" s="3" t="s">
        <v>119</v>
      </c>
      <c r="AK99" s="3" t="s">
        <v>119</v>
      </c>
      <c r="AL99" s="3" t="s">
        <v>119</v>
      </c>
      <c r="AM99" s="3" t="s">
        <v>119</v>
      </c>
      <c r="AN99" s="3" t="s">
        <v>119</v>
      </c>
      <c r="AO99" s="3" t="s">
        <v>119</v>
      </c>
      <c r="AP99" s="3" t="s">
        <v>119</v>
      </c>
      <c r="AQ99" s="3" t="s">
        <v>119</v>
      </c>
      <c r="AR99" s="3" t="s">
        <v>119</v>
      </c>
      <c r="AS99" s="3" t="s">
        <v>119</v>
      </c>
      <c r="AT99" s="3" t="s">
        <v>119</v>
      </c>
      <c r="AU99" s="3" t="s">
        <v>119</v>
      </c>
      <c r="AV99" s="3" t="s">
        <v>119</v>
      </c>
      <c r="AW99" s="3" t="s">
        <v>119</v>
      </c>
      <c r="AX99" s="3" t="s">
        <v>119</v>
      </c>
      <c r="AY99" s="3" t="s">
        <v>119</v>
      </c>
      <c r="AZ99" s="3" t="s">
        <v>119</v>
      </c>
      <c r="BA99" s="3" t="s">
        <v>119</v>
      </c>
      <c r="BB99" s="3" t="s">
        <v>119</v>
      </c>
      <c r="BC99" s="3" t="s">
        <v>119</v>
      </c>
      <c r="BD99" s="7" t="s">
        <v>119</v>
      </c>
    </row>
    <row r="100" spans="1:263" ht="42.75" customHeight="1" thickBot="1" x14ac:dyDescent="0.3">
      <c r="A100" s="322">
        <v>20</v>
      </c>
      <c r="B100" s="303" t="s">
        <v>334</v>
      </c>
      <c r="C100" s="47" t="s">
        <v>330</v>
      </c>
      <c r="D100" s="47" t="s">
        <v>113</v>
      </c>
      <c r="E100" s="1" t="s">
        <v>118</v>
      </c>
      <c r="F100" s="47" t="s">
        <v>338</v>
      </c>
      <c r="G100" s="39">
        <v>11968</v>
      </c>
      <c r="H100" s="50" t="s">
        <v>331</v>
      </c>
      <c r="I100" s="52" t="s">
        <v>332</v>
      </c>
      <c r="J100" s="47" t="s">
        <v>333</v>
      </c>
      <c r="K100" s="45">
        <v>42781</v>
      </c>
      <c r="L100" s="43">
        <v>234420</v>
      </c>
      <c r="M100" s="39">
        <v>12027</v>
      </c>
      <c r="N100" s="45">
        <v>42781</v>
      </c>
      <c r="O100" s="45">
        <v>43146</v>
      </c>
      <c r="P100" s="47" t="s">
        <v>293</v>
      </c>
      <c r="Q100" s="45" t="s">
        <v>119</v>
      </c>
      <c r="R100" s="45" t="s">
        <v>119</v>
      </c>
      <c r="S100" s="45" t="s">
        <v>119</v>
      </c>
      <c r="T100" s="47" t="s">
        <v>116</v>
      </c>
      <c r="U100" s="45" t="s">
        <v>119</v>
      </c>
      <c r="V100" s="45" t="s">
        <v>119</v>
      </c>
      <c r="W100" s="39" t="s">
        <v>119</v>
      </c>
      <c r="X100" s="47" t="s">
        <v>119</v>
      </c>
      <c r="Y100" s="45" t="s">
        <v>119</v>
      </c>
      <c r="Z100" s="45" t="s">
        <v>119</v>
      </c>
      <c r="AA100" s="45" t="s">
        <v>119</v>
      </c>
      <c r="AB100" s="45" t="s">
        <v>119</v>
      </c>
      <c r="AC100" s="11">
        <v>0</v>
      </c>
      <c r="AD100" s="11">
        <v>0</v>
      </c>
      <c r="AE100" s="11">
        <v>0</v>
      </c>
      <c r="AF100" s="11">
        <v>0</v>
      </c>
      <c r="AG100" s="11">
        <v>52491.519999999997</v>
      </c>
      <c r="AH100" s="43">
        <f>AG100</f>
        <v>52491.519999999997</v>
      </c>
      <c r="AI100" s="54" t="s">
        <v>119</v>
      </c>
      <c r="AJ100" s="54" t="s">
        <v>119</v>
      </c>
      <c r="AK100" s="54" t="s">
        <v>119</v>
      </c>
      <c r="AL100" s="54" t="s">
        <v>119</v>
      </c>
      <c r="AM100" s="54" t="s">
        <v>119</v>
      </c>
      <c r="AN100" s="54" t="s">
        <v>119</v>
      </c>
      <c r="AO100" s="54" t="s">
        <v>119</v>
      </c>
      <c r="AP100" s="54" t="s">
        <v>119</v>
      </c>
      <c r="AQ100" s="54" t="s">
        <v>119</v>
      </c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12"/>
    </row>
    <row r="101" spans="1:263" ht="42.75" customHeight="1" thickBot="1" x14ac:dyDescent="0.3">
      <c r="A101" s="321">
        <v>21</v>
      </c>
      <c r="B101" s="304" t="s">
        <v>335</v>
      </c>
      <c r="C101" s="1" t="s">
        <v>336</v>
      </c>
      <c r="D101" s="1" t="s">
        <v>286</v>
      </c>
      <c r="E101" s="1" t="s">
        <v>118</v>
      </c>
      <c r="F101" s="1" t="s">
        <v>337</v>
      </c>
      <c r="G101" s="4">
        <v>11718</v>
      </c>
      <c r="H101" s="5" t="s">
        <v>339</v>
      </c>
      <c r="I101" s="6" t="s">
        <v>340</v>
      </c>
      <c r="J101" s="1" t="s">
        <v>388</v>
      </c>
      <c r="K101" s="2">
        <v>42767</v>
      </c>
      <c r="L101" s="10">
        <v>19368</v>
      </c>
      <c r="M101" s="4">
        <v>12024</v>
      </c>
      <c r="N101" s="2">
        <v>42767</v>
      </c>
      <c r="O101" s="2">
        <v>42948</v>
      </c>
      <c r="P101" s="1" t="s">
        <v>341</v>
      </c>
      <c r="Q101" s="2" t="s">
        <v>119</v>
      </c>
      <c r="R101" s="2" t="s">
        <v>119</v>
      </c>
      <c r="S101" s="2" t="s">
        <v>119</v>
      </c>
      <c r="T101" s="1" t="s">
        <v>350</v>
      </c>
      <c r="U101" s="2" t="s">
        <v>119</v>
      </c>
      <c r="V101" s="2" t="s">
        <v>119</v>
      </c>
      <c r="W101" s="4" t="s">
        <v>119</v>
      </c>
      <c r="X101" s="1" t="s">
        <v>119</v>
      </c>
      <c r="Y101" s="2" t="s">
        <v>119</v>
      </c>
      <c r="Z101" s="2" t="s">
        <v>119</v>
      </c>
      <c r="AA101" s="2" t="s">
        <v>119</v>
      </c>
      <c r="AB101" s="2" t="s">
        <v>119</v>
      </c>
      <c r="AC101" s="9">
        <v>0</v>
      </c>
      <c r="AD101" s="9">
        <v>0</v>
      </c>
      <c r="AE101" s="9">
        <v>0</v>
      </c>
      <c r="AF101" s="9">
        <v>0</v>
      </c>
      <c r="AG101" s="9">
        <v>19368</v>
      </c>
      <c r="AH101" s="10">
        <f>AG101</f>
        <v>19368</v>
      </c>
      <c r="AI101" s="3" t="s">
        <v>307</v>
      </c>
      <c r="AJ101" s="4">
        <v>12024</v>
      </c>
      <c r="AK101" s="3" t="s">
        <v>342</v>
      </c>
      <c r="AL101" s="4">
        <v>12024</v>
      </c>
      <c r="AM101" s="3" t="s">
        <v>119</v>
      </c>
      <c r="AN101" s="3" t="s">
        <v>119</v>
      </c>
      <c r="AO101" s="3" t="s">
        <v>119</v>
      </c>
      <c r="AP101" s="3" t="s">
        <v>119</v>
      </c>
      <c r="AQ101" s="3" t="s">
        <v>119</v>
      </c>
      <c r="AR101" s="3" t="s">
        <v>119</v>
      </c>
      <c r="AS101" s="3" t="s">
        <v>119</v>
      </c>
      <c r="AT101" s="3" t="s">
        <v>119</v>
      </c>
      <c r="AU101" s="3" t="s">
        <v>119</v>
      </c>
      <c r="AV101" s="3" t="s">
        <v>119</v>
      </c>
      <c r="AW101" s="3" t="s">
        <v>119</v>
      </c>
      <c r="AX101" s="3" t="s">
        <v>119</v>
      </c>
      <c r="AY101" s="3" t="s">
        <v>119</v>
      </c>
      <c r="AZ101" s="3" t="s">
        <v>119</v>
      </c>
      <c r="BA101" s="3" t="s">
        <v>119</v>
      </c>
      <c r="BB101" s="3" t="s">
        <v>119</v>
      </c>
      <c r="BC101" s="3" t="s">
        <v>119</v>
      </c>
      <c r="BD101" s="7" t="s">
        <v>119</v>
      </c>
    </row>
    <row r="102" spans="1:263" ht="42.75" customHeight="1" thickBot="1" x14ac:dyDescent="0.3">
      <c r="A102" s="321">
        <v>22</v>
      </c>
      <c r="B102" s="304" t="s">
        <v>343</v>
      </c>
      <c r="C102" s="1" t="s">
        <v>344</v>
      </c>
      <c r="D102" s="1" t="s">
        <v>113</v>
      </c>
      <c r="E102" s="1" t="s">
        <v>113</v>
      </c>
      <c r="F102" s="1" t="s">
        <v>345</v>
      </c>
      <c r="G102" s="4">
        <v>11935</v>
      </c>
      <c r="H102" s="5" t="s">
        <v>346</v>
      </c>
      <c r="I102" s="6" t="s">
        <v>347</v>
      </c>
      <c r="J102" s="1" t="s">
        <v>348</v>
      </c>
      <c r="K102" s="2">
        <v>42782</v>
      </c>
      <c r="L102" s="10">
        <v>15569.1</v>
      </c>
      <c r="M102" s="4">
        <v>12036</v>
      </c>
      <c r="N102" s="2">
        <v>42782</v>
      </c>
      <c r="O102" s="2">
        <v>42963</v>
      </c>
      <c r="P102" s="1" t="s">
        <v>349</v>
      </c>
      <c r="Q102" s="2" t="s">
        <v>119</v>
      </c>
      <c r="R102" s="2" t="s">
        <v>119</v>
      </c>
      <c r="S102" s="2" t="s">
        <v>119</v>
      </c>
      <c r="T102" s="1" t="s">
        <v>328</v>
      </c>
      <c r="U102" s="2" t="s">
        <v>119</v>
      </c>
      <c r="V102" s="2" t="s">
        <v>119</v>
      </c>
      <c r="W102" s="2" t="s">
        <v>119</v>
      </c>
      <c r="X102" s="2" t="s">
        <v>119</v>
      </c>
      <c r="Y102" s="2" t="s">
        <v>119</v>
      </c>
      <c r="Z102" s="2" t="s">
        <v>119</v>
      </c>
      <c r="AA102" s="2" t="s">
        <v>119</v>
      </c>
      <c r="AB102" s="2" t="s">
        <v>119</v>
      </c>
      <c r="AC102" s="9">
        <v>0</v>
      </c>
      <c r="AD102" s="9">
        <v>0</v>
      </c>
      <c r="AE102" s="14">
        <v>0</v>
      </c>
      <c r="AF102" s="14">
        <v>0</v>
      </c>
      <c r="AG102" s="9">
        <v>15569.1</v>
      </c>
      <c r="AH102" s="10">
        <f>AG102</f>
        <v>15569.1</v>
      </c>
      <c r="AI102" s="2" t="s">
        <v>119</v>
      </c>
      <c r="AJ102" s="2" t="s">
        <v>119</v>
      </c>
      <c r="AK102" s="2" t="s">
        <v>119</v>
      </c>
      <c r="AL102" s="2" t="s">
        <v>119</v>
      </c>
      <c r="AM102" s="2" t="s">
        <v>119</v>
      </c>
      <c r="AN102" s="2" t="s">
        <v>119</v>
      </c>
      <c r="AO102" s="2" t="s">
        <v>119</v>
      </c>
      <c r="AP102" s="2" t="s">
        <v>119</v>
      </c>
      <c r="AQ102" s="2" t="s">
        <v>119</v>
      </c>
      <c r="AR102" s="2" t="s">
        <v>119</v>
      </c>
      <c r="AS102" s="2" t="s">
        <v>119</v>
      </c>
      <c r="AT102" s="2" t="s">
        <v>119</v>
      </c>
      <c r="AU102" s="2" t="s">
        <v>119</v>
      </c>
      <c r="AV102" s="2" t="s">
        <v>119</v>
      </c>
      <c r="AW102" s="2" t="s">
        <v>119</v>
      </c>
      <c r="AX102" s="2" t="s">
        <v>119</v>
      </c>
      <c r="AY102" s="2" t="s">
        <v>119</v>
      </c>
      <c r="AZ102" s="2" t="s">
        <v>119</v>
      </c>
      <c r="BA102" s="2" t="s">
        <v>119</v>
      </c>
      <c r="BB102" s="2" t="s">
        <v>119</v>
      </c>
      <c r="BC102" s="2" t="s">
        <v>119</v>
      </c>
      <c r="BD102" s="15" t="s">
        <v>119</v>
      </c>
    </row>
    <row r="103" spans="1:263" ht="42.75" customHeight="1" thickBot="1" x14ac:dyDescent="0.3">
      <c r="A103" s="321">
        <v>23</v>
      </c>
      <c r="B103" s="304" t="s">
        <v>351</v>
      </c>
      <c r="C103" s="1" t="s">
        <v>352</v>
      </c>
      <c r="D103" s="1" t="s">
        <v>113</v>
      </c>
      <c r="E103" s="1" t="s">
        <v>113</v>
      </c>
      <c r="F103" s="1" t="s">
        <v>355</v>
      </c>
      <c r="G103" s="4" t="s">
        <v>353</v>
      </c>
      <c r="H103" s="5" t="s">
        <v>354</v>
      </c>
      <c r="I103" s="6" t="s">
        <v>356</v>
      </c>
      <c r="J103" s="1" t="s">
        <v>357</v>
      </c>
      <c r="K103" s="2">
        <v>42768</v>
      </c>
      <c r="L103" s="10">
        <v>27208.75</v>
      </c>
      <c r="M103" s="4">
        <v>12032</v>
      </c>
      <c r="N103" s="2">
        <v>42768</v>
      </c>
      <c r="O103" s="2">
        <v>42949</v>
      </c>
      <c r="P103" s="1" t="s">
        <v>162</v>
      </c>
      <c r="Q103" s="2" t="s">
        <v>119</v>
      </c>
      <c r="R103" s="2" t="s">
        <v>119</v>
      </c>
      <c r="S103" s="2" t="s">
        <v>119</v>
      </c>
      <c r="T103" s="1" t="s">
        <v>328</v>
      </c>
      <c r="U103" s="2" t="s">
        <v>119</v>
      </c>
      <c r="V103" s="2" t="s">
        <v>119</v>
      </c>
      <c r="W103" s="2" t="s">
        <v>119</v>
      </c>
      <c r="X103" s="2" t="s">
        <v>119</v>
      </c>
      <c r="Y103" s="2" t="s">
        <v>119</v>
      </c>
      <c r="Z103" s="2" t="s">
        <v>119</v>
      </c>
      <c r="AA103" s="2" t="s">
        <v>119</v>
      </c>
      <c r="AB103" s="2" t="s">
        <v>119</v>
      </c>
      <c r="AC103" s="9">
        <v>0</v>
      </c>
      <c r="AD103" s="9">
        <v>0</v>
      </c>
      <c r="AE103" s="14">
        <v>0</v>
      </c>
      <c r="AF103" s="14">
        <v>0</v>
      </c>
      <c r="AG103" s="9">
        <v>27208.75</v>
      </c>
      <c r="AH103" s="10">
        <f>AG103</f>
        <v>27208.75</v>
      </c>
      <c r="AI103" s="2" t="s">
        <v>119</v>
      </c>
      <c r="AJ103" s="2" t="s">
        <v>119</v>
      </c>
      <c r="AK103" s="2" t="s">
        <v>119</v>
      </c>
      <c r="AL103" s="2" t="s">
        <v>119</v>
      </c>
      <c r="AM103" s="2" t="s">
        <v>119</v>
      </c>
      <c r="AN103" s="2" t="s">
        <v>119</v>
      </c>
      <c r="AO103" s="2" t="s">
        <v>119</v>
      </c>
      <c r="AP103" s="2" t="s">
        <v>119</v>
      </c>
      <c r="AQ103" s="2" t="s">
        <v>119</v>
      </c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15"/>
    </row>
    <row r="104" spans="1:263" ht="25.5" customHeight="1" x14ac:dyDescent="0.25">
      <c r="A104" s="313">
        <v>24</v>
      </c>
      <c r="B104" s="297" t="s">
        <v>362</v>
      </c>
      <c r="C104" s="86" t="s">
        <v>119</v>
      </c>
      <c r="D104" s="86" t="s">
        <v>141</v>
      </c>
      <c r="E104" s="86" t="s">
        <v>118</v>
      </c>
      <c r="F104" s="86" t="s">
        <v>363</v>
      </c>
      <c r="G104" s="77" t="s">
        <v>119</v>
      </c>
      <c r="H104" s="80" t="s">
        <v>358</v>
      </c>
      <c r="I104" s="83" t="s">
        <v>359</v>
      </c>
      <c r="J104" s="86" t="s">
        <v>360</v>
      </c>
      <c r="K104" s="89">
        <v>41046</v>
      </c>
      <c r="L104" s="98">
        <v>38500</v>
      </c>
      <c r="M104" s="101">
        <v>10805</v>
      </c>
      <c r="N104" s="89">
        <v>41046</v>
      </c>
      <c r="O104" s="89">
        <v>41259</v>
      </c>
      <c r="P104" s="86" t="s">
        <v>162</v>
      </c>
      <c r="Q104" s="86" t="s">
        <v>119</v>
      </c>
      <c r="R104" s="86" t="s">
        <v>119</v>
      </c>
      <c r="S104" s="86" t="s">
        <v>119</v>
      </c>
      <c r="T104" s="86" t="s">
        <v>116</v>
      </c>
      <c r="U104" s="68" t="s">
        <v>137</v>
      </c>
      <c r="V104" s="62">
        <v>41257</v>
      </c>
      <c r="W104" s="59">
        <v>10949</v>
      </c>
      <c r="X104" s="65" t="s">
        <v>361</v>
      </c>
      <c r="Y104" s="62">
        <v>41260</v>
      </c>
      <c r="Z104" s="62">
        <v>41624</v>
      </c>
      <c r="AA104" s="16" t="s">
        <v>119</v>
      </c>
      <c r="AB104" s="65" t="s">
        <v>119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56">
        <v>0</v>
      </c>
      <c r="AI104" s="104" t="s">
        <v>119</v>
      </c>
      <c r="AJ104" s="92" t="s">
        <v>119</v>
      </c>
      <c r="AK104" s="92" t="s">
        <v>119</v>
      </c>
      <c r="AL104" s="92" t="s">
        <v>119</v>
      </c>
      <c r="AM104" s="92" t="s">
        <v>119</v>
      </c>
      <c r="AN104" s="92" t="s">
        <v>119</v>
      </c>
      <c r="AO104" s="92" t="s">
        <v>119</v>
      </c>
      <c r="AP104" s="92" t="s">
        <v>119</v>
      </c>
      <c r="AQ104" s="92" t="s">
        <v>119</v>
      </c>
      <c r="AR104" s="94" t="s">
        <v>119</v>
      </c>
      <c r="AS104" s="94" t="s">
        <v>119</v>
      </c>
      <c r="AT104" s="94" t="s">
        <v>119</v>
      </c>
      <c r="AU104" s="94" t="s">
        <v>119</v>
      </c>
      <c r="AV104" s="94" t="s">
        <v>119</v>
      </c>
      <c r="AW104" s="94" t="s">
        <v>119</v>
      </c>
      <c r="AX104" s="94" t="s">
        <v>119</v>
      </c>
      <c r="AY104" s="94" t="s">
        <v>119</v>
      </c>
      <c r="AZ104" s="94" t="s">
        <v>119</v>
      </c>
      <c r="BA104" s="94" t="s">
        <v>119</v>
      </c>
      <c r="BB104" s="94" t="s">
        <v>119</v>
      </c>
      <c r="BC104" s="94" t="s">
        <v>119</v>
      </c>
      <c r="BD104" s="106" t="s">
        <v>119</v>
      </c>
    </row>
    <row r="105" spans="1:263" ht="25.5" customHeight="1" x14ac:dyDescent="0.25">
      <c r="A105" s="314"/>
      <c r="B105" s="292"/>
      <c r="C105" s="87"/>
      <c r="D105" s="87"/>
      <c r="E105" s="87"/>
      <c r="F105" s="87"/>
      <c r="G105" s="78"/>
      <c r="H105" s="81"/>
      <c r="I105" s="84"/>
      <c r="J105" s="87"/>
      <c r="K105" s="90"/>
      <c r="L105" s="99"/>
      <c r="M105" s="102"/>
      <c r="N105" s="90"/>
      <c r="O105" s="90"/>
      <c r="P105" s="87"/>
      <c r="Q105" s="87"/>
      <c r="R105" s="87"/>
      <c r="S105" s="87"/>
      <c r="T105" s="87"/>
      <c r="U105" s="69" t="s">
        <v>157</v>
      </c>
      <c r="V105" s="63">
        <v>41621</v>
      </c>
      <c r="W105" s="60">
        <v>11202</v>
      </c>
      <c r="X105" s="66" t="s">
        <v>361</v>
      </c>
      <c r="Y105" s="63">
        <v>41625</v>
      </c>
      <c r="Z105" s="63">
        <v>41989</v>
      </c>
      <c r="AA105" s="13" t="s">
        <v>119</v>
      </c>
      <c r="AB105" s="66" t="s">
        <v>119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57">
        <v>0</v>
      </c>
      <c r="AI105" s="105"/>
      <c r="AJ105" s="93"/>
      <c r="AK105" s="93"/>
      <c r="AL105" s="93" t="s">
        <v>119</v>
      </c>
      <c r="AM105" s="93" t="s">
        <v>119</v>
      </c>
      <c r="AN105" s="93" t="s">
        <v>119</v>
      </c>
      <c r="AO105" s="93" t="s">
        <v>119</v>
      </c>
      <c r="AP105" s="93" t="s">
        <v>119</v>
      </c>
      <c r="AQ105" s="93" t="s">
        <v>119</v>
      </c>
      <c r="AR105" s="95"/>
      <c r="AS105" s="95" t="s">
        <v>119</v>
      </c>
      <c r="AT105" s="95" t="s">
        <v>119</v>
      </c>
      <c r="AU105" s="95"/>
      <c r="AV105" s="95" t="s">
        <v>119</v>
      </c>
      <c r="AW105" s="95" t="s">
        <v>119</v>
      </c>
      <c r="AX105" s="95" t="s">
        <v>119</v>
      </c>
      <c r="AY105" s="95" t="s">
        <v>119</v>
      </c>
      <c r="AZ105" s="95" t="s">
        <v>119</v>
      </c>
      <c r="BA105" s="95" t="s">
        <v>119</v>
      </c>
      <c r="BB105" s="95" t="s">
        <v>119</v>
      </c>
      <c r="BC105" s="95" t="s">
        <v>119</v>
      </c>
      <c r="BD105" s="107" t="s">
        <v>119</v>
      </c>
    </row>
    <row r="106" spans="1:263" ht="25.5" x14ac:dyDescent="0.25">
      <c r="A106" s="314"/>
      <c r="B106" s="292"/>
      <c r="C106" s="87"/>
      <c r="D106" s="87"/>
      <c r="E106" s="87"/>
      <c r="F106" s="87"/>
      <c r="G106" s="78"/>
      <c r="H106" s="81"/>
      <c r="I106" s="84"/>
      <c r="J106" s="87"/>
      <c r="K106" s="90"/>
      <c r="L106" s="99"/>
      <c r="M106" s="102"/>
      <c r="N106" s="90"/>
      <c r="O106" s="90"/>
      <c r="P106" s="87"/>
      <c r="Q106" s="87"/>
      <c r="R106" s="87"/>
      <c r="S106" s="87"/>
      <c r="T106" s="87"/>
      <c r="U106" s="69" t="s">
        <v>158</v>
      </c>
      <c r="V106" s="63">
        <v>41981</v>
      </c>
      <c r="W106" s="60">
        <v>11456</v>
      </c>
      <c r="X106" s="66" t="s">
        <v>361</v>
      </c>
      <c r="Y106" s="63">
        <v>41990</v>
      </c>
      <c r="Z106" s="63">
        <v>42369</v>
      </c>
      <c r="AA106" s="13" t="s">
        <v>119</v>
      </c>
      <c r="AB106" s="66" t="s">
        <v>119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57">
        <v>0</v>
      </c>
      <c r="AI106" s="105"/>
      <c r="AJ106" s="93"/>
      <c r="AK106" s="93"/>
      <c r="AL106" s="93" t="s">
        <v>119</v>
      </c>
      <c r="AM106" s="93" t="s">
        <v>119</v>
      </c>
      <c r="AN106" s="93" t="s">
        <v>119</v>
      </c>
      <c r="AO106" s="93" t="s">
        <v>119</v>
      </c>
      <c r="AP106" s="93" t="s">
        <v>119</v>
      </c>
      <c r="AQ106" s="93" t="s">
        <v>119</v>
      </c>
      <c r="AR106" s="95"/>
      <c r="AS106" s="95" t="s">
        <v>119</v>
      </c>
      <c r="AT106" s="95" t="s">
        <v>119</v>
      </c>
      <c r="AU106" s="95"/>
      <c r="AV106" s="95" t="s">
        <v>119</v>
      </c>
      <c r="AW106" s="95" t="s">
        <v>119</v>
      </c>
      <c r="AX106" s="95" t="s">
        <v>119</v>
      </c>
      <c r="AY106" s="95" t="s">
        <v>119</v>
      </c>
      <c r="AZ106" s="95" t="s">
        <v>119</v>
      </c>
      <c r="BA106" s="95" t="s">
        <v>119</v>
      </c>
      <c r="BB106" s="95" t="s">
        <v>119</v>
      </c>
      <c r="BC106" s="95" t="s">
        <v>119</v>
      </c>
      <c r="BD106" s="107" t="s">
        <v>119</v>
      </c>
    </row>
    <row r="107" spans="1:263" ht="26.25" customHeight="1" thickBot="1" x14ac:dyDescent="0.3">
      <c r="A107" s="320"/>
      <c r="B107" s="298"/>
      <c r="C107" s="88"/>
      <c r="D107" s="88"/>
      <c r="E107" s="88"/>
      <c r="F107" s="88"/>
      <c r="G107" s="79"/>
      <c r="H107" s="81"/>
      <c r="I107" s="85"/>
      <c r="J107" s="88"/>
      <c r="K107" s="91"/>
      <c r="L107" s="100"/>
      <c r="M107" s="103"/>
      <c r="N107" s="91"/>
      <c r="O107" s="91"/>
      <c r="P107" s="88"/>
      <c r="Q107" s="88"/>
      <c r="R107" s="88"/>
      <c r="S107" s="88"/>
      <c r="T107" s="88"/>
      <c r="U107" s="21" t="s">
        <v>159</v>
      </c>
      <c r="V107" s="19">
        <v>42347</v>
      </c>
      <c r="W107" s="18">
        <v>11708</v>
      </c>
      <c r="X107" s="20" t="s">
        <v>361</v>
      </c>
      <c r="Y107" s="19">
        <v>42370</v>
      </c>
      <c r="Z107" s="19">
        <v>42735</v>
      </c>
      <c r="AA107" s="17" t="s">
        <v>119</v>
      </c>
      <c r="AB107" s="67" t="s">
        <v>119</v>
      </c>
      <c r="AC107" s="17">
        <v>0</v>
      </c>
      <c r="AD107" s="17">
        <v>0</v>
      </c>
      <c r="AE107" s="17">
        <v>0</v>
      </c>
      <c r="AF107" s="17">
        <v>305250</v>
      </c>
      <c r="AG107" s="17">
        <v>0</v>
      </c>
      <c r="AH107" s="58">
        <v>0</v>
      </c>
      <c r="AI107" s="105"/>
      <c r="AJ107" s="93"/>
      <c r="AK107" s="93"/>
      <c r="AL107" s="93" t="s">
        <v>119</v>
      </c>
      <c r="AM107" s="93" t="s">
        <v>119</v>
      </c>
      <c r="AN107" s="93"/>
      <c r="AO107" s="93"/>
      <c r="AP107" s="93"/>
      <c r="AQ107" s="93"/>
      <c r="AR107" s="95"/>
      <c r="AS107" s="95" t="s">
        <v>119</v>
      </c>
      <c r="AT107" s="95" t="s">
        <v>119</v>
      </c>
      <c r="AU107" s="95"/>
      <c r="AV107" s="95" t="s">
        <v>119</v>
      </c>
      <c r="AW107" s="95" t="s">
        <v>119</v>
      </c>
      <c r="AX107" s="95" t="s">
        <v>119</v>
      </c>
      <c r="AY107" s="95" t="s">
        <v>119</v>
      </c>
      <c r="AZ107" s="95" t="s">
        <v>119</v>
      </c>
      <c r="BA107" s="95" t="s">
        <v>119</v>
      </c>
      <c r="BB107" s="95" t="s">
        <v>119</v>
      </c>
      <c r="BC107" s="95" t="s">
        <v>119</v>
      </c>
      <c r="BD107" s="107"/>
    </row>
    <row r="108" spans="1:263" ht="30" customHeight="1" thickBot="1" x14ac:dyDescent="0.3">
      <c r="A108" s="320"/>
      <c r="B108" s="298"/>
      <c r="C108" s="88"/>
      <c r="D108" s="88"/>
      <c r="E108" s="88"/>
      <c r="F108" s="88"/>
      <c r="G108" s="79"/>
      <c r="H108" s="82"/>
      <c r="I108" s="85"/>
      <c r="J108" s="88"/>
      <c r="K108" s="91"/>
      <c r="L108" s="100"/>
      <c r="M108" s="103"/>
      <c r="N108" s="91"/>
      <c r="O108" s="91"/>
      <c r="P108" s="88"/>
      <c r="Q108" s="88"/>
      <c r="R108" s="88"/>
      <c r="S108" s="88"/>
      <c r="T108" s="88"/>
      <c r="U108" s="70" t="s">
        <v>160</v>
      </c>
      <c r="V108" s="64">
        <v>42731</v>
      </c>
      <c r="W108" s="61">
        <v>11965</v>
      </c>
      <c r="X108" s="67" t="s">
        <v>361</v>
      </c>
      <c r="Y108" s="64">
        <v>42736</v>
      </c>
      <c r="Z108" s="64">
        <v>42794</v>
      </c>
      <c r="AA108" s="17" t="s">
        <v>119</v>
      </c>
      <c r="AB108" s="67" t="s">
        <v>119</v>
      </c>
      <c r="AC108" s="17">
        <v>0</v>
      </c>
      <c r="AD108" s="17">
        <v>0</v>
      </c>
      <c r="AE108" s="17">
        <v>0</v>
      </c>
      <c r="AF108" s="17">
        <v>0</v>
      </c>
      <c r="AG108" s="17">
        <v>11000</v>
      </c>
      <c r="AH108" s="58">
        <f>AG108+AF107</f>
        <v>316250</v>
      </c>
      <c r="AI108" s="105"/>
      <c r="AJ108" s="93"/>
      <c r="AK108" s="93"/>
      <c r="AL108" s="93" t="s">
        <v>119</v>
      </c>
      <c r="AM108" s="93" t="s">
        <v>119</v>
      </c>
      <c r="AN108" s="93" t="s">
        <v>119</v>
      </c>
      <c r="AO108" s="93" t="s">
        <v>119</v>
      </c>
      <c r="AP108" s="93" t="s">
        <v>119</v>
      </c>
      <c r="AQ108" s="93" t="s">
        <v>119</v>
      </c>
      <c r="AR108" s="95"/>
      <c r="AS108" s="95" t="s">
        <v>119</v>
      </c>
      <c r="AT108" s="95" t="s">
        <v>119</v>
      </c>
      <c r="AU108" s="95"/>
      <c r="AV108" s="95" t="s">
        <v>119</v>
      </c>
      <c r="AW108" s="95" t="s">
        <v>119</v>
      </c>
      <c r="AX108" s="95" t="s">
        <v>119</v>
      </c>
      <c r="AY108" s="95" t="s">
        <v>119</v>
      </c>
      <c r="AZ108" s="95" t="s">
        <v>119</v>
      </c>
      <c r="BA108" s="95" t="s">
        <v>119</v>
      </c>
      <c r="BB108" s="95" t="s">
        <v>119</v>
      </c>
      <c r="BC108" s="95" t="s">
        <v>119</v>
      </c>
      <c r="BD108" s="107" t="s">
        <v>119</v>
      </c>
    </row>
    <row r="109" spans="1:263" ht="33.75" customHeight="1" thickBot="1" x14ac:dyDescent="0.3">
      <c r="A109" s="322">
        <v>25</v>
      </c>
      <c r="B109" s="305" t="s">
        <v>366</v>
      </c>
      <c r="C109" s="47" t="s">
        <v>367</v>
      </c>
      <c r="D109" s="47" t="s">
        <v>113</v>
      </c>
      <c r="E109" s="47" t="s">
        <v>118</v>
      </c>
      <c r="F109" s="47" t="s">
        <v>368</v>
      </c>
      <c r="G109" s="39">
        <v>11835</v>
      </c>
      <c r="H109" s="50" t="s">
        <v>289</v>
      </c>
      <c r="I109" s="52" t="s">
        <v>364</v>
      </c>
      <c r="J109" s="47" t="s">
        <v>365</v>
      </c>
      <c r="K109" s="45">
        <v>42758</v>
      </c>
      <c r="L109" s="43">
        <v>2980</v>
      </c>
      <c r="M109" s="39">
        <v>12016</v>
      </c>
      <c r="N109" s="45">
        <v>42758</v>
      </c>
      <c r="O109" s="45">
        <v>42939</v>
      </c>
      <c r="P109" s="47" t="s">
        <v>162</v>
      </c>
      <c r="Q109" s="45" t="s">
        <v>119</v>
      </c>
      <c r="R109" s="45" t="s">
        <v>119</v>
      </c>
      <c r="S109" s="45" t="s">
        <v>119</v>
      </c>
      <c r="T109" s="47" t="s">
        <v>328</v>
      </c>
      <c r="U109" s="45" t="s">
        <v>119</v>
      </c>
      <c r="V109" s="45" t="s">
        <v>119</v>
      </c>
      <c r="W109" s="45" t="s">
        <v>119</v>
      </c>
      <c r="X109" s="45" t="s">
        <v>119</v>
      </c>
      <c r="Y109" s="45" t="s">
        <v>119</v>
      </c>
      <c r="Z109" s="45" t="s">
        <v>119</v>
      </c>
      <c r="AA109" s="45" t="s">
        <v>119</v>
      </c>
      <c r="AB109" s="45" t="s">
        <v>119</v>
      </c>
      <c r="AC109" s="11">
        <v>0</v>
      </c>
      <c r="AD109" s="11">
        <v>0</v>
      </c>
      <c r="AE109" s="11">
        <v>0</v>
      </c>
      <c r="AF109" s="11">
        <v>0</v>
      </c>
      <c r="AG109" s="11">
        <v>2980</v>
      </c>
      <c r="AH109" s="43">
        <f t="shared" ref="AH109:AH123" si="0">AG109</f>
        <v>2980</v>
      </c>
      <c r="AI109" s="54" t="s">
        <v>119</v>
      </c>
      <c r="AJ109" s="54" t="s">
        <v>119</v>
      </c>
      <c r="AK109" s="54" t="s">
        <v>119</v>
      </c>
      <c r="AL109" s="54" t="s">
        <v>119</v>
      </c>
      <c r="AM109" s="54" t="s">
        <v>119</v>
      </c>
      <c r="AN109" s="54" t="s">
        <v>119</v>
      </c>
      <c r="AO109" s="54" t="s">
        <v>119</v>
      </c>
      <c r="AP109" s="54" t="s">
        <v>119</v>
      </c>
      <c r="AQ109" s="54" t="s">
        <v>119</v>
      </c>
      <c r="AR109" s="54" t="s">
        <v>119</v>
      </c>
      <c r="AS109" s="54" t="s">
        <v>119</v>
      </c>
      <c r="AT109" s="54" t="s">
        <v>119</v>
      </c>
      <c r="AU109" s="39" t="s">
        <v>119</v>
      </c>
      <c r="AV109" s="54" t="s">
        <v>119</v>
      </c>
      <c r="AW109" s="54" t="s">
        <v>119</v>
      </c>
      <c r="AX109" s="54" t="s">
        <v>119</v>
      </c>
      <c r="AY109" s="54" t="s">
        <v>119</v>
      </c>
      <c r="AZ109" s="54" t="s">
        <v>119</v>
      </c>
      <c r="BA109" s="54" t="s">
        <v>119</v>
      </c>
      <c r="BB109" s="54" t="s">
        <v>119</v>
      </c>
      <c r="BC109" s="54" t="s">
        <v>119</v>
      </c>
      <c r="BD109" s="12" t="s">
        <v>119</v>
      </c>
    </row>
    <row r="110" spans="1:263" ht="33.75" customHeight="1" thickBot="1" x14ac:dyDescent="0.3">
      <c r="A110" s="321">
        <v>26</v>
      </c>
      <c r="B110" s="302" t="s">
        <v>457</v>
      </c>
      <c r="C110" s="1" t="s">
        <v>367</v>
      </c>
      <c r="D110" s="1" t="s">
        <v>113</v>
      </c>
      <c r="E110" s="1" t="s">
        <v>118</v>
      </c>
      <c r="F110" s="1" t="s">
        <v>458</v>
      </c>
      <c r="G110" s="4">
        <v>11835</v>
      </c>
      <c r="H110" s="5" t="s">
        <v>459</v>
      </c>
      <c r="I110" s="6" t="s">
        <v>364</v>
      </c>
      <c r="J110" s="1" t="s">
        <v>365</v>
      </c>
      <c r="K110" s="2">
        <v>42814</v>
      </c>
      <c r="L110" s="10">
        <v>9166</v>
      </c>
      <c r="M110" s="4">
        <v>12056</v>
      </c>
      <c r="N110" s="2">
        <v>42814</v>
      </c>
      <c r="O110" s="2">
        <v>43179</v>
      </c>
      <c r="P110" s="1" t="s">
        <v>163</v>
      </c>
      <c r="Q110" s="2" t="s">
        <v>119</v>
      </c>
      <c r="R110" s="2" t="s">
        <v>119</v>
      </c>
      <c r="S110" s="2" t="s">
        <v>119</v>
      </c>
      <c r="T110" s="1" t="s">
        <v>328</v>
      </c>
      <c r="U110" s="2" t="s">
        <v>119</v>
      </c>
      <c r="V110" s="2" t="s">
        <v>119</v>
      </c>
      <c r="W110" s="2" t="s">
        <v>119</v>
      </c>
      <c r="X110" s="2" t="s">
        <v>119</v>
      </c>
      <c r="Y110" s="2" t="s">
        <v>119</v>
      </c>
      <c r="Z110" s="2" t="s">
        <v>119</v>
      </c>
      <c r="AA110" s="2" t="s">
        <v>119</v>
      </c>
      <c r="AB110" s="2" t="s">
        <v>119</v>
      </c>
      <c r="AC110" s="9">
        <v>0</v>
      </c>
      <c r="AD110" s="9">
        <v>0</v>
      </c>
      <c r="AE110" s="9">
        <v>0</v>
      </c>
      <c r="AF110" s="9">
        <v>0</v>
      </c>
      <c r="AG110" s="9">
        <v>2808.56</v>
      </c>
      <c r="AH110" s="10">
        <v>2808.56</v>
      </c>
      <c r="AI110" s="3" t="s">
        <v>119</v>
      </c>
      <c r="AJ110" s="3" t="s">
        <v>119</v>
      </c>
      <c r="AK110" s="3" t="s">
        <v>119</v>
      </c>
      <c r="AL110" s="3" t="s">
        <v>119</v>
      </c>
      <c r="AM110" s="3" t="s">
        <v>119</v>
      </c>
      <c r="AN110" s="3" t="s">
        <v>119</v>
      </c>
      <c r="AO110" s="3" t="s">
        <v>119</v>
      </c>
      <c r="AP110" s="3" t="s">
        <v>119</v>
      </c>
      <c r="AQ110" s="3" t="s">
        <v>119</v>
      </c>
      <c r="AR110" s="3" t="s">
        <v>119</v>
      </c>
      <c r="AS110" s="3" t="s">
        <v>119</v>
      </c>
      <c r="AT110" s="3" t="s">
        <v>119</v>
      </c>
      <c r="AU110" s="4" t="s">
        <v>119</v>
      </c>
      <c r="AV110" s="3" t="s">
        <v>119</v>
      </c>
      <c r="AW110" s="3" t="s">
        <v>119</v>
      </c>
      <c r="AX110" s="3" t="s">
        <v>119</v>
      </c>
      <c r="AY110" s="3" t="s">
        <v>119</v>
      </c>
      <c r="AZ110" s="3" t="s">
        <v>119</v>
      </c>
      <c r="BA110" s="3" t="s">
        <v>119</v>
      </c>
      <c r="BB110" s="3" t="s">
        <v>119</v>
      </c>
      <c r="BC110" s="3" t="s">
        <v>119</v>
      </c>
      <c r="BD110" s="7" t="s">
        <v>119</v>
      </c>
    </row>
    <row r="111" spans="1:263" ht="33.75" customHeight="1" thickBot="1" x14ac:dyDescent="0.3">
      <c r="A111" s="323">
        <v>27</v>
      </c>
      <c r="B111" s="302" t="s">
        <v>473</v>
      </c>
      <c r="C111" s="1" t="s">
        <v>475</v>
      </c>
      <c r="D111" s="1" t="s">
        <v>113</v>
      </c>
      <c r="E111" s="1" t="s">
        <v>118</v>
      </c>
      <c r="F111" s="1" t="s">
        <v>476</v>
      </c>
      <c r="G111" s="4">
        <v>11725</v>
      </c>
      <c r="H111" s="1" t="s">
        <v>424</v>
      </c>
      <c r="I111" s="6" t="s">
        <v>364</v>
      </c>
      <c r="J111" s="1" t="s">
        <v>365</v>
      </c>
      <c r="K111" s="2">
        <v>42787</v>
      </c>
      <c r="L111" s="10">
        <v>11920</v>
      </c>
      <c r="M111" s="4">
        <v>12054</v>
      </c>
      <c r="N111" s="2">
        <v>42787</v>
      </c>
      <c r="O111" s="2">
        <v>43100</v>
      </c>
      <c r="P111" s="1" t="s">
        <v>163</v>
      </c>
      <c r="Q111" s="1" t="s">
        <v>119</v>
      </c>
      <c r="R111" s="1" t="s">
        <v>119</v>
      </c>
      <c r="S111" s="1" t="s">
        <v>119</v>
      </c>
      <c r="T111" s="1" t="s">
        <v>328</v>
      </c>
      <c r="U111" s="1" t="s">
        <v>119</v>
      </c>
      <c r="V111" s="1" t="s">
        <v>119</v>
      </c>
      <c r="W111" s="1" t="s">
        <v>119</v>
      </c>
      <c r="X111" s="1" t="s">
        <v>119</v>
      </c>
      <c r="Y111" s="1" t="s">
        <v>119</v>
      </c>
      <c r="Z111" s="1" t="s">
        <v>119</v>
      </c>
      <c r="AA111" s="1" t="s">
        <v>119</v>
      </c>
      <c r="AB111" s="1" t="s">
        <v>119</v>
      </c>
      <c r="AC111" s="14">
        <v>0</v>
      </c>
      <c r="AD111" s="14">
        <v>0</v>
      </c>
      <c r="AE111" s="14">
        <v>0</v>
      </c>
      <c r="AF111" s="14">
        <v>0</v>
      </c>
      <c r="AG111" s="9">
        <v>11920</v>
      </c>
      <c r="AH111" s="10">
        <f>AG111</f>
        <v>11920</v>
      </c>
      <c r="AI111" s="1" t="s">
        <v>119</v>
      </c>
      <c r="AJ111" s="1" t="s">
        <v>119</v>
      </c>
      <c r="AK111" s="1" t="s">
        <v>119</v>
      </c>
      <c r="AL111" s="1" t="s">
        <v>119</v>
      </c>
      <c r="AM111" s="1" t="s">
        <v>119</v>
      </c>
      <c r="AN111" s="1" t="s">
        <v>119</v>
      </c>
      <c r="AO111" s="1" t="s">
        <v>119</v>
      </c>
      <c r="AP111" s="1" t="s">
        <v>119</v>
      </c>
      <c r="AQ111" s="1" t="s">
        <v>119</v>
      </c>
      <c r="AR111" s="1" t="s">
        <v>119</v>
      </c>
      <c r="AS111" s="1" t="s">
        <v>119</v>
      </c>
      <c r="AT111" s="1" t="s">
        <v>119</v>
      </c>
      <c r="AU111" s="1" t="s">
        <v>119</v>
      </c>
      <c r="AV111" s="1" t="s">
        <v>119</v>
      </c>
      <c r="AW111" s="1" t="s">
        <v>119</v>
      </c>
      <c r="AX111" s="1" t="s">
        <v>119</v>
      </c>
      <c r="AY111" s="1" t="s">
        <v>119</v>
      </c>
      <c r="AZ111" s="1" t="s">
        <v>119</v>
      </c>
      <c r="BA111" s="1" t="s">
        <v>119</v>
      </c>
      <c r="BB111" s="1" t="s">
        <v>119</v>
      </c>
      <c r="BC111" s="1" t="s">
        <v>119</v>
      </c>
      <c r="BD111" s="37" t="s">
        <v>119</v>
      </c>
    </row>
    <row r="112" spans="1:263" ht="39.75" customHeight="1" thickBot="1" x14ac:dyDescent="0.3">
      <c r="A112" s="323">
        <v>28</v>
      </c>
      <c r="B112" s="302" t="s">
        <v>474</v>
      </c>
      <c r="C112" s="1" t="s">
        <v>367</v>
      </c>
      <c r="D112" s="1" t="s">
        <v>113</v>
      </c>
      <c r="E112" s="1" t="s">
        <v>118</v>
      </c>
      <c r="F112" s="1" t="s">
        <v>477</v>
      </c>
      <c r="G112" s="4">
        <v>11835</v>
      </c>
      <c r="H112" s="1" t="s">
        <v>374</v>
      </c>
      <c r="I112" s="6" t="s">
        <v>364</v>
      </c>
      <c r="J112" s="1" t="s">
        <v>365</v>
      </c>
      <c r="K112" s="2">
        <v>42796</v>
      </c>
      <c r="L112" s="10">
        <v>1745</v>
      </c>
      <c r="M112" s="4">
        <v>12054</v>
      </c>
      <c r="N112" s="2">
        <v>42796</v>
      </c>
      <c r="O112" s="2">
        <v>43100</v>
      </c>
      <c r="P112" s="1" t="s">
        <v>163</v>
      </c>
      <c r="Q112" s="1" t="s">
        <v>119</v>
      </c>
      <c r="R112" s="1" t="s">
        <v>119</v>
      </c>
      <c r="S112" s="1" t="s">
        <v>119</v>
      </c>
      <c r="T112" s="1" t="s">
        <v>328</v>
      </c>
      <c r="U112" s="1" t="s">
        <v>119</v>
      </c>
      <c r="V112" s="1" t="s">
        <v>119</v>
      </c>
      <c r="W112" s="1" t="s">
        <v>119</v>
      </c>
      <c r="X112" s="1" t="s">
        <v>119</v>
      </c>
      <c r="Y112" s="1" t="s">
        <v>119</v>
      </c>
      <c r="Z112" s="1" t="s">
        <v>119</v>
      </c>
      <c r="AA112" s="1" t="s">
        <v>119</v>
      </c>
      <c r="AB112" s="1" t="s">
        <v>119</v>
      </c>
      <c r="AC112" s="14">
        <v>0</v>
      </c>
      <c r="AD112" s="14">
        <v>0</v>
      </c>
      <c r="AE112" s="14">
        <v>0</v>
      </c>
      <c r="AF112" s="14">
        <v>0</v>
      </c>
      <c r="AG112" s="9">
        <v>1745</v>
      </c>
      <c r="AH112" s="10">
        <f>AG112</f>
        <v>1745</v>
      </c>
      <c r="AI112" s="1" t="s">
        <v>119</v>
      </c>
      <c r="AJ112" s="1" t="s">
        <v>119</v>
      </c>
      <c r="AK112" s="1" t="s">
        <v>119</v>
      </c>
      <c r="AL112" s="1" t="s">
        <v>119</v>
      </c>
      <c r="AM112" s="1" t="s">
        <v>119</v>
      </c>
      <c r="AN112" s="1" t="s">
        <v>119</v>
      </c>
      <c r="AO112" s="1" t="s">
        <v>119</v>
      </c>
      <c r="AP112" s="1" t="s">
        <v>119</v>
      </c>
      <c r="AQ112" s="1" t="s">
        <v>119</v>
      </c>
      <c r="AR112" s="1" t="s">
        <v>119</v>
      </c>
      <c r="AS112" s="1" t="s">
        <v>119</v>
      </c>
      <c r="AT112" s="1" t="s">
        <v>119</v>
      </c>
      <c r="AU112" s="1" t="s">
        <v>119</v>
      </c>
      <c r="AV112" s="1" t="s">
        <v>119</v>
      </c>
      <c r="AW112" s="1" t="s">
        <v>119</v>
      </c>
      <c r="AX112" s="1" t="s">
        <v>119</v>
      </c>
      <c r="AY112" s="1" t="s">
        <v>119</v>
      </c>
      <c r="AZ112" s="1" t="s">
        <v>119</v>
      </c>
      <c r="BA112" s="1" t="s">
        <v>119</v>
      </c>
      <c r="BB112" s="1" t="s">
        <v>119</v>
      </c>
      <c r="BC112" s="1" t="s">
        <v>119</v>
      </c>
      <c r="BD112" s="37" t="s">
        <v>119</v>
      </c>
      <c r="BE112" s="227"/>
      <c r="BF112" s="227"/>
      <c r="BG112" s="227"/>
      <c r="BH112" s="227"/>
      <c r="BI112" s="227"/>
      <c r="BJ112" s="227"/>
      <c r="BK112" s="227"/>
      <c r="BL112" s="227"/>
      <c r="BM112" s="227"/>
      <c r="BN112" s="227"/>
      <c r="BO112" s="227"/>
      <c r="BP112" s="227"/>
      <c r="BQ112" s="227"/>
      <c r="BR112" s="227"/>
      <c r="BS112" s="227"/>
      <c r="BT112" s="227"/>
      <c r="BU112" s="227"/>
      <c r="BV112" s="227"/>
      <c r="BW112" s="227"/>
      <c r="BX112" s="227"/>
      <c r="BY112" s="227"/>
      <c r="BZ112" s="227"/>
      <c r="CA112" s="227"/>
      <c r="CB112" s="227"/>
      <c r="CC112" s="227"/>
      <c r="CD112" s="227"/>
      <c r="CE112" s="227"/>
      <c r="CF112" s="227"/>
      <c r="CG112" s="227"/>
      <c r="CH112" s="227"/>
      <c r="CI112" s="227"/>
      <c r="CJ112" s="227"/>
      <c r="CK112" s="227"/>
      <c r="CL112" s="227"/>
      <c r="CM112" s="227"/>
      <c r="CN112" s="227"/>
      <c r="CO112" s="227"/>
      <c r="CP112" s="227"/>
      <c r="CQ112" s="227"/>
      <c r="CR112" s="227"/>
      <c r="CS112" s="227"/>
      <c r="CT112" s="227"/>
      <c r="CU112" s="227"/>
      <c r="CV112" s="227"/>
      <c r="CW112" s="227"/>
      <c r="CX112" s="227"/>
      <c r="CY112" s="227"/>
      <c r="CZ112" s="227"/>
      <c r="DA112" s="227"/>
      <c r="DB112" s="227"/>
      <c r="DC112" s="227"/>
      <c r="DD112" s="227"/>
      <c r="DE112" s="227"/>
      <c r="DF112" s="227"/>
      <c r="DG112" s="227"/>
      <c r="DH112" s="227"/>
      <c r="DI112" s="227"/>
      <c r="DJ112" s="227"/>
      <c r="DK112" s="227"/>
      <c r="DL112" s="227"/>
      <c r="DM112" s="227"/>
      <c r="DN112" s="227"/>
      <c r="DO112" s="227"/>
      <c r="DP112" s="227"/>
      <c r="DQ112" s="227"/>
      <c r="DR112" s="227"/>
      <c r="DS112" s="227"/>
      <c r="DT112" s="227"/>
      <c r="DU112" s="227"/>
      <c r="DV112" s="227"/>
      <c r="DW112" s="227"/>
      <c r="DX112" s="227"/>
      <c r="DY112" s="227"/>
      <c r="DZ112" s="227"/>
      <c r="EA112" s="227"/>
      <c r="EB112" s="227"/>
      <c r="EC112" s="227"/>
      <c r="ED112" s="227"/>
      <c r="EE112" s="227"/>
      <c r="EF112" s="227"/>
      <c r="EG112" s="227"/>
      <c r="EH112" s="227"/>
      <c r="EI112" s="227"/>
      <c r="EJ112" s="227"/>
      <c r="EK112" s="227"/>
      <c r="EL112" s="227"/>
      <c r="EM112" s="227"/>
      <c r="EN112" s="227"/>
      <c r="EO112" s="227"/>
      <c r="EP112" s="227"/>
      <c r="EQ112" s="227"/>
      <c r="ER112" s="227"/>
      <c r="ES112" s="227"/>
      <c r="ET112" s="227"/>
      <c r="EU112" s="227"/>
      <c r="EV112" s="227"/>
      <c r="EW112" s="227"/>
      <c r="EX112" s="227"/>
      <c r="EY112" s="227"/>
      <c r="EZ112" s="227"/>
      <c r="FA112" s="227"/>
      <c r="FB112" s="227"/>
      <c r="FC112" s="227"/>
      <c r="FD112" s="227"/>
      <c r="FE112" s="227"/>
      <c r="FF112" s="227"/>
      <c r="FG112" s="227"/>
      <c r="FH112" s="227"/>
      <c r="FI112" s="227"/>
      <c r="FJ112" s="227"/>
      <c r="FK112" s="227"/>
      <c r="FL112" s="227"/>
      <c r="FM112" s="227"/>
      <c r="FN112" s="227"/>
      <c r="FO112" s="227"/>
      <c r="FP112" s="227"/>
      <c r="FQ112" s="227"/>
      <c r="FR112" s="227"/>
      <c r="FS112" s="227"/>
      <c r="FT112" s="227"/>
      <c r="FU112" s="227"/>
      <c r="FV112" s="227"/>
      <c r="FW112" s="227"/>
      <c r="FX112" s="227"/>
      <c r="FY112" s="227"/>
      <c r="FZ112" s="227"/>
      <c r="GA112" s="227"/>
      <c r="GB112" s="227"/>
      <c r="GC112" s="227"/>
      <c r="GD112" s="227"/>
      <c r="GE112" s="227"/>
      <c r="GF112" s="227"/>
      <c r="GG112" s="227"/>
      <c r="GH112" s="227"/>
      <c r="GI112" s="227"/>
      <c r="GJ112" s="227"/>
      <c r="GK112" s="227"/>
      <c r="GL112" s="227"/>
      <c r="GM112" s="227"/>
      <c r="GN112" s="227"/>
      <c r="GO112" s="227"/>
      <c r="GP112" s="227"/>
      <c r="GQ112" s="227"/>
      <c r="GR112" s="227"/>
      <c r="GS112" s="227"/>
      <c r="GT112" s="227"/>
      <c r="GU112" s="227"/>
      <c r="GV112" s="227"/>
      <c r="GW112" s="227"/>
      <c r="GX112" s="227"/>
      <c r="GY112" s="227"/>
      <c r="GZ112" s="227"/>
      <c r="HA112" s="227"/>
      <c r="HB112" s="227"/>
      <c r="HC112" s="227"/>
      <c r="HD112" s="227"/>
      <c r="HE112" s="227"/>
      <c r="HF112" s="227"/>
      <c r="HG112" s="227"/>
      <c r="HH112" s="227"/>
      <c r="HI112" s="227"/>
      <c r="HJ112" s="227"/>
      <c r="HK112" s="227"/>
      <c r="HL112" s="227"/>
      <c r="HM112" s="227"/>
      <c r="HN112" s="227"/>
      <c r="HO112" s="227"/>
      <c r="HP112" s="227"/>
      <c r="HQ112" s="227"/>
      <c r="HR112" s="227"/>
      <c r="HS112" s="227"/>
      <c r="HT112" s="227"/>
      <c r="HU112" s="227"/>
      <c r="HV112" s="227"/>
      <c r="HW112" s="227"/>
      <c r="HX112" s="227"/>
      <c r="HY112" s="227"/>
      <c r="HZ112" s="227"/>
      <c r="IA112" s="227"/>
      <c r="IB112" s="227"/>
      <c r="IC112" s="227"/>
      <c r="ID112" s="227"/>
      <c r="IE112" s="227"/>
      <c r="IF112" s="227"/>
      <c r="IG112" s="227"/>
      <c r="IH112" s="227"/>
      <c r="II112" s="227"/>
      <c r="IJ112" s="227"/>
      <c r="IK112" s="227"/>
      <c r="IL112" s="227"/>
      <c r="IM112" s="227"/>
      <c r="IN112" s="227"/>
      <c r="IO112" s="227"/>
      <c r="IP112" s="227"/>
      <c r="IQ112" s="227"/>
      <c r="IR112" s="227"/>
      <c r="IS112" s="227"/>
      <c r="IT112" s="227"/>
      <c r="IU112" s="227"/>
      <c r="IV112" s="227"/>
      <c r="IW112" s="227"/>
      <c r="IX112" s="227"/>
      <c r="IY112" s="227"/>
      <c r="IZ112" s="227"/>
      <c r="JA112" s="227"/>
      <c r="JB112" s="227"/>
      <c r="JC112" s="227"/>
    </row>
    <row r="113" spans="1:263" s="228" customFormat="1" ht="44.25" customHeight="1" thickBot="1" x14ac:dyDescent="0.3">
      <c r="A113" s="324">
        <v>29</v>
      </c>
      <c r="B113" s="306" t="s">
        <v>369</v>
      </c>
      <c r="C113" s="48" t="s">
        <v>371</v>
      </c>
      <c r="D113" s="48" t="s">
        <v>113</v>
      </c>
      <c r="E113" s="48" t="s">
        <v>118</v>
      </c>
      <c r="F113" s="48" t="s">
        <v>372</v>
      </c>
      <c r="G113" s="40">
        <v>11929</v>
      </c>
      <c r="H113" s="51" t="s">
        <v>281</v>
      </c>
      <c r="I113" s="53" t="s">
        <v>370</v>
      </c>
      <c r="J113" s="48" t="s">
        <v>373</v>
      </c>
      <c r="K113" s="46">
        <v>42740</v>
      </c>
      <c r="L113" s="44">
        <v>45700</v>
      </c>
      <c r="M113" s="40">
        <v>12001</v>
      </c>
      <c r="N113" s="46">
        <v>42740</v>
      </c>
      <c r="O113" s="46">
        <v>43105</v>
      </c>
      <c r="P113" s="48" t="s">
        <v>162</v>
      </c>
      <c r="Q113" s="46" t="s">
        <v>119</v>
      </c>
      <c r="R113" s="46" t="s">
        <v>119</v>
      </c>
      <c r="S113" s="46" t="s">
        <v>119</v>
      </c>
      <c r="T113" s="48" t="s">
        <v>328</v>
      </c>
      <c r="U113" s="46" t="s">
        <v>119</v>
      </c>
      <c r="V113" s="46" t="s">
        <v>119</v>
      </c>
      <c r="W113" s="46" t="s">
        <v>119</v>
      </c>
      <c r="X113" s="46" t="s">
        <v>119</v>
      </c>
      <c r="Y113" s="46" t="s">
        <v>119</v>
      </c>
      <c r="Z113" s="46" t="s">
        <v>119</v>
      </c>
      <c r="AA113" s="46" t="s">
        <v>119</v>
      </c>
      <c r="AB113" s="46" t="s">
        <v>119</v>
      </c>
      <c r="AC113" s="22">
        <v>0</v>
      </c>
      <c r="AD113" s="22">
        <v>0</v>
      </c>
      <c r="AE113" s="22">
        <v>0</v>
      </c>
      <c r="AF113" s="22">
        <v>0</v>
      </c>
      <c r="AG113" s="22">
        <v>10311.6</v>
      </c>
      <c r="AH113" s="44">
        <f t="shared" si="0"/>
        <v>10311.6</v>
      </c>
      <c r="AI113" s="55" t="s">
        <v>119</v>
      </c>
      <c r="AJ113" s="55" t="s">
        <v>119</v>
      </c>
      <c r="AK113" s="55" t="s">
        <v>119</v>
      </c>
      <c r="AL113" s="55" t="s">
        <v>119</v>
      </c>
      <c r="AM113" s="55" t="s">
        <v>119</v>
      </c>
      <c r="AN113" s="55" t="s">
        <v>119</v>
      </c>
      <c r="AO113" s="55" t="s">
        <v>119</v>
      </c>
      <c r="AP113" s="55" t="s">
        <v>119</v>
      </c>
      <c r="AQ113" s="55" t="s">
        <v>119</v>
      </c>
      <c r="AR113" s="55" t="s">
        <v>119</v>
      </c>
      <c r="AS113" s="55" t="s">
        <v>119</v>
      </c>
      <c r="AT113" s="55" t="s">
        <v>119</v>
      </c>
      <c r="AU113" s="40" t="s">
        <v>119</v>
      </c>
      <c r="AV113" s="55" t="s">
        <v>119</v>
      </c>
      <c r="AW113" s="55" t="s">
        <v>119</v>
      </c>
      <c r="AX113" s="55" t="s">
        <v>119</v>
      </c>
      <c r="AY113" s="55" t="s">
        <v>119</v>
      </c>
      <c r="AZ113" s="55" t="s">
        <v>119</v>
      </c>
      <c r="BA113" s="55" t="s">
        <v>119</v>
      </c>
      <c r="BB113" s="55" t="s">
        <v>119</v>
      </c>
      <c r="BC113" s="55" t="s">
        <v>119</v>
      </c>
      <c r="BD113" s="23" t="s">
        <v>119</v>
      </c>
      <c r="BE113" s="227"/>
      <c r="BF113" s="227"/>
      <c r="BG113" s="227"/>
      <c r="BH113" s="227"/>
      <c r="BI113" s="227"/>
      <c r="BJ113" s="227"/>
      <c r="BK113" s="227"/>
      <c r="BL113" s="227"/>
      <c r="BM113" s="227"/>
      <c r="BN113" s="227"/>
      <c r="BO113" s="227"/>
      <c r="BP113" s="227"/>
      <c r="BQ113" s="227"/>
      <c r="BR113" s="227"/>
      <c r="BS113" s="227"/>
      <c r="BT113" s="227"/>
      <c r="BU113" s="227"/>
      <c r="BV113" s="227"/>
      <c r="BW113" s="227"/>
      <c r="BX113" s="227"/>
      <c r="BY113" s="227"/>
      <c r="BZ113" s="227"/>
      <c r="CA113" s="227"/>
      <c r="CB113" s="227"/>
      <c r="CC113" s="227"/>
      <c r="CD113" s="227"/>
      <c r="CE113" s="227"/>
      <c r="CF113" s="227"/>
      <c r="CG113" s="227"/>
      <c r="CH113" s="227"/>
      <c r="CI113" s="227"/>
      <c r="CJ113" s="227"/>
      <c r="CK113" s="227"/>
      <c r="CL113" s="227"/>
      <c r="CM113" s="227"/>
      <c r="CN113" s="227"/>
      <c r="CO113" s="227"/>
      <c r="CP113" s="227"/>
      <c r="CQ113" s="227"/>
      <c r="CR113" s="227"/>
      <c r="CS113" s="227"/>
      <c r="CT113" s="227"/>
      <c r="CU113" s="227"/>
      <c r="CV113" s="227"/>
      <c r="CW113" s="227"/>
      <c r="CX113" s="227"/>
      <c r="CY113" s="227"/>
      <c r="CZ113" s="227"/>
      <c r="DA113" s="227"/>
      <c r="DB113" s="227"/>
      <c r="DC113" s="227"/>
      <c r="DD113" s="227"/>
      <c r="DE113" s="227"/>
      <c r="DF113" s="227"/>
      <c r="DG113" s="227"/>
      <c r="DH113" s="227"/>
      <c r="DI113" s="227"/>
      <c r="DJ113" s="227"/>
      <c r="DK113" s="227"/>
      <c r="DL113" s="227"/>
      <c r="DM113" s="227"/>
      <c r="DN113" s="227"/>
      <c r="DO113" s="227"/>
      <c r="DP113" s="227"/>
      <c r="DQ113" s="227"/>
      <c r="DR113" s="227"/>
      <c r="DS113" s="227"/>
      <c r="DT113" s="227"/>
      <c r="DU113" s="227"/>
      <c r="DV113" s="227"/>
      <c r="DW113" s="227"/>
      <c r="DX113" s="227"/>
      <c r="DY113" s="227"/>
      <c r="DZ113" s="227"/>
      <c r="EA113" s="227"/>
      <c r="EB113" s="227"/>
      <c r="EC113" s="227"/>
      <c r="ED113" s="227"/>
      <c r="EE113" s="227"/>
      <c r="EF113" s="227"/>
      <c r="EG113" s="227"/>
      <c r="EH113" s="227"/>
      <c r="EI113" s="227"/>
      <c r="EJ113" s="227"/>
      <c r="EK113" s="227"/>
      <c r="EL113" s="227"/>
      <c r="EM113" s="227"/>
      <c r="EN113" s="227"/>
      <c r="EO113" s="227"/>
      <c r="EP113" s="227"/>
      <c r="EQ113" s="227"/>
      <c r="ER113" s="227"/>
      <c r="ES113" s="227"/>
      <c r="ET113" s="227"/>
      <c r="EU113" s="227"/>
      <c r="EV113" s="227"/>
      <c r="EW113" s="227"/>
      <c r="EX113" s="227"/>
      <c r="EY113" s="227"/>
      <c r="EZ113" s="227"/>
      <c r="FA113" s="227"/>
      <c r="FB113" s="227"/>
      <c r="FC113" s="227"/>
      <c r="FD113" s="227"/>
      <c r="FE113" s="227"/>
      <c r="FF113" s="227"/>
      <c r="FG113" s="227"/>
      <c r="FH113" s="227"/>
      <c r="FI113" s="227"/>
      <c r="FJ113" s="227"/>
      <c r="FK113" s="227"/>
      <c r="FL113" s="227"/>
      <c r="FM113" s="227"/>
      <c r="FN113" s="227"/>
      <c r="FO113" s="227"/>
      <c r="FP113" s="227"/>
      <c r="FQ113" s="227"/>
      <c r="FR113" s="227"/>
      <c r="FS113" s="227"/>
      <c r="FT113" s="227"/>
      <c r="FU113" s="227"/>
      <c r="FV113" s="227"/>
      <c r="FW113" s="227"/>
      <c r="FX113" s="227"/>
      <c r="FY113" s="227"/>
      <c r="FZ113" s="227"/>
      <c r="GA113" s="227"/>
      <c r="GB113" s="227"/>
      <c r="GC113" s="227"/>
      <c r="GD113" s="227"/>
      <c r="GE113" s="227"/>
      <c r="GF113" s="227"/>
      <c r="GG113" s="227"/>
      <c r="GH113" s="227"/>
      <c r="GI113" s="227"/>
      <c r="GJ113" s="227"/>
      <c r="GK113" s="227"/>
      <c r="GL113" s="227"/>
      <c r="GM113" s="227"/>
      <c r="GN113" s="227"/>
      <c r="GO113" s="227"/>
      <c r="GP113" s="227"/>
      <c r="GQ113" s="227"/>
      <c r="GR113" s="227"/>
      <c r="GS113" s="227"/>
      <c r="GT113" s="227"/>
      <c r="GU113" s="227"/>
      <c r="GV113" s="227"/>
      <c r="GW113" s="227"/>
      <c r="GX113" s="227"/>
      <c r="GY113" s="227"/>
      <c r="GZ113" s="227"/>
      <c r="HA113" s="227"/>
      <c r="HB113" s="227"/>
      <c r="HC113" s="227"/>
      <c r="HD113" s="227"/>
      <c r="HE113" s="227"/>
      <c r="HF113" s="227"/>
      <c r="HG113" s="227"/>
      <c r="HH113" s="227"/>
      <c r="HI113" s="227"/>
      <c r="HJ113" s="227"/>
      <c r="HK113" s="227"/>
      <c r="HL113" s="227"/>
      <c r="HM113" s="227"/>
      <c r="HN113" s="227"/>
      <c r="HO113" s="227"/>
      <c r="HP113" s="227"/>
      <c r="HQ113" s="227"/>
      <c r="HR113" s="227"/>
      <c r="HS113" s="227"/>
      <c r="HT113" s="227"/>
      <c r="HU113" s="227"/>
      <c r="HV113" s="227"/>
      <c r="HW113" s="227"/>
      <c r="HX113" s="227"/>
      <c r="HY113" s="227"/>
      <c r="HZ113" s="227"/>
      <c r="IA113" s="227"/>
      <c r="IB113" s="227"/>
      <c r="IC113" s="227"/>
      <c r="ID113" s="227"/>
      <c r="IE113" s="227"/>
      <c r="IF113" s="227"/>
      <c r="IG113" s="227"/>
      <c r="IH113" s="227"/>
      <c r="II113" s="227"/>
      <c r="IJ113" s="227"/>
      <c r="IK113" s="227"/>
      <c r="IL113" s="227"/>
      <c r="IM113" s="227"/>
      <c r="IN113" s="227"/>
      <c r="IO113" s="227"/>
      <c r="IP113" s="227"/>
      <c r="IQ113" s="227"/>
      <c r="IR113" s="227"/>
      <c r="IS113" s="227"/>
      <c r="IT113" s="227"/>
      <c r="IU113" s="227"/>
      <c r="IV113" s="227"/>
      <c r="IW113" s="227"/>
      <c r="IX113" s="227"/>
      <c r="IY113" s="227"/>
      <c r="IZ113" s="227"/>
      <c r="JA113" s="227"/>
      <c r="JB113" s="227"/>
      <c r="JC113" s="227"/>
    </row>
    <row r="114" spans="1:263" ht="39" customHeight="1" thickBot="1" x14ac:dyDescent="0.3">
      <c r="A114" s="321">
        <v>30</v>
      </c>
      <c r="B114" s="302" t="s">
        <v>374</v>
      </c>
      <c r="C114" s="1" t="s">
        <v>375</v>
      </c>
      <c r="D114" s="1" t="s">
        <v>113</v>
      </c>
      <c r="E114" s="1" t="s">
        <v>118</v>
      </c>
      <c r="F114" s="1" t="s">
        <v>376</v>
      </c>
      <c r="G114" s="4">
        <v>11930</v>
      </c>
      <c r="H114" s="5" t="s">
        <v>362</v>
      </c>
      <c r="I114" s="6" t="s">
        <v>377</v>
      </c>
      <c r="J114" s="1" t="s">
        <v>378</v>
      </c>
      <c r="K114" s="2">
        <v>42740</v>
      </c>
      <c r="L114" s="10">
        <v>272000</v>
      </c>
      <c r="M114" s="4">
        <v>11930</v>
      </c>
      <c r="N114" s="2">
        <v>42740</v>
      </c>
      <c r="O114" s="2">
        <v>43105</v>
      </c>
      <c r="P114" s="1" t="s">
        <v>293</v>
      </c>
      <c r="Q114" s="2" t="s">
        <v>119</v>
      </c>
      <c r="R114" s="2" t="s">
        <v>119</v>
      </c>
      <c r="S114" s="2" t="s">
        <v>119</v>
      </c>
      <c r="T114" s="1" t="s">
        <v>328</v>
      </c>
      <c r="U114" s="2" t="s">
        <v>119</v>
      </c>
      <c r="V114" s="2" t="s">
        <v>119</v>
      </c>
      <c r="W114" s="2" t="s">
        <v>119</v>
      </c>
      <c r="X114" s="2" t="s">
        <v>119</v>
      </c>
      <c r="Y114" s="2" t="s">
        <v>119</v>
      </c>
      <c r="Z114" s="2" t="s">
        <v>119</v>
      </c>
      <c r="AA114" s="2" t="s">
        <v>119</v>
      </c>
      <c r="AB114" s="2" t="s">
        <v>119</v>
      </c>
      <c r="AC114" s="9">
        <v>0</v>
      </c>
      <c r="AD114" s="9">
        <v>0</v>
      </c>
      <c r="AE114" s="9">
        <v>0</v>
      </c>
      <c r="AF114" s="9">
        <v>0</v>
      </c>
      <c r="AG114" s="9">
        <v>52904</v>
      </c>
      <c r="AH114" s="10">
        <f t="shared" si="0"/>
        <v>52904</v>
      </c>
      <c r="AI114" s="3" t="s">
        <v>119</v>
      </c>
      <c r="AJ114" s="3" t="s">
        <v>119</v>
      </c>
      <c r="AK114" s="3" t="s">
        <v>119</v>
      </c>
      <c r="AL114" s="3" t="s">
        <v>119</v>
      </c>
      <c r="AM114" s="3" t="s">
        <v>119</v>
      </c>
      <c r="AN114" s="3" t="s">
        <v>119</v>
      </c>
      <c r="AO114" s="3" t="s">
        <v>119</v>
      </c>
      <c r="AP114" s="3" t="s">
        <v>119</v>
      </c>
      <c r="AQ114" s="3" t="s">
        <v>119</v>
      </c>
      <c r="AR114" s="3" t="s">
        <v>119</v>
      </c>
      <c r="AS114" s="3" t="s">
        <v>119</v>
      </c>
      <c r="AT114" s="3" t="s">
        <v>119</v>
      </c>
      <c r="AU114" s="4" t="s">
        <v>119</v>
      </c>
      <c r="AV114" s="3" t="s">
        <v>119</v>
      </c>
      <c r="AW114" s="3" t="s">
        <v>119</v>
      </c>
      <c r="AX114" s="3" t="s">
        <v>119</v>
      </c>
      <c r="AY114" s="3" t="s">
        <v>119</v>
      </c>
      <c r="AZ114" s="3" t="s">
        <v>119</v>
      </c>
      <c r="BA114" s="3" t="s">
        <v>119</v>
      </c>
      <c r="BB114" s="3" t="s">
        <v>119</v>
      </c>
      <c r="BC114" s="3" t="s">
        <v>119</v>
      </c>
      <c r="BD114" s="7" t="s">
        <v>119</v>
      </c>
      <c r="BE114" s="227"/>
      <c r="BF114" s="227"/>
      <c r="BG114" s="227"/>
      <c r="BH114" s="227"/>
      <c r="BI114" s="227"/>
      <c r="BJ114" s="227"/>
      <c r="BK114" s="227"/>
      <c r="BL114" s="227"/>
      <c r="BM114" s="227"/>
      <c r="BN114" s="227"/>
      <c r="BO114" s="227"/>
      <c r="BP114" s="227"/>
      <c r="BQ114" s="227"/>
      <c r="BR114" s="227"/>
      <c r="BS114" s="227"/>
      <c r="BT114" s="227"/>
      <c r="BU114" s="227"/>
      <c r="BV114" s="227"/>
      <c r="BW114" s="227"/>
      <c r="BX114" s="227"/>
      <c r="BY114" s="227"/>
      <c r="BZ114" s="227"/>
      <c r="CA114" s="227"/>
      <c r="CB114" s="227"/>
      <c r="CC114" s="227"/>
      <c r="CD114" s="227"/>
      <c r="CE114" s="227"/>
      <c r="CF114" s="227"/>
      <c r="CG114" s="227"/>
      <c r="CH114" s="227"/>
      <c r="CI114" s="227"/>
      <c r="CJ114" s="227"/>
      <c r="CK114" s="227"/>
      <c r="CL114" s="227"/>
      <c r="CM114" s="227"/>
      <c r="CN114" s="227"/>
      <c r="CO114" s="227"/>
      <c r="CP114" s="227"/>
      <c r="CQ114" s="227"/>
      <c r="CR114" s="227"/>
      <c r="CS114" s="227"/>
      <c r="CT114" s="227"/>
      <c r="CU114" s="227"/>
      <c r="CV114" s="227"/>
      <c r="CW114" s="227"/>
      <c r="CX114" s="227"/>
      <c r="CY114" s="227"/>
      <c r="CZ114" s="227"/>
      <c r="DA114" s="227"/>
      <c r="DB114" s="227"/>
      <c r="DC114" s="227"/>
      <c r="DD114" s="227"/>
      <c r="DE114" s="227"/>
      <c r="DF114" s="227"/>
      <c r="DG114" s="227"/>
      <c r="DH114" s="227"/>
      <c r="DI114" s="227"/>
      <c r="DJ114" s="227"/>
      <c r="DK114" s="227"/>
      <c r="DL114" s="227"/>
      <c r="DM114" s="227"/>
      <c r="DN114" s="227"/>
      <c r="DO114" s="227"/>
      <c r="DP114" s="227"/>
      <c r="DQ114" s="227"/>
      <c r="DR114" s="227"/>
      <c r="DS114" s="227"/>
      <c r="DT114" s="227"/>
      <c r="DU114" s="227"/>
      <c r="DV114" s="227"/>
      <c r="DW114" s="227"/>
      <c r="DX114" s="227"/>
      <c r="DY114" s="227"/>
      <c r="DZ114" s="227"/>
      <c r="EA114" s="227"/>
      <c r="EB114" s="227"/>
      <c r="EC114" s="227"/>
      <c r="ED114" s="227"/>
      <c r="EE114" s="227"/>
      <c r="EF114" s="227"/>
      <c r="EG114" s="227"/>
      <c r="EH114" s="227"/>
      <c r="EI114" s="227"/>
      <c r="EJ114" s="227"/>
      <c r="EK114" s="227"/>
      <c r="EL114" s="227"/>
      <c r="EM114" s="227"/>
      <c r="EN114" s="227"/>
      <c r="EO114" s="227"/>
      <c r="EP114" s="227"/>
      <c r="EQ114" s="227"/>
      <c r="ER114" s="227"/>
      <c r="ES114" s="227"/>
      <c r="ET114" s="227"/>
      <c r="EU114" s="227"/>
      <c r="EV114" s="227"/>
      <c r="EW114" s="227"/>
      <c r="EX114" s="227"/>
      <c r="EY114" s="227"/>
      <c r="EZ114" s="227"/>
      <c r="FA114" s="227"/>
      <c r="FB114" s="227"/>
      <c r="FC114" s="227"/>
      <c r="FD114" s="227"/>
      <c r="FE114" s="227"/>
      <c r="FF114" s="227"/>
      <c r="FG114" s="227"/>
      <c r="FH114" s="227"/>
      <c r="FI114" s="227"/>
      <c r="FJ114" s="227"/>
      <c r="FK114" s="227"/>
      <c r="FL114" s="227"/>
      <c r="FM114" s="227"/>
      <c r="FN114" s="227"/>
      <c r="FO114" s="227"/>
      <c r="FP114" s="227"/>
      <c r="FQ114" s="227"/>
      <c r="FR114" s="227"/>
      <c r="FS114" s="227"/>
      <c r="FT114" s="227"/>
      <c r="FU114" s="227"/>
      <c r="FV114" s="227"/>
      <c r="FW114" s="227"/>
      <c r="FX114" s="227"/>
      <c r="FY114" s="227"/>
      <c r="FZ114" s="227"/>
      <c r="GA114" s="227"/>
      <c r="GB114" s="227"/>
      <c r="GC114" s="227"/>
      <c r="GD114" s="227"/>
      <c r="GE114" s="227"/>
      <c r="GF114" s="227"/>
      <c r="GG114" s="227"/>
      <c r="GH114" s="227"/>
      <c r="GI114" s="227"/>
      <c r="GJ114" s="227"/>
      <c r="GK114" s="227"/>
      <c r="GL114" s="227"/>
      <c r="GM114" s="227"/>
      <c r="GN114" s="227"/>
      <c r="GO114" s="227"/>
      <c r="GP114" s="227"/>
      <c r="GQ114" s="227"/>
      <c r="GR114" s="227"/>
      <c r="GS114" s="227"/>
      <c r="GT114" s="227"/>
      <c r="GU114" s="227"/>
      <c r="GV114" s="227"/>
      <c r="GW114" s="227"/>
      <c r="GX114" s="227"/>
      <c r="GY114" s="227"/>
      <c r="GZ114" s="227"/>
      <c r="HA114" s="227"/>
      <c r="HB114" s="227"/>
      <c r="HC114" s="227"/>
      <c r="HD114" s="227"/>
      <c r="HE114" s="227"/>
      <c r="HF114" s="227"/>
      <c r="HG114" s="227"/>
      <c r="HH114" s="227"/>
      <c r="HI114" s="227"/>
      <c r="HJ114" s="227"/>
      <c r="HK114" s="227"/>
      <c r="HL114" s="227"/>
      <c r="HM114" s="227"/>
      <c r="HN114" s="227"/>
      <c r="HO114" s="227"/>
      <c r="HP114" s="227"/>
      <c r="HQ114" s="227"/>
      <c r="HR114" s="227"/>
      <c r="HS114" s="227"/>
      <c r="HT114" s="227"/>
      <c r="HU114" s="227"/>
      <c r="HV114" s="227"/>
      <c r="HW114" s="227"/>
      <c r="HX114" s="227"/>
      <c r="HY114" s="227"/>
      <c r="HZ114" s="227"/>
      <c r="IA114" s="227"/>
      <c r="IB114" s="227"/>
      <c r="IC114" s="227"/>
      <c r="ID114" s="227"/>
      <c r="IE114" s="227"/>
      <c r="IF114" s="227"/>
      <c r="IG114" s="227"/>
      <c r="IH114" s="227"/>
      <c r="II114" s="227"/>
      <c r="IJ114" s="227"/>
      <c r="IK114" s="227"/>
      <c r="IL114" s="227"/>
      <c r="IM114" s="227"/>
      <c r="IN114" s="227"/>
      <c r="IO114" s="227"/>
      <c r="IP114" s="227"/>
      <c r="IQ114" s="227"/>
      <c r="IR114" s="227"/>
      <c r="IS114" s="227"/>
      <c r="IT114" s="227"/>
      <c r="IU114" s="227"/>
      <c r="IV114" s="227"/>
      <c r="IW114" s="227"/>
      <c r="IX114" s="227"/>
      <c r="IY114" s="227"/>
      <c r="IZ114" s="227"/>
      <c r="JA114" s="227"/>
      <c r="JB114" s="227"/>
      <c r="JC114" s="227"/>
    </row>
    <row r="115" spans="1:263" ht="39" customHeight="1" thickBot="1" x14ac:dyDescent="0.3">
      <c r="A115" s="322">
        <v>31</v>
      </c>
      <c r="B115" s="305" t="s">
        <v>369</v>
      </c>
      <c r="C115" s="47" t="s">
        <v>379</v>
      </c>
      <c r="D115" s="47" t="s">
        <v>113</v>
      </c>
      <c r="E115" s="47" t="s">
        <v>118</v>
      </c>
      <c r="F115" s="47" t="s">
        <v>380</v>
      </c>
      <c r="G115" s="50" t="s">
        <v>381</v>
      </c>
      <c r="H115" s="50" t="s">
        <v>297</v>
      </c>
      <c r="I115" s="52" t="s">
        <v>382</v>
      </c>
      <c r="J115" s="47" t="s">
        <v>383</v>
      </c>
      <c r="K115" s="45">
        <v>42744</v>
      </c>
      <c r="L115" s="43">
        <v>20000</v>
      </c>
      <c r="M115" s="39">
        <v>12001</v>
      </c>
      <c r="N115" s="45">
        <v>42744</v>
      </c>
      <c r="O115" s="45">
        <v>43124</v>
      </c>
      <c r="P115" s="47" t="s">
        <v>293</v>
      </c>
      <c r="Q115" s="47" t="s">
        <v>119</v>
      </c>
      <c r="R115" s="47" t="s">
        <v>119</v>
      </c>
      <c r="S115" s="47" t="s">
        <v>119</v>
      </c>
      <c r="T115" s="47" t="s">
        <v>384</v>
      </c>
      <c r="U115" s="50" t="s">
        <v>119</v>
      </c>
      <c r="V115" s="45" t="s">
        <v>119</v>
      </c>
      <c r="W115" s="39" t="s">
        <v>119</v>
      </c>
      <c r="X115" s="47" t="s">
        <v>119</v>
      </c>
      <c r="Y115" s="45" t="s">
        <v>119</v>
      </c>
      <c r="Z115" s="45" t="s">
        <v>119</v>
      </c>
      <c r="AA115" s="11" t="s">
        <v>119</v>
      </c>
      <c r="AB115" s="47" t="s">
        <v>119</v>
      </c>
      <c r="AC115" s="11">
        <v>0</v>
      </c>
      <c r="AD115" s="11">
        <v>0</v>
      </c>
      <c r="AE115" s="11">
        <v>0</v>
      </c>
      <c r="AF115" s="11">
        <v>0</v>
      </c>
      <c r="AG115" s="11">
        <v>6590.81</v>
      </c>
      <c r="AH115" s="43">
        <f t="shared" si="0"/>
        <v>6590.81</v>
      </c>
      <c r="AI115" s="54" t="s">
        <v>119</v>
      </c>
      <c r="AJ115" s="39" t="s">
        <v>119</v>
      </c>
      <c r="AK115" s="39" t="s">
        <v>119</v>
      </c>
      <c r="AL115" s="39" t="s">
        <v>119</v>
      </c>
      <c r="AM115" s="41" t="s">
        <v>119</v>
      </c>
      <c r="AN115" s="41" t="s">
        <v>119</v>
      </c>
      <c r="AO115" s="41" t="s">
        <v>119</v>
      </c>
      <c r="AP115" s="41" t="s">
        <v>119</v>
      </c>
      <c r="AQ115" s="41" t="s">
        <v>119</v>
      </c>
      <c r="AR115" s="41" t="s">
        <v>119</v>
      </c>
      <c r="AS115" s="39" t="s">
        <v>119</v>
      </c>
      <c r="AT115" s="39" t="s">
        <v>119</v>
      </c>
      <c r="AU115" s="39" t="s">
        <v>119</v>
      </c>
      <c r="AV115" s="39" t="s">
        <v>119</v>
      </c>
      <c r="AW115" s="39" t="s">
        <v>119</v>
      </c>
      <c r="AX115" s="39" t="s">
        <v>119</v>
      </c>
      <c r="AY115" s="39" t="s">
        <v>119</v>
      </c>
      <c r="AZ115" s="39" t="s">
        <v>119</v>
      </c>
      <c r="BA115" s="39" t="s">
        <v>119</v>
      </c>
      <c r="BB115" s="39" t="s">
        <v>119</v>
      </c>
      <c r="BC115" s="39" t="s">
        <v>119</v>
      </c>
      <c r="BD115" s="49" t="s">
        <v>119</v>
      </c>
      <c r="BE115" s="227"/>
      <c r="BF115" s="227"/>
      <c r="BG115" s="227"/>
      <c r="BH115" s="227"/>
      <c r="BI115" s="227"/>
      <c r="BJ115" s="227"/>
      <c r="BK115" s="227"/>
      <c r="BL115" s="227"/>
      <c r="BM115" s="227"/>
      <c r="BN115" s="227"/>
      <c r="BO115" s="227"/>
      <c r="BP115" s="227"/>
      <c r="BQ115" s="227"/>
      <c r="BR115" s="227"/>
      <c r="BS115" s="227"/>
      <c r="BT115" s="227"/>
      <c r="BU115" s="227"/>
      <c r="BV115" s="227"/>
      <c r="BW115" s="227"/>
      <c r="BX115" s="227"/>
      <c r="BY115" s="227"/>
      <c r="BZ115" s="227"/>
      <c r="CA115" s="227"/>
      <c r="CB115" s="227"/>
      <c r="CC115" s="227"/>
      <c r="CD115" s="227"/>
      <c r="CE115" s="227"/>
      <c r="CF115" s="227"/>
      <c r="CG115" s="227"/>
      <c r="CH115" s="227"/>
      <c r="CI115" s="227"/>
      <c r="CJ115" s="227"/>
      <c r="CK115" s="227"/>
      <c r="CL115" s="227"/>
      <c r="CM115" s="227"/>
      <c r="CN115" s="227"/>
      <c r="CO115" s="227"/>
      <c r="CP115" s="227"/>
      <c r="CQ115" s="227"/>
      <c r="CR115" s="227"/>
      <c r="CS115" s="227"/>
      <c r="CT115" s="227"/>
      <c r="CU115" s="227"/>
      <c r="CV115" s="227"/>
      <c r="CW115" s="227"/>
      <c r="CX115" s="227"/>
      <c r="CY115" s="227"/>
      <c r="CZ115" s="227"/>
      <c r="DA115" s="227"/>
      <c r="DB115" s="227"/>
      <c r="DC115" s="227"/>
      <c r="DD115" s="227"/>
      <c r="DE115" s="227"/>
      <c r="DF115" s="227"/>
      <c r="DG115" s="227"/>
      <c r="DH115" s="227"/>
      <c r="DI115" s="227"/>
      <c r="DJ115" s="227"/>
      <c r="DK115" s="227"/>
      <c r="DL115" s="227"/>
      <c r="DM115" s="227"/>
      <c r="DN115" s="227"/>
      <c r="DO115" s="227"/>
      <c r="DP115" s="227"/>
      <c r="DQ115" s="227"/>
      <c r="DR115" s="227"/>
      <c r="DS115" s="227"/>
      <c r="DT115" s="227"/>
      <c r="DU115" s="227"/>
      <c r="DV115" s="227"/>
      <c r="DW115" s="227"/>
      <c r="DX115" s="227"/>
      <c r="DY115" s="227"/>
      <c r="DZ115" s="227"/>
      <c r="EA115" s="227"/>
      <c r="EB115" s="227"/>
      <c r="EC115" s="227"/>
      <c r="ED115" s="227"/>
      <c r="EE115" s="227"/>
      <c r="EF115" s="227"/>
      <c r="EG115" s="227"/>
      <c r="EH115" s="227"/>
      <c r="EI115" s="227"/>
      <c r="EJ115" s="227"/>
      <c r="EK115" s="227"/>
      <c r="EL115" s="227"/>
      <c r="EM115" s="227"/>
      <c r="EN115" s="227"/>
      <c r="EO115" s="227"/>
      <c r="EP115" s="227"/>
      <c r="EQ115" s="227"/>
      <c r="ER115" s="227"/>
      <c r="ES115" s="227"/>
      <c r="ET115" s="227"/>
      <c r="EU115" s="227"/>
      <c r="EV115" s="227"/>
      <c r="EW115" s="227"/>
      <c r="EX115" s="227"/>
      <c r="EY115" s="227"/>
      <c r="EZ115" s="227"/>
      <c r="FA115" s="227"/>
      <c r="FB115" s="227"/>
      <c r="FC115" s="227"/>
      <c r="FD115" s="227"/>
      <c r="FE115" s="227"/>
      <c r="FF115" s="227"/>
      <c r="FG115" s="227"/>
      <c r="FH115" s="227"/>
      <c r="FI115" s="227"/>
      <c r="FJ115" s="227"/>
      <c r="FK115" s="227"/>
      <c r="FL115" s="227"/>
      <c r="FM115" s="227"/>
      <c r="FN115" s="227"/>
      <c r="FO115" s="227"/>
      <c r="FP115" s="227"/>
      <c r="FQ115" s="227"/>
      <c r="FR115" s="227"/>
      <c r="FS115" s="227"/>
      <c r="FT115" s="227"/>
      <c r="FU115" s="227"/>
      <c r="FV115" s="227"/>
      <c r="FW115" s="227"/>
      <c r="FX115" s="227"/>
      <c r="FY115" s="227"/>
      <c r="FZ115" s="227"/>
      <c r="GA115" s="227"/>
      <c r="GB115" s="227"/>
      <c r="GC115" s="227"/>
      <c r="GD115" s="227"/>
      <c r="GE115" s="227"/>
      <c r="GF115" s="227"/>
      <c r="GG115" s="227"/>
      <c r="GH115" s="227"/>
      <c r="GI115" s="227"/>
      <c r="GJ115" s="227"/>
      <c r="GK115" s="227"/>
      <c r="GL115" s="227"/>
      <c r="GM115" s="227"/>
      <c r="GN115" s="227"/>
      <c r="GO115" s="227"/>
      <c r="GP115" s="227"/>
      <c r="GQ115" s="227"/>
      <c r="GR115" s="227"/>
      <c r="GS115" s="227"/>
      <c r="GT115" s="227"/>
      <c r="GU115" s="227"/>
      <c r="GV115" s="227"/>
      <c r="GW115" s="227"/>
      <c r="GX115" s="227"/>
      <c r="GY115" s="227"/>
      <c r="GZ115" s="227"/>
      <c r="HA115" s="227"/>
      <c r="HB115" s="227"/>
      <c r="HC115" s="227"/>
      <c r="HD115" s="227"/>
      <c r="HE115" s="227"/>
      <c r="HF115" s="227"/>
      <c r="HG115" s="227"/>
      <c r="HH115" s="227"/>
      <c r="HI115" s="227"/>
      <c r="HJ115" s="227"/>
      <c r="HK115" s="227"/>
      <c r="HL115" s="227"/>
      <c r="HM115" s="227"/>
      <c r="HN115" s="227"/>
      <c r="HO115" s="227"/>
      <c r="HP115" s="227"/>
      <c r="HQ115" s="227"/>
      <c r="HR115" s="227"/>
      <c r="HS115" s="227"/>
      <c r="HT115" s="227"/>
      <c r="HU115" s="227"/>
      <c r="HV115" s="227"/>
      <c r="HW115" s="227"/>
      <c r="HX115" s="227"/>
      <c r="HY115" s="227"/>
      <c r="HZ115" s="227"/>
      <c r="IA115" s="227"/>
      <c r="IB115" s="227"/>
      <c r="IC115" s="227"/>
      <c r="ID115" s="227"/>
      <c r="IE115" s="227"/>
      <c r="IF115" s="227"/>
      <c r="IG115" s="227"/>
      <c r="IH115" s="227"/>
      <c r="II115" s="227"/>
      <c r="IJ115" s="227"/>
      <c r="IK115" s="227"/>
      <c r="IL115" s="227"/>
      <c r="IM115" s="227"/>
      <c r="IN115" s="227"/>
      <c r="IO115" s="227"/>
      <c r="IP115" s="227"/>
      <c r="IQ115" s="227"/>
      <c r="IR115" s="227"/>
      <c r="IS115" s="227"/>
      <c r="IT115" s="227"/>
      <c r="IU115" s="227"/>
      <c r="IV115" s="227"/>
      <c r="IW115" s="227"/>
      <c r="IX115" s="227"/>
      <c r="IY115" s="227"/>
      <c r="IZ115" s="227"/>
      <c r="JA115" s="227"/>
      <c r="JB115" s="227"/>
      <c r="JC115" s="227"/>
    </row>
    <row r="116" spans="1:263" ht="54.75" customHeight="1" thickBot="1" x14ac:dyDescent="0.3">
      <c r="A116" s="322">
        <v>32</v>
      </c>
      <c r="B116" s="305" t="s">
        <v>389</v>
      </c>
      <c r="C116" s="47" t="s">
        <v>119</v>
      </c>
      <c r="D116" s="47" t="s">
        <v>141</v>
      </c>
      <c r="E116" s="47" t="s">
        <v>118</v>
      </c>
      <c r="F116" s="47" t="s">
        <v>390</v>
      </c>
      <c r="G116" s="229">
        <v>12013</v>
      </c>
      <c r="H116" s="50" t="s">
        <v>391</v>
      </c>
      <c r="I116" s="52" t="s">
        <v>392</v>
      </c>
      <c r="J116" s="47" t="s">
        <v>393</v>
      </c>
      <c r="K116" s="230">
        <v>42814</v>
      </c>
      <c r="L116" s="43">
        <v>1030</v>
      </c>
      <c r="M116" s="229">
        <v>12054</v>
      </c>
      <c r="N116" s="230">
        <v>42814</v>
      </c>
      <c r="O116" s="230">
        <v>42998</v>
      </c>
      <c r="P116" s="47" t="s">
        <v>162</v>
      </c>
      <c r="Q116" s="45" t="s">
        <v>119</v>
      </c>
      <c r="R116" s="45" t="s">
        <v>119</v>
      </c>
      <c r="S116" s="45" t="s">
        <v>119</v>
      </c>
      <c r="T116" s="47" t="s">
        <v>116</v>
      </c>
      <c r="U116" s="45" t="s">
        <v>119</v>
      </c>
      <c r="V116" s="45" t="s">
        <v>119</v>
      </c>
      <c r="W116" s="231" t="s">
        <v>119</v>
      </c>
      <c r="X116" s="45" t="s">
        <v>119</v>
      </c>
      <c r="Y116" s="41" t="s">
        <v>119</v>
      </c>
      <c r="Z116" s="45" t="s">
        <v>119</v>
      </c>
      <c r="AA116" s="231" t="s">
        <v>119</v>
      </c>
      <c r="AB116" s="41" t="s">
        <v>119</v>
      </c>
      <c r="AC116" s="232">
        <v>0</v>
      </c>
      <c r="AD116" s="232">
        <v>0</v>
      </c>
      <c r="AE116" s="232">
        <v>0</v>
      </c>
      <c r="AF116" s="232">
        <v>0</v>
      </c>
      <c r="AG116" s="232">
        <v>1030</v>
      </c>
      <c r="AH116" s="233">
        <f t="shared" si="0"/>
        <v>1030</v>
      </c>
      <c r="AI116" s="231" t="s">
        <v>119</v>
      </c>
      <c r="AJ116" s="229" t="s">
        <v>119</v>
      </c>
      <c r="AK116" s="41" t="s">
        <v>119</v>
      </c>
      <c r="AL116" s="229" t="s">
        <v>119</v>
      </c>
      <c r="AM116" s="41" t="s">
        <v>119</v>
      </c>
      <c r="AN116" s="41" t="s">
        <v>119</v>
      </c>
      <c r="AO116" s="41" t="s">
        <v>119</v>
      </c>
      <c r="AP116" s="41" t="s">
        <v>119</v>
      </c>
      <c r="AQ116" s="41" t="s">
        <v>119</v>
      </c>
      <c r="AR116" s="41" t="s">
        <v>119</v>
      </c>
      <c r="AS116" s="54" t="s">
        <v>119</v>
      </c>
      <c r="AT116" s="54" t="s">
        <v>119</v>
      </c>
      <c r="AU116" s="39" t="s">
        <v>119</v>
      </c>
      <c r="AV116" s="54" t="s">
        <v>119</v>
      </c>
      <c r="AW116" s="54" t="s">
        <v>119</v>
      </c>
      <c r="AX116" s="54" t="s">
        <v>119</v>
      </c>
      <c r="AY116" s="54" t="s">
        <v>119</v>
      </c>
      <c r="AZ116" s="54" t="s">
        <v>119</v>
      </c>
      <c r="BA116" s="54" t="s">
        <v>119</v>
      </c>
      <c r="BB116" s="54" t="s">
        <v>119</v>
      </c>
      <c r="BC116" s="54" t="s">
        <v>119</v>
      </c>
      <c r="BD116" s="12" t="s">
        <v>119</v>
      </c>
      <c r="BE116" s="227"/>
      <c r="BF116" s="227"/>
      <c r="BG116" s="227"/>
      <c r="BH116" s="227"/>
      <c r="BI116" s="227"/>
      <c r="BJ116" s="227"/>
      <c r="BK116" s="227"/>
      <c r="BL116" s="227"/>
      <c r="BM116" s="227"/>
      <c r="BN116" s="227"/>
      <c r="BO116" s="227"/>
      <c r="BP116" s="227"/>
      <c r="BQ116" s="227"/>
      <c r="BR116" s="227"/>
      <c r="BS116" s="227"/>
      <c r="BT116" s="227"/>
      <c r="BU116" s="227"/>
      <c r="BV116" s="227"/>
      <c r="BW116" s="227"/>
      <c r="BX116" s="227"/>
      <c r="BY116" s="227"/>
      <c r="BZ116" s="227"/>
      <c r="CA116" s="227"/>
      <c r="CB116" s="227"/>
      <c r="CC116" s="227"/>
      <c r="CD116" s="227"/>
      <c r="CE116" s="227"/>
      <c r="CF116" s="227"/>
      <c r="CG116" s="227"/>
      <c r="CH116" s="227"/>
      <c r="CI116" s="227"/>
      <c r="CJ116" s="227"/>
      <c r="CK116" s="227"/>
      <c r="CL116" s="227"/>
      <c r="CM116" s="227"/>
      <c r="CN116" s="227"/>
      <c r="CO116" s="227"/>
      <c r="CP116" s="227"/>
      <c r="CQ116" s="227"/>
      <c r="CR116" s="227"/>
      <c r="CS116" s="227"/>
      <c r="CT116" s="227"/>
      <c r="CU116" s="227"/>
      <c r="CV116" s="227"/>
      <c r="CW116" s="227"/>
      <c r="CX116" s="227"/>
      <c r="CY116" s="227"/>
      <c r="CZ116" s="227"/>
      <c r="DA116" s="227"/>
      <c r="DB116" s="227"/>
      <c r="DC116" s="227"/>
      <c r="DD116" s="227"/>
      <c r="DE116" s="227"/>
      <c r="DF116" s="227"/>
      <c r="DG116" s="227"/>
      <c r="DH116" s="227"/>
      <c r="DI116" s="227"/>
      <c r="DJ116" s="227"/>
      <c r="DK116" s="227"/>
      <c r="DL116" s="227"/>
      <c r="DM116" s="227"/>
      <c r="DN116" s="227"/>
      <c r="DO116" s="227"/>
      <c r="DP116" s="227"/>
      <c r="DQ116" s="227"/>
      <c r="DR116" s="227"/>
      <c r="DS116" s="227"/>
      <c r="DT116" s="227"/>
      <c r="DU116" s="227"/>
      <c r="DV116" s="227"/>
      <c r="DW116" s="227"/>
      <c r="DX116" s="227"/>
      <c r="DY116" s="227"/>
      <c r="DZ116" s="227"/>
      <c r="EA116" s="227"/>
      <c r="EB116" s="227"/>
      <c r="EC116" s="227"/>
      <c r="ED116" s="227"/>
      <c r="EE116" s="227"/>
      <c r="EF116" s="227"/>
      <c r="EG116" s="227"/>
      <c r="EH116" s="227"/>
      <c r="EI116" s="227"/>
      <c r="EJ116" s="227"/>
      <c r="EK116" s="227"/>
      <c r="EL116" s="227"/>
      <c r="EM116" s="227"/>
      <c r="EN116" s="227"/>
      <c r="EO116" s="227"/>
      <c r="EP116" s="227"/>
      <c r="EQ116" s="227"/>
      <c r="ER116" s="227"/>
      <c r="ES116" s="227"/>
      <c r="ET116" s="227"/>
      <c r="EU116" s="227"/>
      <c r="EV116" s="227"/>
      <c r="EW116" s="227"/>
      <c r="EX116" s="227"/>
      <c r="EY116" s="227"/>
      <c r="EZ116" s="227"/>
      <c r="FA116" s="227"/>
      <c r="FB116" s="227"/>
      <c r="FC116" s="227"/>
      <c r="FD116" s="227"/>
      <c r="FE116" s="227"/>
      <c r="FF116" s="227"/>
      <c r="FG116" s="227"/>
      <c r="FH116" s="227"/>
      <c r="FI116" s="227"/>
      <c r="FJ116" s="227"/>
      <c r="FK116" s="227"/>
      <c r="FL116" s="227"/>
      <c r="FM116" s="227"/>
      <c r="FN116" s="227"/>
      <c r="FO116" s="227"/>
      <c r="FP116" s="227"/>
      <c r="FQ116" s="227"/>
      <c r="FR116" s="227"/>
      <c r="FS116" s="227"/>
      <c r="FT116" s="227"/>
      <c r="FU116" s="227"/>
      <c r="FV116" s="227"/>
      <c r="FW116" s="227"/>
      <c r="FX116" s="227"/>
      <c r="FY116" s="227"/>
      <c r="FZ116" s="227"/>
      <c r="GA116" s="227"/>
      <c r="GB116" s="227"/>
      <c r="GC116" s="227"/>
      <c r="GD116" s="227"/>
      <c r="GE116" s="227"/>
      <c r="GF116" s="227"/>
      <c r="GG116" s="227"/>
      <c r="GH116" s="227"/>
      <c r="GI116" s="227"/>
      <c r="GJ116" s="227"/>
      <c r="GK116" s="227"/>
      <c r="GL116" s="227"/>
      <c r="GM116" s="227"/>
      <c r="GN116" s="227"/>
      <c r="GO116" s="227"/>
      <c r="GP116" s="227"/>
      <c r="GQ116" s="227"/>
      <c r="GR116" s="227"/>
      <c r="GS116" s="227"/>
      <c r="GT116" s="227"/>
      <c r="GU116" s="227"/>
      <c r="GV116" s="227"/>
      <c r="GW116" s="227"/>
      <c r="GX116" s="227"/>
      <c r="GY116" s="227"/>
      <c r="GZ116" s="227"/>
      <c r="HA116" s="227"/>
      <c r="HB116" s="227"/>
      <c r="HC116" s="227"/>
      <c r="HD116" s="227"/>
      <c r="HE116" s="227"/>
      <c r="HF116" s="227"/>
      <c r="HG116" s="227"/>
      <c r="HH116" s="227"/>
      <c r="HI116" s="227"/>
      <c r="HJ116" s="227"/>
      <c r="HK116" s="227"/>
      <c r="HL116" s="227"/>
      <c r="HM116" s="227"/>
      <c r="HN116" s="227"/>
      <c r="HO116" s="227"/>
      <c r="HP116" s="227"/>
      <c r="HQ116" s="227"/>
      <c r="HR116" s="227"/>
      <c r="HS116" s="227"/>
      <c r="HT116" s="227"/>
      <c r="HU116" s="227"/>
      <c r="HV116" s="227"/>
      <c r="HW116" s="227"/>
      <c r="HX116" s="227"/>
      <c r="HY116" s="227"/>
      <c r="HZ116" s="227"/>
      <c r="IA116" s="227"/>
      <c r="IB116" s="227"/>
      <c r="IC116" s="227"/>
      <c r="ID116" s="227"/>
      <c r="IE116" s="227"/>
      <c r="IF116" s="227"/>
      <c r="IG116" s="227"/>
      <c r="IH116" s="227"/>
      <c r="II116" s="227"/>
      <c r="IJ116" s="227"/>
      <c r="IK116" s="227"/>
      <c r="IL116" s="227"/>
      <c r="IM116" s="227"/>
      <c r="IN116" s="227"/>
      <c r="IO116" s="227"/>
      <c r="IP116" s="227"/>
      <c r="IQ116" s="227"/>
      <c r="IR116" s="227"/>
      <c r="IS116" s="227"/>
      <c r="IT116" s="227"/>
      <c r="IU116" s="227"/>
      <c r="IV116" s="227"/>
      <c r="IW116" s="227"/>
      <c r="IX116" s="227"/>
      <c r="IY116" s="227"/>
      <c r="IZ116" s="227"/>
      <c r="JA116" s="227"/>
      <c r="JB116" s="227"/>
      <c r="JC116" s="227"/>
    </row>
    <row r="117" spans="1:263" ht="55.5" customHeight="1" thickBot="1" x14ac:dyDescent="0.3">
      <c r="A117" s="322">
        <v>33</v>
      </c>
      <c r="B117" s="305" t="s">
        <v>394</v>
      </c>
      <c r="C117" s="47" t="s">
        <v>395</v>
      </c>
      <c r="D117" s="47" t="s">
        <v>113</v>
      </c>
      <c r="E117" s="47" t="s">
        <v>118</v>
      </c>
      <c r="F117" s="47" t="s">
        <v>396</v>
      </c>
      <c r="G117" s="229">
        <v>11725</v>
      </c>
      <c r="H117" s="50" t="s">
        <v>369</v>
      </c>
      <c r="I117" s="52" t="s">
        <v>397</v>
      </c>
      <c r="J117" s="47" t="s">
        <v>398</v>
      </c>
      <c r="K117" s="230">
        <v>42789</v>
      </c>
      <c r="L117" s="43">
        <v>8819</v>
      </c>
      <c r="M117" s="229">
        <v>12054</v>
      </c>
      <c r="N117" s="230">
        <v>42789</v>
      </c>
      <c r="O117" s="230">
        <v>43100</v>
      </c>
      <c r="P117" s="47" t="s">
        <v>162</v>
      </c>
      <c r="Q117" s="45" t="s">
        <v>119</v>
      </c>
      <c r="R117" s="45" t="s">
        <v>119</v>
      </c>
      <c r="S117" s="45" t="s">
        <v>119</v>
      </c>
      <c r="T117" s="47" t="s">
        <v>328</v>
      </c>
      <c r="U117" s="45" t="s">
        <v>119</v>
      </c>
      <c r="V117" s="45" t="s">
        <v>119</v>
      </c>
      <c r="W117" s="231" t="s">
        <v>119</v>
      </c>
      <c r="X117" s="45" t="s">
        <v>119</v>
      </c>
      <c r="Y117" s="41" t="s">
        <v>119</v>
      </c>
      <c r="Z117" s="45" t="s">
        <v>119</v>
      </c>
      <c r="AA117" s="231" t="s">
        <v>119</v>
      </c>
      <c r="AB117" s="41" t="s">
        <v>119</v>
      </c>
      <c r="AC117" s="232">
        <v>0</v>
      </c>
      <c r="AD117" s="232">
        <v>0</v>
      </c>
      <c r="AE117" s="232">
        <v>0</v>
      </c>
      <c r="AF117" s="232">
        <v>0</v>
      </c>
      <c r="AG117" s="232">
        <v>8819</v>
      </c>
      <c r="AH117" s="233">
        <f t="shared" si="0"/>
        <v>8819</v>
      </c>
      <c r="AI117" s="231" t="s">
        <v>119</v>
      </c>
      <c r="AJ117" s="229" t="s">
        <v>119</v>
      </c>
      <c r="AK117" s="41" t="s">
        <v>119</v>
      </c>
      <c r="AL117" s="229" t="s">
        <v>119</v>
      </c>
      <c r="AM117" s="41" t="s">
        <v>119</v>
      </c>
      <c r="AN117" s="41" t="s">
        <v>119</v>
      </c>
      <c r="AO117" s="41" t="s">
        <v>119</v>
      </c>
      <c r="AP117" s="41" t="s">
        <v>119</v>
      </c>
      <c r="AQ117" s="41" t="s">
        <v>119</v>
      </c>
      <c r="AR117" s="41" t="s">
        <v>119</v>
      </c>
      <c r="AS117" s="54" t="s">
        <v>119</v>
      </c>
      <c r="AT117" s="54" t="s">
        <v>119</v>
      </c>
      <c r="AU117" s="39" t="s">
        <v>119</v>
      </c>
      <c r="AV117" s="54" t="s">
        <v>119</v>
      </c>
      <c r="AW117" s="54" t="s">
        <v>119</v>
      </c>
      <c r="AX117" s="54" t="s">
        <v>119</v>
      </c>
      <c r="AY117" s="54" t="s">
        <v>119</v>
      </c>
      <c r="AZ117" s="54" t="s">
        <v>119</v>
      </c>
      <c r="BA117" s="54" t="s">
        <v>119</v>
      </c>
      <c r="BB117" s="54" t="s">
        <v>119</v>
      </c>
      <c r="BC117" s="54" t="s">
        <v>119</v>
      </c>
      <c r="BD117" s="12" t="s">
        <v>119</v>
      </c>
      <c r="BE117" s="227"/>
      <c r="BF117" s="227"/>
      <c r="BG117" s="227"/>
      <c r="BH117" s="227"/>
      <c r="BI117" s="227"/>
      <c r="BJ117" s="227"/>
      <c r="BK117" s="227"/>
      <c r="BL117" s="227"/>
      <c r="BM117" s="227"/>
      <c r="BN117" s="227"/>
      <c r="BO117" s="227"/>
      <c r="BP117" s="227"/>
      <c r="BQ117" s="227"/>
      <c r="BR117" s="227"/>
      <c r="BS117" s="227"/>
      <c r="BT117" s="227"/>
      <c r="BU117" s="227"/>
      <c r="BV117" s="227"/>
      <c r="BW117" s="227"/>
      <c r="BX117" s="227"/>
      <c r="BY117" s="227"/>
      <c r="BZ117" s="227"/>
      <c r="CA117" s="227"/>
      <c r="CB117" s="227"/>
      <c r="CC117" s="227"/>
      <c r="CD117" s="227"/>
      <c r="CE117" s="227"/>
      <c r="CF117" s="227"/>
      <c r="CG117" s="227"/>
      <c r="CH117" s="227"/>
      <c r="CI117" s="227"/>
      <c r="CJ117" s="227"/>
      <c r="CK117" s="227"/>
      <c r="CL117" s="227"/>
      <c r="CM117" s="227"/>
      <c r="CN117" s="227"/>
      <c r="CO117" s="227"/>
      <c r="CP117" s="227"/>
      <c r="CQ117" s="227"/>
      <c r="CR117" s="227"/>
      <c r="CS117" s="227"/>
      <c r="CT117" s="227"/>
      <c r="CU117" s="227"/>
      <c r="CV117" s="227"/>
      <c r="CW117" s="227"/>
      <c r="CX117" s="227"/>
      <c r="CY117" s="227"/>
      <c r="CZ117" s="227"/>
      <c r="DA117" s="227"/>
      <c r="DB117" s="227"/>
      <c r="DC117" s="227"/>
      <c r="DD117" s="227"/>
      <c r="DE117" s="227"/>
      <c r="DF117" s="227"/>
      <c r="DG117" s="227"/>
      <c r="DH117" s="227"/>
      <c r="DI117" s="227"/>
      <c r="DJ117" s="227"/>
      <c r="DK117" s="227"/>
      <c r="DL117" s="227"/>
      <c r="DM117" s="227"/>
      <c r="DN117" s="227"/>
      <c r="DO117" s="227"/>
      <c r="DP117" s="227"/>
      <c r="DQ117" s="227"/>
      <c r="DR117" s="227"/>
      <c r="DS117" s="227"/>
      <c r="DT117" s="227"/>
      <c r="DU117" s="227"/>
      <c r="DV117" s="227"/>
      <c r="DW117" s="227"/>
      <c r="DX117" s="227"/>
      <c r="DY117" s="227"/>
      <c r="DZ117" s="227"/>
      <c r="EA117" s="227"/>
      <c r="EB117" s="227"/>
      <c r="EC117" s="227"/>
      <c r="ED117" s="227"/>
      <c r="EE117" s="227"/>
      <c r="EF117" s="227"/>
      <c r="EG117" s="227"/>
      <c r="EH117" s="227"/>
      <c r="EI117" s="227"/>
      <c r="EJ117" s="227"/>
      <c r="EK117" s="227"/>
      <c r="EL117" s="227"/>
      <c r="EM117" s="227"/>
      <c r="EN117" s="227"/>
      <c r="EO117" s="227"/>
      <c r="EP117" s="227"/>
      <c r="EQ117" s="227"/>
      <c r="ER117" s="227"/>
      <c r="ES117" s="227"/>
      <c r="ET117" s="227"/>
      <c r="EU117" s="227"/>
      <c r="EV117" s="227"/>
      <c r="EW117" s="227"/>
      <c r="EX117" s="227"/>
      <c r="EY117" s="227"/>
      <c r="EZ117" s="227"/>
      <c r="FA117" s="227"/>
      <c r="FB117" s="227"/>
      <c r="FC117" s="227"/>
      <c r="FD117" s="227"/>
      <c r="FE117" s="227"/>
      <c r="FF117" s="227"/>
      <c r="FG117" s="227"/>
      <c r="FH117" s="227"/>
      <c r="FI117" s="227"/>
      <c r="FJ117" s="227"/>
      <c r="FK117" s="227"/>
      <c r="FL117" s="227"/>
      <c r="FM117" s="227"/>
      <c r="FN117" s="227"/>
      <c r="FO117" s="227"/>
      <c r="FP117" s="227"/>
      <c r="FQ117" s="227"/>
      <c r="FR117" s="227"/>
      <c r="FS117" s="227"/>
      <c r="FT117" s="227"/>
      <c r="FU117" s="227"/>
      <c r="FV117" s="227"/>
      <c r="FW117" s="227"/>
      <c r="FX117" s="227"/>
      <c r="FY117" s="227"/>
      <c r="FZ117" s="227"/>
      <c r="GA117" s="227"/>
      <c r="GB117" s="227"/>
      <c r="GC117" s="227"/>
      <c r="GD117" s="227"/>
      <c r="GE117" s="227"/>
      <c r="GF117" s="227"/>
      <c r="GG117" s="227"/>
      <c r="GH117" s="227"/>
      <c r="GI117" s="227"/>
      <c r="GJ117" s="227"/>
      <c r="GK117" s="227"/>
      <c r="GL117" s="227"/>
      <c r="GM117" s="227"/>
      <c r="GN117" s="227"/>
      <c r="GO117" s="227"/>
      <c r="GP117" s="227"/>
      <c r="GQ117" s="227"/>
      <c r="GR117" s="227"/>
      <c r="GS117" s="227"/>
      <c r="GT117" s="227"/>
      <c r="GU117" s="227"/>
      <c r="GV117" s="227"/>
      <c r="GW117" s="227"/>
      <c r="GX117" s="227"/>
      <c r="GY117" s="227"/>
      <c r="GZ117" s="227"/>
      <c r="HA117" s="227"/>
      <c r="HB117" s="227"/>
      <c r="HC117" s="227"/>
      <c r="HD117" s="227"/>
      <c r="HE117" s="227"/>
      <c r="HF117" s="227"/>
      <c r="HG117" s="227"/>
      <c r="HH117" s="227"/>
      <c r="HI117" s="227"/>
      <c r="HJ117" s="227"/>
      <c r="HK117" s="227"/>
      <c r="HL117" s="227"/>
      <c r="HM117" s="227"/>
      <c r="HN117" s="227"/>
      <c r="HO117" s="227"/>
      <c r="HP117" s="227"/>
      <c r="HQ117" s="227"/>
      <c r="HR117" s="227"/>
      <c r="HS117" s="227"/>
      <c r="HT117" s="227"/>
      <c r="HU117" s="227"/>
      <c r="HV117" s="227"/>
      <c r="HW117" s="227"/>
      <c r="HX117" s="227"/>
      <c r="HY117" s="227"/>
      <c r="HZ117" s="227"/>
      <c r="IA117" s="227"/>
      <c r="IB117" s="227"/>
      <c r="IC117" s="227"/>
      <c r="ID117" s="227"/>
      <c r="IE117" s="227"/>
      <c r="IF117" s="227"/>
      <c r="IG117" s="227"/>
      <c r="IH117" s="227"/>
      <c r="II117" s="227"/>
      <c r="IJ117" s="227"/>
      <c r="IK117" s="227"/>
      <c r="IL117" s="227"/>
      <c r="IM117" s="227"/>
      <c r="IN117" s="227"/>
      <c r="IO117" s="227"/>
      <c r="IP117" s="227"/>
      <c r="IQ117" s="227"/>
      <c r="IR117" s="227"/>
      <c r="IS117" s="227"/>
      <c r="IT117" s="227"/>
      <c r="IU117" s="227"/>
      <c r="IV117" s="227"/>
      <c r="IW117" s="227"/>
      <c r="IX117" s="227"/>
      <c r="IY117" s="227"/>
      <c r="IZ117" s="227"/>
      <c r="JA117" s="227"/>
      <c r="JB117" s="227"/>
      <c r="JC117" s="227"/>
    </row>
    <row r="118" spans="1:263" ht="55.5" customHeight="1" thickBot="1" x14ac:dyDescent="0.3">
      <c r="A118" s="322">
        <v>34</v>
      </c>
      <c r="B118" s="305" t="s">
        <v>399</v>
      </c>
      <c r="C118" s="47" t="s">
        <v>379</v>
      </c>
      <c r="D118" s="47" t="s">
        <v>113</v>
      </c>
      <c r="E118" s="47" t="s">
        <v>118</v>
      </c>
      <c r="F118" s="47" t="s">
        <v>411</v>
      </c>
      <c r="G118" s="229">
        <v>11939</v>
      </c>
      <c r="H118" s="50" t="s">
        <v>400</v>
      </c>
      <c r="I118" s="52" t="s">
        <v>401</v>
      </c>
      <c r="J118" s="47" t="s">
        <v>402</v>
      </c>
      <c r="K118" s="230">
        <v>42759</v>
      </c>
      <c r="L118" s="43">
        <v>80000</v>
      </c>
      <c r="M118" s="229">
        <v>12000</v>
      </c>
      <c r="N118" s="230">
        <v>42759</v>
      </c>
      <c r="O118" s="230">
        <v>43124</v>
      </c>
      <c r="P118" s="47" t="s">
        <v>163</v>
      </c>
      <c r="Q118" s="45" t="s">
        <v>119</v>
      </c>
      <c r="R118" s="45" t="s">
        <v>119</v>
      </c>
      <c r="S118" s="45" t="s">
        <v>119</v>
      </c>
      <c r="T118" s="47" t="s">
        <v>403</v>
      </c>
      <c r="U118" s="45" t="s">
        <v>119</v>
      </c>
      <c r="V118" s="45" t="s">
        <v>119</v>
      </c>
      <c r="W118" s="231" t="s">
        <v>119</v>
      </c>
      <c r="X118" s="45" t="s">
        <v>119</v>
      </c>
      <c r="Y118" s="41" t="s">
        <v>119</v>
      </c>
      <c r="Z118" s="45" t="s">
        <v>119</v>
      </c>
      <c r="AA118" s="231" t="s">
        <v>119</v>
      </c>
      <c r="AB118" s="41" t="s">
        <v>119</v>
      </c>
      <c r="AC118" s="232">
        <v>0</v>
      </c>
      <c r="AD118" s="232">
        <v>0</v>
      </c>
      <c r="AE118" s="232">
        <v>0</v>
      </c>
      <c r="AF118" s="232">
        <v>0</v>
      </c>
      <c r="AG118" s="232">
        <v>12343</v>
      </c>
      <c r="AH118" s="233">
        <f t="shared" si="0"/>
        <v>12343</v>
      </c>
      <c r="AI118" s="231" t="s">
        <v>119</v>
      </c>
      <c r="AJ118" s="229" t="s">
        <v>119</v>
      </c>
      <c r="AK118" s="41" t="s">
        <v>119</v>
      </c>
      <c r="AL118" s="229" t="s">
        <v>119</v>
      </c>
      <c r="AM118" s="41" t="s">
        <v>119</v>
      </c>
      <c r="AN118" s="41" t="s">
        <v>119</v>
      </c>
      <c r="AO118" s="41" t="s">
        <v>119</v>
      </c>
      <c r="AP118" s="41" t="s">
        <v>119</v>
      </c>
      <c r="AQ118" s="41" t="s">
        <v>119</v>
      </c>
      <c r="AR118" s="41" t="s">
        <v>119</v>
      </c>
      <c r="AS118" s="54" t="s">
        <v>119</v>
      </c>
      <c r="AT118" s="54" t="s">
        <v>119</v>
      </c>
      <c r="AU118" s="39" t="s">
        <v>119</v>
      </c>
      <c r="AV118" s="54" t="s">
        <v>119</v>
      </c>
      <c r="AW118" s="54" t="s">
        <v>119</v>
      </c>
      <c r="AX118" s="54" t="s">
        <v>119</v>
      </c>
      <c r="AY118" s="54" t="s">
        <v>119</v>
      </c>
      <c r="AZ118" s="54" t="s">
        <v>119</v>
      </c>
      <c r="BA118" s="54" t="s">
        <v>119</v>
      </c>
      <c r="BB118" s="54" t="s">
        <v>119</v>
      </c>
      <c r="BC118" s="54" t="s">
        <v>119</v>
      </c>
      <c r="BD118" s="12" t="s">
        <v>119</v>
      </c>
      <c r="BE118" s="227"/>
      <c r="BF118" s="227"/>
      <c r="BG118" s="227"/>
      <c r="BH118" s="227"/>
      <c r="BI118" s="227"/>
      <c r="BJ118" s="227"/>
      <c r="BK118" s="227"/>
      <c r="BL118" s="227"/>
      <c r="BM118" s="227"/>
      <c r="BN118" s="227"/>
      <c r="BO118" s="227"/>
      <c r="BP118" s="227"/>
      <c r="BQ118" s="227"/>
      <c r="BR118" s="227"/>
      <c r="BS118" s="227"/>
      <c r="BT118" s="227"/>
      <c r="BU118" s="227"/>
      <c r="BV118" s="227"/>
      <c r="BW118" s="227"/>
      <c r="BX118" s="227"/>
      <c r="BY118" s="227"/>
      <c r="BZ118" s="227"/>
      <c r="CA118" s="227"/>
      <c r="CB118" s="227"/>
      <c r="CC118" s="227"/>
      <c r="CD118" s="227"/>
      <c r="CE118" s="227"/>
      <c r="CF118" s="227"/>
      <c r="CG118" s="227"/>
      <c r="CH118" s="227"/>
      <c r="CI118" s="227"/>
      <c r="CJ118" s="227"/>
      <c r="CK118" s="227"/>
      <c r="CL118" s="227"/>
      <c r="CM118" s="227"/>
      <c r="CN118" s="227"/>
      <c r="CO118" s="227"/>
      <c r="CP118" s="227"/>
      <c r="CQ118" s="227"/>
      <c r="CR118" s="227"/>
      <c r="CS118" s="227"/>
      <c r="CT118" s="227"/>
      <c r="CU118" s="227"/>
      <c r="CV118" s="227"/>
      <c r="CW118" s="227"/>
      <c r="CX118" s="227"/>
      <c r="CY118" s="227"/>
      <c r="CZ118" s="227"/>
      <c r="DA118" s="227"/>
      <c r="DB118" s="227"/>
      <c r="DC118" s="227"/>
      <c r="DD118" s="227"/>
      <c r="DE118" s="227"/>
      <c r="DF118" s="227"/>
      <c r="DG118" s="227"/>
      <c r="DH118" s="227"/>
      <c r="DI118" s="227"/>
      <c r="DJ118" s="227"/>
      <c r="DK118" s="227"/>
      <c r="DL118" s="227"/>
      <c r="DM118" s="227"/>
      <c r="DN118" s="227"/>
      <c r="DO118" s="227"/>
      <c r="DP118" s="227"/>
      <c r="DQ118" s="227"/>
      <c r="DR118" s="227"/>
      <c r="DS118" s="227"/>
      <c r="DT118" s="227"/>
      <c r="DU118" s="227"/>
      <c r="DV118" s="227"/>
      <c r="DW118" s="227"/>
      <c r="DX118" s="227"/>
      <c r="DY118" s="227"/>
      <c r="DZ118" s="227"/>
      <c r="EA118" s="227"/>
      <c r="EB118" s="227"/>
      <c r="EC118" s="227"/>
      <c r="ED118" s="227"/>
      <c r="EE118" s="227"/>
      <c r="EF118" s="227"/>
      <c r="EG118" s="227"/>
      <c r="EH118" s="227"/>
      <c r="EI118" s="227"/>
      <c r="EJ118" s="227"/>
      <c r="EK118" s="227"/>
      <c r="EL118" s="227"/>
      <c r="EM118" s="227"/>
      <c r="EN118" s="227"/>
      <c r="EO118" s="227"/>
      <c r="EP118" s="227"/>
      <c r="EQ118" s="227"/>
      <c r="ER118" s="227"/>
      <c r="ES118" s="227"/>
      <c r="ET118" s="227"/>
      <c r="EU118" s="227"/>
      <c r="EV118" s="227"/>
      <c r="EW118" s="227"/>
      <c r="EX118" s="227"/>
      <c r="EY118" s="227"/>
      <c r="EZ118" s="227"/>
      <c r="FA118" s="227"/>
      <c r="FB118" s="227"/>
      <c r="FC118" s="227"/>
      <c r="FD118" s="227"/>
      <c r="FE118" s="227"/>
      <c r="FF118" s="227"/>
      <c r="FG118" s="227"/>
      <c r="FH118" s="227"/>
      <c r="FI118" s="227"/>
      <c r="FJ118" s="227"/>
      <c r="FK118" s="227"/>
      <c r="FL118" s="227"/>
      <c r="FM118" s="227"/>
      <c r="FN118" s="227"/>
      <c r="FO118" s="227"/>
      <c r="FP118" s="227"/>
      <c r="FQ118" s="227"/>
      <c r="FR118" s="227"/>
      <c r="FS118" s="227"/>
      <c r="FT118" s="227"/>
      <c r="FU118" s="227"/>
      <c r="FV118" s="227"/>
      <c r="FW118" s="227"/>
      <c r="FX118" s="227"/>
      <c r="FY118" s="227"/>
      <c r="FZ118" s="227"/>
      <c r="GA118" s="227"/>
      <c r="GB118" s="227"/>
      <c r="GC118" s="227"/>
      <c r="GD118" s="227"/>
      <c r="GE118" s="227"/>
      <c r="GF118" s="227"/>
      <c r="GG118" s="227"/>
      <c r="GH118" s="227"/>
      <c r="GI118" s="227"/>
      <c r="GJ118" s="227"/>
      <c r="GK118" s="227"/>
      <c r="GL118" s="227"/>
      <c r="GM118" s="227"/>
      <c r="GN118" s="227"/>
      <c r="GO118" s="227"/>
      <c r="GP118" s="227"/>
      <c r="GQ118" s="227"/>
      <c r="GR118" s="227"/>
      <c r="GS118" s="227"/>
      <c r="GT118" s="227"/>
      <c r="GU118" s="227"/>
      <c r="GV118" s="227"/>
      <c r="GW118" s="227"/>
      <c r="GX118" s="227"/>
      <c r="GY118" s="227"/>
      <c r="GZ118" s="227"/>
      <c r="HA118" s="227"/>
      <c r="HB118" s="227"/>
      <c r="HC118" s="227"/>
      <c r="HD118" s="227"/>
      <c r="HE118" s="227"/>
      <c r="HF118" s="227"/>
      <c r="HG118" s="227"/>
      <c r="HH118" s="227"/>
      <c r="HI118" s="227"/>
      <c r="HJ118" s="227"/>
      <c r="HK118" s="227"/>
      <c r="HL118" s="227"/>
      <c r="HM118" s="227"/>
      <c r="HN118" s="227"/>
      <c r="HO118" s="227"/>
      <c r="HP118" s="227"/>
      <c r="HQ118" s="227"/>
      <c r="HR118" s="227"/>
      <c r="HS118" s="227"/>
      <c r="HT118" s="227"/>
      <c r="HU118" s="227"/>
      <c r="HV118" s="227"/>
      <c r="HW118" s="227"/>
      <c r="HX118" s="227"/>
      <c r="HY118" s="227"/>
      <c r="HZ118" s="227"/>
      <c r="IA118" s="227"/>
      <c r="IB118" s="227"/>
      <c r="IC118" s="227"/>
      <c r="ID118" s="227"/>
      <c r="IE118" s="227"/>
      <c r="IF118" s="227"/>
      <c r="IG118" s="227"/>
      <c r="IH118" s="227"/>
      <c r="II118" s="227"/>
      <c r="IJ118" s="227"/>
      <c r="IK118" s="227"/>
      <c r="IL118" s="227"/>
      <c r="IM118" s="227"/>
      <c r="IN118" s="227"/>
      <c r="IO118" s="227"/>
      <c r="IP118" s="227"/>
      <c r="IQ118" s="227"/>
      <c r="IR118" s="227"/>
      <c r="IS118" s="227"/>
      <c r="IT118" s="227"/>
      <c r="IU118" s="227"/>
      <c r="IV118" s="227"/>
      <c r="IW118" s="227"/>
      <c r="IX118" s="227"/>
      <c r="IY118" s="227"/>
      <c r="IZ118" s="227"/>
      <c r="JA118" s="227"/>
      <c r="JB118" s="227"/>
      <c r="JC118" s="227"/>
    </row>
    <row r="119" spans="1:263" ht="54" customHeight="1" thickBot="1" x14ac:dyDescent="0.3">
      <c r="A119" s="322">
        <v>35</v>
      </c>
      <c r="B119" s="305" t="s">
        <v>404</v>
      </c>
      <c r="C119" s="47" t="s">
        <v>405</v>
      </c>
      <c r="D119" s="47" t="s">
        <v>113</v>
      </c>
      <c r="E119" s="47" t="s">
        <v>118</v>
      </c>
      <c r="F119" s="47" t="s">
        <v>406</v>
      </c>
      <c r="G119" s="229">
        <v>11824</v>
      </c>
      <c r="H119" s="50" t="s">
        <v>309</v>
      </c>
      <c r="I119" s="52" t="s">
        <v>407</v>
      </c>
      <c r="J119" s="47" t="s">
        <v>408</v>
      </c>
      <c r="K119" s="230">
        <v>42760</v>
      </c>
      <c r="L119" s="43">
        <v>49613.24</v>
      </c>
      <c r="M119" s="229">
        <v>11996</v>
      </c>
      <c r="N119" s="230">
        <v>42760</v>
      </c>
      <c r="O119" s="230">
        <v>42941</v>
      </c>
      <c r="P119" s="47" t="s">
        <v>163</v>
      </c>
      <c r="Q119" s="45" t="s">
        <v>119</v>
      </c>
      <c r="R119" s="45" t="s">
        <v>119</v>
      </c>
      <c r="S119" s="45" t="s">
        <v>119</v>
      </c>
      <c r="T119" s="47" t="s">
        <v>116</v>
      </c>
      <c r="U119" s="45" t="s">
        <v>119</v>
      </c>
      <c r="V119" s="45" t="s">
        <v>119</v>
      </c>
      <c r="W119" s="231" t="s">
        <v>119</v>
      </c>
      <c r="X119" s="45" t="s">
        <v>119</v>
      </c>
      <c r="Y119" s="41" t="s">
        <v>119</v>
      </c>
      <c r="Z119" s="45" t="s">
        <v>119</v>
      </c>
      <c r="AA119" s="231" t="s">
        <v>119</v>
      </c>
      <c r="AB119" s="41" t="s">
        <v>119</v>
      </c>
      <c r="AC119" s="232">
        <v>0</v>
      </c>
      <c r="AD119" s="232">
        <v>0</v>
      </c>
      <c r="AE119" s="232">
        <v>0</v>
      </c>
      <c r="AF119" s="232">
        <v>0</v>
      </c>
      <c r="AG119" s="232">
        <v>12928.64</v>
      </c>
      <c r="AH119" s="233">
        <f t="shared" si="0"/>
        <v>12928.64</v>
      </c>
      <c r="AI119" s="231" t="s">
        <v>119</v>
      </c>
      <c r="AJ119" s="229" t="s">
        <v>119</v>
      </c>
      <c r="AK119" s="41" t="s">
        <v>119</v>
      </c>
      <c r="AL119" s="229" t="s">
        <v>119</v>
      </c>
      <c r="AM119" s="41" t="s">
        <v>119</v>
      </c>
      <c r="AN119" s="41" t="s">
        <v>119</v>
      </c>
      <c r="AO119" s="41" t="s">
        <v>119</v>
      </c>
      <c r="AP119" s="41" t="s">
        <v>119</v>
      </c>
      <c r="AQ119" s="41" t="s">
        <v>119</v>
      </c>
      <c r="AR119" s="41" t="s">
        <v>119</v>
      </c>
      <c r="AS119" s="54" t="s">
        <v>119</v>
      </c>
      <c r="AT119" s="54" t="s">
        <v>119</v>
      </c>
      <c r="AU119" s="39" t="s">
        <v>119</v>
      </c>
      <c r="AV119" s="54" t="s">
        <v>119</v>
      </c>
      <c r="AW119" s="54" t="s">
        <v>119</v>
      </c>
      <c r="AX119" s="54" t="s">
        <v>119</v>
      </c>
      <c r="AY119" s="54" t="s">
        <v>119</v>
      </c>
      <c r="AZ119" s="54" t="s">
        <v>119</v>
      </c>
      <c r="BA119" s="54" t="s">
        <v>119</v>
      </c>
      <c r="BB119" s="54" t="s">
        <v>119</v>
      </c>
      <c r="BC119" s="54" t="s">
        <v>119</v>
      </c>
      <c r="BD119" s="12" t="s">
        <v>119</v>
      </c>
      <c r="BE119" s="227"/>
      <c r="BF119" s="227"/>
      <c r="BG119" s="227"/>
      <c r="BH119" s="227"/>
      <c r="BI119" s="227"/>
      <c r="BJ119" s="227"/>
      <c r="BK119" s="227"/>
      <c r="BL119" s="227"/>
      <c r="BM119" s="227"/>
      <c r="BN119" s="227"/>
      <c r="BO119" s="227"/>
      <c r="BP119" s="227"/>
      <c r="BQ119" s="227"/>
      <c r="BR119" s="227"/>
      <c r="BS119" s="227"/>
      <c r="BT119" s="227"/>
      <c r="BU119" s="227"/>
      <c r="BV119" s="227"/>
      <c r="BW119" s="227"/>
      <c r="BX119" s="227"/>
      <c r="BY119" s="227"/>
      <c r="BZ119" s="227"/>
      <c r="CA119" s="227"/>
      <c r="CB119" s="227"/>
      <c r="CC119" s="227"/>
      <c r="CD119" s="227"/>
      <c r="CE119" s="227"/>
      <c r="CF119" s="227"/>
      <c r="CG119" s="227"/>
      <c r="CH119" s="227"/>
      <c r="CI119" s="227"/>
      <c r="CJ119" s="227"/>
      <c r="CK119" s="227"/>
      <c r="CL119" s="227"/>
      <c r="CM119" s="227"/>
      <c r="CN119" s="227"/>
      <c r="CO119" s="227"/>
      <c r="CP119" s="227"/>
      <c r="CQ119" s="227"/>
      <c r="CR119" s="227"/>
      <c r="CS119" s="227"/>
      <c r="CT119" s="227"/>
      <c r="CU119" s="227"/>
      <c r="CV119" s="227"/>
      <c r="CW119" s="227"/>
      <c r="CX119" s="227"/>
      <c r="CY119" s="227"/>
      <c r="CZ119" s="227"/>
      <c r="DA119" s="227"/>
      <c r="DB119" s="227"/>
      <c r="DC119" s="227"/>
      <c r="DD119" s="227"/>
      <c r="DE119" s="227"/>
      <c r="DF119" s="227"/>
      <c r="DG119" s="227"/>
      <c r="DH119" s="227"/>
      <c r="DI119" s="227"/>
      <c r="DJ119" s="227"/>
      <c r="DK119" s="227"/>
      <c r="DL119" s="227"/>
      <c r="DM119" s="227"/>
      <c r="DN119" s="227"/>
      <c r="DO119" s="227"/>
      <c r="DP119" s="227"/>
      <c r="DQ119" s="227"/>
      <c r="DR119" s="227"/>
      <c r="DS119" s="227"/>
      <c r="DT119" s="227"/>
      <c r="DU119" s="227"/>
      <c r="DV119" s="227"/>
      <c r="DW119" s="227"/>
      <c r="DX119" s="227"/>
      <c r="DY119" s="227"/>
      <c r="DZ119" s="227"/>
      <c r="EA119" s="227"/>
      <c r="EB119" s="227"/>
      <c r="EC119" s="227"/>
      <c r="ED119" s="227"/>
      <c r="EE119" s="227"/>
      <c r="EF119" s="227"/>
      <c r="EG119" s="227"/>
      <c r="EH119" s="227"/>
      <c r="EI119" s="227"/>
      <c r="EJ119" s="227"/>
      <c r="EK119" s="227"/>
      <c r="EL119" s="227"/>
      <c r="EM119" s="227"/>
      <c r="EN119" s="227"/>
      <c r="EO119" s="227"/>
      <c r="EP119" s="227"/>
      <c r="EQ119" s="227"/>
      <c r="ER119" s="227"/>
      <c r="ES119" s="227"/>
      <c r="ET119" s="227"/>
      <c r="EU119" s="227"/>
      <c r="EV119" s="227"/>
      <c r="EW119" s="227"/>
      <c r="EX119" s="227"/>
      <c r="EY119" s="227"/>
      <c r="EZ119" s="227"/>
      <c r="FA119" s="227"/>
      <c r="FB119" s="227"/>
      <c r="FC119" s="227"/>
      <c r="FD119" s="227"/>
      <c r="FE119" s="227"/>
      <c r="FF119" s="227"/>
      <c r="FG119" s="227"/>
      <c r="FH119" s="227"/>
      <c r="FI119" s="227"/>
      <c r="FJ119" s="227"/>
      <c r="FK119" s="227"/>
      <c r="FL119" s="227"/>
      <c r="FM119" s="227"/>
      <c r="FN119" s="227"/>
      <c r="FO119" s="227"/>
      <c r="FP119" s="227"/>
      <c r="FQ119" s="227"/>
      <c r="FR119" s="227"/>
      <c r="FS119" s="227"/>
      <c r="FT119" s="227"/>
      <c r="FU119" s="227"/>
      <c r="FV119" s="227"/>
      <c r="FW119" s="227"/>
      <c r="FX119" s="227"/>
      <c r="FY119" s="227"/>
      <c r="FZ119" s="227"/>
      <c r="GA119" s="227"/>
      <c r="GB119" s="227"/>
      <c r="GC119" s="227"/>
      <c r="GD119" s="227"/>
      <c r="GE119" s="227"/>
      <c r="GF119" s="227"/>
      <c r="GG119" s="227"/>
      <c r="GH119" s="227"/>
      <c r="GI119" s="227"/>
      <c r="GJ119" s="227"/>
      <c r="GK119" s="227"/>
      <c r="GL119" s="227"/>
      <c r="GM119" s="227"/>
      <c r="GN119" s="227"/>
      <c r="GO119" s="227"/>
      <c r="GP119" s="227"/>
      <c r="GQ119" s="227"/>
      <c r="GR119" s="227"/>
      <c r="GS119" s="227"/>
      <c r="GT119" s="227"/>
      <c r="GU119" s="227"/>
      <c r="GV119" s="227"/>
      <c r="GW119" s="227"/>
      <c r="GX119" s="227"/>
      <c r="GY119" s="227"/>
      <c r="GZ119" s="227"/>
      <c r="HA119" s="227"/>
      <c r="HB119" s="227"/>
      <c r="HC119" s="227"/>
      <c r="HD119" s="227"/>
      <c r="HE119" s="227"/>
      <c r="HF119" s="227"/>
      <c r="HG119" s="227"/>
      <c r="HH119" s="227"/>
      <c r="HI119" s="227"/>
      <c r="HJ119" s="227"/>
      <c r="HK119" s="227"/>
      <c r="HL119" s="227"/>
      <c r="HM119" s="227"/>
      <c r="HN119" s="227"/>
      <c r="HO119" s="227"/>
      <c r="HP119" s="227"/>
      <c r="HQ119" s="227"/>
      <c r="HR119" s="227"/>
      <c r="HS119" s="227"/>
      <c r="HT119" s="227"/>
      <c r="HU119" s="227"/>
      <c r="HV119" s="227"/>
      <c r="HW119" s="227"/>
      <c r="HX119" s="227"/>
      <c r="HY119" s="227"/>
      <c r="HZ119" s="227"/>
      <c r="IA119" s="227"/>
      <c r="IB119" s="227"/>
      <c r="IC119" s="227"/>
      <c r="ID119" s="227"/>
      <c r="IE119" s="227"/>
      <c r="IF119" s="227"/>
      <c r="IG119" s="227"/>
      <c r="IH119" s="227"/>
      <c r="II119" s="227"/>
      <c r="IJ119" s="227"/>
      <c r="IK119" s="227"/>
      <c r="IL119" s="227"/>
      <c r="IM119" s="227"/>
      <c r="IN119" s="227"/>
      <c r="IO119" s="227"/>
      <c r="IP119" s="227"/>
      <c r="IQ119" s="227"/>
      <c r="IR119" s="227"/>
      <c r="IS119" s="227"/>
      <c r="IT119" s="227"/>
      <c r="IU119" s="227"/>
      <c r="IV119" s="227"/>
      <c r="IW119" s="227"/>
      <c r="IX119" s="227"/>
      <c r="IY119" s="227"/>
      <c r="IZ119" s="227"/>
      <c r="JA119" s="227"/>
      <c r="JB119" s="227"/>
      <c r="JC119" s="227"/>
    </row>
    <row r="120" spans="1:263" ht="39" customHeight="1" thickBot="1" x14ac:dyDescent="0.3">
      <c r="A120" s="321">
        <v>36</v>
      </c>
      <c r="B120" s="302" t="s">
        <v>409</v>
      </c>
      <c r="C120" s="1" t="s">
        <v>367</v>
      </c>
      <c r="D120" s="1" t="s">
        <v>113</v>
      </c>
      <c r="E120" s="1" t="s">
        <v>118</v>
      </c>
      <c r="F120" s="1" t="s">
        <v>410</v>
      </c>
      <c r="G120" s="234">
        <v>11835</v>
      </c>
      <c r="H120" s="5" t="s">
        <v>276</v>
      </c>
      <c r="I120" s="6" t="s">
        <v>412</v>
      </c>
      <c r="J120" s="1" t="s">
        <v>413</v>
      </c>
      <c r="K120" s="235">
        <v>42758</v>
      </c>
      <c r="L120" s="10">
        <v>2000</v>
      </c>
      <c r="M120" s="234">
        <v>12016</v>
      </c>
      <c r="N120" s="235">
        <v>42758</v>
      </c>
      <c r="O120" s="235">
        <v>42939</v>
      </c>
      <c r="P120" s="1" t="s">
        <v>162</v>
      </c>
      <c r="Q120" s="2" t="s">
        <v>119</v>
      </c>
      <c r="R120" s="2" t="s">
        <v>119</v>
      </c>
      <c r="S120" s="2" t="s">
        <v>119</v>
      </c>
      <c r="T120" s="1" t="s">
        <v>328</v>
      </c>
      <c r="U120" s="2" t="s">
        <v>119</v>
      </c>
      <c r="V120" s="2" t="s">
        <v>119</v>
      </c>
      <c r="W120" s="236" t="s">
        <v>119</v>
      </c>
      <c r="X120" s="2" t="s">
        <v>119</v>
      </c>
      <c r="Y120" s="8" t="s">
        <v>119</v>
      </c>
      <c r="Z120" s="2" t="s">
        <v>119</v>
      </c>
      <c r="AA120" s="236" t="s">
        <v>119</v>
      </c>
      <c r="AB120" s="8" t="s">
        <v>119</v>
      </c>
      <c r="AC120" s="210">
        <v>0</v>
      </c>
      <c r="AD120" s="210">
        <v>0</v>
      </c>
      <c r="AE120" s="210">
        <v>0</v>
      </c>
      <c r="AF120" s="210">
        <v>0</v>
      </c>
      <c r="AG120" s="210">
        <v>2000</v>
      </c>
      <c r="AH120" s="237">
        <f t="shared" si="0"/>
        <v>2000</v>
      </c>
      <c r="AI120" s="236" t="s">
        <v>119</v>
      </c>
      <c r="AJ120" s="234" t="s">
        <v>119</v>
      </c>
      <c r="AK120" s="8" t="s">
        <v>119</v>
      </c>
      <c r="AL120" s="234" t="s">
        <v>119</v>
      </c>
      <c r="AM120" s="8" t="s">
        <v>119</v>
      </c>
      <c r="AN120" s="8" t="s">
        <v>119</v>
      </c>
      <c r="AO120" s="8" t="s">
        <v>119</v>
      </c>
      <c r="AP120" s="8" t="s">
        <v>119</v>
      </c>
      <c r="AQ120" s="8" t="s">
        <v>119</v>
      </c>
      <c r="AR120" s="8" t="s">
        <v>119</v>
      </c>
      <c r="AS120" s="3" t="s">
        <v>119</v>
      </c>
      <c r="AT120" s="3" t="s">
        <v>119</v>
      </c>
      <c r="AU120" s="4" t="s">
        <v>119</v>
      </c>
      <c r="AV120" s="3" t="s">
        <v>119</v>
      </c>
      <c r="AW120" s="3" t="s">
        <v>119</v>
      </c>
      <c r="AX120" s="3" t="s">
        <v>119</v>
      </c>
      <c r="AY120" s="3" t="s">
        <v>119</v>
      </c>
      <c r="AZ120" s="3" t="s">
        <v>119</v>
      </c>
      <c r="BA120" s="3" t="s">
        <v>119</v>
      </c>
      <c r="BB120" s="3" t="s">
        <v>119</v>
      </c>
      <c r="BC120" s="3" t="s">
        <v>119</v>
      </c>
      <c r="BD120" s="7" t="s">
        <v>119</v>
      </c>
      <c r="BE120" s="227"/>
      <c r="BF120" s="227"/>
      <c r="BG120" s="227"/>
      <c r="BH120" s="227"/>
      <c r="BI120" s="227"/>
      <c r="BJ120" s="227"/>
      <c r="BK120" s="227"/>
      <c r="BL120" s="227"/>
      <c r="BM120" s="227"/>
      <c r="BN120" s="227"/>
      <c r="BO120" s="227"/>
      <c r="BP120" s="227"/>
      <c r="BQ120" s="227"/>
      <c r="BR120" s="227"/>
      <c r="BS120" s="227"/>
      <c r="BT120" s="227"/>
      <c r="BU120" s="227"/>
      <c r="BV120" s="227"/>
      <c r="BW120" s="227"/>
      <c r="BX120" s="227"/>
      <c r="BY120" s="227"/>
      <c r="BZ120" s="227"/>
      <c r="CA120" s="227"/>
      <c r="CB120" s="227"/>
      <c r="CC120" s="227"/>
      <c r="CD120" s="227"/>
      <c r="CE120" s="227"/>
      <c r="CF120" s="227"/>
      <c r="CG120" s="227"/>
      <c r="CH120" s="227"/>
      <c r="CI120" s="227"/>
      <c r="CJ120" s="227"/>
      <c r="CK120" s="227"/>
      <c r="CL120" s="227"/>
      <c r="CM120" s="227"/>
      <c r="CN120" s="227"/>
      <c r="CO120" s="227"/>
      <c r="CP120" s="227"/>
      <c r="CQ120" s="227"/>
      <c r="CR120" s="227"/>
      <c r="CS120" s="227"/>
      <c r="CT120" s="227"/>
      <c r="CU120" s="227"/>
      <c r="CV120" s="227"/>
      <c r="CW120" s="227"/>
      <c r="CX120" s="227"/>
      <c r="CY120" s="227"/>
      <c r="CZ120" s="227"/>
      <c r="DA120" s="227"/>
      <c r="DB120" s="227"/>
      <c r="DC120" s="227"/>
      <c r="DD120" s="227"/>
      <c r="DE120" s="227"/>
      <c r="DF120" s="227"/>
      <c r="DG120" s="227"/>
      <c r="DH120" s="227"/>
      <c r="DI120" s="227"/>
      <c r="DJ120" s="227"/>
      <c r="DK120" s="227"/>
      <c r="DL120" s="227"/>
      <c r="DM120" s="227"/>
      <c r="DN120" s="227"/>
      <c r="DO120" s="227"/>
      <c r="DP120" s="227"/>
      <c r="DQ120" s="227"/>
      <c r="DR120" s="227"/>
      <c r="DS120" s="227"/>
      <c r="DT120" s="227"/>
      <c r="DU120" s="227"/>
      <c r="DV120" s="227"/>
      <c r="DW120" s="227"/>
      <c r="DX120" s="227"/>
      <c r="DY120" s="227"/>
      <c r="DZ120" s="227"/>
      <c r="EA120" s="227"/>
      <c r="EB120" s="227"/>
      <c r="EC120" s="227"/>
      <c r="ED120" s="227"/>
      <c r="EE120" s="227"/>
      <c r="EF120" s="227"/>
      <c r="EG120" s="227"/>
      <c r="EH120" s="227"/>
      <c r="EI120" s="227"/>
      <c r="EJ120" s="227"/>
      <c r="EK120" s="227"/>
      <c r="EL120" s="227"/>
      <c r="EM120" s="227"/>
      <c r="EN120" s="227"/>
      <c r="EO120" s="227"/>
      <c r="EP120" s="227"/>
      <c r="EQ120" s="227"/>
      <c r="ER120" s="227"/>
      <c r="ES120" s="227"/>
      <c r="ET120" s="227"/>
      <c r="EU120" s="227"/>
      <c r="EV120" s="227"/>
      <c r="EW120" s="227"/>
      <c r="EX120" s="227"/>
      <c r="EY120" s="227"/>
      <c r="EZ120" s="227"/>
      <c r="FA120" s="227"/>
      <c r="FB120" s="227"/>
      <c r="FC120" s="227"/>
      <c r="FD120" s="227"/>
      <c r="FE120" s="227"/>
      <c r="FF120" s="227"/>
      <c r="FG120" s="227"/>
      <c r="FH120" s="227"/>
      <c r="FI120" s="227"/>
      <c r="FJ120" s="227"/>
      <c r="FK120" s="227"/>
      <c r="FL120" s="227"/>
      <c r="FM120" s="227"/>
      <c r="FN120" s="227"/>
      <c r="FO120" s="227"/>
      <c r="FP120" s="227"/>
      <c r="FQ120" s="227"/>
      <c r="FR120" s="227"/>
      <c r="FS120" s="227"/>
      <c r="FT120" s="227"/>
      <c r="FU120" s="227"/>
      <c r="FV120" s="227"/>
      <c r="FW120" s="227"/>
      <c r="FX120" s="227"/>
      <c r="FY120" s="227"/>
      <c r="FZ120" s="227"/>
      <c r="GA120" s="227"/>
      <c r="GB120" s="227"/>
      <c r="GC120" s="227"/>
      <c r="GD120" s="227"/>
      <c r="GE120" s="227"/>
      <c r="GF120" s="227"/>
      <c r="GG120" s="227"/>
      <c r="GH120" s="227"/>
      <c r="GI120" s="227"/>
      <c r="GJ120" s="227"/>
      <c r="GK120" s="227"/>
      <c r="GL120" s="227"/>
      <c r="GM120" s="227"/>
      <c r="GN120" s="227"/>
      <c r="GO120" s="227"/>
      <c r="GP120" s="227"/>
      <c r="GQ120" s="227"/>
      <c r="GR120" s="227"/>
      <c r="GS120" s="227"/>
      <c r="GT120" s="227"/>
      <c r="GU120" s="227"/>
      <c r="GV120" s="227"/>
      <c r="GW120" s="227"/>
      <c r="GX120" s="227"/>
      <c r="GY120" s="227"/>
      <c r="GZ120" s="227"/>
      <c r="HA120" s="227"/>
      <c r="HB120" s="227"/>
      <c r="HC120" s="227"/>
      <c r="HD120" s="227"/>
      <c r="HE120" s="227"/>
      <c r="HF120" s="227"/>
      <c r="HG120" s="227"/>
      <c r="HH120" s="227"/>
      <c r="HI120" s="227"/>
      <c r="HJ120" s="227"/>
      <c r="HK120" s="227"/>
      <c r="HL120" s="227"/>
      <c r="HM120" s="227"/>
      <c r="HN120" s="227"/>
      <c r="HO120" s="227"/>
      <c r="HP120" s="227"/>
      <c r="HQ120" s="227"/>
      <c r="HR120" s="227"/>
      <c r="HS120" s="227"/>
      <c r="HT120" s="227"/>
      <c r="HU120" s="227"/>
      <c r="HV120" s="227"/>
      <c r="HW120" s="227"/>
      <c r="HX120" s="227"/>
      <c r="HY120" s="227"/>
      <c r="HZ120" s="227"/>
      <c r="IA120" s="227"/>
      <c r="IB120" s="227"/>
      <c r="IC120" s="227"/>
      <c r="ID120" s="227"/>
      <c r="IE120" s="227"/>
      <c r="IF120" s="227"/>
      <c r="IG120" s="227"/>
      <c r="IH120" s="227"/>
      <c r="II120" s="227"/>
      <c r="IJ120" s="227"/>
      <c r="IK120" s="227"/>
      <c r="IL120" s="227"/>
      <c r="IM120" s="227"/>
      <c r="IN120" s="227"/>
      <c r="IO120" s="227"/>
      <c r="IP120" s="227"/>
      <c r="IQ120" s="227"/>
      <c r="IR120" s="227"/>
      <c r="IS120" s="227"/>
      <c r="IT120" s="227"/>
      <c r="IU120" s="227"/>
      <c r="IV120" s="227"/>
      <c r="IW120" s="227"/>
      <c r="IX120" s="227"/>
      <c r="IY120" s="227"/>
      <c r="IZ120" s="227"/>
      <c r="JA120" s="227"/>
      <c r="JB120" s="227"/>
      <c r="JC120" s="227"/>
    </row>
    <row r="121" spans="1:263" ht="39" customHeight="1" thickBot="1" x14ac:dyDescent="0.3">
      <c r="A121" s="324">
        <v>37</v>
      </c>
      <c r="B121" s="306" t="s">
        <v>414</v>
      </c>
      <c r="C121" s="48" t="s">
        <v>344</v>
      </c>
      <c r="D121" s="48" t="s">
        <v>113</v>
      </c>
      <c r="E121" s="48" t="s">
        <v>118</v>
      </c>
      <c r="F121" s="48" t="s">
        <v>345</v>
      </c>
      <c r="G121" s="238">
        <v>11935</v>
      </c>
      <c r="H121" s="51" t="s">
        <v>415</v>
      </c>
      <c r="I121" s="53" t="s">
        <v>416</v>
      </c>
      <c r="J121" s="48" t="s">
        <v>417</v>
      </c>
      <c r="K121" s="239">
        <v>42739</v>
      </c>
      <c r="L121" s="44">
        <v>89000</v>
      </c>
      <c r="M121" s="238">
        <v>12032</v>
      </c>
      <c r="N121" s="239">
        <v>42739</v>
      </c>
      <c r="O121" s="239">
        <v>43104</v>
      </c>
      <c r="P121" s="48" t="s">
        <v>418</v>
      </c>
      <c r="Q121" s="46" t="s">
        <v>119</v>
      </c>
      <c r="R121" s="46" t="s">
        <v>119</v>
      </c>
      <c r="S121" s="46" t="s">
        <v>119</v>
      </c>
      <c r="T121" s="48" t="s">
        <v>328</v>
      </c>
      <c r="U121" s="46" t="s">
        <v>119</v>
      </c>
      <c r="V121" s="46" t="s">
        <v>119</v>
      </c>
      <c r="W121" s="240" t="s">
        <v>119</v>
      </c>
      <c r="X121" s="46" t="s">
        <v>119</v>
      </c>
      <c r="Y121" s="42" t="s">
        <v>119</v>
      </c>
      <c r="Z121" s="46" t="s">
        <v>119</v>
      </c>
      <c r="AA121" s="240" t="s">
        <v>119</v>
      </c>
      <c r="AB121" s="42" t="s">
        <v>119</v>
      </c>
      <c r="AC121" s="241">
        <v>0</v>
      </c>
      <c r="AD121" s="241">
        <v>0</v>
      </c>
      <c r="AE121" s="241">
        <v>0</v>
      </c>
      <c r="AF121" s="241">
        <v>0</v>
      </c>
      <c r="AG121" s="241">
        <v>5250</v>
      </c>
      <c r="AH121" s="242">
        <f t="shared" si="0"/>
        <v>5250</v>
      </c>
      <c r="AI121" s="240" t="s">
        <v>119</v>
      </c>
      <c r="AJ121" s="238" t="s">
        <v>119</v>
      </c>
      <c r="AK121" s="42" t="s">
        <v>119</v>
      </c>
      <c r="AL121" s="238" t="s">
        <v>119</v>
      </c>
      <c r="AM121" s="42" t="s">
        <v>119</v>
      </c>
      <c r="AN121" s="42" t="s">
        <v>119</v>
      </c>
      <c r="AO121" s="42" t="s">
        <v>119</v>
      </c>
      <c r="AP121" s="42" t="s">
        <v>119</v>
      </c>
      <c r="AQ121" s="42" t="s">
        <v>119</v>
      </c>
      <c r="AR121" s="42" t="s">
        <v>119</v>
      </c>
      <c r="AS121" s="55" t="s">
        <v>119</v>
      </c>
      <c r="AT121" s="55" t="s">
        <v>119</v>
      </c>
      <c r="AU121" s="40" t="s">
        <v>119</v>
      </c>
      <c r="AV121" s="55" t="s">
        <v>119</v>
      </c>
      <c r="AW121" s="55" t="s">
        <v>119</v>
      </c>
      <c r="AX121" s="55" t="s">
        <v>119</v>
      </c>
      <c r="AY121" s="55" t="s">
        <v>119</v>
      </c>
      <c r="AZ121" s="55" t="s">
        <v>119</v>
      </c>
      <c r="BA121" s="55" t="s">
        <v>119</v>
      </c>
      <c r="BB121" s="55" t="s">
        <v>119</v>
      </c>
      <c r="BC121" s="55" t="s">
        <v>119</v>
      </c>
      <c r="BD121" s="23" t="s">
        <v>119</v>
      </c>
      <c r="BE121" s="227"/>
      <c r="BF121" s="227"/>
      <c r="BG121" s="227"/>
      <c r="BH121" s="227"/>
      <c r="BI121" s="227"/>
      <c r="BJ121" s="227"/>
      <c r="BK121" s="227"/>
      <c r="BL121" s="227"/>
      <c r="BM121" s="227"/>
      <c r="BN121" s="227"/>
      <c r="BO121" s="227"/>
      <c r="BP121" s="227"/>
      <c r="BQ121" s="227"/>
      <c r="BR121" s="227"/>
      <c r="BS121" s="227"/>
      <c r="BT121" s="227"/>
      <c r="BU121" s="227"/>
      <c r="BV121" s="227"/>
      <c r="BW121" s="227"/>
      <c r="BX121" s="227"/>
      <c r="BY121" s="227"/>
      <c r="BZ121" s="227"/>
      <c r="CA121" s="227"/>
      <c r="CB121" s="227"/>
      <c r="CC121" s="227"/>
      <c r="CD121" s="227"/>
      <c r="CE121" s="227"/>
      <c r="CF121" s="227"/>
      <c r="CG121" s="227"/>
      <c r="CH121" s="227"/>
      <c r="CI121" s="227"/>
      <c r="CJ121" s="227"/>
      <c r="CK121" s="227"/>
      <c r="CL121" s="227"/>
      <c r="CM121" s="227"/>
      <c r="CN121" s="227"/>
      <c r="CO121" s="227"/>
      <c r="CP121" s="227"/>
      <c r="CQ121" s="227"/>
      <c r="CR121" s="227"/>
      <c r="CS121" s="227"/>
      <c r="CT121" s="227"/>
      <c r="CU121" s="227"/>
      <c r="CV121" s="227"/>
      <c r="CW121" s="227"/>
      <c r="CX121" s="227"/>
      <c r="CY121" s="227"/>
      <c r="CZ121" s="227"/>
      <c r="DA121" s="227"/>
      <c r="DB121" s="227"/>
      <c r="DC121" s="227"/>
      <c r="DD121" s="227"/>
      <c r="DE121" s="227"/>
      <c r="DF121" s="227"/>
      <c r="DG121" s="227"/>
      <c r="DH121" s="227"/>
      <c r="DI121" s="227"/>
      <c r="DJ121" s="227"/>
      <c r="DK121" s="227"/>
      <c r="DL121" s="227"/>
      <c r="DM121" s="227"/>
      <c r="DN121" s="227"/>
      <c r="DO121" s="227"/>
      <c r="DP121" s="227"/>
      <c r="DQ121" s="227"/>
      <c r="DR121" s="227"/>
      <c r="DS121" s="227"/>
      <c r="DT121" s="227"/>
      <c r="DU121" s="227"/>
      <c r="DV121" s="227"/>
      <c r="DW121" s="227"/>
      <c r="DX121" s="227"/>
      <c r="DY121" s="227"/>
      <c r="DZ121" s="227"/>
      <c r="EA121" s="227"/>
      <c r="EB121" s="227"/>
      <c r="EC121" s="227"/>
      <c r="ED121" s="227"/>
      <c r="EE121" s="227"/>
      <c r="EF121" s="227"/>
      <c r="EG121" s="227"/>
      <c r="EH121" s="227"/>
      <c r="EI121" s="227"/>
      <c r="EJ121" s="227"/>
      <c r="EK121" s="227"/>
      <c r="EL121" s="227"/>
      <c r="EM121" s="227"/>
      <c r="EN121" s="227"/>
      <c r="EO121" s="227"/>
      <c r="EP121" s="227"/>
      <c r="EQ121" s="227"/>
      <c r="ER121" s="227"/>
      <c r="ES121" s="227"/>
      <c r="ET121" s="227"/>
      <c r="EU121" s="227"/>
      <c r="EV121" s="227"/>
      <c r="EW121" s="227"/>
      <c r="EX121" s="227"/>
      <c r="EY121" s="227"/>
      <c r="EZ121" s="227"/>
      <c r="FA121" s="227"/>
      <c r="FB121" s="227"/>
      <c r="FC121" s="227"/>
      <c r="FD121" s="227"/>
      <c r="FE121" s="227"/>
      <c r="FF121" s="227"/>
      <c r="FG121" s="227"/>
      <c r="FH121" s="227"/>
      <c r="FI121" s="227"/>
      <c r="FJ121" s="227"/>
      <c r="FK121" s="227"/>
      <c r="FL121" s="227"/>
      <c r="FM121" s="227"/>
      <c r="FN121" s="227"/>
      <c r="FO121" s="227"/>
      <c r="FP121" s="227"/>
      <c r="FQ121" s="227"/>
      <c r="FR121" s="227"/>
      <c r="FS121" s="227"/>
      <c r="FT121" s="227"/>
      <c r="FU121" s="227"/>
      <c r="FV121" s="227"/>
      <c r="FW121" s="227"/>
      <c r="FX121" s="227"/>
      <c r="FY121" s="227"/>
      <c r="FZ121" s="227"/>
      <c r="GA121" s="227"/>
      <c r="GB121" s="227"/>
      <c r="GC121" s="227"/>
      <c r="GD121" s="227"/>
      <c r="GE121" s="227"/>
      <c r="GF121" s="227"/>
      <c r="GG121" s="227"/>
      <c r="GH121" s="227"/>
      <c r="GI121" s="227"/>
      <c r="GJ121" s="227"/>
      <c r="GK121" s="227"/>
      <c r="GL121" s="227"/>
      <c r="GM121" s="227"/>
      <c r="GN121" s="227"/>
      <c r="GO121" s="227"/>
      <c r="GP121" s="227"/>
      <c r="GQ121" s="227"/>
      <c r="GR121" s="227"/>
      <c r="GS121" s="227"/>
      <c r="GT121" s="227"/>
      <c r="GU121" s="227"/>
      <c r="GV121" s="227"/>
      <c r="GW121" s="227"/>
      <c r="GX121" s="227"/>
      <c r="GY121" s="227"/>
      <c r="GZ121" s="227"/>
      <c r="HA121" s="227"/>
      <c r="HB121" s="227"/>
      <c r="HC121" s="227"/>
      <c r="HD121" s="227"/>
      <c r="HE121" s="227"/>
      <c r="HF121" s="227"/>
      <c r="HG121" s="227"/>
      <c r="HH121" s="227"/>
      <c r="HI121" s="227"/>
      <c r="HJ121" s="227"/>
      <c r="HK121" s="227"/>
      <c r="HL121" s="227"/>
      <c r="HM121" s="227"/>
      <c r="HN121" s="227"/>
      <c r="HO121" s="227"/>
      <c r="HP121" s="227"/>
      <c r="HQ121" s="227"/>
      <c r="HR121" s="227"/>
      <c r="HS121" s="227"/>
      <c r="HT121" s="227"/>
      <c r="HU121" s="227"/>
      <c r="HV121" s="227"/>
      <c r="HW121" s="227"/>
      <c r="HX121" s="227"/>
      <c r="HY121" s="227"/>
      <c r="HZ121" s="227"/>
      <c r="IA121" s="227"/>
      <c r="IB121" s="227"/>
      <c r="IC121" s="227"/>
      <c r="ID121" s="227"/>
      <c r="IE121" s="227"/>
      <c r="IF121" s="227"/>
      <c r="IG121" s="227"/>
      <c r="IH121" s="227"/>
      <c r="II121" s="227"/>
      <c r="IJ121" s="227"/>
      <c r="IK121" s="227"/>
      <c r="IL121" s="227"/>
      <c r="IM121" s="227"/>
      <c r="IN121" s="227"/>
      <c r="IO121" s="227"/>
      <c r="IP121" s="227"/>
      <c r="IQ121" s="227"/>
      <c r="IR121" s="227"/>
      <c r="IS121" s="227"/>
      <c r="IT121" s="227"/>
      <c r="IU121" s="227"/>
      <c r="IV121" s="227"/>
      <c r="IW121" s="227"/>
      <c r="IX121" s="227"/>
      <c r="IY121" s="227"/>
      <c r="IZ121" s="227"/>
      <c r="JA121" s="227"/>
      <c r="JB121" s="227"/>
      <c r="JC121" s="227"/>
    </row>
    <row r="122" spans="1:263" ht="39" customHeight="1" thickBot="1" x14ac:dyDescent="0.3">
      <c r="A122" s="323">
        <v>38</v>
      </c>
      <c r="B122" s="302" t="s">
        <v>478</v>
      </c>
      <c r="C122" s="1" t="s">
        <v>448</v>
      </c>
      <c r="D122" s="1" t="s">
        <v>113</v>
      </c>
      <c r="E122" s="1" t="s">
        <v>118</v>
      </c>
      <c r="F122" s="1" t="s">
        <v>355</v>
      </c>
      <c r="G122" s="4">
        <v>11723</v>
      </c>
      <c r="H122" s="1" t="s">
        <v>479</v>
      </c>
      <c r="I122" s="6" t="s">
        <v>416</v>
      </c>
      <c r="J122" s="1" t="s">
        <v>417</v>
      </c>
      <c r="K122" s="2">
        <v>42775</v>
      </c>
      <c r="L122" s="10">
        <v>93924.71</v>
      </c>
      <c r="M122" s="4">
        <v>12027</v>
      </c>
      <c r="N122" s="2">
        <v>42775</v>
      </c>
      <c r="O122" s="2">
        <v>43140</v>
      </c>
      <c r="P122" s="1" t="s">
        <v>163</v>
      </c>
      <c r="Q122" s="1" t="s">
        <v>119</v>
      </c>
      <c r="R122" s="1" t="s">
        <v>119</v>
      </c>
      <c r="S122" s="1" t="s">
        <v>119</v>
      </c>
      <c r="T122" s="1" t="s">
        <v>328</v>
      </c>
      <c r="U122" s="1" t="s">
        <v>119</v>
      </c>
      <c r="V122" s="1" t="s">
        <v>119</v>
      </c>
      <c r="W122" s="1" t="s">
        <v>119</v>
      </c>
      <c r="X122" s="1" t="s">
        <v>119</v>
      </c>
      <c r="Y122" s="1" t="s">
        <v>119</v>
      </c>
      <c r="Z122" s="1" t="s">
        <v>119</v>
      </c>
      <c r="AA122" s="1" t="s">
        <v>119</v>
      </c>
      <c r="AB122" s="1" t="s">
        <v>119</v>
      </c>
      <c r="AC122" s="14">
        <v>0</v>
      </c>
      <c r="AD122" s="14">
        <v>0</v>
      </c>
      <c r="AE122" s="14">
        <v>0</v>
      </c>
      <c r="AF122" s="14">
        <v>0</v>
      </c>
      <c r="AG122" s="9">
        <v>6419.05</v>
      </c>
      <c r="AH122" s="10">
        <f>AG122</f>
        <v>6419.05</v>
      </c>
      <c r="AI122" s="1" t="s">
        <v>119</v>
      </c>
      <c r="AJ122" s="1" t="s">
        <v>119</v>
      </c>
      <c r="AK122" s="1" t="s">
        <v>119</v>
      </c>
      <c r="AL122" s="1" t="s">
        <v>119</v>
      </c>
      <c r="AM122" s="1" t="s">
        <v>119</v>
      </c>
      <c r="AN122" s="1" t="s">
        <v>119</v>
      </c>
      <c r="AO122" s="1" t="s">
        <v>119</v>
      </c>
      <c r="AP122" s="1" t="s">
        <v>119</v>
      </c>
      <c r="AQ122" s="1" t="s">
        <v>119</v>
      </c>
      <c r="AR122" s="1" t="s">
        <v>119</v>
      </c>
      <c r="AS122" s="1" t="s">
        <v>119</v>
      </c>
      <c r="AT122" s="1" t="s">
        <v>119</v>
      </c>
      <c r="AU122" s="1" t="s">
        <v>119</v>
      </c>
      <c r="AV122" s="1" t="s">
        <v>119</v>
      </c>
      <c r="AW122" s="1" t="s">
        <v>119</v>
      </c>
      <c r="AX122" s="1" t="s">
        <v>119</v>
      </c>
      <c r="AY122" s="1" t="s">
        <v>119</v>
      </c>
      <c r="AZ122" s="1" t="s">
        <v>119</v>
      </c>
      <c r="BA122" s="1" t="s">
        <v>119</v>
      </c>
      <c r="BB122" s="1" t="s">
        <v>119</v>
      </c>
      <c r="BC122" s="1" t="s">
        <v>119</v>
      </c>
      <c r="BD122" s="37" t="s">
        <v>119</v>
      </c>
      <c r="BE122" s="227"/>
      <c r="BF122" s="227"/>
      <c r="BG122" s="227"/>
      <c r="BH122" s="227"/>
      <c r="BI122" s="227"/>
      <c r="BJ122" s="227"/>
      <c r="BK122" s="227"/>
      <c r="BL122" s="227"/>
      <c r="BM122" s="227"/>
      <c r="BN122" s="227"/>
      <c r="BO122" s="227"/>
      <c r="BP122" s="227"/>
      <c r="BQ122" s="227"/>
      <c r="BR122" s="227"/>
      <c r="BS122" s="227"/>
      <c r="BT122" s="227"/>
      <c r="BU122" s="227"/>
      <c r="BV122" s="227"/>
      <c r="BW122" s="227"/>
      <c r="BX122" s="227"/>
      <c r="BY122" s="227"/>
      <c r="BZ122" s="227"/>
      <c r="CA122" s="227"/>
      <c r="CB122" s="227"/>
      <c r="CC122" s="227"/>
      <c r="CD122" s="227"/>
      <c r="CE122" s="227"/>
      <c r="CF122" s="227"/>
      <c r="CG122" s="227"/>
      <c r="CH122" s="227"/>
      <c r="CI122" s="227"/>
      <c r="CJ122" s="227"/>
      <c r="CK122" s="227"/>
      <c r="CL122" s="227"/>
      <c r="CM122" s="227"/>
      <c r="CN122" s="227"/>
      <c r="CO122" s="227"/>
      <c r="CP122" s="227"/>
      <c r="CQ122" s="227"/>
      <c r="CR122" s="227"/>
      <c r="CS122" s="227"/>
      <c r="CT122" s="227"/>
      <c r="CU122" s="227"/>
      <c r="CV122" s="227"/>
      <c r="CW122" s="227"/>
      <c r="CX122" s="227"/>
      <c r="CY122" s="227"/>
      <c r="CZ122" s="227"/>
      <c r="DA122" s="227"/>
      <c r="DB122" s="227"/>
      <c r="DC122" s="227"/>
      <c r="DD122" s="227"/>
      <c r="DE122" s="227"/>
      <c r="DF122" s="227"/>
      <c r="DG122" s="227"/>
      <c r="DH122" s="227"/>
      <c r="DI122" s="227"/>
      <c r="DJ122" s="227"/>
      <c r="DK122" s="227"/>
      <c r="DL122" s="227"/>
      <c r="DM122" s="227"/>
      <c r="DN122" s="227"/>
      <c r="DO122" s="227"/>
      <c r="DP122" s="227"/>
      <c r="DQ122" s="227"/>
      <c r="DR122" s="227"/>
      <c r="DS122" s="227"/>
      <c r="DT122" s="227"/>
      <c r="DU122" s="227"/>
      <c r="DV122" s="227"/>
      <c r="DW122" s="227"/>
      <c r="DX122" s="227"/>
      <c r="DY122" s="227"/>
      <c r="DZ122" s="227"/>
      <c r="EA122" s="227"/>
      <c r="EB122" s="227"/>
      <c r="EC122" s="227"/>
      <c r="ED122" s="227"/>
      <c r="EE122" s="227"/>
      <c r="EF122" s="227"/>
      <c r="EG122" s="227"/>
      <c r="EH122" s="227"/>
      <c r="EI122" s="227"/>
      <c r="EJ122" s="227"/>
      <c r="EK122" s="227"/>
      <c r="EL122" s="227"/>
      <c r="EM122" s="227"/>
      <c r="EN122" s="227"/>
      <c r="EO122" s="227"/>
      <c r="EP122" s="227"/>
      <c r="EQ122" s="227"/>
      <c r="ER122" s="227"/>
      <c r="ES122" s="227"/>
      <c r="ET122" s="227"/>
      <c r="EU122" s="227"/>
      <c r="EV122" s="227"/>
      <c r="EW122" s="227"/>
      <c r="EX122" s="227"/>
      <c r="EY122" s="227"/>
      <c r="EZ122" s="227"/>
      <c r="FA122" s="227"/>
      <c r="FB122" s="227"/>
      <c r="FC122" s="227"/>
      <c r="FD122" s="227"/>
      <c r="FE122" s="227"/>
      <c r="FF122" s="227"/>
      <c r="FG122" s="227"/>
      <c r="FH122" s="227"/>
      <c r="FI122" s="227"/>
      <c r="FJ122" s="227"/>
      <c r="FK122" s="227"/>
      <c r="FL122" s="227"/>
      <c r="FM122" s="227"/>
      <c r="FN122" s="227"/>
      <c r="FO122" s="227"/>
      <c r="FP122" s="227"/>
      <c r="FQ122" s="227"/>
      <c r="FR122" s="227"/>
      <c r="FS122" s="227"/>
      <c r="FT122" s="227"/>
      <c r="FU122" s="227"/>
      <c r="FV122" s="227"/>
      <c r="FW122" s="227"/>
      <c r="FX122" s="227"/>
      <c r="FY122" s="227"/>
      <c r="FZ122" s="227"/>
      <c r="GA122" s="227"/>
      <c r="GB122" s="227"/>
      <c r="GC122" s="227"/>
      <c r="GD122" s="227"/>
      <c r="GE122" s="227"/>
      <c r="GF122" s="227"/>
      <c r="GG122" s="227"/>
      <c r="GH122" s="227"/>
      <c r="GI122" s="227"/>
      <c r="GJ122" s="227"/>
      <c r="GK122" s="227"/>
      <c r="GL122" s="227"/>
      <c r="GM122" s="227"/>
      <c r="GN122" s="227"/>
      <c r="GO122" s="227"/>
      <c r="GP122" s="227"/>
      <c r="GQ122" s="227"/>
      <c r="GR122" s="227"/>
      <c r="GS122" s="227"/>
      <c r="GT122" s="227"/>
      <c r="GU122" s="227"/>
      <c r="GV122" s="227"/>
      <c r="GW122" s="227"/>
      <c r="GX122" s="227"/>
      <c r="GY122" s="227"/>
      <c r="GZ122" s="227"/>
      <c r="HA122" s="227"/>
      <c r="HB122" s="227"/>
      <c r="HC122" s="227"/>
      <c r="HD122" s="227"/>
      <c r="HE122" s="227"/>
      <c r="HF122" s="227"/>
      <c r="HG122" s="227"/>
      <c r="HH122" s="227"/>
      <c r="HI122" s="227"/>
      <c r="HJ122" s="227"/>
      <c r="HK122" s="227"/>
      <c r="HL122" s="227"/>
      <c r="HM122" s="227"/>
      <c r="HN122" s="227"/>
      <c r="HO122" s="227"/>
      <c r="HP122" s="227"/>
      <c r="HQ122" s="227"/>
      <c r="HR122" s="227"/>
      <c r="HS122" s="227"/>
      <c r="HT122" s="227"/>
      <c r="HU122" s="227"/>
      <c r="HV122" s="227"/>
      <c r="HW122" s="227"/>
      <c r="HX122" s="227"/>
      <c r="HY122" s="227"/>
      <c r="HZ122" s="227"/>
      <c r="IA122" s="227"/>
      <c r="IB122" s="227"/>
      <c r="IC122" s="227"/>
      <c r="ID122" s="227"/>
      <c r="IE122" s="227"/>
      <c r="IF122" s="227"/>
      <c r="IG122" s="227"/>
      <c r="IH122" s="227"/>
      <c r="II122" s="227"/>
      <c r="IJ122" s="227"/>
      <c r="IK122" s="227"/>
      <c r="IL122" s="227"/>
      <c r="IM122" s="227"/>
      <c r="IN122" s="227"/>
      <c r="IO122" s="227"/>
      <c r="IP122" s="227"/>
      <c r="IQ122" s="227"/>
      <c r="IR122" s="227"/>
      <c r="IS122" s="227"/>
      <c r="IT122" s="227"/>
      <c r="IU122" s="227"/>
      <c r="IV122" s="227"/>
      <c r="IW122" s="227"/>
      <c r="IX122" s="227"/>
      <c r="IY122" s="227"/>
      <c r="IZ122" s="227"/>
      <c r="JA122" s="227"/>
      <c r="JB122" s="227"/>
      <c r="JC122" s="227"/>
    </row>
    <row r="123" spans="1:263" ht="39" customHeight="1" x14ac:dyDescent="0.25">
      <c r="A123" s="325">
        <v>39</v>
      </c>
      <c r="B123" s="307" t="s">
        <v>419</v>
      </c>
      <c r="C123" s="65" t="s">
        <v>420</v>
      </c>
      <c r="D123" s="65" t="s">
        <v>113</v>
      </c>
      <c r="E123" s="65" t="s">
        <v>118</v>
      </c>
      <c r="F123" s="65" t="s">
        <v>421</v>
      </c>
      <c r="G123" s="243">
        <v>11838</v>
      </c>
      <c r="H123" s="68" t="s">
        <v>308</v>
      </c>
      <c r="I123" s="72" t="s">
        <v>422</v>
      </c>
      <c r="J123" s="65" t="s">
        <v>423</v>
      </c>
      <c r="K123" s="244">
        <v>42782</v>
      </c>
      <c r="L123" s="56">
        <v>93000</v>
      </c>
      <c r="M123" s="243">
        <v>12032</v>
      </c>
      <c r="N123" s="244">
        <v>42782</v>
      </c>
      <c r="O123" s="244">
        <v>43100</v>
      </c>
      <c r="P123" s="65" t="s">
        <v>163</v>
      </c>
      <c r="Q123" s="62" t="s">
        <v>119</v>
      </c>
      <c r="R123" s="62" t="s">
        <v>119</v>
      </c>
      <c r="S123" s="62" t="s">
        <v>119</v>
      </c>
      <c r="T123" s="65" t="s">
        <v>116</v>
      </c>
      <c r="U123" s="62" t="s">
        <v>119</v>
      </c>
      <c r="V123" s="62" t="s">
        <v>119</v>
      </c>
      <c r="W123" s="245" t="s">
        <v>119</v>
      </c>
      <c r="X123" s="62" t="s">
        <v>119</v>
      </c>
      <c r="Y123" s="246" t="s">
        <v>119</v>
      </c>
      <c r="Z123" s="62" t="s">
        <v>119</v>
      </c>
      <c r="AA123" s="245" t="s">
        <v>119</v>
      </c>
      <c r="AB123" s="246" t="s">
        <v>119</v>
      </c>
      <c r="AC123" s="247">
        <v>0</v>
      </c>
      <c r="AD123" s="247">
        <v>0</v>
      </c>
      <c r="AE123" s="247">
        <v>0</v>
      </c>
      <c r="AF123" s="247">
        <v>0</v>
      </c>
      <c r="AG123" s="247">
        <v>23369.759999999998</v>
      </c>
      <c r="AH123" s="248">
        <f t="shared" si="0"/>
        <v>23369.759999999998</v>
      </c>
      <c r="AI123" s="245" t="s">
        <v>119</v>
      </c>
      <c r="AJ123" s="243" t="s">
        <v>119</v>
      </c>
      <c r="AK123" s="246" t="s">
        <v>119</v>
      </c>
      <c r="AL123" s="243" t="s">
        <v>119</v>
      </c>
      <c r="AM123" s="246" t="s">
        <v>119</v>
      </c>
      <c r="AN123" s="246" t="s">
        <v>119</v>
      </c>
      <c r="AO123" s="246" t="s">
        <v>119</v>
      </c>
      <c r="AP123" s="246" t="s">
        <v>119</v>
      </c>
      <c r="AQ123" s="246" t="s">
        <v>119</v>
      </c>
      <c r="AR123" s="246" t="s">
        <v>119</v>
      </c>
      <c r="AS123" s="24" t="s">
        <v>119</v>
      </c>
      <c r="AT123" s="24" t="s">
        <v>119</v>
      </c>
      <c r="AU123" s="59" t="s">
        <v>119</v>
      </c>
      <c r="AV123" s="24" t="s">
        <v>119</v>
      </c>
      <c r="AW123" s="24" t="s">
        <v>119</v>
      </c>
      <c r="AX123" s="24" t="s">
        <v>119</v>
      </c>
      <c r="AY123" s="24" t="s">
        <v>119</v>
      </c>
      <c r="AZ123" s="24" t="s">
        <v>119</v>
      </c>
      <c r="BA123" s="24" t="s">
        <v>119</v>
      </c>
      <c r="BB123" s="24" t="s">
        <v>119</v>
      </c>
      <c r="BC123" s="24" t="s">
        <v>119</v>
      </c>
      <c r="BD123" s="25" t="s">
        <v>119</v>
      </c>
      <c r="BE123" s="227"/>
      <c r="BF123" s="227"/>
      <c r="BG123" s="227"/>
      <c r="BH123" s="227"/>
      <c r="BI123" s="227"/>
      <c r="BJ123" s="227"/>
      <c r="BK123" s="227"/>
      <c r="BL123" s="227"/>
      <c r="BM123" s="227"/>
      <c r="BN123" s="227"/>
      <c r="BO123" s="227"/>
      <c r="BP123" s="227"/>
      <c r="BQ123" s="227"/>
      <c r="BR123" s="227"/>
      <c r="BS123" s="227"/>
      <c r="BT123" s="227"/>
      <c r="BU123" s="227"/>
      <c r="BV123" s="227"/>
      <c r="BW123" s="227"/>
      <c r="BX123" s="227"/>
      <c r="BY123" s="227"/>
      <c r="BZ123" s="227"/>
      <c r="CA123" s="227"/>
      <c r="CB123" s="227"/>
      <c r="CC123" s="227"/>
      <c r="CD123" s="227"/>
      <c r="CE123" s="227"/>
      <c r="CF123" s="227"/>
      <c r="CG123" s="227"/>
      <c r="CH123" s="227"/>
      <c r="CI123" s="227"/>
      <c r="CJ123" s="227"/>
      <c r="CK123" s="227"/>
      <c r="CL123" s="227"/>
      <c r="CM123" s="227"/>
      <c r="CN123" s="227"/>
      <c r="CO123" s="227"/>
      <c r="CP123" s="227"/>
      <c r="CQ123" s="227"/>
      <c r="CR123" s="227"/>
      <c r="CS123" s="227"/>
      <c r="CT123" s="227"/>
      <c r="CU123" s="227"/>
      <c r="CV123" s="227"/>
      <c r="CW123" s="227"/>
      <c r="CX123" s="227"/>
      <c r="CY123" s="227"/>
      <c r="CZ123" s="227"/>
      <c r="DA123" s="227"/>
      <c r="DB123" s="227"/>
      <c r="DC123" s="227"/>
      <c r="DD123" s="227"/>
      <c r="DE123" s="227"/>
      <c r="DF123" s="227"/>
      <c r="DG123" s="227"/>
      <c r="DH123" s="227"/>
      <c r="DI123" s="227"/>
      <c r="DJ123" s="227"/>
      <c r="DK123" s="227"/>
      <c r="DL123" s="227"/>
      <c r="DM123" s="227"/>
      <c r="DN123" s="227"/>
      <c r="DO123" s="227"/>
      <c r="DP123" s="227"/>
      <c r="DQ123" s="227"/>
      <c r="DR123" s="227"/>
      <c r="DS123" s="227"/>
      <c r="DT123" s="227"/>
      <c r="DU123" s="227"/>
      <c r="DV123" s="227"/>
      <c r="DW123" s="227"/>
      <c r="DX123" s="227"/>
      <c r="DY123" s="227"/>
      <c r="DZ123" s="227"/>
      <c r="EA123" s="227"/>
      <c r="EB123" s="227"/>
      <c r="EC123" s="227"/>
      <c r="ED123" s="227"/>
      <c r="EE123" s="227"/>
      <c r="EF123" s="227"/>
      <c r="EG123" s="227"/>
      <c r="EH123" s="227"/>
      <c r="EI123" s="227"/>
      <c r="EJ123" s="227"/>
      <c r="EK123" s="227"/>
      <c r="EL123" s="227"/>
      <c r="EM123" s="227"/>
      <c r="EN123" s="227"/>
      <c r="EO123" s="227"/>
      <c r="EP123" s="227"/>
      <c r="EQ123" s="227"/>
      <c r="ER123" s="227"/>
      <c r="ES123" s="227"/>
      <c r="ET123" s="227"/>
      <c r="EU123" s="227"/>
      <c r="EV123" s="227"/>
      <c r="EW123" s="227"/>
      <c r="EX123" s="227"/>
      <c r="EY123" s="227"/>
      <c r="EZ123" s="227"/>
      <c r="FA123" s="227"/>
      <c r="FB123" s="227"/>
      <c r="FC123" s="227"/>
      <c r="FD123" s="227"/>
      <c r="FE123" s="227"/>
      <c r="FF123" s="227"/>
      <c r="FG123" s="227"/>
      <c r="FH123" s="227"/>
      <c r="FI123" s="227"/>
      <c r="FJ123" s="227"/>
      <c r="FK123" s="227"/>
      <c r="FL123" s="227"/>
      <c r="FM123" s="227"/>
      <c r="FN123" s="227"/>
      <c r="FO123" s="227"/>
      <c r="FP123" s="227"/>
      <c r="FQ123" s="227"/>
      <c r="FR123" s="227"/>
      <c r="FS123" s="227"/>
      <c r="FT123" s="227"/>
      <c r="FU123" s="227"/>
      <c r="FV123" s="227"/>
      <c r="FW123" s="227"/>
      <c r="FX123" s="227"/>
      <c r="FY123" s="227"/>
      <c r="FZ123" s="227"/>
      <c r="GA123" s="227"/>
      <c r="GB123" s="227"/>
      <c r="GC123" s="227"/>
      <c r="GD123" s="227"/>
      <c r="GE123" s="227"/>
      <c r="GF123" s="227"/>
      <c r="GG123" s="227"/>
      <c r="GH123" s="227"/>
      <c r="GI123" s="227"/>
      <c r="GJ123" s="227"/>
      <c r="GK123" s="227"/>
      <c r="GL123" s="227"/>
      <c r="GM123" s="227"/>
      <c r="GN123" s="227"/>
      <c r="GO123" s="227"/>
      <c r="GP123" s="227"/>
      <c r="GQ123" s="227"/>
      <c r="GR123" s="227"/>
      <c r="GS123" s="227"/>
      <c r="GT123" s="227"/>
      <c r="GU123" s="227"/>
      <c r="GV123" s="227"/>
      <c r="GW123" s="227"/>
      <c r="GX123" s="227"/>
      <c r="GY123" s="227"/>
      <c r="GZ123" s="227"/>
      <c r="HA123" s="227"/>
      <c r="HB123" s="227"/>
      <c r="HC123" s="227"/>
      <c r="HD123" s="227"/>
      <c r="HE123" s="227"/>
      <c r="HF123" s="227"/>
      <c r="HG123" s="227"/>
      <c r="HH123" s="227"/>
      <c r="HI123" s="227"/>
      <c r="HJ123" s="227"/>
      <c r="HK123" s="227"/>
      <c r="HL123" s="227"/>
      <c r="HM123" s="227"/>
      <c r="HN123" s="227"/>
      <c r="HO123" s="227"/>
      <c r="HP123" s="227"/>
      <c r="HQ123" s="227"/>
      <c r="HR123" s="227"/>
      <c r="HS123" s="227"/>
      <c r="HT123" s="227"/>
      <c r="HU123" s="227"/>
      <c r="HV123" s="227"/>
      <c r="HW123" s="227"/>
      <c r="HX123" s="227"/>
      <c r="HY123" s="227"/>
      <c r="HZ123" s="227"/>
      <c r="IA123" s="227"/>
      <c r="IB123" s="227"/>
      <c r="IC123" s="227"/>
      <c r="ID123" s="227"/>
      <c r="IE123" s="227"/>
      <c r="IF123" s="227"/>
      <c r="IG123" s="227"/>
      <c r="IH123" s="227"/>
      <c r="II123" s="227"/>
      <c r="IJ123" s="227"/>
      <c r="IK123" s="227"/>
      <c r="IL123" s="227"/>
      <c r="IM123" s="227"/>
      <c r="IN123" s="227"/>
      <c r="IO123" s="227"/>
      <c r="IP123" s="227"/>
      <c r="IQ123" s="227"/>
      <c r="IR123" s="227"/>
      <c r="IS123" s="227"/>
      <c r="IT123" s="227"/>
      <c r="IU123" s="227"/>
      <c r="IV123" s="227"/>
      <c r="IW123" s="227"/>
      <c r="IX123" s="227"/>
      <c r="IY123" s="227"/>
      <c r="IZ123" s="227"/>
      <c r="JA123" s="227"/>
      <c r="JB123" s="227"/>
      <c r="JC123" s="227"/>
    </row>
    <row r="124" spans="1:263" s="228" customFormat="1" ht="39" customHeight="1" thickBot="1" x14ac:dyDescent="0.3">
      <c r="A124" s="326">
        <v>40</v>
      </c>
      <c r="B124" s="308" t="s">
        <v>424</v>
      </c>
      <c r="C124" s="67" t="s">
        <v>371</v>
      </c>
      <c r="D124" s="67" t="s">
        <v>425</v>
      </c>
      <c r="E124" s="67" t="s">
        <v>118</v>
      </c>
      <c r="F124" s="67" t="s">
        <v>426</v>
      </c>
      <c r="G124" s="249">
        <v>11929</v>
      </c>
      <c r="H124" s="70" t="s">
        <v>307</v>
      </c>
      <c r="I124" s="74" t="s">
        <v>427</v>
      </c>
      <c r="J124" s="67" t="s">
        <v>428</v>
      </c>
      <c r="K124" s="250">
        <v>42746</v>
      </c>
      <c r="L124" s="58">
        <v>58125</v>
      </c>
      <c r="M124" s="249">
        <v>12000</v>
      </c>
      <c r="N124" s="250">
        <v>42746</v>
      </c>
      <c r="O124" s="250">
        <v>43100</v>
      </c>
      <c r="P124" s="67" t="s">
        <v>162</v>
      </c>
      <c r="Q124" s="64" t="s">
        <v>119</v>
      </c>
      <c r="R124" s="64" t="s">
        <v>119</v>
      </c>
      <c r="S124" s="64" t="s">
        <v>119</v>
      </c>
      <c r="T124" s="67" t="s">
        <v>328</v>
      </c>
      <c r="U124" s="64" t="s">
        <v>119</v>
      </c>
      <c r="V124" s="64" t="s">
        <v>119</v>
      </c>
      <c r="W124" s="251" t="s">
        <v>119</v>
      </c>
      <c r="X124" s="64" t="s">
        <v>119</v>
      </c>
      <c r="Y124" s="252" t="s">
        <v>119</v>
      </c>
      <c r="Z124" s="64" t="s">
        <v>119</v>
      </c>
      <c r="AA124" s="251" t="s">
        <v>119</v>
      </c>
      <c r="AB124" s="252" t="s">
        <v>119</v>
      </c>
      <c r="AC124" s="253">
        <v>0</v>
      </c>
      <c r="AD124" s="253">
        <v>0</v>
      </c>
      <c r="AE124" s="253">
        <v>0</v>
      </c>
      <c r="AF124" s="253">
        <v>0</v>
      </c>
      <c r="AG124" s="253">
        <v>11173.65</v>
      </c>
      <c r="AH124" s="254">
        <f t="shared" ref="AH124:AH135" si="1">AG124</f>
        <v>11173.65</v>
      </c>
      <c r="AI124" s="251" t="s">
        <v>119</v>
      </c>
      <c r="AJ124" s="249" t="s">
        <v>119</v>
      </c>
      <c r="AK124" s="252" t="s">
        <v>119</v>
      </c>
      <c r="AL124" s="249" t="s">
        <v>119</v>
      </c>
      <c r="AM124" s="252" t="s">
        <v>119</v>
      </c>
      <c r="AN124" s="252" t="s">
        <v>119</v>
      </c>
      <c r="AO124" s="252" t="s">
        <v>119</v>
      </c>
      <c r="AP124" s="252" t="s">
        <v>119</v>
      </c>
      <c r="AQ124" s="252" t="s">
        <v>119</v>
      </c>
      <c r="AR124" s="252" t="s">
        <v>119</v>
      </c>
      <c r="AS124" s="27" t="s">
        <v>119</v>
      </c>
      <c r="AT124" s="27" t="s">
        <v>119</v>
      </c>
      <c r="AU124" s="61" t="s">
        <v>119</v>
      </c>
      <c r="AV124" s="27" t="s">
        <v>119</v>
      </c>
      <c r="AW124" s="27" t="s">
        <v>119</v>
      </c>
      <c r="AX124" s="27" t="s">
        <v>119</v>
      </c>
      <c r="AY124" s="27" t="s">
        <v>119</v>
      </c>
      <c r="AZ124" s="27" t="s">
        <v>119</v>
      </c>
      <c r="BA124" s="27" t="s">
        <v>119</v>
      </c>
      <c r="BB124" s="27" t="s">
        <v>119</v>
      </c>
      <c r="BC124" s="27" t="s">
        <v>119</v>
      </c>
      <c r="BD124" s="28" t="s">
        <v>119</v>
      </c>
      <c r="BE124" s="227"/>
      <c r="BF124" s="227"/>
      <c r="BG124" s="227"/>
      <c r="BH124" s="227"/>
      <c r="BI124" s="227"/>
      <c r="BJ124" s="227"/>
      <c r="BK124" s="227"/>
      <c r="BL124" s="227"/>
      <c r="BM124" s="227"/>
      <c r="BN124" s="227"/>
      <c r="BO124" s="227"/>
      <c r="BP124" s="227"/>
      <c r="BQ124" s="227"/>
      <c r="BR124" s="227"/>
      <c r="BS124" s="227"/>
      <c r="BT124" s="227"/>
      <c r="BU124" s="227"/>
      <c r="BV124" s="227"/>
      <c r="BW124" s="227"/>
      <c r="BX124" s="227"/>
      <c r="BY124" s="227"/>
      <c r="BZ124" s="227"/>
      <c r="CA124" s="227"/>
      <c r="CB124" s="227"/>
      <c r="CC124" s="227"/>
      <c r="CD124" s="227"/>
      <c r="CE124" s="227"/>
      <c r="CF124" s="227"/>
      <c r="CG124" s="227"/>
      <c r="CH124" s="227"/>
      <c r="CI124" s="227"/>
      <c r="CJ124" s="227"/>
      <c r="CK124" s="227"/>
      <c r="CL124" s="227"/>
      <c r="CM124" s="227"/>
      <c r="CN124" s="227"/>
      <c r="CO124" s="227"/>
      <c r="CP124" s="227"/>
      <c r="CQ124" s="227"/>
      <c r="CR124" s="227"/>
      <c r="CS124" s="227"/>
      <c r="CT124" s="227"/>
      <c r="CU124" s="227"/>
      <c r="CV124" s="227"/>
      <c r="CW124" s="227"/>
      <c r="CX124" s="227"/>
      <c r="CY124" s="227"/>
      <c r="CZ124" s="227"/>
      <c r="DA124" s="227"/>
      <c r="DB124" s="227"/>
      <c r="DC124" s="227"/>
      <c r="DD124" s="227"/>
      <c r="DE124" s="227"/>
      <c r="DF124" s="227"/>
      <c r="DG124" s="227"/>
      <c r="DH124" s="227"/>
      <c r="DI124" s="227"/>
      <c r="DJ124" s="227"/>
      <c r="DK124" s="227"/>
      <c r="DL124" s="227"/>
      <c r="DM124" s="227"/>
      <c r="DN124" s="227"/>
      <c r="DO124" s="227"/>
      <c r="DP124" s="227"/>
      <c r="DQ124" s="227"/>
      <c r="DR124" s="227"/>
      <c r="DS124" s="227"/>
      <c r="DT124" s="227"/>
      <c r="DU124" s="227"/>
      <c r="DV124" s="227"/>
      <c r="DW124" s="227"/>
      <c r="DX124" s="227"/>
      <c r="DY124" s="227"/>
      <c r="DZ124" s="227"/>
      <c r="EA124" s="227"/>
      <c r="EB124" s="227"/>
      <c r="EC124" s="227"/>
      <c r="ED124" s="227"/>
      <c r="EE124" s="227"/>
      <c r="EF124" s="227"/>
      <c r="EG124" s="227"/>
      <c r="EH124" s="227"/>
      <c r="EI124" s="227"/>
      <c r="EJ124" s="227"/>
      <c r="EK124" s="227"/>
      <c r="EL124" s="227"/>
      <c r="EM124" s="227"/>
      <c r="EN124" s="227"/>
      <c r="EO124" s="227"/>
      <c r="EP124" s="227"/>
      <c r="EQ124" s="227"/>
      <c r="ER124" s="227"/>
      <c r="ES124" s="227"/>
      <c r="ET124" s="227"/>
      <c r="EU124" s="227"/>
      <c r="EV124" s="227"/>
      <c r="EW124" s="227"/>
      <c r="EX124" s="227"/>
      <c r="EY124" s="227"/>
      <c r="EZ124" s="227"/>
      <c r="FA124" s="227"/>
      <c r="FB124" s="227"/>
      <c r="FC124" s="227"/>
      <c r="FD124" s="227"/>
      <c r="FE124" s="227"/>
      <c r="FF124" s="227"/>
      <c r="FG124" s="227"/>
      <c r="FH124" s="227"/>
      <c r="FI124" s="227"/>
      <c r="FJ124" s="227"/>
      <c r="FK124" s="227"/>
      <c r="FL124" s="227"/>
      <c r="FM124" s="227"/>
      <c r="FN124" s="227"/>
      <c r="FO124" s="227"/>
      <c r="FP124" s="227"/>
      <c r="FQ124" s="227"/>
      <c r="FR124" s="227"/>
      <c r="FS124" s="227"/>
      <c r="FT124" s="227"/>
      <c r="FU124" s="227"/>
      <c r="FV124" s="227"/>
      <c r="FW124" s="227"/>
      <c r="FX124" s="255"/>
    </row>
    <row r="125" spans="1:263" s="227" customFormat="1" ht="39" customHeight="1" thickBot="1" x14ac:dyDescent="0.3">
      <c r="A125" s="322">
        <v>41</v>
      </c>
      <c r="B125" s="305" t="s">
        <v>436</v>
      </c>
      <c r="C125" s="47" t="s">
        <v>437</v>
      </c>
      <c r="D125" s="47" t="s">
        <v>113</v>
      </c>
      <c r="E125" s="47" t="s">
        <v>118</v>
      </c>
      <c r="F125" s="47" t="s">
        <v>438</v>
      </c>
      <c r="G125" s="229">
        <v>11716</v>
      </c>
      <c r="H125" s="50" t="s">
        <v>439</v>
      </c>
      <c r="I125" s="52" t="s">
        <v>440</v>
      </c>
      <c r="J125" s="47" t="s">
        <v>441</v>
      </c>
      <c r="K125" s="230">
        <v>42800</v>
      </c>
      <c r="L125" s="43">
        <v>10140.16</v>
      </c>
      <c r="M125" s="229">
        <v>12041</v>
      </c>
      <c r="N125" s="230">
        <v>42800</v>
      </c>
      <c r="O125" s="230">
        <v>43100</v>
      </c>
      <c r="P125" s="47" t="s">
        <v>163</v>
      </c>
      <c r="Q125" s="45" t="s">
        <v>119</v>
      </c>
      <c r="R125" s="45" t="s">
        <v>119</v>
      </c>
      <c r="S125" s="45" t="s">
        <v>119</v>
      </c>
      <c r="T125" s="47" t="s">
        <v>442</v>
      </c>
      <c r="U125" s="45" t="s">
        <v>119</v>
      </c>
      <c r="V125" s="45" t="s">
        <v>119</v>
      </c>
      <c r="W125" s="231" t="s">
        <v>119</v>
      </c>
      <c r="X125" s="45" t="s">
        <v>119</v>
      </c>
      <c r="Y125" s="41" t="s">
        <v>119</v>
      </c>
      <c r="Z125" s="45" t="s">
        <v>119</v>
      </c>
      <c r="AA125" s="231" t="s">
        <v>119</v>
      </c>
      <c r="AB125" s="41" t="s">
        <v>119</v>
      </c>
      <c r="AC125" s="232">
        <v>0</v>
      </c>
      <c r="AD125" s="232">
        <v>0</v>
      </c>
      <c r="AE125" s="232">
        <v>0</v>
      </c>
      <c r="AF125" s="232">
        <v>0</v>
      </c>
      <c r="AG125" s="232">
        <v>6104.73</v>
      </c>
      <c r="AH125" s="233">
        <f t="shared" si="1"/>
        <v>6104.73</v>
      </c>
      <c r="AI125" s="231" t="s">
        <v>119</v>
      </c>
      <c r="AJ125" s="229" t="s">
        <v>119</v>
      </c>
      <c r="AK125" s="41" t="s">
        <v>119</v>
      </c>
      <c r="AL125" s="229" t="s">
        <v>119</v>
      </c>
      <c r="AM125" s="41" t="s">
        <v>119</v>
      </c>
      <c r="AN125" s="41" t="s">
        <v>119</v>
      </c>
      <c r="AO125" s="41" t="s">
        <v>119</v>
      </c>
      <c r="AP125" s="41" t="s">
        <v>119</v>
      </c>
      <c r="AQ125" s="41" t="s">
        <v>119</v>
      </c>
      <c r="AR125" s="41" t="s">
        <v>119</v>
      </c>
      <c r="AS125" s="54" t="s">
        <v>119</v>
      </c>
      <c r="AT125" s="54" t="s">
        <v>119</v>
      </c>
      <c r="AU125" s="39" t="s">
        <v>119</v>
      </c>
      <c r="AV125" s="54" t="s">
        <v>119</v>
      </c>
      <c r="AW125" s="54" t="s">
        <v>119</v>
      </c>
      <c r="AX125" s="54" t="s">
        <v>119</v>
      </c>
      <c r="AY125" s="54" t="s">
        <v>119</v>
      </c>
      <c r="AZ125" s="54" t="s">
        <v>119</v>
      </c>
      <c r="BA125" s="54" t="s">
        <v>119</v>
      </c>
      <c r="BB125" s="54" t="s">
        <v>119</v>
      </c>
      <c r="BC125" s="54" t="s">
        <v>119</v>
      </c>
      <c r="BD125" s="12" t="s">
        <v>119</v>
      </c>
    </row>
    <row r="126" spans="1:263" s="227" customFormat="1" ht="39" customHeight="1" thickBot="1" x14ac:dyDescent="0.3">
      <c r="A126" s="322">
        <v>42</v>
      </c>
      <c r="B126" s="305" t="s">
        <v>443</v>
      </c>
      <c r="C126" s="47" t="s">
        <v>437</v>
      </c>
      <c r="D126" s="47" t="s">
        <v>113</v>
      </c>
      <c r="E126" s="47" t="s">
        <v>118</v>
      </c>
      <c r="F126" s="47" t="s">
        <v>345</v>
      </c>
      <c r="G126" s="229">
        <v>11716</v>
      </c>
      <c r="H126" s="50" t="s">
        <v>435</v>
      </c>
      <c r="I126" s="52" t="s">
        <v>444</v>
      </c>
      <c r="J126" s="47" t="s">
        <v>445</v>
      </c>
      <c r="K126" s="230">
        <v>42768</v>
      </c>
      <c r="L126" s="43">
        <v>20800.37</v>
      </c>
      <c r="M126" s="229">
        <v>12049</v>
      </c>
      <c r="N126" s="230">
        <v>42768</v>
      </c>
      <c r="O126" s="230">
        <v>42949</v>
      </c>
      <c r="P126" s="47" t="s">
        <v>446</v>
      </c>
      <c r="Q126" s="45" t="s">
        <v>119</v>
      </c>
      <c r="R126" s="45" t="s">
        <v>119</v>
      </c>
      <c r="S126" s="45" t="s">
        <v>119</v>
      </c>
      <c r="T126" s="47" t="s">
        <v>328</v>
      </c>
      <c r="U126" s="45" t="s">
        <v>119</v>
      </c>
      <c r="V126" s="45" t="s">
        <v>119</v>
      </c>
      <c r="W126" s="231" t="s">
        <v>119</v>
      </c>
      <c r="X126" s="45" t="s">
        <v>119</v>
      </c>
      <c r="Y126" s="41" t="s">
        <v>119</v>
      </c>
      <c r="Z126" s="45" t="s">
        <v>119</v>
      </c>
      <c r="AA126" s="231" t="s">
        <v>119</v>
      </c>
      <c r="AB126" s="41" t="s">
        <v>119</v>
      </c>
      <c r="AC126" s="232">
        <v>0</v>
      </c>
      <c r="AD126" s="232">
        <v>0</v>
      </c>
      <c r="AE126" s="232">
        <v>0</v>
      </c>
      <c r="AF126" s="232">
        <v>0</v>
      </c>
      <c r="AG126" s="232">
        <v>20800.37</v>
      </c>
      <c r="AH126" s="233">
        <f t="shared" si="1"/>
        <v>20800.37</v>
      </c>
      <c r="AI126" s="231" t="s">
        <v>119</v>
      </c>
      <c r="AJ126" s="229" t="s">
        <v>119</v>
      </c>
      <c r="AK126" s="41" t="s">
        <v>119</v>
      </c>
      <c r="AL126" s="229" t="s">
        <v>119</v>
      </c>
      <c r="AM126" s="41" t="s">
        <v>119</v>
      </c>
      <c r="AN126" s="41" t="s">
        <v>119</v>
      </c>
      <c r="AO126" s="41" t="s">
        <v>119</v>
      </c>
      <c r="AP126" s="41" t="s">
        <v>119</v>
      </c>
      <c r="AQ126" s="41" t="s">
        <v>119</v>
      </c>
      <c r="AR126" s="41" t="s">
        <v>119</v>
      </c>
      <c r="AS126" s="54" t="s">
        <v>119</v>
      </c>
      <c r="AT126" s="54" t="s">
        <v>119</v>
      </c>
      <c r="AU126" s="39" t="s">
        <v>119</v>
      </c>
      <c r="AV126" s="54" t="s">
        <v>119</v>
      </c>
      <c r="AW126" s="54" t="s">
        <v>119</v>
      </c>
      <c r="AX126" s="54" t="s">
        <v>119</v>
      </c>
      <c r="AY126" s="54" t="s">
        <v>119</v>
      </c>
      <c r="AZ126" s="54" t="s">
        <v>119</v>
      </c>
      <c r="BA126" s="54" t="s">
        <v>119</v>
      </c>
      <c r="BB126" s="54" t="s">
        <v>119</v>
      </c>
      <c r="BC126" s="54" t="s">
        <v>119</v>
      </c>
      <c r="BD126" s="12" t="s">
        <v>119</v>
      </c>
    </row>
    <row r="127" spans="1:263" s="227" customFormat="1" ht="39" customHeight="1" thickBot="1" x14ac:dyDescent="0.3">
      <c r="A127" s="323">
        <v>43</v>
      </c>
      <c r="B127" s="302" t="s">
        <v>471</v>
      </c>
      <c r="C127" s="1" t="s">
        <v>437</v>
      </c>
      <c r="D127" s="1" t="s">
        <v>113</v>
      </c>
      <c r="E127" s="1" t="s">
        <v>118</v>
      </c>
      <c r="F127" s="1" t="s">
        <v>345</v>
      </c>
      <c r="G127" s="4">
        <v>11716</v>
      </c>
      <c r="H127" s="1" t="s">
        <v>472</v>
      </c>
      <c r="I127" s="6" t="s">
        <v>444</v>
      </c>
      <c r="J127" s="1" t="s">
        <v>445</v>
      </c>
      <c r="K127" s="2">
        <v>42800</v>
      </c>
      <c r="L127" s="10">
        <v>187251.5</v>
      </c>
      <c r="M127" s="4">
        <v>12041</v>
      </c>
      <c r="N127" s="2">
        <v>42800</v>
      </c>
      <c r="O127" s="2">
        <v>43100</v>
      </c>
      <c r="P127" s="1" t="s">
        <v>163</v>
      </c>
      <c r="Q127" s="1" t="s">
        <v>119</v>
      </c>
      <c r="R127" s="1" t="s">
        <v>119</v>
      </c>
      <c r="S127" s="1" t="s">
        <v>119</v>
      </c>
      <c r="T127" s="1" t="s">
        <v>328</v>
      </c>
      <c r="U127" s="1" t="s">
        <v>119</v>
      </c>
      <c r="V127" s="1" t="s">
        <v>119</v>
      </c>
      <c r="W127" s="1" t="s">
        <v>119</v>
      </c>
      <c r="X127" s="1" t="s">
        <v>119</v>
      </c>
      <c r="Y127" s="1" t="s">
        <v>119</v>
      </c>
      <c r="Z127" s="1" t="s">
        <v>119</v>
      </c>
      <c r="AA127" s="1" t="s">
        <v>119</v>
      </c>
      <c r="AB127" s="1" t="s">
        <v>119</v>
      </c>
      <c r="AC127" s="210">
        <v>0</v>
      </c>
      <c r="AD127" s="38">
        <v>0</v>
      </c>
      <c r="AE127" s="14">
        <v>0</v>
      </c>
      <c r="AF127" s="14">
        <v>0</v>
      </c>
      <c r="AG127" s="210">
        <v>18462.8</v>
      </c>
      <c r="AH127" s="10">
        <f>AG127</f>
        <v>18462.8</v>
      </c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37"/>
    </row>
    <row r="128" spans="1:263" s="227" customFormat="1" ht="24.75" customHeight="1" thickBot="1" x14ac:dyDescent="0.3">
      <c r="A128" s="327">
        <v>44</v>
      </c>
      <c r="B128" s="309" t="s">
        <v>447</v>
      </c>
      <c r="C128" s="30" t="s">
        <v>448</v>
      </c>
      <c r="D128" s="30" t="s">
        <v>113</v>
      </c>
      <c r="E128" s="30" t="s">
        <v>118</v>
      </c>
      <c r="F128" s="30" t="s">
        <v>355</v>
      </c>
      <c r="G128" s="256">
        <v>11723</v>
      </c>
      <c r="H128" s="71" t="s">
        <v>449</v>
      </c>
      <c r="I128" s="31" t="s">
        <v>450</v>
      </c>
      <c r="J128" s="30" t="s">
        <v>451</v>
      </c>
      <c r="K128" s="257">
        <v>42774</v>
      </c>
      <c r="L128" s="32">
        <v>20587.87</v>
      </c>
      <c r="M128" s="256">
        <v>12060</v>
      </c>
      <c r="N128" s="257">
        <v>42774</v>
      </c>
      <c r="O128" s="257">
        <v>43100</v>
      </c>
      <c r="P128" s="30" t="s">
        <v>162</v>
      </c>
      <c r="Q128" s="33" t="s">
        <v>119</v>
      </c>
      <c r="R128" s="33" t="s">
        <v>119</v>
      </c>
      <c r="S128" s="33" t="s">
        <v>119</v>
      </c>
      <c r="T128" s="30" t="s">
        <v>328</v>
      </c>
      <c r="U128" s="33" t="s">
        <v>119</v>
      </c>
      <c r="V128" s="33" t="s">
        <v>119</v>
      </c>
      <c r="W128" s="258" t="s">
        <v>119</v>
      </c>
      <c r="X128" s="33" t="s">
        <v>119</v>
      </c>
      <c r="Y128" s="259" t="s">
        <v>119</v>
      </c>
      <c r="Z128" s="33" t="s">
        <v>119</v>
      </c>
      <c r="AA128" s="258" t="s">
        <v>119</v>
      </c>
      <c r="AB128" s="259" t="s">
        <v>119</v>
      </c>
      <c r="AC128" s="260">
        <v>0</v>
      </c>
      <c r="AD128" s="260">
        <v>0</v>
      </c>
      <c r="AE128" s="260">
        <v>0</v>
      </c>
      <c r="AF128" s="260">
        <v>0</v>
      </c>
      <c r="AG128" s="260">
        <v>3094.75</v>
      </c>
      <c r="AH128" s="261">
        <f t="shared" si="1"/>
        <v>3094.75</v>
      </c>
      <c r="AI128" s="258" t="s">
        <v>119</v>
      </c>
      <c r="AJ128" s="256" t="s">
        <v>119</v>
      </c>
      <c r="AK128" s="259" t="s">
        <v>119</v>
      </c>
      <c r="AL128" s="256" t="s">
        <v>119</v>
      </c>
      <c r="AM128" s="259" t="s">
        <v>119</v>
      </c>
      <c r="AN128" s="259" t="s">
        <v>119</v>
      </c>
      <c r="AO128" s="259" t="s">
        <v>119</v>
      </c>
      <c r="AP128" s="259" t="s">
        <v>119</v>
      </c>
      <c r="AQ128" s="259" t="s">
        <v>119</v>
      </c>
      <c r="AR128" s="259" t="s">
        <v>119</v>
      </c>
      <c r="AS128" s="34" t="s">
        <v>119</v>
      </c>
      <c r="AT128" s="34" t="s">
        <v>119</v>
      </c>
      <c r="AU128" s="35" t="s">
        <v>119</v>
      </c>
      <c r="AV128" s="34" t="s">
        <v>119</v>
      </c>
      <c r="AW128" s="34" t="s">
        <v>119</v>
      </c>
      <c r="AX128" s="34" t="s">
        <v>119</v>
      </c>
      <c r="AY128" s="34" t="s">
        <v>119</v>
      </c>
      <c r="AZ128" s="34" t="s">
        <v>119</v>
      </c>
      <c r="BA128" s="34" t="s">
        <v>119</v>
      </c>
      <c r="BB128" s="34" t="s">
        <v>119</v>
      </c>
      <c r="BC128" s="34" t="s">
        <v>119</v>
      </c>
      <c r="BD128" s="36" t="s">
        <v>119</v>
      </c>
    </row>
    <row r="129" spans="1:263" s="227" customFormat="1" ht="24.75" customHeight="1" thickBot="1" x14ac:dyDescent="0.3">
      <c r="A129" s="322">
        <v>45</v>
      </c>
      <c r="B129" s="305" t="s">
        <v>452</v>
      </c>
      <c r="C129" s="47" t="s">
        <v>453</v>
      </c>
      <c r="D129" s="47" t="s">
        <v>113</v>
      </c>
      <c r="E129" s="47" t="s">
        <v>118</v>
      </c>
      <c r="F129" s="47" t="s">
        <v>454</v>
      </c>
      <c r="G129" s="229">
        <v>11922</v>
      </c>
      <c r="H129" s="50" t="s">
        <v>322</v>
      </c>
      <c r="I129" s="52" t="s">
        <v>455</v>
      </c>
      <c r="J129" s="47" t="s">
        <v>456</v>
      </c>
      <c r="K129" s="230">
        <v>42740</v>
      </c>
      <c r="L129" s="43">
        <v>25983</v>
      </c>
      <c r="M129" s="229">
        <v>12000</v>
      </c>
      <c r="N129" s="230">
        <v>42740</v>
      </c>
      <c r="O129" s="230">
        <v>43105</v>
      </c>
      <c r="P129" s="47" t="s">
        <v>293</v>
      </c>
      <c r="Q129" s="45" t="s">
        <v>119</v>
      </c>
      <c r="R129" s="45" t="s">
        <v>119</v>
      </c>
      <c r="S129" s="45" t="s">
        <v>119</v>
      </c>
      <c r="T129" s="47" t="s">
        <v>116</v>
      </c>
      <c r="U129" s="45" t="s">
        <v>119</v>
      </c>
      <c r="V129" s="45" t="s">
        <v>119</v>
      </c>
      <c r="W129" s="231" t="s">
        <v>119</v>
      </c>
      <c r="X129" s="45" t="s">
        <v>119</v>
      </c>
      <c r="Y129" s="41" t="s">
        <v>119</v>
      </c>
      <c r="Z129" s="45" t="s">
        <v>119</v>
      </c>
      <c r="AA129" s="231" t="s">
        <v>119</v>
      </c>
      <c r="AB129" s="41" t="s">
        <v>119</v>
      </c>
      <c r="AC129" s="232">
        <v>0</v>
      </c>
      <c r="AD129" s="232">
        <v>0</v>
      </c>
      <c r="AE129" s="232">
        <v>0</v>
      </c>
      <c r="AF129" s="232">
        <v>0</v>
      </c>
      <c r="AG129" s="232">
        <v>1376.2</v>
      </c>
      <c r="AH129" s="233">
        <f t="shared" si="1"/>
        <v>1376.2</v>
      </c>
      <c r="AI129" s="231" t="s">
        <v>119</v>
      </c>
      <c r="AJ129" s="229" t="s">
        <v>119</v>
      </c>
      <c r="AK129" s="41" t="s">
        <v>119</v>
      </c>
      <c r="AL129" s="229" t="s">
        <v>119</v>
      </c>
      <c r="AM129" s="41" t="s">
        <v>119</v>
      </c>
      <c r="AN129" s="41" t="s">
        <v>119</v>
      </c>
      <c r="AO129" s="41" t="s">
        <v>119</v>
      </c>
      <c r="AP129" s="41" t="s">
        <v>119</v>
      </c>
      <c r="AQ129" s="41" t="s">
        <v>119</v>
      </c>
      <c r="AR129" s="41" t="s">
        <v>119</v>
      </c>
      <c r="AS129" s="54" t="s">
        <v>119</v>
      </c>
      <c r="AT129" s="54" t="s">
        <v>119</v>
      </c>
      <c r="AU129" s="39" t="s">
        <v>119</v>
      </c>
      <c r="AV129" s="54" t="s">
        <v>119</v>
      </c>
      <c r="AW129" s="54" t="s">
        <v>119</v>
      </c>
      <c r="AX129" s="54" t="s">
        <v>119</v>
      </c>
      <c r="AY129" s="54" t="s">
        <v>119</v>
      </c>
      <c r="AZ129" s="54" t="s">
        <v>119</v>
      </c>
      <c r="BA129" s="54" t="s">
        <v>119</v>
      </c>
      <c r="BB129" s="54" t="s">
        <v>119</v>
      </c>
      <c r="BC129" s="54" t="s">
        <v>119</v>
      </c>
      <c r="BD129" s="12" t="s">
        <v>119</v>
      </c>
    </row>
    <row r="130" spans="1:263" ht="26.25" thickBot="1" x14ac:dyDescent="0.3">
      <c r="A130" s="322">
        <v>46</v>
      </c>
      <c r="B130" s="305" t="s">
        <v>460</v>
      </c>
      <c r="C130" s="47" t="s">
        <v>461</v>
      </c>
      <c r="D130" s="47" t="s">
        <v>113</v>
      </c>
      <c r="E130" s="47" t="s">
        <v>118</v>
      </c>
      <c r="F130" s="47" t="s">
        <v>462</v>
      </c>
      <c r="G130" s="229">
        <v>11796</v>
      </c>
      <c r="H130" s="50" t="s">
        <v>463</v>
      </c>
      <c r="I130" s="52" t="s">
        <v>464</v>
      </c>
      <c r="J130" s="47" t="s">
        <v>465</v>
      </c>
      <c r="K130" s="230">
        <v>42810</v>
      </c>
      <c r="L130" s="43">
        <v>2622</v>
      </c>
      <c r="M130" s="229">
        <v>12042</v>
      </c>
      <c r="N130" s="230">
        <v>42810</v>
      </c>
      <c r="O130" s="230">
        <v>43175</v>
      </c>
      <c r="P130" s="47" t="s">
        <v>162</v>
      </c>
      <c r="Q130" s="45" t="s">
        <v>119</v>
      </c>
      <c r="R130" s="45" t="s">
        <v>119</v>
      </c>
      <c r="S130" s="45" t="s">
        <v>119</v>
      </c>
      <c r="T130" s="47" t="s">
        <v>328</v>
      </c>
      <c r="U130" s="45" t="s">
        <v>119</v>
      </c>
      <c r="V130" s="45" t="s">
        <v>119</v>
      </c>
      <c r="W130" s="231" t="s">
        <v>119</v>
      </c>
      <c r="X130" s="45" t="s">
        <v>119</v>
      </c>
      <c r="Y130" s="41" t="s">
        <v>119</v>
      </c>
      <c r="Z130" s="45" t="s">
        <v>119</v>
      </c>
      <c r="AA130" s="231" t="s">
        <v>119</v>
      </c>
      <c r="AB130" s="41" t="s">
        <v>119</v>
      </c>
      <c r="AC130" s="232">
        <v>0</v>
      </c>
      <c r="AD130" s="232">
        <v>0</v>
      </c>
      <c r="AE130" s="232">
        <v>0</v>
      </c>
      <c r="AF130" s="232">
        <v>0</v>
      </c>
      <c r="AG130" s="232">
        <v>1311</v>
      </c>
      <c r="AH130" s="233">
        <f t="shared" si="1"/>
        <v>1311</v>
      </c>
      <c r="AI130" s="231" t="s">
        <v>119</v>
      </c>
      <c r="AJ130" s="229" t="s">
        <v>119</v>
      </c>
      <c r="AK130" s="41" t="s">
        <v>119</v>
      </c>
      <c r="AL130" s="229" t="s">
        <v>119</v>
      </c>
      <c r="AM130" s="41" t="s">
        <v>119</v>
      </c>
      <c r="AN130" s="41" t="s">
        <v>119</v>
      </c>
      <c r="AO130" s="41" t="s">
        <v>119</v>
      </c>
      <c r="AP130" s="41" t="s">
        <v>119</v>
      </c>
      <c r="AQ130" s="41" t="s">
        <v>119</v>
      </c>
      <c r="AR130" s="41" t="s">
        <v>119</v>
      </c>
      <c r="AS130" s="54" t="s">
        <v>119</v>
      </c>
      <c r="AT130" s="54" t="s">
        <v>119</v>
      </c>
      <c r="AU130" s="39" t="s">
        <v>119</v>
      </c>
      <c r="AV130" s="54" t="s">
        <v>119</v>
      </c>
      <c r="AW130" s="54" t="s">
        <v>119</v>
      </c>
      <c r="AX130" s="54" t="s">
        <v>119</v>
      </c>
      <c r="AY130" s="54" t="s">
        <v>119</v>
      </c>
      <c r="AZ130" s="54" t="s">
        <v>119</v>
      </c>
      <c r="BA130" s="54" t="s">
        <v>119</v>
      </c>
      <c r="BB130" s="54" t="s">
        <v>119</v>
      </c>
      <c r="BC130" s="54" t="s">
        <v>119</v>
      </c>
      <c r="BD130" s="12" t="s">
        <v>119</v>
      </c>
      <c r="BE130" s="227"/>
      <c r="BF130" s="227"/>
      <c r="BG130" s="227"/>
      <c r="BH130" s="227"/>
      <c r="BI130" s="227"/>
      <c r="BJ130" s="227"/>
      <c r="BK130" s="227"/>
      <c r="BL130" s="227"/>
      <c r="BM130" s="227"/>
      <c r="BN130" s="227"/>
      <c r="BO130" s="227"/>
      <c r="BP130" s="227"/>
      <c r="BQ130" s="227"/>
      <c r="BR130" s="227"/>
      <c r="BS130" s="227"/>
      <c r="BT130" s="227"/>
      <c r="BU130" s="227"/>
      <c r="BV130" s="227"/>
      <c r="BW130" s="227"/>
      <c r="BX130" s="227"/>
      <c r="BY130" s="227"/>
      <c r="BZ130" s="227"/>
      <c r="CA130" s="227"/>
      <c r="CB130" s="227"/>
      <c r="CC130" s="227"/>
      <c r="CD130" s="227"/>
      <c r="CE130" s="227"/>
      <c r="CF130" s="227"/>
      <c r="CG130" s="227"/>
      <c r="CH130" s="227"/>
      <c r="CI130" s="227"/>
      <c r="CJ130" s="227"/>
      <c r="CK130" s="227"/>
      <c r="CL130" s="227"/>
      <c r="CM130" s="227"/>
      <c r="CN130" s="227"/>
      <c r="CO130" s="227"/>
      <c r="CP130" s="227"/>
      <c r="CQ130" s="227"/>
      <c r="CR130" s="227"/>
      <c r="CS130" s="227"/>
      <c r="CT130" s="227"/>
      <c r="CU130" s="227"/>
      <c r="CV130" s="227"/>
      <c r="CW130" s="227"/>
      <c r="CX130" s="227"/>
      <c r="CY130" s="227"/>
      <c r="CZ130" s="227"/>
      <c r="DA130" s="227"/>
      <c r="DB130" s="227"/>
      <c r="DC130" s="227"/>
      <c r="DD130" s="227"/>
      <c r="DE130" s="227"/>
      <c r="DF130" s="227"/>
      <c r="DG130" s="227"/>
      <c r="DH130" s="227"/>
      <c r="DI130" s="227"/>
      <c r="DJ130" s="227"/>
      <c r="DK130" s="227"/>
      <c r="DL130" s="227"/>
      <c r="DM130" s="227"/>
      <c r="DN130" s="227"/>
      <c r="DO130" s="227"/>
      <c r="DP130" s="227"/>
      <c r="DQ130" s="227"/>
      <c r="DR130" s="227"/>
      <c r="DS130" s="227"/>
      <c r="DT130" s="227"/>
      <c r="DU130" s="227"/>
      <c r="DV130" s="227"/>
      <c r="DW130" s="227"/>
      <c r="DX130" s="227"/>
      <c r="DY130" s="227"/>
      <c r="DZ130" s="227"/>
      <c r="EA130" s="227"/>
      <c r="EB130" s="227"/>
      <c r="EC130" s="227"/>
      <c r="ED130" s="227"/>
      <c r="EE130" s="227"/>
      <c r="EF130" s="227"/>
      <c r="EG130" s="227"/>
      <c r="EH130" s="227"/>
      <c r="EI130" s="227"/>
      <c r="EJ130" s="227"/>
      <c r="EK130" s="227"/>
      <c r="EL130" s="227"/>
      <c r="EM130" s="227"/>
      <c r="EN130" s="227"/>
      <c r="EO130" s="227"/>
      <c r="EP130" s="227"/>
      <c r="EQ130" s="227"/>
      <c r="ER130" s="227"/>
      <c r="ES130" s="227"/>
      <c r="ET130" s="227"/>
      <c r="EU130" s="227"/>
      <c r="EV130" s="227"/>
      <c r="EW130" s="227"/>
      <c r="EX130" s="227"/>
      <c r="EY130" s="227"/>
      <c r="EZ130" s="227"/>
      <c r="FA130" s="227"/>
      <c r="FB130" s="227"/>
      <c r="FC130" s="227"/>
      <c r="FD130" s="227"/>
      <c r="FE130" s="227"/>
      <c r="FF130" s="227"/>
      <c r="FG130" s="227"/>
      <c r="FH130" s="227"/>
      <c r="FI130" s="227"/>
      <c r="FJ130" s="227"/>
      <c r="FK130" s="227"/>
      <c r="FL130" s="227"/>
      <c r="FM130" s="227"/>
      <c r="FN130" s="227"/>
      <c r="FO130" s="227"/>
      <c r="FP130" s="227"/>
      <c r="FQ130" s="227"/>
      <c r="FR130" s="227"/>
      <c r="FS130" s="227"/>
      <c r="FT130" s="227"/>
      <c r="FU130" s="227"/>
      <c r="FV130" s="227"/>
      <c r="FW130" s="227"/>
      <c r="FX130" s="227"/>
      <c r="FY130" s="227"/>
      <c r="FZ130" s="227"/>
      <c r="GA130" s="227"/>
      <c r="GB130" s="227"/>
      <c r="GC130" s="227"/>
      <c r="GD130" s="227"/>
      <c r="GE130" s="227"/>
      <c r="GF130" s="227"/>
      <c r="GG130" s="227"/>
      <c r="GH130" s="227"/>
      <c r="GI130" s="227"/>
      <c r="GJ130" s="227"/>
      <c r="GK130" s="227"/>
      <c r="GL130" s="227"/>
      <c r="GM130" s="227"/>
      <c r="GN130" s="227"/>
      <c r="GO130" s="227"/>
      <c r="GP130" s="227"/>
      <c r="GQ130" s="227"/>
      <c r="GR130" s="227"/>
      <c r="GS130" s="227"/>
      <c r="GT130" s="227"/>
      <c r="GU130" s="227"/>
      <c r="GV130" s="227"/>
      <c r="GW130" s="227"/>
      <c r="GX130" s="227"/>
      <c r="GY130" s="227"/>
      <c r="GZ130" s="227"/>
      <c r="HA130" s="227"/>
      <c r="HB130" s="227"/>
      <c r="HC130" s="227"/>
      <c r="HD130" s="227"/>
      <c r="HE130" s="227"/>
      <c r="HF130" s="227"/>
      <c r="HG130" s="227"/>
      <c r="HH130" s="227"/>
      <c r="HI130" s="227"/>
      <c r="HJ130" s="227"/>
      <c r="HK130" s="227"/>
      <c r="HL130" s="227"/>
      <c r="HM130" s="227"/>
      <c r="HN130" s="227"/>
      <c r="HO130" s="227"/>
      <c r="HP130" s="227"/>
      <c r="HQ130" s="227"/>
      <c r="HR130" s="227"/>
      <c r="HS130" s="227"/>
      <c r="HT130" s="227"/>
      <c r="HU130" s="227"/>
      <c r="HV130" s="227"/>
      <c r="HW130" s="227"/>
      <c r="HX130" s="227"/>
      <c r="HY130" s="227"/>
      <c r="HZ130" s="227"/>
      <c r="IA130" s="227"/>
      <c r="IB130" s="227"/>
      <c r="IC130" s="227"/>
      <c r="ID130" s="227"/>
      <c r="IE130" s="227"/>
      <c r="IF130" s="227"/>
      <c r="IG130" s="227"/>
      <c r="IH130" s="227"/>
      <c r="II130" s="227"/>
      <c r="IJ130" s="227"/>
      <c r="IK130" s="227"/>
      <c r="IL130" s="227"/>
      <c r="IM130" s="227"/>
      <c r="IN130" s="227"/>
      <c r="IO130" s="227"/>
      <c r="IP130" s="227"/>
      <c r="IQ130" s="227"/>
      <c r="IR130" s="227"/>
      <c r="IS130" s="227"/>
      <c r="IT130" s="227"/>
      <c r="IU130" s="227"/>
      <c r="IV130" s="227"/>
      <c r="IW130" s="227"/>
      <c r="IX130" s="227"/>
      <c r="IY130" s="227"/>
      <c r="IZ130" s="227"/>
      <c r="JA130" s="227"/>
      <c r="JB130" s="227"/>
      <c r="JC130" s="227"/>
    </row>
    <row r="131" spans="1:263" ht="26.25" thickBot="1" x14ac:dyDescent="0.3">
      <c r="A131" s="322">
        <v>47</v>
      </c>
      <c r="B131" s="305" t="s">
        <v>369</v>
      </c>
      <c r="C131" s="47" t="s">
        <v>344</v>
      </c>
      <c r="D131" s="47" t="s">
        <v>113</v>
      </c>
      <c r="E131" s="47" t="s">
        <v>118</v>
      </c>
      <c r="F131" s="47" t="s">
        <v>466</v>
      </c>
      <c r="G131" s="229">
        <v>11935</v>
      </c>
      <c r="H131" s="50" t="s">
        <v>467</v>
      </c>
      <c r="I131" s="52" t="s">
        <v>468</v>
      </c>
      <c r="J131" s="47" t="s">
        <v>469</v>
      </c>
      <c r="K131" s="230">
        <v>42781</v>
      </c>
      <c r="L131" s="43">
        <v>34701.199999999997</v>
      </c>
      <c r="M131" s="229">
        <v>12056</v>
      </c>
      <c r="N131" s="230">
        <v>42781</v>
      </c>
      <c r="O131" s="230">
        <v>43146</v>
      </c>
      <c r="P131" s="47" t="s">
        <v>163</v>
      </c>
      <c r="Q131" s="45" t="s">
        <v>119</v>
      </c>
      <c r="R131" s="45" t="s">
        <v>119</v>
      </c>
      <c r="S131" s="45" t="s">
        <v>119</v>
      </c>
      <c r="T131" s="47" t="s">
        <v>328</v>
      </c>
      <c r="U131" s="45" t="s">
        <v>119</v>
      </c>
      <c r="V131" s="45" t="s">
        <v>119</v>
      </c>
      <c r="W131" s="231" t="s">
        <v>119</v>
      </c>
      <c r="X131" s="45" t="s">
        <v>119</v>
      </c>
      <c r="Y131" s="41" t="s">
        <v>119</v>
      </c>
      <c r="Z131" s="45" t="s">
        <v>119</v>
      </c>
      <c r="AA131" s="231" t="s">
        <v>119</v>
      </c>
      <c r="AB131" s="41" t="s">
        <v>119</v>
      </c>
      <c r="AC131" s="232">
        <v>0</v>
      </c>
      <c r="AD131" s="232">
        <v>0</v>
      </c>
      <c r="AE131" s="232">
        <v>0</v>
      </c>
      <c r="AF131" s="232">
        <v>0</v>
      </c>
      <c r="AG131" s="232">
        <v>1820.7</v>
      </c>
      <c r="AH131" s="233">
        <f t="shared" si="1"/>
        <v>1820.7</v>
      </c>
      <c r="AI131" s="231" t="s">
        <v>119</v>
      </c>
      <c r="AJ131" s="229" t="s">
        <v>119</v>
      </c>
      <c r="AK131" s="41" t="s">
        <v>119</v>
      </c>
      <c r="AL131" s="229" t="s">
        <v>119</v>
      </c>
      <c r="AM131" s="41" t="s">
        <v>119</v>
      </c>
      <c r="AN131" s="41" t="s">
        <v>119</v>
      </c>
      <c r="AO131" s="41" t="s">
        <v>119</v>
      </c>
      <c r="AP131" s="41" t="s">
        <v>119</v>
      </c>
      <c r="AQ131" s="41" t="s">
        <v>119</v>
      </c>
      <c r="AR131" s="41" t="s">
        <v>119</v>
      </c>
      <c r="AS131" s="54" t="s">
        <v>119</v>
      </c>
      <c r="AT131" s="54" t="s">
        <v>119</v>
      </c>
      <c r="AU131" s="39" t="s">
        <v>119</v>
      </c>
      <c r="AV131" s="54" t="s">
        <v>119</v>
      </c>
      <c r="AW131" s="54" t="s">
        <v>119</v>
      </c>
      <c r="AX131" s="54" t="s">
        <v>119</v>
      </c>
      <c r="AY131" s="54" t="s">
        <v>119</v>
      </c>
      <c r="AZ131" s="54" t="s">
        <v>119</v>
      </c>
      <c r="BA131" s="54" t="s">
        <v>119</v>
      </c>
      <c r="BB131" s="54" t="s">
        <v>119</v>
      </c>
      <c r="BC131" s="54" t="s">
        <v>119</v>
      </c>
      <c r="BD131" s="12" t="s">
        <v>119</v>
      </c>
      <c r="BE131" s="227"/>
      <c r="BF131" s="227"/>
      <c r="BG131" s="227"/>
      <c r="BH131" s="227"/>
      <c r="BI131" s="227"/>
      <c r="BJ131" s="227"/>
      <c r="BK131" s="227"/>
      <c r="BL131" s="227"/>
      <c r="BM131" s="227"/>
      <c r="BN131" s="227"/>
      <c r="BO131" s="227"/>
      <c r="BP131" s="227"/>
      <c r="BQ131" s="227"/>
      <c r="BR131" s="227"/>
      <c r="BS131" s="227"/>
      <c r="BT131" s="227"/>
      <c r="BU131" s="227"/>
      <c r="BV131" s="227"/>
      <c r="BW131" s="227"/>
      <c r="BX131" s="227"/>
      <c r="BY131" s="227"/>
      <c r="BZ131" s="227"/>
      <c r="CA131" s="227"/>
      <c r="CB131" s="227"/>
      <c r="CC131" s="227"/>
      <c r="CD131" s="227"/>
      <c r="CE131" s="227"/>
      <c r="CF131" s="227"/>
      <c r="CG131" s="227"/>
      <c r="CH131" s="227"/>
      <c r="CI131" s="227"/>
      <c r="CJ131" s="227"/>
      <c r="CK131" s="227"/>
      <c r="CL131" s="227"/>
      <c r="CM131" s="227"/>
      <c r="CN131" s="227"/>
      <c r="CO131" s="227"/>
      <c r="CP131" s="227"/>
      <c r="CQ131" s="227"/>
      <c r="CR131" s="227"/>
      <c r="CS131" s="227"/>
      <c r="CT131" s="227"/>
      <c r="CU131" s="227"/>
      <c r="CV131" s="227"/>
      <c r="CW131" s="227"/>
      <c r="CX131" s="227"/>
      <c r="CY131" s="227"/>
      <c r="CZ131" s="227"/>
      <c r="DA131" s="227"/>
      <c r="DB131" s="227"/>
      <c r="DC131" s="227"/>
      <c r="DD131" s="227"/>
      <c r="DE131" s="227"/>
      <c r="DF131" s="227"/>
      <c r="DG131" s="227"/>
      <c r="DH131" s="227"/>
      <c r="DI131" s="227"/>
      <c r="DJ131" s="227"/>
      <c r="DK131" s="227"/>
      <c r="DL131" s="227"/>
      <c r="DM131" s="227"/>
      <c r="DN131" s="227"/>
      <c r="DO131" s="227"/>
      <c r="DP131" s="227"/>
      <c r="DQ131" s="227"/>
      <c r="DR131" s="227"/>
      <c r="DS131" s="227"/>
      <c r="DT131" s="227"/>
      <c r="DU131" s="227"/>
      <c r="DV131" s="227"/>
      <c r="DW131" s="227"/>
      <c r="DX131" s="227"/>
      <c r="DY131" s="227"/>
      <c r="DZ131" s="227"/>
      <c r="EA131" s="227"/>
      <c r="EB131" s="227"/>
      <c r="EC131" s="227"/>
      <c r="ED131" s="227"/>
      <c r="EE131" s="227"/>
      <c r="EF131" s="227"/>
      <c r="EG131" s="227"/>
      <c r="EH131" s="227"/>
      <c r="EI131" s="227"/>
      <c r="EJ131" s="227"/>
      <c r="EK131" s="227"/>
      <c r="EL131" s="227"/>
      <c r="EM131" s="227"/>
      <c r="EN131" s="227"/>
      <c r="EO131" s="227"/>
      <c r="EP131" s="227"/>
      <c r="EQ131" s="227"/>
      <c r="ER131" s="227"/>
      <c r="ES131" s="227"/>
      <c r="ET131" s="227"/>
      <c r="EU131" s="227"/>
      <c r="EV131" s="227"/>
      <c r="EW131" s="227"/>
      <c r="EX131" s="227"/>
      <c r="EY131" s="227"/>
      <c r="EZ131" s="227"/>
      <c r="FA131" s="227"/>
      <c r="FB131" s="227"/>
      <c r="FC131" s="227"/>
      <c r="FD131" s="227"/>
      <c r="FE131" s="227"/>
      <c r="FF131" s="227"/>
      <c r="FG131" s="227"/>
      <c r="FH131" s="227"/>
      <c r="FI131" s="227"/>
      <c r="FJ131" s="227"/>
      <c r="FK131" s="227"/>
      <c r="FL131" s="227"/>
      <c r="FM131" s="227"/>
      <c r="FN131" s="227"/>
      <c r="FO131" s="227"/>
      <c r="FP131" s="227"/>
      <c r="FQ131" s="227"/>
      <c r="FR131" s="227"/>
      <c r="FS131" s="227"/>
      <c r="FT131" s="227"/>
      <c r="FU131" s="227"/>
      <c r="FV131" s="227"/>
      <c r="FW131" s="227"/>
      <c r="FX131" s="227"/>
      <c r="FY131" s="227"/>
      <c r="FZ131" s="227"/>
      <c r="GA131" s="227"/>
      <c r="GB131" s="227"/>
      <c r="GC131" s="227"/>
      <c r="GD131" s="227"/>
      <c r="GE131" s="227"/>
      <c r="GF131" s="227"/>
      <c r="GG131" s="227"/>
      <c r="GH131" s="227"/>
      <c r="GI131" s="227"/>
      <c r="GJ131" s="227"/>
      <c r="GK131" s="227"/>
      <c r="GL131" s="227"/>
      <c r="GM131" s="227"/>
      <c r="GN131" s="227"/>
      <c r="GO131" s="227"/>
      <c r="GP131" s="227"/>
      <c r="GQ131" s="227"/>
      <c r="GR131" s="227"/>
      <c r="GS131" s="227"/>
      <c r="GT131" s="227"/>
      <c r="GU131" s="227"/>
      <c r="GV131" s="227"/>
      <c r="GW131" s="227"/>
      <c r="GX131" s="227"/>
      <c r="GY131" s="227"/>
      <c r="GZ131" s="227"/>
      <c r="HA131" s="227"/>
      <c r="HB131" s="227"/>
      <c r="HC131" s="227"/>
      <c r="HD131" s="227"/>
      <c r="HE131" s="227"/>
      <c r="HF131" s="227"/>
      <c r="HG131" s="227"/>
      <c r="HH131" s="227"/>
      <c r="HI131" s="227"/>
      <c r="HJ131" s="227"/>
      <c r="HK131" s="227"/>
      <c r="HL131" s="227"/>
      <c r="HM131" s="227"/>
      <c r="HN131" s="227"/>
      <c r="HO131" s="227"/>
      <c r="HP131" s="227"/>
      <c r="HQ131" s="227"/>
      <c r="HR131" s="227"/>
      <c r="HS131" s="227"/>
      <c r="HT131" s="227"/>
      <c r="HU131" s="227"/>
      <c r="HV131" s="227"/>
      <c r="HW131" s="227"/>
      <c r="HX131" s="227"/>
      <c r="HY131" s="227"/>
      <c r="HZ131" s="227"/>
      <c r="IA131" s="227"/>
      <c r="IB131" s="227"/>
      <c r="IC131" s="227"/>
      <c r="ID131" s="227"/>
      <c r="IE131" s="227"/>
      <c r="IF131" s="227"/>
      <c r="IG131" s="227"/>
      <c r="IH131" s="227"/>
      <c r="II131" s="227"/>
      <c r="IJ131" s="227"/>
      <c r="IK131" s="227"/>
      <c r="IL131" s="227"/>
      <c r="IM131" s="227"/>
      <c r="IN131" s="227"/>
      <c r="IO131" s="227"/>
      <c r="IP131" s="227"/>
      <c r="IQ131" s="227"/>
      <c r="IR131" s="227"/>
      <c r="IS131" s="227"/>
      <c r="IT131" s="227"/>
      <c r="IU131" s="227"/>
      <c r="IV131" s="227"/>
      <c r="IW131" s="227"/>
      <c r="IX131" s="227"/>
      <c r="IY131" s="227"/>
      <c r="IZ131" s="227"/>
      <c r="JA131" s="227"/>
      <c r="JB131" s="227"/>
      <c r="JC131" s="227"/>
    </row>
    <row r="132" spans="1:263" ht="38.25" customHeight="1" thickBot="1" x14ac:dyDescent="0.3">
      <c r="A132" s="322">
        <v>48</v>
      </c>
      <c r="B132" s="305" t="s">
        <v>480</v>
      </c>
      <c r="C132" s="47" t="s">
        <v>420</v>
      </c>
      <c r="D132" s="47" t="s">
        <v>113</v>
      </c>
      <c r="E132" s="47" t="s">
        <v>118</v>
      </c>
      <c r="F132" s="47" t="s">
        <v>481</v>
      </c>
      <c r="G132" s="229">
        <v>11799</v>
      </c>
      <c r="H132" s="50" t="s">
        <v>443</v>
      </c>
      <c r="I132" s="52" t="s">
        <v>482</v>
      </c>
      <c r="J132" s="47" t="s">
        <v>483</v>
      </c>
      <c r="K132" s="230">
        <v>42809</v>
      </c>
      <c r="L132" s="43">
        <v>174878</v>
      </c>
      <c r="M132" s="229">
        <v>12042</v>
      </c>
      <c r="N132" s="230">
        <v>42809</v>
      </c>
      <c r="O132" s="230">
        <v>43174</v>
      </c>
      <c r="P132" s="47" t="s">
        <v>293</v>
      </c>
      <c r="Q132" s="45" t="s">
        <v>119</v>
      </c>
      <c r="R132" s="45" t="s">
        <v>119</v>
      </c>
      <c r="S132" s="45" t="s">
        <v>119</v>
      </c>
      <c r="T132" s="47" t="s">
        <v>328</v>
      </c>
      <c r="U132" s="45" t="s">
        <v>119</v>
      </c>
      <c r="V132" s="45" t="s">
        <v>119</v>
      </c>
      <c r="W132" s="231" t="s">
        <v>119</v>
      </c>
      <c r="X132" s="45" t="s">
        <v>119</v>
      </c>
      <c r="Y132" s="41" t="s">
        <v>119</v>
      </c>
      <c r="Z132" s="45" t="s">
        <v>119</v>
      </c>
      <c r="AA132" s="231" t="s">
        <v>119</v>
      </c>
      <c r="AB132" s="41" t="s">
        <v>119</v>
      </c>
      <c r="AC132" s="232">
        <v>0</v>
      </c>
      <c r="AD132" s="232">
        <v>0</v>
      </c>
      <c r="AE132" s="232">
        <v>0</v>
      </c>
      <c r="AF132" s="232">
        <v>0</v>
      </c>
      <c r="AG132" s="232">
        <v>144710</v>
      </c>
      <c r="AH132" s="233">
        <f t="shared" si="1"/>
        <v>144710</v>
      </c>
      <c r="AI132" s="231" t="s">
        <v>119</v>
      </c>
      <c r="AJ132" s="229" t="s">
        <v>119</v>
      </c>
      <c r="AK132" s="41" t="s">
        <v>119</v>
      </c>
      <c r="AL132" s="229" t="s">
        <v>119</v>
      </c>
      <c r="AM132" s="41" t="s">
        <v>119</v>
      </c>
      <c r="AN132" s="41" t="s">
        <v>119</v>
      </c>
      <c r="AO132" s="41" t="s">
        <v>119</v>
      </c>
      <c r="AP132" s="41" t="s">
        <v>119</v>
      </c>
      <c r="AQ132" s="41" t="s">
        <v>119</v>
      </c>
      <c r="AR132" s="41" t="s">
        <v>119</v>
      </c>
      <c r="AS132" s="54" t="s">
        <v>119</v>
      </c>
      <c r="AT132" s="54" t="s">
        <v>119</v>
      </c>
      <c r="AU132" s="39" t="s">
        <v>119</v>
      </c>
      <c r="AV132" s="54" t="s">
        <v>119</v>
      </c>
      <c r="AW132" s="54" t="s">
        <v>119</v>
      </c>
      <c r="AX132" s="54" t="s">
        <v>119</v>
      </c>
      <c r="AY132" s="54" t="s">
        <v>119</v>
      </c>
      <c r="AZ132" s="54" t="s">
        <v>119</v>
      </c>
      <c r="BA132" s="54" t="s">
        <v>119</v>
      </c>
      <c r="BB132" s="54" t="s">
        <v>119</v>
      </c>
      <c r="BC132" s="54" t="s">
        <v>119</v>
      </c>
      <c r="BD132" s="12" t="s">
        <v>119</v>
      </c>
      <c r="BE132" s="227"/>
      <c r="BF132" s="227"/>
      <c r="BG132" s="227"/>
      <c r="BH132" s="227"/>
      <c r="BI132" s="227"/>
      <c r="BJ132" s="227"/>
      <c r="BK132" s="227"/>
      <c r="BL132" s="227"/>
      <c r="BM132" s="227"/>
      <c r="BN132" s="227"/>
      <c r="BO132" s="227"/>
      <c r="BP132" s="227"/>
      <c r="BQ132" s="227"/>
      <c r="BR132" s="227"/>
      <c r="BS132" s="227"/>
      <c r="BT132" s="227"/>
      <c r="BU132" s="227"/>
      <c r="BV132" s="227"/>
      <c r="BW132" s="227"/>
      <c r="BX132" s="227"/>
      <c r="BY132" s="227"/>
      <c r="BZ132" s="227"/>
      <c r="CA132" s="227"/>
      <c r="CB132" s="227"/>
      <c r="CC132" s="227"/>
      <c r="CD132" s="227"/>
      <c r="CE132" s="227"/>
      <c r="CF132" s="227"/>
      <c r="CG132" s="227"/>
      <c r="CH132" s="227"/>
      <c r="CI132" s="227"/>
      <c r="CJ132" s="227"/>
      <c r="CK132" s="227"/>
      <c r="CL132" s="227"/>
      <c r="CM132" s="227"/>
      <c r="CN132" s="227"/>
      <c r="CO132" s="227"/>
      <c r="CP132" s="227"/>
      <c r="CQ132" s="227"/>
      <c r="CR132" s="227"/>
      <c r="CS132" s="227"/>
      <c r="CT132" s="227"/>
      <c r="CU132" s="227"/>
      <c r="CV132" s="227"/>
      <c r="CW132" s="227"/>
      <c r="CX132" s="227"/>
      <c r="CY132" s="227"/>
      <c r="CZ132" s="227"/>
      <c r="DA132" s="227"/>
      <c r="DB132" s="227"/>
      <c r="DC132" s="227"/>
      <c r="DD132" s="227"/>
      <c r="DE132" s="227"/>
      <c r="DF132" s="227"/>
      <c r="DG132" s="227"/>
      <c r="DH132" s="227"/>
      <c r="DI132" s="227"/>
      <c r="DJ132" s="227"/>
      <c r="DK132" s="227"/>
      <c r="DL132" s="227"/>
      <c r="DM132" s="227"/>
      <c r="DN132" s="227"/>
      <c r="DO132" s="227"/>
      <c r="DP132" s="227"/>
      <c r="DQ132" s="227"/>
      <c r="DR132" s="227"/>
      <c r="DS132" s="227"/>
      <c r="DT132" s="227"/>
      <c r="DU132" s="227"/>
      <c r="DV132" s="227"/>
      <c r="DW132" s="227"/>
      <c r="DX132" s="227"/>
      <c r="DY132" s="227"/>
      <c r="DZ132" s="227"/>
      <c r="EA132" s="227"/>
      <c r="EB132" s="227"/>
      <c r="EC132" s="227"/>
      <c r="ED132" s="227"/>
      <c r="EE132" s="227"/>
      <c r="EF132" s="227"/>
      <c r="EG132" s="227"/>
      <c r="EH132" s="227"/>
      <c r="EI132" s="227"/>
      <c r="EJ132" s="227"/>
      <c r="EK132" s="227"/>
      <c r="EL132" s="227"/>
      <c r="EM132" s="227"/>
      <c r="EN132" s="227"/>
      <c r="EO132" s="227"/>
      <c r="EP132" s="227"/>
      <c r="EQ132" s="227"/>
      <c r="ER132" s="227"/>
      <c r="ES132" s="227"/>
      <c r="ET132" s="227"/>
      <c r="EU132" s="227"/>
      <c r="EV132" s="227"/>
      <c r="EW132" s="227"/>
      <c r="EX132" s="227"/>
      <c r="EY132" s="227"/>
      <c r="EZ132" s="227"/>
      <c r="FA132" s="227"/>
      <c r="FB132" s="227"/>
      <c r="FC132" s="227"/>
      <c r="FD132" s="227"/>
      <c r="FE132" s="227"/>
      <c r="FF132" s="227"/>
      <c r="FG132" s="227"/>
      <c r="FH132" s="227"/>
      <c r="FI132" s="227"/>
      <c r="FJ132" s="227"/>
      <c r="FK132" s="227"/>
      <c r="FL132" s="227"/>
      <c r="FM132" s="227"/>
      <c r="FN132" s="227"/>
      <c r="FO132" s="227"/>
      <c r="FP132" s="227"/>
      <c r="FQ132" s="227"/>
      <c r="FR132" s="227"/>
      <c r="FS132" s="227"/>
      <c r="FT132" s="227"/>
      <c r="FU132" s="227"/>
      <c r="FV132" s="227"/>
      <c r="FW132" s="227"/>
      <c r="FX132" s="227"/>
      <c r="FY132" s="227"/>
      <c r="FZ132" s="227"/>
      <c r="GA132" s="227"/>
      <c r="GB132" s="227"/>
      <c r="GC132" s="227"/>
      <c r="GD132" s="227"/>
      <c r="GE132" s="227"/>
      <c r="GF132" s="227"/>
      <c r="GG132" s="227"/>
      <c r="GH132" s="227"/>
      <c r="GI132" s="227"/>
      <c r="GJ132" s="227"/>
      <c r="GK132" s="227"/>
      <c r="GL132" s="227"/>
      <c r="GM132" s="227"/>
      <c r="GN132" s="227"/>
      <c r="GO132" s="227"/>
      <c r="GP132" s="227"/>
      <c r="GQ132" s="227"/>
      <c r="GR132" s="227"/>
      <c r="GS132" s="227"/>
      <c r="GT132" s="227"/>
      <c r="GU132" s="227"/>
      <c r="GV132" s="227"/>
      <c r="GW132" s="227"/>
      <c r="GX132" s="227"/>
      <c r="GY132" s="227"/>
      <c r="GZ132" s="227"/>
      <c r="HA132" s="227"/>
      <c r="HB132" s="227"/>
      <c r="HC132" s="227"/>
      <c r="HD132" s="227"/>
      <c r="HE132" s="227"/>
      <c r="HF132" s="227"/>
      <c r="HG132" s="227"/>
      <c r="HH132" s="227"/>
      <c r="HI132" s="227"/>
      <c r="HJ132" s="227"/>
      <c r="HK132" s="227"/>
      <c r="HL132" s="227"/>
      <c r="HM132" s="227"/>
      <c r="HN132" s="227"/>
      <c r="HO132" s="227"/>
      <c r="HP132" s="227"/>
      <c r="HQ132" s="227"/>
      <c r="HR132" s="227"/>
      <c r="HS132" s="227"/>
      <c r="HT132" s="227"/>
      <c r="HU132" s="227"/>
      <c r="HV132" s="227"/>
      <c r="HW132" s="227"/>
      <c r="HX132" s="227"/>
      <c r="HY132" s="227"/>
      <c r="HZ132" s="227"/>
      <c r="IA132" s="227"/>
      <c r="IB132" s="227"/>
      <c r="IC132" s="227"/>
      <c r="ID132" s="227"/>
      <c r="IE132" s="227"/>
      <c r="IF132" s="227"/>
      <c r="IG132" s="227"/>
      <c r="IH132" s="227"/>
      <c r="II132" s="227"/>
      <c r="IJ132" s="227"/>
      <c r="IK132" s="227"/>
      <c r="IL132" s="227"/>
      <c r="IM132" s="227"/>
      <c r="IN132" s="227"/>
      <c r="IO132" s="227"/>
      <c r="IP132" s="227"/>
      <c r="IQ132" s="227"/>
      <c r="IR132" s="227"/>
      <c r="IS132" s="227"/>
      <c r="IT132" s="227"/>
      <c r="IU132" s="227"/>
      <c r="IV132" s="227"/>
      <c r="IW132" s="227"/>
      <c r="IX132" s="227"/>
      <c r="IY132" s="227"/>
      <c r="IZ132" s="227"/>
      <c r="JA132" s="227"/>
      <c r="JB132" s="227"/>
      <c r="JC132" s="227"/>
    </row>
    <row r="133" spans="1:263" ht="26.25" thickBot="1" x14ac:dyDescent="0.3">
      <c r="A133" s="322">
        <v>49</v>
      </c>
      <c r="B133" s="305" t="s">
        <v>484</v>
      </c>
      <c r="C133" s="47" t="s">
        <v>486</v>
      </c>
      <c r="D133" s="47" t="s">
        <v>141</v>
      </c>
      <c r="E133" s="47" t="s">
        <v>118</v>
      </c>
      <c r="F133" s="47" t="s">
        <v>485</v>
      </c>
      <c r="G133" s="229">
        <v>12042</v>
      </c>
      <c r="H133" s="50" t="s">
        <v>487</v>
      </c>
      <c r="I133" s="52" t="s">
        <v>488</v>
      </c>
      <c r="J133" s="47" t="s">
        <v>489</v>
      </c>
      <c r="K133" s="230">
        <v>42870</v>
      </c>
      <c r="L133" s="43">
        <v>3800</v>
      </c>
      <c r="M133" s="229">
        <v>12056</v>
      </c>
      <c r="N133" s="230">
        <v>42870</v>
      </c>
      <c r="O133" s="230">
        <v>43054</v>
      </c>
      <c r="P133" s="47" t="s">
        <v>162</v>
      </c>
      <c r="Q133" s="45" t="s">
        <v>119</v>
      </c>
      <c r="R133" s="45" t="s">
        <v>119</v>
      </c>
      <c r="S133" s="45" t="s">
        <v>119</v>
      </c>
      <c r="T133" s="47" t="s">
        <v>116</v>
      </c>
      <c r="U133" s="45" t="s">
        <v>119</v>
      </c>
      <c r="V133" s="45" t="s">
        <v>119</v>
      </c>
      <c r="W133" s="231" t="s">
        <v>119</v>
      </c>
      <c r="X133" s="45" t="s">
        <v>119</v>
      </c>
      <c r="Y133" s="41" t="s">
        <v>119</v>
      </c>
      <c r="Z133" s="45" t="s">
        <v>119</v>
      </c>
      <c r="AA133" s="231" t="s">
        <v>119</v>
      </c>
      <c r="AB133" s="41" t="s">
        <v>119</v>
      </c>
      <c r="AC133" s="232">
        <v>0</v>
      </c>
      <c r="AD133" s="232">
        <v>0</v>
      </c>
      <c r="AE133" s="232">
        <v>0</v>
      </c>
      <c r="AF133" s="232">
        <v>0</v>
      </c>
      <c r="AG133" s="232">
        <v>3800</v>
      </c>
      <c r="AH133" s="233">
        <f t="shared" si="1"/>
        <v>3800</v>
      </c>
      <c r="AI133" s="231" t="s">
        <v>119</v>
      </c>
      <c r="AJ133" s="229" t="s">
        <v>119</v>
      </c>
      <c r="AK133" s="41" t="s">
        <v>119</v>
      </c>
      <c r="AL133" s="229" t="s">
        <v>119</v>
      </c>
      <c r="AM133" s="41" t="s">
        <v>119</v>
      </c>
      <c r="AN133" s="41" t="s">
        <v>119</v>
      </c>
      <c r="AO133" s="41" t="s">
        <v>119</v>
      </c>
      <c r="AP133" s="41" t="s">
        <v>119</v>
      </c>
      <c r="AQ133" s="41" t="s">
        <v>119</v>
      </c>
      <c r="AR133" s="41" t="s">
        <v>119</v>
      </c>
      <c r="AS133" s="54" t="s">
        <v>119</v>
      </c>
      <c r="AT133" s="54" t="s">
        <v>119</v>
      </c>
      <c r="AU133" s="39" t="s">
        <v>119</v>
      </c>
      <c r="AV133" s="54" t="s">
        <v>119</v>
      </c>
      <c r="AW133" s="54" t="s">
        <v>119</v>
      </c>
      <c r="AX133" s="54" t="s">
        <v>119</v>
      </c>
      <c r="AY133" s="54" t="s">
        <v>119</v>
      </c>
      <c r="AZ133" s="54" t="s">
        <v>119</v>
      </c>
      <c r="BA133" s="54" t="s">
        <v>119</v>
      </c>
      <c r="BB133" s="54" t="s">
        <v>119</v>
      </c>
      <c r="BC133" s="54" t="s">
        <v>119</v>
      </c>
      <c r="BD133" s="12" t="s">
        <v>119</v>
      </c>
      <c r="BE133" s="227"/>
      <c r="BF133" s="227"/>
      <c r="BG133" s="227"/>
      <c r="BH133" s="227"/>
      <c r="BI133" s="227"/>
      <c r="BJ133" s="227"/>
      <c r="BK133" s="227"/>
      <c r="BL133" s="227"/>
      <c r="BM133" s="227"/>
      <c r="BN133" s="227"/>
      <c r="BO133" s="227"/>
      <c r="BP133" s="227"/>
      <c r="BQ133" s="227"/>
      <c r="BR133" s="227"/>
      <c r="BS133" s="227"/>
      <c r="BT133" s="227"/>
      <c r="BU133" s="227"/>
      <c r="BV133" s="227"/>
      <c r="BW133" s="227"/>
      <c r="BX133" s="227"/>
      <c r="BY133" s="227"/>
      <c r="BZ133" s="227"/>
      <c r="CA133" s="227"/>
      <c r="CB133" s="227"/>
      <c r="CC133" s="227"/>
      <c r="CD133" s="227"/>
      <c r="CE133" s="227"/>
      <c r="CF133" s="227"/>
      <c r="CG133" s="227"/>
      <c r="CH133" s="227"/>
      <c r="CI133" s="227"/>
      <c r="CJ133" s="227"/>
      <c r="CK133" s="227"/>
      <c r="CL133" s="227"/>
      <c r="CM133" s="227"/>
      <c r="CN133" s="227"/>
      <c r="CO133" s="227"/>
      <c r="CP133" s="227"/>
      <c r="CQ133" s="227"/>
      <c r="CR133" s="227"/>
      <c r="CS133" s="227"/>
      <c r="CT133" s="227"/>
      <c r="CU133" s="227"/>
      <c r="CV133" s="227"/>
      <c r="CW133" s="227"/>
      <c r="CX133" s="227"/>
      <c r="CY133" s="227"/>
      <c r="CZ133" s="227"/>
      <c r="DA133" s="227"/>
      <c r="DB133" s="227"/>
      <c r="DC133" s="227"/>
      <c r="DD133" s="227"/>
      <c r="DE133" s="227"/>
      <c r="DF133" s="227"/>
      <c r="DG133" s="227"/>
      <c r="DH133" s="227"/>
      <c r="DI133" s="227"/>
      <c r="DJ133" s="227"/>
      <c r="DK133" s="227"/>
      <c r="DL133" s="227"/>
      <c r="DM133" s="227"/>
      <c r="DN133" s="227"/>
      <c r="DO133" s="227"/>
      <c r="DP133" s="227"/>
      <c r="DQ133" s="227"/>
      <c r="DR133" s="227"/>
      <c r="DS133" s="227"/>
      <c r="DT133" s="227"/>
      <c r="DU133" s="227"/>
      <c r="DV133" s="227"/>
      <c r="DW133" s="227"/>
      <c r="DX133" s="227"/>
      <c r="DY133" s="227"/>
      <c r="DZ133" s="227"/>
      <c r="EA133" s="227"/>
      <c r="EB133" s="227"/>
      <c r="EC133" s="227"/>
      <c r="ED133" s="227"/>
      <c r="EE133" s="227"/>
      <c r="EF133" s="227"/>
      <c r="EG133" s="227"/>
      <c r="EH133" s="227"/>
      <c r="EI133" s="227"/>
      <c r="EJ133" s="227"/>
      <c r="EK133" s="227"/>
      <c r="EL133" s="227"/>
      <c r="EM133" s="227"/>
      <c r="EN133" s="227"/>
      <c r="EO133" s="227"/>
      <c r="EP133" s="227"/>
      <c r="EQ133" s="227"/>
      <c r="ER133" s="227"/>
      <c r="ES133" s="227"/>
      <c r="ET133" s="227"/>
      <c r="EU133" s="227"/>
      <c r="EV133" s="227"/>
      <c r="EW133" s="227"/>
      <c r="EX133" s="227"/>
      <c r="EY133" s="227"/>
      <c r="EZ133" s="227"/>
      <c r="FA133" s="227"/>
      <c r="FB133" s="227"/>
      <c r="FC133" s="227"/>
      <c r="FD133" s="227"/>
      <c r="FE133" s="227"/>
      <c r="FF133" s="227"/>
      <c r="FG133" s="227"/>
      <c r="FH133" s="227"/>
      <c r="FI133" s="227"/>
      <c r="FJ133" s="227"/>
      <c r="FK133" s="227"/>
      <c r="FL133" s="227"/>
      <c r="FM133" s="227"/>
      <c r="FN133" s="227"/>
      <c r="FO133" s="227"/>
      <c r="FP133" s="227"/>
      <c r="FQ133" s="227"/>
      <c r="FR133" s="227"/>
      <c r="FS133" s="227"/>
      <c r="FT133" s="227"/>
      <c r="FU133" s="227"/>
      <c r="FV133" s="227"/>
      <c r="FW133" s="227"/>
      <c r="FX133" s="227"/>
      <c r="FY133" s="227"/>
      <c r="FZ133" s="227"/>
      <c r="GA133" s="227"/>
      <c r="GB133" s="227"/>
      <c r="GC133" s="227"/>
      <c r="GD133" s="227"/>
      <c r="GE133" s="227"/>
      <c r="GF133" s="227"/>
      <c r="GG133" s="227"/>
      <c r="GH133" s="227"/>
      <c r="GI133" s="227"/>
      <c r="GJ133" s="227"/>
      <c r="GK133" s="227"/>
      <c r="GL133" s="227"/>
      <c r="GM133" s="227"/>
      <c r="GN133" s="227"/>
      <c r="GO133" s="227"/>
      <c r="GP133" s="227"/>
      <c r="GQ133" s="227"/>
      <c r="GR133" s="227"/>
      <c r="GS133" s="227"/>
      <c r="GT133" s="227"/>
      <c r="GU133" s="227"/>
      <c r="GV133" s="227"/>
      <c r="GW133" s="227"/>
      <c r="GX133" s="227"/>
      <c r="GY133" s="227"/>
      <c r="GZ133" s="227"/>
      <c r="HA133" s="227"/>
      <c r="HB133" s="227"/>
      <c r="HC133" s="227"/>
      <c r="HD133" s="227"/>
      <c r="HE133" s="227"/>
      <c r="HF133" s="227"/>
      <c r="HG133" s="227"/>
      <c r="HH133" s="227"/>
      <c r="HI133" s="227"/>
      <c r="HJ133" s="227"/>
      <c r="HK133" s="227"/>
      <c r="HL133" s="227"/>
      <c r="HM133" s="227"/>
      <c r="HN133" s="227"/>
      <c r="HO133" s="227"/>
      <c r="HP133" s="227"/>
      <c r="HQ133" s="227"/>
      <c r="HR133" s="227"/>
      <c r="HS133" s="227"/>
      <c r="HT133" s="227"/>
      <c r="HU133" s="227"/>
      <c r="HV133" s="227"/>
      <c r="HW133" s="227"/>
      <c r="HX133" s="227"/>
      <c r="HY133" s="227"/>
      <c r="HZ133" s="227"/>
      <c r="IA133" s="227"/>
      <c r="IB133" s="227"/>
      <c r="IC133" s="227"/>
      <c r="ID133" s="227"/>
      <c r="IE133" s="227"/>
      <c r="IF133" s="227"/>
      <c r="IG133" s="227"/>
      <c r="IH133" s="227"/>
      <c r="II133" s="227"/>
      <c r="IJ133" s="227"/>
      <c r="IK133" s="227"/>
      <c r="IL133" s="227"/>
      <c r="IM133" s="227"/>
      <c r="IN133" s="227"/>
      <c r="IO133" s="227"/>
      <c r="IP133" s="227"/>
      <c r="IQ133" s="227"/>
      <c r="IR133" s="227"/>
      <c r="IS133" s="227"/>
      <c r="IT133" s="227"/>
      <c r="IU133" s="227"/>
      <c r="IV133" s="227"/>
      <c r="IW133" s="227"/>
      <c r="IX133" s="227"/>
      <c r="IY133" s="227"/>
      <c r="IZ133" s="227"/>
      <c r="JA133" s="227"/>
      <c r="JB133" s="227"/>
      <c r="JC133" s="227"/>
    </row>
    <row r="134" spans="1:263" ht="39" customHeight="1" thickBot="1" x14ac:dyDescent="0.3">
      <c r="A134" s="322">
        <v>50</v>
      </c>
      <c r="B134" s="305" t="s">
        <v>490</v>
      </c>
      <c r="C134" s="47" t="s">
        <v>491</v>
      </c>
      <c r="D134" s="47" t="s">
        <v>286</v>
      </c>
      <c r="E134" s="47" t="s">
        <v>492</v>
      </c>
      <c r="F134" s="47" t="s">
        <v>493</v>
      </c>
      <c r="G134" s="229" t="s">
        <v>119</v>
      </c>
      <c r="H134" s="50" t="s">
        <v>496</v>
      </c>
      <c r="I134" s="52" t="s">
        <v>494</v>
      </c>
      <c r="J134" s="47" t="s">
        <v>495</v>
      </c>
      <c r="K134" s="230">
        <v>42779</v>
      </c>
      <c r="L134" s="43">
        <v>10420</v>
      </c>
      <c r="M134" s="229">
        <v>12047</v>
      </c>
      <c r="N134" s="230">
        <v>42779</v>
      </c>
      <c r="O134" s="230">
        <v>43144</v>
      </c>
      <c r="P134" s="47" t="s">
        <v>163</v>
      </c>
      <c r="Q134" s="45" t="s">
        <v>119</v>
      </c>
      <c r="R134" s="45" t="s">
        <v>119</v>
      </c>
      <c r="S134" s="45" t="s">
        <v>119</v>
      </c>
      <c r="T134" s="47" t="s">
        <v>116</v>
      </c>
      <c r="U134" s="45" t="s">
        <v>119</v>
      </c>
      <c r="V134" s="45" t="s">
        <v>119</v>
      </c>
      <c r="W134" s="231" t="s">
        <v>119</v>
      </c>
      <c r="X134" s="45" t="s">
        <v>119</v>
      </c>
      <c r="Y134" s="41" t="s">
        <v>119</v>
      </c>
      <c r="Z134" s="45" t="s">
        <v>119</v>
      </c>
      <c r="AA134" s="231" t="s">
        <v>119</v>
      </c>
      <c r="AB134" s="41" t="s">
        <v>119</v>
      </c>
      <c r="AC134" s="232">
        <v>0</v>
      </c>
      <c r="AD134" s="232">
        <v>0</v>
      </c>
      <c r="AE134" s="232">
        <v>0</v>
      </c>
      <c r="AF134" s="232">
        <v>0</v>
      </c>
      <c r="AG134" s="232">
        <v>6029</v>
      </c>
      <c r="AH134" s="233">
        <f t="shared" si="1"/>
        <v>6029</v>
      </c>
      <c r="AI134" s="262" t="s">
        <v>497</v>
      </c>
      <c r="AJ134" s="229" t="s">
        <v>119</v>
      </c>
      <c r="AK134" s="47" t="s">
        <v>498</v>
      </c>
      <c r="AL134" s="229" t="s">
        <v>119</v>
      </c>
      <c r="AM134" s="41" t="s">
        <v>119</v>
      </c>
      <c r="AN134" s="41" t="s">
        <v>119</v>
      </c>
      <c r="AO134" s="41" t="s">
        <v>119</v>
      </c>
      <c r="AP134" s="41" t="s">
        <v>119</v>
      </c>
      <c r="AQ134" s="41" t="s">
        <v>119</v>
      </c>
      <c r="AR134" s="41" t="s">
        <v>119</v>
      </c>
      <c r="AS134" s="54" t="s">
        <v>119</v>
      </c>
      <c r="AT134" s="54" t="s">
        <v>119</v>
      </c>
      <c r="AU134" s="39" t="s">
        <v>119</v>
      </c>
      <c r="AV134" s="54" t="s">
        <v>119</v>
      </c>
      <c r="AW134" s="54" t="s">
        <v>119</v>
      </c>
      <c r="AX134" s="54" t="s">
        <v>119</v>
      </c>
      <c r="AY134" s="54" t="s">
        <v>119</v>
      </c>
      <c r="AZ134" s="54" t="s">
        <v>119</v>
      </c>
      <c r="BA134" s="54" t="s">
        <v>119</v>
      </c>
      <c r="BB134" s="54" t="s">
        <v>119</v>
      </c>
      <c r="BC134" s="54" t="s">
        <v>119</v>
      </c>
      <c r="BD134" s="12" t="s">
        <v>119</v>
      </c>
      <c r="BE134" s="227"/>
      <c r="BF134" s="227"/>
      <c r="BG134" s="227"/>
      <c r="BH134" s="227"/>
      <c r="BI134" s="227"/>
      <c r="BJ134" s="227"/>
      <c r="BK134" s="227"/>
      <c r="BL134" s="227"/>
      <c r="BM134" s="227"/>
      <c r="BN134" s="227"/>
      <c r="BO134" s="227"/>
      <c r="BP134" s="227"/>
      <c r="BQ134" s="227"/>
      <c r="BR134" s="227"/>
      <c r="BS134" s="227"/>
      <c r="BT134" s="227"/>
      <c r="BU134" s="227"/>
      <c r="BV134" s="227"/>
      <c r="BW134" s="227"/>
      <c r="BX134" s="227"/>
      <c r="BY134" s="227"/>
      <c r="BZ134" s="227"/>
      <c r="CA134" s="227"/>
      <c r="CB134" s="227"/>
      <c r="CC134" s="227"/>
      <c r="CD134" s="227"/>
      <c r="CE134" s="227"/>
      <c r="CF134" s="227"/>
      <c r="CG134" s="227"/>
      <c r="CH134" s="227"/>
      <c r="CI134" s="227"/>
      <c r="CJ134" s="227"/>
      <c r="CK134" s="227"/>
      <c r="CL134" s="227"/>
      <c r="CM134" s="227"/>
      <c r="CN134" s="227"/>
      <c r="CO134" s="227"/>
      <c r="CP134" s="227"/>
      <c r="CQ134" s="227"/>
      <c r="CR134" s="227"/>
      <c r="CS134" s="227"/>
      <c r="CT134" s="227"/>
      <c r="CU134" s="227"/>
      <c r="CV134" s="227"/>
      <c r="CW134" s="227"/>
      <c r="CX134" s="227"/>
      <c r="CY134" s="227"/>
      <c r="CZ134" s="227"/>
      <c r="DA134" s="227"/>
      <c r="DB134" s="227"/>
      <c r="DC134" s="227"/>
      <c r="DD134" s="227"/>
      <c r="DE134" s="227"/>
      <c r="DF134" s="227"/>
      <c r="DG134" s="227"/>
      <c r="DH134" s="227"/>
      <c r="DI134" s="227"/>
      <c r="DJ134" s="227"/>
      <c r="DK134" s="227"/>
      <c r="DL134" s="227"/>
      <c r="DM134" s="227"/>
      <c r="DN134" s="227"/>
      <c r="DO134" s="227"/>
      <c r="DP134" s="227"/>
      <c r="DQ134" s="227"/>
      <c r="DR134" s="227"/>
      <c r="DS134" s="227"/>
      <c r="DT134" s="227"/>
      <c r="DU134" s="227"/>
      <c r="DV134" s="227"/>
      <c r="DW134" s="227"/>
      <c r="DX134" s="227"/>
      <c r="DY134" s="227"/>
      <c r="DZ134" s="227"/>
      <c r="EA134" s="227"/>
      <c r="EB134" s="227"/>
      <c r="EC134" s="227"/>
      <c r="ED134" s="227"/>
      <c r="EE134" s="227"/>
      <c r="EF134" s="227"/>
      <c r="EG134" s="227"/>
      <c r="EH134" s="227"/>
      <c r="EI134" s="227"/>
      <c r="EJ134" s="227"/>
      <c r="EK134" s="227"/>
      <c r="EL134" s="227"/>
      <c r="EM134" s="227"/>
      <c r="EN134" s="227"/>
      <c r="EO134" s="227"/>
      <c r="EP134" s="227"/>
      <c r="EQ134" s="227"/>
      <c r="ER134" s="227"/>
      <c r="ES134" s="227"/>
      <c r="ET134" s="227"/>
      <c r="EU134" s="227"/>
      <c r="EV134" s="227"/>
      <c r="EW134" s="227"/>
      <c r="EX134" s="227"/>
      <c r="EY134" s="227"/>
      <c r="EZ134" s="227"/>
      <c r="FA134" s="227"/>
      <c r="FB134" s="227"/>
      <c r="FC134" s="227"/>
      <c r="FD134" s="227"/>
      <c r="FE134" s="227"/>
      <c r="FF134" s="227"/>
      <c r="FG134" s="227"/>
      <c r="FH134" s="227"/>
      <c r="FI134" s="227"/>
      <c r="FJ134" s="227"/>
      <c r="FK134" s="227"/>
      <c r="FL134" s="227"/>
      <c r="FM134" s="227"/>
      <c r="FN134" s="227"/>
      <c r="FO134" s="227"/>
      <c r="FP134" s="227"/>
      <c r="FQ134" s="227"/>
      <c r="FR134" s="227"/>
      <c r="FS134" s="227"/>
      <c r="FT134" s="227"/>
      <c r="FU134" s="227"/>
      <c r="FV134" s="227"/>
      <c r="FW134" s="227"/>
      <c r="FX134" s="227"/>
      <c r="FY134" s="227"/>
      <c r="FZ134" s="227"/>
      <c r="GA134" s="227"/>
      <c r="GB134" s="227"/>
      <c r="GC134" s="227"/>
      <c r="GD134" s="227"/>
      <c r="GE134" s="227"/>
      <c r="GF134" s="227"/>
      <c r="GG134" s="227"/>
      <c r="GH134" s="227"/>
      <c r="GI134" s="227"/>
      <c r="GJ134" s="227"/>
      <c r="GK134" s="227"/>
      <c r="GL134" s="227"/>
      <c r="GM134" s="227"/>
      <c r="GN134" s="227"/>
      <c r="GO134" s="227"/>
      <c r="GP134" s="227"/>
      <c r="GQ134" s="227"/>
      <c r="GR134" s="227"/>
      <c r="GS134" s="227"/>
      <c r="GT134" s="227"/>
      <c r="GU134" s="227"/>
      <c r="GV134" s="227"/>
      <c r="GW134" s="227"/>
      <c r="GX134" s="227"/>
      <c r="GY134" s="227"/>
      <c r="GZ134" s="227"/>
      <c r="HA134" s="227"/>
      <c r="HB134" s="227"/>
      <c r="HC134" s="227"/>
      <c r="HD134" s="227"/>
      <c r="HE134" s="227"/>
      <c r="HF134" s="227"/>
      <c r="HG134" s="227"/>
      <c r="HH134" s="227"/>
      <c r="HI134" s="227"/>
      <c r="HJ134" s="227"/>
      <c r="HK134" s="227"/>
      <c r="HL134" s="227"/>
      <c r="HM134" s="227"/>
      <c r="HN134" s="227"/>
      <c r="HO134" s="227"/>
      <c r="HP134" s="227"/>
      <c r="HQ134" s="227"/>
      <c r="HR134" s="227"/>
      <c r="HS134" s="227"/>
      <c r="HT134" s="227"/>
      <c r="HU134" s="227"/>
      <c r="HV134" s="227"/>
      <c r="HW134" s="227"/>
      <c r="HX134" s="227"/>
      <c r="HY134" s="227"/>
      <c r="HZ134" s="227"/>
      <c r="IA134" s="227"/>
      <c r="IB134" s="227"/>
      <c r="IC134" s="227"/>
      <c r="ID134" s="227"/>
      <c r="IE134" s="227"/>
      <c r="IF134" s="227"/>
      <c r="IG134" s="227"/>
      <c r="IH134" s="227"/>
      <c r="II134" s="227"/>
      <c r="IJ134" s="227"/>
      <c r="IK134" s="227"/>
      <c r="IL134" s="227"/>
      <c r="IM134" s="227"/>
      <c r="IN134" s="227"/>
      <c r="IO134" s="227"/>
      <c r="IP134" s="227"/>
      <c r="IQ134" s="227"/>
      <c r="IR134" s="227"/>
      <c r="IS134" s="227"/>
      <c r="IT134" s="227"/>
      <c r="IU134" s="227"/>
      <c r="IV134" s="227"/>
      <c r="IW134" s="227"/>
      <c r="IX134" s="227"/>
      <c r="IY134" s="227"/>
      <c r="IZ134" s="227"/>
      <c r="JA134" s="227"/>
      <c r="JB134" s="227"/>
      <c r="JC134" s="227"/>
    </row>
    <row r="135" spans="1:263" ht="39" customHeight="1" thickBot="1" x14ac:dyDescent="0.3">
      <c r="A135" s="321">
        <v>51</v>
      </c>
      <c r="B135" s="305" t="s">
        <v>499</v>
      </c>
      <c r="C135" s="47" t="s">
        <v>344</v>
      </c>
      <c r="D135" s="47" t="s">
        <v>113</v>
      </c>
      <c r="E135" s="47" t="s">
        <v>118</v>
      </c>
      <c r="F135" s="47" t="s">
        <v>500</v>
      </c>
      <c r="G135" s="229">
        <v>11935</v>
      </c>
      <c r="H135" s="50" t="s">
        <v>335</v>
      </c>
      <c r="I135" s="52" t="s">
        <v>501</v>
      </c>
      <c r="J135" s="47" t="s">
        <v>502</v>
      </c>
      <c r="K135" s="230">
        <v>42781</v>
      </c>
      <c r="L135" s="43">
        <v>29645.5</v>
      </c>
      <c r="M135" s="229">
        <v>12048</v>
      </c>
      <c r="N135" s="230">
        <v>42781</v>
      </c>
      <c r="O135" s="230">
        <v>43146</v>
      </c>
      <c r="P135" s="47" t="s">
        <v>293</v>
      </c>
      <c r="Q135" s="45" t="s">
        <v>119</v>
      </c>
      <c r="R135" s="45" t="s">
        <v>119</v>
      </c>
      <c r="S135" s="45" t="s">
        <v>119</v>
      </c>
      <c r="T135" s="47" t="s">
        <v>328</v>
      </c>
      <c r="U135" s="45" t="s">
        <v>119</v>
      </c>
      <c r="V135" s="45" t="s">
        <v>119</v>
      </c>
      <c r="W135" s="231" t="s">
        <v>119</v>
      </c>
      <c r="X135" s="45" t="s">
        <v>119</v>
      </c>
      <c r="Y135" s="41" t="s">
        <v>119</v>
      </c>
      <c r="Z135" s="45" t="s">
        <v>119</v>
      </c>
      <c r="AA135" s="231" t="s">
        <v>119</v>
      </c>
      <c r="AB135" s="41" t="s">
        <v>119</v>
      </c>
      <c r="AC135" s="232">
        <v>0</v>
      </c>
      <c r="AD135" s="232">
        <v>0</v>
      </c>
      <c r="AE135" s="232">
        <v>0</v>
      </c>
      <c r="AF135" s="232">
        <v>0</v>
      </c>
      <c r="AG135" s="232">
        <v>2031</v>
      </c>
      <c r="AH135" s="233">
        <f t="shared" si="1"/>
        <v>2031</v>
      </c>
      <c r="AI135" s="262" t="s">
        <v>119</v>
      </c>
      <c r="AJ135" s="229" t="s">
        <v>119</v>
      </c>
      <c r="AK135" s="47" t="s">
        <v>119</v>
      </c>
      <c r="AL135" s="229" t="s">
        <v>119</v>
      </c>
      <c r="AM135" s="41" t="s">
        <v>119</v>
      </c>
      <c r="AN135" s="41" t="s">
        <v>119</v>
      </c>
      <c r="AO135" s="41" t="s">
        <v>119</v>
      </c>
      <c r="AP135" s="41" t="s">
        <v>119</v>
      </c>
      <c r="AQ135" s="41" t="s">
        <v>119</v>
      </c>
      <c r="AR135" s="41" t="s">
        <v>119</v>
      </c>
      <c r="AS135" s="54" t="s">
        <v>119</v>
      </c>
      <c r="AT135" s="54" t="s">
        <v>119</v>
      </c>
      <c r="AU135" s="39" t="s">
        <v>119</v>
      </c>
      <c r="AV135" s="54" t="s">
        <v>119</v>
      </c>
      <c r="AW135" s="54" t="s">
        <v>119</v>
      </c>
      <c r="AX135" s="54" t="s">
        <v>119</v>
      </c>
      <c r="AY135" s="54" t="s">
        <v>119</v>
      </c>
      <c r="AZ135" s="54" t="s">
        <v>119</v>
      </c>
      <c r="BA135" s="54" t="s">
        <v>119</v>
      </c>
      <c r="BB135" s="54" t="s">
        <v>119</v>
      </c>
      <c r="BC135" s="54" t="s">
        <v>119</v>
      </c>
      <c r="BD135" s="12" t="s">
        <v>119</v>
      </c>
      <c r="BE135" s="227"/>
      <c r="BF135" s="227"/>
      <c r="BG135" s="227"/>
      <c r="BH135" s="227"/>
      <c r="BI135" s="227"/>
      <c r="BJ135" s="227"/>
      <c r="BK135" s="227"/>
      <c r="BL135" s="227"/>
      <c r="BM135" s="227"/>
      <c r="BN135" s="227"/>
      <c r="BO135" s="227"/>
      <c r="BP135" s="227"/>
      <c r="BQ135" s="227"/>
      <c r="BR135" s="227"/>
      <c r="BS135" s="227"/>
      <c r="BT135" s="227"/>
      <c r="BU135" s="227"/>
      <c r="BV135" s="227"/>
      <c r="BW135" s="227"/>
      <c r="BX135" s="227"/>
      <c r="BY135" s="227"/>
      <c r="BZ135" s="227"/>
      <c r="CA135" s="227"/>
      <c r="CB135" s="227"/>
      <c r="CC135" s="227"/>
      <c r="CD135" s="227"/>
      <c r="CE135" s="227"/>
      <c r="CF135" s="227"/>
      <c r="CG135" s="227"/>
      <c r="CH135" s="227"/>
      <c r="CI135" s="227"/>
      <c r="CJ135" s="227"/>
      <c r="CK135" s="227"/>
      <c r="CL135" s="227"/>
      <c r="CM135" s="227"/>
      <c r="CN135" s="227"/>
      <c r="CO135" s="227"/>
      <c r="CP135" s="227"/>
      <c r="CQ135" s="227"/>
      <c r="CR135" s="227"/>
      <c r="CS135" s="227"/>
      <c r="CT135" s="227"/>
      <c r="CU135" s="227"/>
      <c r="CV135" s="227"/>
      <c r="CW135" s="227"/>
      <c r="CX135" s="227"/>
      <c r="CY135" s="227"/>
      <c r="CZ135" s="227"/>
      <c r="DA135" s="227"/>
      <c r="DB135" s="227"/>
      <c r="DC135" s="227"/>
      <c r="DD135" s="227"/>
      <c r="DE135" s="227"/>
      <c r="DF135" s="227"/>
      <c r="DG135" s="227"/>
      <c r="DH135" s="227"/>
      <c r="DI135" s="227"/>
      <c r="DJ135" s="227"/>
      <c r="DK135" s="227"/>
      <c r="DL135" s="227"/>
      <c r="DM135" s="227"/>
      <c r="DN135" s="227"/>
      <c r="DO135" s="227"/>
      <c r="DP135" s="227"/>
      <c r="DQ135" s="227"/>
      <c r="DR135" s="227"/>
      <c r="DS135" s="227"/>
      <c r="DT135" s="227"/>
      <c r="DU135" s="227"/>
      <c r="DV135" s="227"/>
      <c r="DW135" s="227"/>
      <c r="DX135" s="227"/>
      <c r="DY135" s="227"/>
      <c r="DZ135" s="227"/>
      <c r="EA135" s="227"/>
      <c r="EB135" s="227"/>
      <c r="EC135" s="227"/>
      <c r="ED135" s="227"/>
      <c r="EE135" s="227"/>
      <c r="EF135" s="227"/>
      <c r="EG135" s="227"/>
      <c r="EH135" s="227"/>
      <c r="EI135" s="227"/>
      <c r="EJ135" s="227"/>
      <c r="EK135" s="227"/>
      <c r="EL135" s="227"/>
      <c r="EM135" s="227"/>
      <c r="EN135" s="227"/>
      <c r="EO135" s="227"/>
      <c r="EP135" s="227"/>
      <c r="EQ135" s="227"/>
      <c r="ER135" s="227"/>
      <c r="ES135" s="227"/>
      <c r="ET135" s="227"/>
      <c r="EU135" s="227"/>
      <c r="EV135" s="227"/>
      <c r="EW135" s="227"/>
      <c r="EX135" s="227"/>
      <c r="EY135" s="227"/>
      <c r="EZ135" s="227"/>
      <c r="FA135" s="227"/>
      <c r="FB135" s="227"/>
      <c r="FC135" s="227"/>
      <c r="FD135" s="227"/>
      <c r="FE135" s="227"/>
      <c r="FF135" s="227"/>
      <c r="FG135" s="227"/>
      <c r="FH135" s="227"/>
      <c r="FI135" s="227"/>
      <c r="FJ135" s="227"/>
      <c r="FK135" s="227"/>
      <c r="FL135" s="227"/>
      <c r="FM135" s="227"/>
      <c r="FN135" s="227"/>
      <c r="FO135" s="227"/>
      <c r="FP135" s="227"/>
      <c r="FQ135" s="227"/>
      <c r="FR135" s="227"/>
      <c r="FS135" s="227"/>
      <c r="FT135" s="227"/>
      <c r="FU135" s="227"/>
      <c r="FV135" s="227"/>
      <c r="FW135" s="227"/>
      <c r="FX135" s="227"/>
      <c r="FY135" s="227"/>
      <c r="FZ135" s="227"/>
      <c r="GA135" s="227"/>
      <c r="GB135" s="227"/>
      <c r="GC135" s="227"/>
      <c r="GD135" s="227"/>
      <c r="GE135" s="227"/>
      <c r="GF135" s="227"/>
      <c r="GG135" s="227"/>
      <c r="GH135" s="227"/>
      <c r="GI135" s="227"/>
      <c r="GJ135" s="227"/>
      <c r="GK135" s="227"/>
      <c r="GL135" s="227"/>
      <c r="GM135" s="227"/>
      <c r="GN135" s="227"/>
      <c r="GO135" s="227"/>
      <c r="GP135" s="227"/>
      <c r="GQ135" s="227"/>
      <c r="GR135" s="227"/>
      <c r="GS135" s="227"/>
      <c r="GT135" s="227"/>
      <c r="GU135" s="227"/>
      <c r="GV135" s="227"/>
      <c r="GW135" s="227"/>
      <c r="GX135" s="227"/>
      <c r="GY135" s="227"/>
      <c r="GZ135" s="227"/>
      <c r="HA135" s="227"/>
      <c r="HB135" s="227"/>
      <c r="HC135" s="227"/>
      <c r="HD135" s="227"/>
      <c r="HE135" s="227"/>
      <c r="HF135" s="227"/>
      <c r="HG135" s="227"/>
      <c r="HH135" s="227"/>
      <c r="HI135" s="227"/>
      <c r="HJ135" s="227"/>
      <c r="HK135" s="227"/>
      <c r="HL135" s="227"/>
      <c r="HM135" s="227"/>
      <c r="HN135" s="227"/>
      <c r="HO135" s="227"/>
      <c r="HP135" s="227"/>
      <c r="HQ135" s="227"/>
      <c r="HR135" s="227"/>
      <c r="HS135" s="227"/>
      <c r="HT135" s="227"/>
      <c r="HU135" s="227"/>
      <c r="HV135" s="227"/>
      <c r="HW135" s="227"/>
      <c r="HX135" s="227"/>
      <c r="HY135" s="227"/>
      <c r="HZ135" s="227"/>
      <c r="IA135" s="227"/>
      <c r="IB135" s="227"/>
      <c r="IC135" s="227"/>
      <c r="ID135" s="227"/>
      <c r="IE135" s="227"/>
      <c r="IF135" s="227"/>
      <c r="IG135" s="227"/>
      <c r="IH135" s="227"/>
      <c r="II135" s="227"/>
      <c r="IJ135" s="227"/>
      <c r="IK135" s="227"/>
      <c r="IL135" s="227"/>
      <c r="IM135" s="227"/>
      <c r="IN135" s="227"/>
      <c r="IO135" s="227"/>
      <c r="IP135" s="227"/>
      <c r="IQ135" s="227"/>
      <c r="IR135" s="227"/>
      <c r="IS135" s="227"/>
      <c r="IT135" s="227"/>
      <c r="IU135" s="227"/>
      <c r="IV135" s="227"/>
      <c r="IW135" s="227"/>
      <c r="IX135" s="227"/>
      <c r="IY135" s="227"/>
      <c r="IZ135" s="227"/>
      <c r="JA135" s="227"/>
      <c r="JB135" s="227"/>
      <c r="JC135" s="227"/>
    </row>
    <row r="136" spans="1:263" ht="15.75" customHeight="1" thickBot="1" x14ac:dyDescent="0.3">
      <c r="A136" s="328" t="s">
        <v>507</v>
      </c>
      <c r="B136" s="329"/>
      <c r="C136" s="329"/>
      <c r="D136" s="329"/>
      <c r="E136" s="329"/>
      <c r="F136" s="329"/>
      <c r="G136" s="329"/>
      <c r="H136" s="329"/>
      <c r="I136" s="330"/>
      <c r="J136" s="333" t="s">
        <v>119</v>
      </c>
      <c r="K136" s="333" t="s">
        <v>119</v>
      </c>
      <c r="L136" s="331">
        <f>SUM(L19:L135)</f>
        <v>4428109.45</v>
      </c>
      <c r="M136" s="334" t="s">
        <v>119</v>
      </c>
      <c r="N136" s="334" t="s">
        <v>119</v>
      </c>
      <c r="O136" s="334" t="s">
        <v>119</v>
      </c>
      <c r="P136" s="334" t="s">
        <v>119</v>
      </c>
      <c r="Q136" s="335" t="s">
        <v>119</v>
      </c>
      <c r="R136" s="335" t="s">
        <v>119</v>
      </c>
      <c r="S136" s="335" t="s">
        <v>119</v>
      </c>
      <c r="T136" s="335" t="s">
        <v>119</v>
      </c>
      <c r="U136" s="335" t="s">
        <v>119</v>
      </c>
      <c r="V136" s="335" t="s">
        <v>119</v>
      </c>
      <c r="W136" s="335" t="s">
        <v>119</v>
      </c>
      <c r="X136" s="335" t="s">
        <v>119</v>
      </c>
      <c r="Y136" s="335" t="s">
        <v>119</v>
      </c>
      <c r="Z136" s="335" t="s">
        <v>119</v>
      </c>
      <c r="AA136" s="335" t="s">
        <v>119</v>
      </c>
      <c r="AB136" s="335" t="s">
        <v>119</v>
      </c>
      <c r="AC136" s="332" t="s">
        <v>119</v>
      </c>
      <c r="AD136" s="332" t="s">
        <v>119</v>
      </c>
      <c r="AE136" s="332" t="s">
        <v>119</v>
      </c>
      <c r="AF136" s="332" t="s">
        <v>119</v>
      </c>
      <c r="AG136" s="332">
        <f>SUM(AG19:AG135)</f>
        <v>1852717.4800000002</v>
      </c>
      <c r="AH136" s="332">
        <f>SUM(AH19:AH135)</f>
        <v>11560299.449999999</v>
      </c>
      <c r="AI136" s="336" t="s">
        <v>119</v>
      </c>
      <c r="AJ136" s="334" t="s">
        <v>119</v>
      </c>
      <c r="AK136" s="333" t="s">
        <v>119</v>
      </c>
      <c r="AL136" s="334" t="s">
        <v>119</v>
      </c>
      <c r="AM136" s="333" t="s">
        <v>119</v>
      </c>
      <c r="AN136" s="333" t="s">
        <v>119</v>
      </c>
      <c r="AO136" s="333" t="s">
        <v>119</v>
      </c>
      <c r="AP136" s="333" t="s">
        <v>119</v>
      </c>
      <c r="AQ136" s="333" t="s">
        <v>119</v>
      </c>
      <c r="AR136" s="333" t="s">
        <v>119</v>
      </c>
      <c r="AS136" s="337" t="s">
        <v>119</v>
      </c>
      <c r="AT136" s="337" t="s">
        <v>119</v>
      </c>
      <c r="AU136" s="338" t="s">
        <v>119</v>
      </c>
      <c r="AV136" s="337" t="s">
        <v>119</v>
      </c>
      <c r="AW136" s="337" t="s">
        <v>119</v>
      </c>
      <c r="AX136" s="337" t="s">
        <v>119</v>
      </c>
      <c r="AY136" s="337" t="s">
        <v>119</v>
      </c>
      <c r="AZ136" s="337" t="s">
        <v>119</v>
      </c>
      <c r="BA136" s="337" t="s">
        <v>119</v>
      </c>
      <c r="BB136" s="337" t="s">
        <v>119</v>
      </c>
      <c r="BC136" s="337" t="s">
        <v>119</v>
      </c>
      <c r="BD136" s="339" t="s">
        <v>119</v>
      </c>
    </row>
    <row r="137" spans="1:263" x14ac:dyDescent="0.25">
      <c r="A137" s="211"/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2"/>
      <c r="M137" s="263"/>
      <c r="N137" s="263"/>
      <c r="O137" s="263"/>
      <c r="P137" s="26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64"/>
      <c r="AD137" s="264"/>
      <c r="AE137" s="264"/>
      <c r="AF137" s="264"/>
      <c r="AG137" s="265"/>
      <c r="AH137" s="265"/>
      <c r="AI137" s="266"/>
      <c r="AJ137" s="263"/>
      <c r="AK137" s="211"/>
      <c r="AL137" s="263"/>
      <c r="AM137" s="211"/>
      <c r="AN137" s="211"/>
      <c r="AO137" s="211"/>
      <c r="AP137" s="211"/>
      <c r="AQ137" s="211"/>
      <c r="AR137" s="211"/>
      <c r="AS137" s="29"/>
      <c r="AT137" s="29"/>
      <c r="AU137" s="214"/>
      <c r="AV137" s="29"/>
      <c r="AW137" s="29"/>
      <c r="AX137" s="29"/>
      <c r="AY137" s="29"/>
      <c r="AZ137" s="29"/>
      <c r="BA137" s="29"/>
      <c r="BB137" s="29"/>
      <c r="BC137" s="29"/>
      <c r="BD137" s="29"/>
    </row>
    <row r="138" spans="1:263" x14ac:dyDescent="0.25">
      <c r="A138" s="340"/>
      <c r="B138" s="340"/>
      <c r="C138" s="340"/>
      <c r="D138" s="227"/>
      <c r="E138" s="340"/>
      <c r="F138" s="340"/>
      <c r="G138" s="227"/>
      <c r="H138" s="227"/>
      <c r="I138" s="227"/>
      <c r="J138" s="227"/>
      <c r="K138" s="227"/>
      <c r="L138" s="211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66"/>
      <c r="X138" s="227"/>
      <c r="Y138" s="211"/>
      <c r="Z138" s="227"/>
      <c r="AA138" s="266"/>
      <c r="AB138" s="211"/>
      <c r="AC138" s="264"/>
      <c r="AD138" s="211"/>
      <c r="AE138" s="211"/>
      <c r="AF138" s="211"/>
      <c r="AG138" s="264"/>
      <c r="AH138" s="267"/>
      <c r="AI138" s="266"/>
      <c r="AJ138" s="263"/>
      <c r="AK138" s="211"/>
      <c r="AL138" s="263"/>
      <c r="AM138" s="211"/>
      <c r="AN138" s="211"/>
      <c r="AO138" s="211"/>
      <c r="AP138" s="211"/>
      <c r="AQ138" s="211"/>
      <c r="AR138" s="211"/>
      <c r="AS138" s="227"/>
      <c r="AT138" s="227"/>
      <c r="AU138" s="227"/>
      <c r="AV138" s="227"/>
      <c r="AW138" s="227"/>
      <c r="AX138" s="227"/>
      <c r="AY138" s="227"/>
      <c r="AZ138" s="227"/>
      <c r="BA138" s="227"/>
      <c r="BB138" s="227"/>
      <c r="BC138" s="29"/>
      <c r="BD138" s="227"/>
    </row>
    <row r="139" spans="1:263" s="341" customFormat="1" ht="15" x14ac:dyDescent="0.25">
      <c r="A139" s="270" t="s">
        <v>508</v>
      </c>
      <c r="B139" s="270"/>
      <c r="C139" s="270"/>
      <c r="D139" s="270"/>
      <c r="L139" s="114"/>
      <c r="W139" s="342"/>
      <c r="Y139" s="114"/>
      <c r="AA139" s="342"/>
      <c r="AB139" s="114"/>
      <c r="AC139" s="343"/>
      <c r="AD139" s="114"/>
      <c r="AE139" s="114"/>
      <c r="AF139" s="114"/>
      <c r="AG139" s="114"/>
      <c r="AH139" s="344"/>
      <c r="AI139" s="342"/>
      <c r="AJ139" s="345"/>
      <c r="AK139" s="114"/>
      <c r="AL139" s="345"/>
      <c r="AM139" s="114"/>
      <c r="AN139" s="114"/>
      <c r="AO139" s="114"/>
      <c r="AP139" s="114"/>
      <c r="AQ139" s="114"/>
      <c r="AR139" s="114"/>
    </row>
    <row r="140" spans="1:263" s="341" customFormat="1" ht="15" x14ac:dyDescent="0.25">
      <c r="A140" s="270" t="s">
        <v>509</v>
      </c>
      <c r="B140" s="270"/>
      <c r="C140" s="270"/>
      <c r="D140" s="270"/>
      <c r="L140" s="114"/>
      <c r="W140" s="342"/>
      <c r="Y140" s="114"/>
      <c r="AA140" s="342"/>
      <c r="AB140" s="114"/>
      <c r="AC140" s="343"/>
      <c r="AD140" s="114"/>
      <c r="AE140" s="114"/>
      <c r="AF140" s="114"/>
      <c r="AG140" s="114"/>
      <c r="AH140" s="344"/>
      <c r="AI140" s="342"/>
      <c r="AJ140" s="345"/>
      <c r="AK140" s="114"/>
      <c r="AL140" s="345"/>
      <c r="AM140" s="114"/>
      <c r="AN140" s="114"/>
      <c r="AO140" s="114"/>
      <c r="AP140" s="114"/>
      <c r="AQ140" s="114"/>
      <c r="AR140" s="114"/>
    </row>
  </sheetData>
  <mergeCells count="892">
    <mergeCell ref="A11:AT11"/>
    <mergeCell ref="A14:BE14"/>
    <mergeCell ref="A136:I136"/>
    <mergeCell ref="A139:D139"/>
    <mergeCell ref="A140:D140"/>
    <mergeCell ref="AV91:AV93"/>
    <mergeCell ref="AW91:AW93"/>
    <mergeCell ref="AX91:AX93"/>
    <mergeCell ref="AY91:AY93"/>
    <mergeCell ref="AZ91:AZ93"/>
    <mergeCell ref="AX85:AX90"/>
    <mergeCell ref="AY85:AY90"/>
    <mergeCell ref="AZ85:AZ90"/>
    <mergeCell ref="AR85:AR90"/>
    <mergeCell ref="AS85:AS90"/>
    <mergeCell ref="AT85:AT90"/>
    <mergeCell ref="AU85:AU90"/>
    <mergeCell ref="AV85:AV90"/>
    <mergeCell ref="AW85:AW90"/>
    <mergeCell ref="L85:L90"/>
    <mergeCell ref="M85:M90"/>
    <mergeCell ref="N85:N90"/>
    <mergeCell ref="O85:O90"/>
    <mergeCell ref="P85:P90"/>
    <mergeCell ref="Q85:Q90"/>
    <mergeCell ref="R85:R90"/>
    <mergeCell ref="BA85:BA90"/>
    <mergeCell ref="BB85:BB90"/>
    <mergeCell ref="BC85:BC90"/>
    <mergeCell ref="BD85:BD90"/>
    <mergeCell ref="AI91:AI93"/>
    <mergeCell ref="AJ91:AJ93"/>
    <mergeCell ref="AK91:AK93"/>
    <mergeCell ref="AL91:AL93"/>
    <mergeCell ref="AM91:AM93"/>
    <mergeCell ref="AN91:AN93"/>
    <mergeCell ref="AO91:AO93"/>
    <mergeCell ref="AP91:AP93"/>
    <mergeCell ref="AQ91:AQ93"/>
    <mergeCell ref="BA91:BA93"/>
    <mergeCell ref="BB91:BB93"/>
    <mergeCell ref="BC91:BC93"/>
    <mergeCell ref="BD91:BD93"/>
    <mergeCell ref="AR91:AR93"/>
    <mergeCell ref="AS91:AS93"/>
    <mergeCell ref="AT91:AT93"/>
    <mergeCell ref="AU91:AU93"/>
    <mergeCell ref="AO85:AO90"/>
    <mergeCell ref="AP85:AP90"/>
    <mergeCell ref="AQ85:AQ90"/>
    <mergeCell ref="A85:A90"/>
    <mergeCell ref="B85:B90"/>
    <mergeCell ref="C85:C90"/>
    <mergeCell ref="D85:D90"/>
    <mergeCell ref="E85:E90"/>
    <mergeCell ref="F85:F90"/>
    <mergeCell ref="G85:G90"/>
    <mergeCell ref="H85:H90"/>
    <mergeCell ref="I85:I90"/>
    <mergeCell ref="T85:T90"/>
    <mergeCell ref="R91:R93"/>
    <mergeCell ref="S91:S93"/>
    <mergeCell ref="T91:T93"/>
    <mergeCell ref="H91:H93"/>
    <mergeCell ref="J91:J93"/>
    <mergeCell ref="K91:K93"/>
    <mergeCell ref="L91:L93"/>
    <mergeCell ref="M91:M93"/>
    <mergeCell ref="N91:N93"/>
    <mergeCell ref="O91:O93"/>
    <mergeCell ref="P91:P93"/>
    <mergeCell ref="Q91:Q93"/>
    <mergeCell ref="AX104:AX108"/>
    <mergeCell ref="AY104:AY108"/>
    <mergeCell ref="AZ104:AZ108"/>
    <mergeCell ref="BA104:BA108"/>
    <mergeCell ref="BB104:BB108"/>
    <mergeCell ref="BC104:BC108"/>
    <mergeCell ref="BD104:BD108"/>
    <mergeCell ref="AO104:AO108"/>
    <mergeCell ref="AP104:AP108"/>
    <mergeCell ref="AQ104:AQ108"/>
    <mergeCell ref="AR104:AR108"/>
    <mergeCell ref="AU104:AU108"/>
    <mergeCell ref="AS104:AS108"/>
    <mergeCell ref="AT104:AT108"/>
    <mergeCell ref="AV104:AV108"/>
    <mergeCell ref="AW104:AW108"/>
    <mergeCell ref="AK97:AK98"/>
    <mergeCell ref="AJ104:AJ108"/>
    <mergeCell ref="AI104:AI108"/>
    <mergeCell ref="AK104:AK108"/>
    <mergeCell ref="AL104:AL108"/>
    <mergeCell ref="AM104:AM108"/>
    <mergeCell ref="AN104:AN108"/>
    <mergeCell ref="AL97:AL98"/>
    <mergeCell ref="AM97:AM98"/>
    <mergeCell ref="AN97:AN98"/>
    <mergeCell ref="L104:L108"/>
    <mergeCell ref="M104:M108"/>
    <mergeCell ref="N104:N108"/>
    <mergeCell ref="O104:O108"/>
    <mergeCell ref="P104:P108"/>
    <mergeCell ref="Q104:Q108"/>
    <mergeCell ref="R104:R108"/>
    <mergeCell ref="S104:S108"/>
    <mergeCell ref="T104:T108"/>
    <mergeCell ref="BD42:BD43"/>
    <mergeCell ref="AM64:AM66"/>
    <mergeCell ref="AN64:AN66"/>
    <mergeCell ref="AO64:AO66"/>
    <mergeCell ref="BA75:BA77"/>
    <mergeCell ref="BB75:BB77"/>
    <mergeCell ref="BC75:BC77"/>
    <mergeCell ref="BD75:BD77"/>
    <mergeCell ref="AI42:AI43"/>
    <mergeCell ref="AJ42:AJ43"/>
    <mergeCell ref="AK42:AK43"/>
    <mergeCell ref="AL42:AL43"/>
    <mergeCell ref="AM42:AM43"/>
    <mergeCell ref="AN42:AN43"/>
    <mergeCell ref="AO42:AO43"/>
    <mergeCell ref="AP42:AP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BD19:BD28"/>
    <mergeCell ref="AM19:AM28"/>
    <mergeCell ref="AN19:AN28"/>
    <mergeCell ref="AO19:AO28"/>
    <mergeCell ref="AP19:AP28"/>
    <mergeCell ref="AQ19:AQ28"/>
    <mergeCell ref="AR19:AR28"/>
    <mergeCell ref="AS19:AS28"/>
    <mergeCell ref="AT19:AT28"/>
    <mergeCell ref="AU19:AU28"/>
    <mergeCell ref="AV19:AV28"/>
    <mergeCell ref="AW19:AW28"/>
    <mergeCell ref="AX19:AX28"/>
    <mergeCell ref="AY19:AY28"/>
    <mergeCell ref="AZ19:AZ28"/>
    <mergeCell ref="BA19:BA28"/>
    <mergeCell ref="BB19:BB28"/>
    <mergeCell ref="BC19:BC28"/>
    <mergeCell ref="AT44:AT47"/>
    <mergeCell ref="AU44:AU47"/>
    <mergeCell ref="AR29:AR36"/>
    <mergeCell ref="AS29:AS36"/>
    <mergeCell ref="AP48:AP51"/>
    <mergeCell ref="AQ48:AQ51"/>
    <mergeCell ref="AR48:AR51"/>
    <mergeCell ref="AS48:AS51"/>
    <mergeCell ref="AT48:AT51"/>
    <mergeCell ref="AU48:AU51"/>
    <mergeCell ref="AV64:AV66"/>
    <mergeCell ref="AW64:AW66"/>
    <mergeCell ref="AX64:AX66"/>
    <mergeCell ref="AY64:AY66"/>
    <mergeCell ref="AZ64:AZ66"/>
    <mergeCell ref="AP64:AP66"/>
    <mergeCell ref="AQ64:AQ66"/>
    <mergeCell ref="AR64:AR66"/>
    <mergeCell ref="AS64:AS66"/>
    <mergeCell ref="AT64:AT66"/>
    <mergeCell ref="AU64:AU66"/>
    <mergeCell ref="AW29:AW36"/>
    <mergeCell ref="AX29:AX36"/>
    <mergeCell ref="AY29:AY36"/>
    <mergeCell ref="AZ29:AZ36"/>
    <mergeCell ref="BA29:BA36"/>
    <mergeCell ref="BB29:BB36"/>
    <mergeCell ref="BC29:BC36"/>
    <mergeCell ref="AV29:AV36"/>
    <mergeCell ref="AV44:AV47"/>
    <mergeCell ref="AW44:AW47"/>
    <mergeCell ref="AV37:AV41"/>
    <mergeCell ref="AW37:AW41"/>
    <mergeCell ref="AX37:AX41"/>
    <mergeCell ref="AY37:AY41"/>
    <mergeCell ref="AZ37:AZ41"/>
    <mergeCell ref="BA37:BA41"/>
    <mergeCell ref="BB37:BB41"/>
    <mergeCell ref="BC37:BC41"/>
    <mergeCell ref="BC42:BC43"/>
    <mergeCell ref="AY42:AY43"/>
    <mergeCell ref="AZ42:AZ43"/>
    <mergeCell ref="BA42:BA43"/>
    <mergeCell ref="BB42:BB43"/>
    <mergeCell ref="BD29:BD36"/>
    <mergeCell ref="AZ72:AZ74"/>
    <mergeCell ref="BA72:BA74"/>
    <mergeCell ref="BB72:BB74"/>
    <mergeCell ref="BC72:BC74"/>
    <mergeCell ref="BD72:BD74"/>
    <mergeCell ref="AX44:AX47"/>
    <mergeCell ref="AY44:AY47"/>
    <mergeCell ref="AZ44:AZ47"/>
    <mergeCell ref="BA44:BA47"/>
    <mergeCell ref="BB44:BB47"/>
    <mergeCell ref="BC44:BC47"/>
    <mergeCell ref="BD44:BD47"/>
    <mergeCell ref="BD56:BD63"/>
    <mergeCell ref="AX56:AX63"/>
    <mergeCell ref="AY56:AY63"/>
    <mergeCell ref="AZ56:AZ63"/>
    <mergeCell ref="BA67:BA71"/>
    <mergeCell ref="BB67:BB71"/>
    <mergeCell ref="BC67:BC71"/>
    <mergeCell ref="BD64:BD66"/>
    <mergeCell ref="BA64:BA66"/>
    <mergeCell ref="BB64:BB66"/>
    <mergeCell ref="BC64:BC66"/>
    <mergeCell ref="AQ72:AQ74"/>
    <mergeCell ref="AR72:AR74"/>
    <mergeCell ref="AS72:AS74"/>
    <mergeCell ref="AT72:AT74"/>
    <mergeCell ref="AU72:AU74"/>
    <mergeCell ref="AV72:AV74"/>
    <mergeCell ref="AW72:AW74"/>
    <mergeCell ref="AX72:AX74"/>
    <mergeCell ref="AY72:AY74"/>
    <mergeCell ref="BA56:BA63"/>
    <mergeCell ref="BB56:BB63"/>
    <mergeCell ref="BC56:BC63"/>
    <mergeCell ref="AW56:AW63"/>
    <mergeCell ref="AO72:AO74"/>
    <mergeCell ref="AP72:AP74"/>
    <mergeCell ref="N72:N74"/>
    <mergeCell ref="O72:O74"/>
    <mergeCell ref="J72:J74"/>
    <mergeCell ref="AN72:AN74"/>
    <mergeCell ref="AK64:AK66"/>
    <mergeCell ref="AL64:AL66"/>
    <mergeCell ref="M64:M66"/>
    <mergeCell ref="N64:N66"/>
    <mergeCell ref="O64:O66"/>
    <mergeCell ref="P64:P66"/>
    <mergeCell ref="Q64:Q66"/>
    <mergeCell ref="R64:R66"/>
    <mergeCell ref="S64:S66"/>
    <mergeCell ref="AJ64:AJ66"/>
    <mergeCell ref="AO56:AO63"/>
    <mergeCell ref="AP56:AP63"/>
    <mergeCell ref="AQ56:AQ63"/>
    <mergeCell ref="AR56:AR63"/>
    <mergeCell ref="H72:H74"/>
    <mergeCell ref="E67:E71"/>
    <mergeCell ref="F67:F71"/>
    <mergeCell ref="G67:G71"/>
    <mergeCell ref="H67:H71"/>
    <mergeCell ref="AN56:AN63"/>
    <mergeCell ref="AA60:AA61"/>
    <mergeCell ref="S56:S63"/>
    <mergeCell ref="Y60:Y61"/>
    <mergeCell ref="Z60:Z61"/>
    <mergeCell ref="AC60:AC61"/>
    <mergeCell ref="AD60:AD61"/>
    <mergeCell ref="AE60:AE61"/>
    <mergeCell ref="AF56:AF57"/>
    <mergeCell ref="AF58:AF59"/>
    <mergeCell ref="AL56:AL63"/>
    <mergeCell ref="U60:U61"/>
    <mergeCell ref="X60:X61"/>
    <mergeCell ref="Z58:Z59"/>
    <mergeCell ref="V60:V61"/>
    <mergeCell ref="W60:W61"/>
    <mergeCell ref="X58:X59"/>
    <mergeCell ref="Y58:Y59"/>
    <mergeCell ref="AI64:AI66"/>
    <mergeCell ref="B44:B47"/>
    <mergeCell ref="A72:A74"/>
    <mergeCell ref="G64:G66"/>
    <mergeCell ref="E72:E74"/>
    <mergeCell ref="D72:D74"/>
    <mergeCell ref="A64:A66"/>
    <mergeCell ref="B72:B74"/>
    <mergeCell ref="B64:B66"/>
    <mergeCell ref="C64:C66"/>
    <mergeCell ref="D64:D66"/>
    <mergeCell ref="A44:A47"/>
    <mergeCell ref="D56:D63"/>
    <mergeCell ref="A52:A55"/>
    <mergeCell ref="B52:B55"/>
    <mergeCell ref="C52:C55"/>
    <mergeCell ref="D52:D55"/>
    <mergeCell ref="F52:F55"/>
    <mergeCell ref="G52:G55"/>
    <mergeCell ref="A56:A63"/>
    <mergeCell ref="B56:B63"/>
    <mergeCell ref="F56:F63"/>
    <mergeCell ref="E56:E63"/>
    <mergeCell ref="C72:C74"/>
    <mergeCell ref="G72:G74"/>
    <mergeCell ref="AO97:AO98"/>
    <mergeCell ref="AP97:AP98"/>
    <mergeCell ref="AL78:AL81"/>
    <mergeCell ref="AK78:AK81"/>
    <mergeCell ref="T72:T74"/>
    <mergeCell ref="M72:M74"/>
    <mergeCell ref="S72:S74"/>
    <mergeCell ref="Q72:Q74"/>
    <mergeCell ref="R72:R74"/>
    <mergeCell ref="P72:P74"/>
    <mergeCell ref="AK72:AK74"/>
    <mergeCell ref="AM72:AM74"/>
    <mergeCell ref="AL72:AL74"/>
    <mergeCell ref="AI72:AI74"/>
    <mergeCell ref="AJ72:AJ74"/>
    <mergeCell ref="AI75:AI77"/>
    <mergeCell ref="AJ75:AJ77"/>
    <mergeCell ref="AK75:AK77"/>
    <mergeCell ref="R75:R77"/>
    <mergeCell ref="S75:S77"/>
    <mergeCell ref="T75:T77"/>
    <mergeCell ref="AP75:AP77"/>
    <mergeCell ref="AI97:AI98"/>
    <mergeCell ref="AJ97:AJ98"/>
    <mergeCell ref="BD97:BD98"/>
    <mergeCell ref="AU97:AU98"/>
    <mergeCell ref="AV97:AV98"/>
    <mergeCell ref="AW97:AW98"/>
    <mergeCell ref="AX97:AX98"/>
    <mergeCell ref="AY97:AY98"/>
    <mergeCell ref="AZ97:AZ98"/>
    <mergeCell ref="BA97:BA98"/>
    <mergeCell ref="BB97:BB98"/>
    <mergeCell ref="BC97:BC98"/>
    <mergeCell ref="L97:L98"/>
    <mergeCell ref="M97:M98"/>
    <mergeCell ref="N97:N98"/>
    <mergeCell ref="O97:O98"/>
    <mergeCell ref="K82:K84"/>
    <mergeCell ref="J82:J84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82:A84"/>
    <mergeCell ref="B82:B84"/>
    <mergeCell ref="K97:K98"/>
    <mergeCell ref="I91:I93"/>
    <mergeCell ref="A91:A93"/>
    <mergeCell ref="B91:B93"/>
    <mergeCell ref="C91:C93"/>
    <mergeCell ref="J85:J90"/>
    <mergeCell ref="K85:K90"/>
    <mergeCell ref="N75:N77"/>
    <mergeCell ref="O75:O77"/>
    <mergeCell ref="P75:P77"/>
    <mergeCell ref="Q75:Q77"/>
    <mergeCell ref="H78:H81"/>
    <mergeCell ref="G78:G81"/>
    <mergeCell ref="F78:F81"/>
    <mergeCell ref="E78:E81"/>
    <mergeCell ref="D78:D81"/>
    <mergeCell ref="J78:J81"/>
    <mergeCell ref="I78:I81"/>
    <mergeCell ref="L78:L81"/>
    <mergeCell ref="F82:F84"/>
    <mergeCell ref="E82:E84"/>
    <mergeCell ref="D82:D84"/>
    <mergeCell ref="C82:C84"/>
    <mergeCell ref="I75:I77"/>
    <mergeCell ref="J75:J77"/>
    <mergeCell ref="K75:K77"/>
    <mergeCell ref="L75:L77"/>
    <mergeCell ref="M75:M77"/>
    <mergeCell ref="C78:C81"/>
    <mergeCell ref="AV75:AV77"/>
    <mergeCell ref="AW75:AW77"/>
    <mergeCell ref="AI94:AI96"/>
    <mergeCell ref="AJ94:AJ96"/>
    <mergeCell ref="AK94:AK96"/>
    <mergeCell ref="AL94:AL96"/>
    <mergeCell ref="S94:S96"/>
    <mergeCell ref="T94:T96"/>
    <mergeCell ref="AI78:AI81"/>
    <mergeCell ref="AJ78:AJ81"/>
    <mergeCell ref="AL75:AL77"/>
    <mergeCell ref="AM75:AM77"/>
    <mergeCell ref="AN75:AN77"/>
    <mergeCell ref="AO75:AO77"/>
    <mergeCell ref="AQ75:AQ77"/>
    <mergeCell ref="AR75:AR77"/>
    <mergeCell ref="AS75:AS77"/>
    <mergeCell ref="AT75:AT77"/>
    <mergeCell ref="AI85:AI90"/>
    <mergeCell ref="AJ85:AJ90"/>
    <mergeCell ref="AK85:AK90"/>
    <mergeCell ref="AL85:AL90"/>
    <mergeCell ref="AM85:AM90"/>
    <mergeCell ref="AN85:AN90"/>
    <mergeCell ref="AS56:AS63"/>
    <mergeCell ref="AT56:AT63"/>
    <mergeCell ref="AU56:AU63"/>
    <mergeCell ref="AV56:AV63"/>
    <mergeCell ref="Z56:Z57"/>
    <mergeCell ref="AB56:AB57"/>
    <mergeCell ref="AC56:AC57"/>
    <mergeCell ref="AB60:AB61"/>
    <mergeCell ref="AD56:AD57"/>
    <mergeCell ref="AE56:AE57"/>
    <mergeCell ref="AA56:AA57"/>
    <mergeCell ref="AA58:AA59"/>
    <mergeCell ref="AB58:AB59"/>
    <mergeCell ref="AC58:AC59"/>
    <mergeCell ref="AD58:AD59"/>
    <mergeCell ref="AG60:AG61"/>
    <mergeCell ref="AH56:AH57"/>
    <mergeCell ref="AH58:AH59"/>
    <mergeCell ref="AH60:AH61"/>
    <mergeCell ref="AM56:AM63"/>
    <mergeCell ref="AJ56:AJ63"/>
    <mergeCell ref="AK56:AK63"/>
    <mergeCell ref="AI56:AI63"/>
    <mergeCell ref="B75:B77"/>
    <mergeCell ref="C75:C77"/>
    <mergeCell ref="D75:D77"/>
    <mergeCell ref="E75:E77"/>
    <mergeCell ref="F75:F77"/>
    <mergeCell ref="G75:G77"/>
    <mergeCell ref="H75:H77"/>
    <mergeCell ref="R56:R63"/>
    <mergeCell ref="Q56:Q63"/>
    <mergeCell ref="P56:P63"/>
    <mergeCell ref="F72:F74"/>
    <mergeCell ref="K64:K66"/>
    <mergeCell ref="L64:L66"/>
    <mergeCell ref="L56:L63"/>
    <mergeCell ref="K56:K63"/>
    <mergeCell ref="J56:J63"/>
    <mergeCell ref="J64:J66"/>
    <mergeCell ref="E64:E66"/>
    <mergeCell ref="F64:F66"/>
    <mergeCell ref="H56:H63"/>
    <mergeCell ref="I72:I74"/>
    <mergeCell ref="K72:K74"/>
    <mergeCell ref="L72:L74"/>
    <mergeCell ref="J67:J71"/>
    <mergeCell ref="A104:A108"/>
    <mergeCell ref="B104:B108"/>
    <mergeCell ref="C104:C108"/>
    <mergeCell ref="D104:D108"/>
    <mergeCell ref="E104:E108"/>
    <mergeCell ref="F104:F108"/>
    <mergeCell ref="G104:G108"/>
    <mergeCell ref="D91:D93"/>
    <mergeCell ref="E91:E93"/>
    <mergeCell ref="F91:F93"/>
    <mergeCell ref="G91:G93"/>
    <mergeCell ref="H104:H108"/>
    <mergeCell ref="I104:I108"/>
    <mergeCell ref="J104:J108"/>
    <mergeCell ref="K104:K108"/>
    <mergeCell ref="A29:A36"/>
    <mergeCell ref="B29:B36"/>
    <mergeCell ref="C29:C36"/>
    <mergeCell ref="D29:D36"/>
    <mergeCell ref="J42:J43"/>
    <mergeCell ref="K42:K43"/>
    <mergeCell ref="I82:I84"/>
    <mergeCell ref="H82:H84"/>
    <mergeCell ref="G82:G84"/>
    <mergeCell ref="K29:K36"/>
    <mergeCell ref="J37:J41"/>
    <mergeCell ref="K37:K41"/>
    <mergeCell ref="A37:A41"/>
    <mergeCell ref="B37:B41"/>
    <mergeCell ref="C37:C41"/>
    <mergeCell ref="D37:D41"/>
    <mergeCell ref="E37:E41"/>
    <mergeCell ref="F37:F41"/>
    <mergeCell ref="G37:G41"/>
    <mergeCell ref="A78:A81"/>
    <mergeCell ref="D44:D47"/>
    <mergeCell ref="C44:C47"/>
    <mergeCell ref="B78:B81"/>
    <mergeCell ref="A75:A77"/>
    <mergeCell ref="L42:L43"/>
    <mergeCell ref="M42:M43"/>
    <mergeCell ref="N42:N43"/>
    <mergeCell ref="L37:L41"/>
    <mergeCell ref="M37:M41"/>
    <mergeCell ref="N37:N41"/>
    <mergeCell ref="H37:H41"/>
    <mergeCell ref="I37:I41"/>
    <mergeCell ref="L44:L47"/>
    <mergeCell ref="M44:M47"/>
    <mergeCell ref="A48:A51"/>
    <mergeCell ref="B48:B51"/>
    <mergeCell ref="A67:A71"/>
    <mergeCell ref="B67:B71"/>
    <mergeCell ref="C67:C71"/>
    <mergeCell ref="D67:D71"/>
    <mergeCell ref="N67:N71"/>
    <mergeCell ref="O67:O71"/>
    <mergeCell ref="O56:O63"/>
    <mergeCell ref="L52:L55"/>
    <mergeCell ref="N56:N63"/>
    <mergeCell ref="M56:M63"/>
    <mergeCell ref="I56:I63"/>
    <mergeCell ref="G56:G63"/>
    <mergeCell ref="E52:E55"/>
    <mergeCell ref="K67:K71"/>
    <mergeCell ref="L67:L71"/>
    <mergeCell ref="H64:H66"/>
    <mergeCell ref="I64:I66"/>
    <mergeCell ref="L48:L51"/>
    <mergeCell ref="I67:I71"/>
    <mergeCell ref="M67:M71"/>
    <mergeCell ref="M48:M51"/>
    <mergeCell ref="N48:N51"/>
    <mergeCell ref="F44:F47"/>
    <mergeCell ref="E44:E47"/>
    <mergeCell ref="H44:H47"/>
    <mergeCell ref="G44:G47"/>
    <mergeCell ref="C56:C63"/>
    <mergeCell ref="H52:H55"/>
    <mergeCell ref="I52:I55"/>
    <mergeCell ref="J52:J55"/>
    <mergeCell ref="K52:K55"/>
    <mergeCell ref="C48:C51"/>
    <mergeCell ref="D48:D51"/>
    <mergeCell ref="E48:E51"/>
    <mergeCell ref="F48:F51"/>
    <mergeCell ref="G48:G51"/>
    <mergeCell ref="H48:H51"/>
    <mergeCell ref="J44:J47"/>
    <mergeCell ref="K44:K47"/>
    <mergeCell ref="I44:I47"/>
    <mergeCell ref="J48:J51"/>
    <mergeCell ref="K48:K51"/>
    <mergeCell ref="I48:I51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AI15:AL15"/>
    <mergeCell ref="AM15:AR15"/>
    <mergeCell ref="AI16:AI17"/>
    <mergeCell ref="AJ16:AJ17"/>
    <mergeCell ref="AK16:AK17"/>
    <mergeCell ref="AL16:AL17"/>
    <mergeCell ref="AM16:AM17"/>
    <mergeCell ref="E19:E28"/>
    <mergeCell ref="F19:F28"/>
    <mergeCell ref="H19:H28"/>
    <mergeCell ref="I19:I28"/>
    <mergeCell ref="J19:J28"/>
    <mergeCell ref="K19:K28"/>
    <mergeCell ref="L19:L28"/>
    <mergeCell ref="M19:M28"/>
    <mergeCell ref="E29:E36"/>
    <mergeCell ref="F29:F36"/>
    <mergeCell ref="G29:G36"/>
    <mergeCell ref="H29:H36"/>
    <mergeCell ref="I29:I36"/>
    <mergeCell ref="J29:J36"/>
    <mergeCell ref="G19:G28"/>
    <mergeCell ref="Q29:Q36"/>
    <mergeCell ref="R29:R36"/>
    <mergeCell ref="AL19:AL28"/>
    <mergeCell ref="AK19:AK28"/>
    <mergeCell ref="AJ19:AJ28"/>
    <mergeCell ref="A15:A18"/>
    <mergeCell ref="B15:G16"/>
    <mergeCell ref="H15:AH15"/>
    <mergeCell ref="N29:N36"/>
    <mergeCell ref="A19:A28"/>
    <mergeCell ref="B19:B28"/>
    <mergeCell ref="C19:C28"/>
    <mergeCell ref="D19:D28"/>
    <mergeCell ref="S19:S28"/>
    <mergeCell ref="T19:T28"/>
    <mergeCell ref="N19:N28"/>
    <mergeCell ref="O19:O28"/>
    <mergeCell ref="O29:O36"/>
    <mergeCell ref="P29:P36"/>
    <mergeCell ref="S29:S36"/>
    <mergeCell ref="T29:T36"/>
    <mergeCell ref="AI29:AI36"/>
    <mergeCell ref="L29:L36"/>
    <mergeCell ref="M29:M36"/>
    <mergeCell ref="A1:BD3"/>
    <mergeCell ref="A6:BD6"/>
    <mergeCell ref="A7:BD7"/>
    <mergeCell ref="A8:BD8"/>
    <mergeCell ref="A10:BD10"/>
    <mergeCell ref="A12:BD12"/>
    <mergeCell ref="AP44:AP47"/>
    <mergeCell ref="T44:T47"/>
    <mergeCell ref="S44:S47"/>
    <mergeCell ref="R44:R47"/>
    <mergeCell ref="Q44:Q47"/>
    <mergeCell ref="AT29:AT36"/>
    <mergeCell ref="AU29:AU36"/>
    <mergeCell ref="AI44:AI47"/>
    <mergeCell ref="AJ44:AJ47"/>
    <mergeCell ref="AK44:AK47"/>
    <mergeCell ref="AL44:AL47"/>
    <mergeCell ref="AM44:AM47"/>
    <mergeCell ref="AN44:AN47"/>
    <mergeCell ref="AO44:AO47"/>
    <mergeCell ref="AQ44:AQ47"/>
    <mergeCell ref="AR44:AR47"/>
    <mergeCell ref="AN29:AN36"/>
    <mergeCell ref="A4:BD4"/>
    <mergeCell ref="AO29:AO36"/>
    <mergeCell ref="AP29:AP36"/>
    <mergeCell ref="AQ29:AQ36"/>
    <mergeCell ref="AO37:AO41"/>
    <mergeCell ref="AP37:AP41"/>
    <mergeCell ref="AQ37:AQ41"/>
    <mergeCell ref="AR37:AR41"/>
    <mergeCell ref="AS37:AS41"/>
    <mergeCell ref="AT37:AT41"/>
    <mergeCell ref="AU37:AU41"/>
    <mergeCell ref="P19:P28"/>
    <mergeCell ref="Q19:Q28"/>
    <mergeCell ref="R19:R28"/>
    <mergeCell ref="AJ29:AJ36"/>
    <mergeCell ref="AK29:AK36"/>
    <mergeCell ref="AL29:AL36"/>
    <mergeCell ref="Q37:Q41"/>
    <mergeCell ref="BD37:BD41"/>
    <mergeCell ref="AL37:AL41"/>
    <mergeCell ref="O37:O41"/>
    <mergeCell ref="P37:P41"/>
    <mergeCell ref="AM29:AM36"/>
    <mergeCell ref="AI19:AI28"/>
    <mergeCell ref="AX75:AX77"/>
    <mergeCell ref="AY75:AY77"/>
    <mergeCell ref="AZ75:AZ77"/>
    <mergeCell ref="J97:J98"/>
    <mergeCell ref="O82:O84"/>
    <mergeCell ref="N82:N84"/>
    <mergeCell ref="M82:M84"/>
    <mergeCell ref="L82:L84"/>
    <mergeCell ref="T82:T84"/>
    <mergeCell ref="S82:S84"/>
    <mergeCell ref="Q82:Q84"/>
    <mergeCell ref="R82:R84"/>
    <mergeCell ref="P97:P98"/>
    <mergeCell ref="Q97:Q98"/>
    <mergeCell ref="R97:R98"/>
    <mergeCell ref="AQ97:AQ98"/>
    <mergeCell ref="AR97:AR98"/>
    <mergeCell ref="AS97:AS98"/>
    <mergeCell ref="AT97:AT98"/>
    <mergeCell ref="T97:T98"/>
    <mergeCell ref="M78:M81"/>
    <mergeCell ref="AZ82:AZ84"/>
    <mergeCell ref="K78:K81"/>
    <mergeCell ref="AU75:AU77"/>
    <mergeCell ref="T64:T66"/>
    <mergeCell ref="AG56:AG57"/>
    <mergeCell ref="AG58:AG59"/>
    <mergeCell ref="S97:S98"/>
    <mergeCell ref="T78:T81"/>
    <mergeCell ref="S78:S81"/>
    <mergeCell ref="W56:W57"/>
    <mergeCell ref="X56:X57"/>
    <mergeCell ref="Y56:Y57"/>
    <mergeCell ref="U58:U59"/>
    <mergeCell ref="V58:V59"/>
    <mergeCell ref="W58:W59"/>
    <mergeCell ref="U56:U57"/>
    <mergeCell ref="V56:V57"/>
    <mergeCell ref="AB67:AB68"/>
    <mergeCell ref="AC67:AC68"/>
    <mergeCell ref="AD67:AD68"/>
    <mergeCell ref="AE67:AE68"/>
    <mergeCell ref="AF67:AF68"/>
    <mergeCell ref="AG67:AG68"/>
    <mergeCell ref="T56:T63"/>
    <mergeCell ref="AF60:AF61"/>
    <mergeCell ref="AE58:AE59"/>
    <mergeCell ref="S85:S90"/>
    <mergeCell ref="O48:O51"/>
    <mergeCell ref="P48:P51"/>
    <mergeCell ref="Q48:Q51"/>
    <mergeCell ref="R48:R51"/>
    <mergeCell ref="S48:S51"/>
    <mergeCell ref="T48:T51"/>
    <mergeCell ref="AI48:AI51"/>
    <mergeCell ref="AJ48:AJ51"/>
    <mergeCell ref="AK48:AK51"/>
    <mergeCell ref="AL48:AL51"/>
    <mergeCell ref="Y67:Y68"/>
    <mergeCell ref="Z67:Z68"/>
    <mergeCell ref="AA67:AA68"/>
    <mergeCell ref="BD78:BD81"/>
    <mergeCell ref="BC78:BC81"/>
    <mergeCell ref="AM78:AM81"/>
    <mergeCell ref="AN78:AN81"/>
    <mergeCell ref="AO78:AO81"/>
    <mergeCell ref="AP78:AP81"/>
    <mergeCell ref="AQ78:AQ81"/>
    <mergeCell ref="AR78:AR81"/>
    <mergeCell ref="AS78:AS81"/>
    <mergeCell ref="AT78:AT81"/>
    <mergeCell ref="AU78:AU81"/>
    <mergeCell ref="AV78:AV81"/>
    <mergeCell ref="AW78:AW81"/>
    <mergeCell ref="AX78:AX81"/>
    <mergeCell ref="AY78:AY81"/>
    <mergeCell ref="AZ78:AZ81"/>
    <mergeCell ref="BA78:BA81"/>
    <mergeCell ref="BB78:BB81"/>
    <mergeCell ref="AW52:AW55"/>
    <mergeCell ref="AX52:AX55"/>
    <mergeCell ref="BA82:BA84"/>
    <mergeCell ref="BB82:BB84"/>
    <mergeCell ref="BC82:BC84"/>
    <mergeCell ref="Q78:Q81"/>
    <mergeCell ref="R78:R81"/>
    <mergeCell ref="P78:P81"/>
    <mergeCell ref="O78:O81"/>
    <mergeCell ref="N78:N81"/>
    <mergeCell ref="AQ82:AQ84"/>
    <mergeCell ref="AR82:AR84"/>
    <mergeCell ref="AS82:AS84"/>
    <mergeCell ref="AT82:AT84"/>
    <mergeCell ref="AU82:AU84"/>
    <mergeCell ref="AV82:AV84"/>
    <mergeCell ref="AW82:AW84"/>
    <mergeCell ref="AX82:AX84"/>
    <mergeCell ref="AY82:AY84"/>
    <mergeCell ref="P82:P84"/>
    <mergeCell ref="AI82:AI84"/>
    <mergeCell ref="AJ82:AJ84"/>
    <mergeCell ref="AK82:AK84"/>
    <mergeCell ref="AL82:AL84"/>
    <mergeCell ref="BC94:BC96"/>
    <mergeCell ref="AM94:AM96"/>
    <mergeCell ref="AN94:AN96"/>
    <mergeCell ref="AO94:AO96"/>
    <mergeCell ref="AP94:AP96"/>
    <mergeCell ref="AQ94:AQ96"/>
    <mergeCell ref="AR94:AR96"/>
    <mergeCell ref="AS94:AS96"/>
    <mergeCell ref="AT94:AT96"/>
    <mergeCell ref="AU94:AU96"/>
    <mergeCell ref="AV94:AV96"/>
    <mergeCell ref="AW94:AW96"/>
    <mergeCell ref="AX94:AX96"/>
    <mergeCell ref="AY94:AY96"/>
    <mergeCell ref="AZ94:AZ96"/>
    <mergeCell ref="BA94:BA96"/>
    <mergeCell ref="BB94:BB96"/>
    <mergeCell ref="BD82:BD84"/>
    <mergeCell ref="AM82:AM84"/>
    <mergeCell ref="AN82:AN84"/>
    <mergeCell ref="AO82:AO84"/>
    <mergeCell ref="AP82:AP84"/>
    <mergeCell ref="A94:A96"/>
    <mergeCell ref="B94:B96"/>
    <mergeCell ref="C94:C96"/>
    <mergeCell ref="D94:D96"/>
    <mergeCell ref="E94:E96"/>
    <mergeCell ref="F94:F96"/>
    <mergeCell ref="G94:G96"/>
    <mergeCell ref="H94:H96"/>
    <mergeCell ref="I94:I96"/>
    <mergeCell ref="J94:J96"/>
    <mergeCell ref="K94:K96"/>
    <mergeCell ref="L94:L96"/>
    <mergeCell ref="M94:M96"/>
    <mergeCell ref="N94:N96"/>
    <mergeCell ref="O94:O96"/>
    <mergeCell ref="P94:P96"/>
    <mergeCell ref="Q94:Q96"/>
    <mergeCell ref="R94:R96"/>
    <mergeCell ref="BD94:BD96"/>
    <mergeCell ref="AY52:AY55"/>
    <mergeCell ref="AZ52:AZ55"/>
    <mergeCell ref="BA52:BA55"/>
    <mergeCell ref="BB52:BB55"/>
    <mergeCell ref="BC52:BC55"/>
    <mergeCell ref="BD52:BD55"/>
    <mergeCell ref="AM52:AM55"/>
    <mergeCell ref="AN52:AN55"/>
    <mergeCell ref="AO52:AO55"/>
    <mergeCell ref="AP52:AP55"/>
    <mergeCell ref="AQ52:AQ55"/>
    <mergeCell ref="AR52:AR55"/>
    <mergeCell ref="AS52:AS55"/>
    <mergeCell ref="AT52:AT55"/>
    <mergeCell ref="AU52:AU55"/>
    <mergeCell ref="AV52:AV55"/>
    <mergeCell ref="M52:M55"/>
    <mergeCell ref="N52:N55"/>
    <mergeCell ref="O52:O55"/>
    <mergeCell ref="P52:P55"/>
    <mergeCell ref="Q52:Q55"/>
    <mergeCell ref="R52:R55"/>
    <mergeCell ref="S52:S55"/>
    <mergeCell ref="T52:T55"/>
    <mergeCell ref="AI52:AI55"/>
    <mergeCell ref="AJ52:AJ55"/>
    <mergeCell ref="AK52:AK55"/>
    <mergeCell ref="AL52:AL55"/>
    <mergeCell ref="P44:P47"/>
    <mergeCell ref="N44:N47"/>
    <mergeCell ref="AS44:AS47"/>
    <mergeCell ref="AM37:AM41"/>
    <mergeCell ref="AN37:AN41"/>
    <mergeCell ref="AM48:AM51"/>
    <mergeCell ref="AN48:AN51"/>
    <mergeCell ref="AO48:AO51"/>
    <mergeCell ref="O42:O43"/>
    <mergeCell ref="O44:O47"/>
    <mergeCell ref="P42:P43"/>
    <mergeCell ref="Q42:Q43"/>
    <mergeCell ref="R42:R43"/>
    <mergeCell ref="S42:S43"/>
    <mergeCell ref="T42:T43"/>
    <mergeCell ref="R37:R41"/>
    <mergeCell ref="S37:S41"/>
    <mergeCell ref="T37:T41"/>
    <mergeCell ref="AI37:AI41"/>
    <mergeCell ref="AJ37:AJ41"/>
    <mergeCell ref="AK37:AK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V48:AV51"/>
    <mergeCell ref="AW48:AW51"/>
    <mergeCell ref="AX48:AX51"/>
    <mergeCell ref="AY48:AY51"/>
    <mergeCell ref="AZ48:AZ51"/>
    <mergeCell ref="BA48:BA51"/>
    <mergeCell ref="BB48:BB51"/>
    <mergeCell ref="BC48:BC51"/>
    <mergeCell ref="BD48:BD51"/>
    <mergeCell ref="P67:P71"/>
    <mergeCell ref="Q67:Q71"/>
    <mergeCell ref="R67:R71"/>
    <mergeCell ref="S67:S71"/>
    <mergeCell ref="U67:U68"/>
    <mergeCell ref="V67:V68"/>
    <mergeCell ref="T67:T71"/>
    <mergeCell ref="W67:W68"/>
    <mergeCell ref="X67:X68"/>
    <mergeCell ref="AH67:AH68"/>
    <mergeCell ref="AI67:AI71"/>
    <mergeCell ref="AJ67:AJ71"/>
    <mergeCell ref="AK67:AK71"/>
    <mergeCell ref="AL67:AL71"/>
    <mergeCell ref="BD67:BD71"/>
    <mergeCell ref="AM67:AM71"/>
    <mergeCell ref="AN67:AN71"/>
    <mergeCell ref="AO67:AO71"/>
    <mergeCell ref="AP67:AP71"/>
    <mergeCell ref="AQ67:AQ71"/>
    <mergeCell ref="AR67:AR71"/>
    <mergeCell ref="AS67:AS71"/>
    <mergeCell ref="AT67:AT71"/>
    <mergeCell ref="AU67:AU71"/>
    <mergeCell ref="AV67:AV71"/>
    <mergeCell ref="AW67:AW71"/>
    <mergeCell ref="AX67:AX71"/>
    <mergeCell ref="AY67:AY71"/>
    <mergeCell ref="AZ67:AZ71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r:id="rId1"/>
  <colBreaks count="4" manualBreakCount="4">
    <brk id="7" max="1048575" man="1"/>
    <brk id="20" max="1048575" man="1"/>
    <brk id="34" max="1048575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RBTRANS JUNHO</vt:lpstr>
      <vt:lpstr>'LICITAÇÕES RBTRANS JUNHO'!Area_de_impressao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2017-03-21T02:19:37Z</cp:lastPrinted>
  <dcterms:created xsi:type="dcterms:W3CDTF">2013-10-11T22:10:57Z</dcterms:created>
  <dcterms:modified xsi:type="dcterms:W3CDTF">2017-08-22T23:09:56Z</dcterms:modified>
</cp:coreProperties>
</file>