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720" tabRatio="800"/>
  </bookViews>
  <sheets>
    <sheet name="RBPREV LICITAÇÃO JUN 2023" sheetId="2" r:id="rId1"/>
  </sheets>
  <definedNames>
    <definedName name="_xlnm.Print_Area" localSheetId="0">'RBPREV LICITAÇÃO JUN 2023'!$A$4:$BH$45</definedName>
  </definedNames>
  <calcPr calcId="125725"/>
</workbook>
</file>

<file path=xl/calcChain.xml><?xml version="1.0" encoding="utf-8"?>
<calcChain xmlns="http://schemas.openxmlformats.org/spreadsheetml/2006/main">
  <c r="AL21" i="2"/>
  <c r="AL39" s="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20"/>
  <c r="AI21"/>
  <c r="AI39" s="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20"/>
  <c r="AK39"/>
  <c r="AJ39"/>
  <c r="AH39"/>
  <c r="AE39"/>
  <c r="AD39"/>
  <c r="S39"/>
  <c r="R39"/>
  <c r="L39"/>
  <c r="BD39" l="1"/>
  <c r="BE39"/>
</calcChain>
</file>

<file path=xl/comments1.xml><?xml version="1.0" encoding="utf-8"?>
<comments xmlns="http://schemas.openxmlformats.org/spreadsheetml/2006/main">
  <authors>
    <author>06</author>
  </authors>
  <commentList>
    <comment ref="AJ18" authorId="0">
      <text>
        <r>
          <rPr>
            <b/>
            <sz val="9"/>
            <color indexed="81"/>
            <rFont val="Segoe UI"/>
            <family val="2"/>
          </rPr>
          <t>Já está incluído o valor inscrito erm restos a pagar de 2023</t>
        </r>
      </text>
    </comment>
  </commentList>
</comments>
</file>

<file path=xl/sharedStrings.xml><?xml version="1.0" encoding="utf-8"?>
<sst xmlns="http://schemas.openxmlformats.org/spreadsheetml/2006/main" count="362" uniqueCount="296">
  <si>
    <t xml:space="preserve">Modalidade </t>
  </si>
  <si>
    <t>Tipo</t>
  </si>
  <si>
    <t>Objeto</t>
  </si>
  <si>
    <t>Parte Contratada</t>
  </si>
  <si>
    <t>Fonte de Recursos</t>
  </si>
  <si>
    <t>Elemento de Despesa</t>
  </si>
  <si>
    <t>Nº da Licitação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</si>
  <si>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</si>
  <si>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</si>
  <si>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</si>
  <si>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</si>
  <si>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</si>
  <si>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</si>
  <si>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</si>
  <si>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</si>
  <si>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</si>
  <si>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</si>
  <si>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</si>
  <si>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</si>
  <si>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</si>
  <si>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</si>
  <si>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</si>
  <si>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</si>
  <si>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</si>
  <si>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</si>
  <si>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</si>
  <si>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</si>
  <si>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</si>
  <si>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</si>
  <si>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</si>
  <si>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</si>
  <si>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</si>
  <si>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</si>
  <si>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</si>
  <si>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</si>
  <si>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</si>
  <si>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</si>
  <si>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</si>
  <si>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</si>
  <si>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</si>
  <si>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</si>
  <si>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</si>
  <si>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</si>
  <si>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</si>
  <si>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</si>
  <si>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</si>
  <si>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</si>
  <si>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</si>
  <si>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</si>
  <si>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</si>
  <si>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</si>
  <si>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</si>
  <si>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</si>
  <si>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</si>
  <si>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</si>
  <si>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</si>
  <si>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</si>
  <si>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</si>
  <si>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</si>
  <si>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</si>
  <si>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</si>
  <si>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</si>
  <si>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Motivo</t>
  </si>
  <si>
    <t>Reinício</t>
  </si>
  <si>
    <t>Paralisações</t>
  </si>
  <si>
    <t>(aj)</t>
  </si>
  <si>
    <t>(ak)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</si>
  <si>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</si>
  <si>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</si>
  <si>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</si>
  <si>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</si>
  <si>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</si>
  <si>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</si>
  <si>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</si>
  <si>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</si>
  <si>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</si>
  <si>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</si>
  <si>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</si>
  <si>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</si>
  <si>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Nº do Convênio/Contrato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</si>
  <si>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</si>
  <si>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</si>
  <si>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</si>
  <si>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</si>
  <si>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</si>
  <si>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</si>
  <si>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</si>
  <si>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</si>
  <si>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</si>
  <si>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</si>
  <si>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</si>
  <si>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</si>
  <si>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</si>
  <si>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</si>
  <si>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</si>
  <si>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</si>
  <si>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</si>
  <si>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</si>
  <si>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</si>
  <si>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</si>
  <si>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</si>
  <si>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</si>
  <si>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</si>
  <si>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</si>
  <si>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</si>
  <si>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</si>
  <si>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</si>
  <si>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</si>
  <si>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(bf)</t>
  </si>
  <si>
    <t>(t)</t>
  </si>
  <si>
    <t xml:space="preserve">Nº do Termo </t>
  </si>
  <si>
    <t>(ah)</t>
  </si>
  <si>
    <t>(ai) = (k) - (ae) + (ad) + (ah)</t>
  </si>
  <si>
    <t>(al) = (aj) + (ak)</t>
  </si>
  <si>
    <t>Nº do DOE de publicação da adesão à Ata</t>
  </si>
  <si>
    <t>(aw)</t>
  </si>
  <si>
    <t>(bg)</t>
  </si>
  <si>
    <t>(bh)</t>
  </si>
  <si>
    <t>(bi)</t>
  </si>
  <si>
    <t>(bj)</t>
  </si>
  <si>
    <t>Pregão - SRP</t>
  </si>
  <si>
    <t>Menor Preço</t>
  </si>
  <si>
    <t>Dispensa</t>
  </si>
  <si>
    <t>00.360.305/0001-04</t>
  </si>
  <si>
    <t>33.90.39.00</t>
  </si>
  <si>
    <t xml:space="preserve">33.90.39.00 </t>
  </si>
  <si>
    <t>11.340.009/0001-68</t>
  </si>
  <si>
    <t>CAIXA ECONÔMICA FEDERAL</t>
  </si>
  <si>
    <t>Locação de Imóvel</t>
  </si>
  <si>
    <t>064/2018</t>
  </si>
  <si>
    <t xml:space="preserve">014/2018 </t>
  </si>
  <si>
    <t>TAPIRI COMERCIO DE ALIMENTOS EIRELLI</t>
  </si>
  <si>
    <t>04.005.997/0001-23</t>
  </si>
  <si>
    <t>182/2018</t>
  </si>
  <si>
    <t>PROCESSO ELETRONICO TCE/AC Nº 128.620</t>
  </si>
  <si>
    <t>Contratação de Pessoa Jurídica para prestação de serviço de Agente de Integração</t>
  </si>
  <si>
    <t>12.297/2018</t>
  </si>
  <si>
    <t>INSTITUTO EUVALDO LODI-NUCLEO REGIONAL DO ACRE</t>
  </si>
  <si>
    <t>02.373.341/0001-38</t>
  </si>
  <si>
    <t>07/2018</t>
  </si>
  <si>
    <t>884/2018 DEC/TCE</t>
  </si>
  <si>
    <t>TRIBUNAL DE CONTAS DO ESTADO DO ACRE</t>
  </si>
  <si>
    <t>12.400 03/10/2018</t>
  </si>
  <si>
    <t>D</t>
  </si>
  <si>
    <t xml:space="preserve"> DO ART. 24, INCISO X,  DA LEI Nº 8.666/1993</t>
  </si>
  <si>
    <t>007/2019</t>
  </si>
  <si>
    <t>008/2019</t>
  </si>
  <si>
    <t>009/2019</t>
  </si>
  <si>
    <t>245/2018</t>
  </si>
  <si>
    <t xml:space="preserve">Serviço de implantação e operacionalização de Sistema informatizado de abastecimento e administração de despesas de combustíveis em postos credenciados, mediante uso de cartão eletrônico ou magnético e etiqueta com tecnologia RFID (ou similar), à frota utilizada pela administração direta e indireta do município de Rio Branco, conforme os quantitativos e especificações contidas no Termo de Referência em Anexo I do Edital.                                        </t>
  </si>
  <si>
    <t>LINK CARD ADMINISTRADORA DE BENEFÍCIOS EIRELE - EPP</t>
  </si>
  <si>
    <t>12.039.966/0001-11</t>
  </si>
  <si>
    <t>SRP Nº 006/2018</t>
  </si>
  <si>
    <t>026/2019</t>
  </si>
  <si>
    <t>SRP Nº 006/2018
TCE</t>
  </si>
  <si>
    <t xml:space="preserve">Contratação de Pessoa Jurídica para prestação de serviço de Agente de Integração, que deverá atuar em conjunto com o Instituto de Previdência do Município de Rio Branco e instituições de ensino superior, para intermediar o recrutamento, a pré-seleção, o encaminhamento e o acompanhamento de estudantes de curso de educação superior para preenchimento de oportunidades de estágio não obrigatório, tudo em conformidade com o Edital e seus anexos, bem como a Ata de Registro de Preços e a proposta da empresa vencedora. </t>
  </si>
  <si>
    <t>INSTITUTO EUVALDO LODI/NÚCLEO REGIONAL DO ACRE-IEL/NR/AC</t>
  </si>
  <si>
    <t>12.539
26/04/2019</t>
  </si>
  <si>
    <t>Nº Processo 
Administrativo</t>
  </si>
  <si>
    <t>Nº DOE da publicação 
do Edital</t>
  </si>
  <si>
    <t>174/2019</t>
  </si>
  <si>
    <t>SRP Nº 013/2019</t>
  </si>
  <si>
    <t>Contratação de serviço de transportes (passeio e utilitário), incluindo veículos com motorista (devidamente habilitados) para transporte de pessoas em serviço, materiais, documentos e pequenas cargas, conforme especificações constantes no Termo de Referência, para atender as necessidades do Instituto de Previdência do Município de Rio Branco – RBPREV.</t>
  </si>
  <si>
    <t>Empresa W.L.ISRAEL - ME</t>
  </si>
  <si>
    <t>27.582.639/0001-89</t>
  </si>
  <si>
    <t>Secretaria Municipal da Casa Civil</t>
  </si>
  <si>
    <t>12.629</t>
  </si>
  <si>
    <t>Termo Aditivo</t>
  </si>
  <si>
    <t>015/2019</t>
  </si>
  <si>
    <t>Pregão - SRP
Carona</t>
  </si>
  <si>
    <t>157/2020</t>
  </si>
  <si>
    <t>006/2020</t>
  </si>
  <si>
    <t>PREGÃO ELETRÔNICO</t>
  </si>
  <si>
    <t>Locação do software via web (sistema online), que objetiva auxiliar a gestão dos recursos financeiros do RPPS</t>
  </si>
  <si>
    <t>005/2020</t>
  </si>
  <si>
    <t>CRÉDITO &amp; MERCADO GESTÃO DE VALORES IMOBILIARIOS LTDA</t>
  </si>
  <si>
    <t>024/2018</t>
  </si>
  <si>
    <t>PODER EXECUTIVO MUNICIPAL</t>
  </si>
  <si>
    <t>RESOLUÇÃO Nº 87, DE 28 DE NOVEMBRO DE 2013 - TRIBUNAL DE CONTAS DO ESTADO DO ACRE</t>
  </si>
  <si>
    <t xml:space="preserve">Contratação de pessoa jurídica especializada em outsourcing de impressão sustentável, através de equipamentos reprográficos/impressão/digitalização, incluindo a manutenção preventiva e corretiva, assistência técnica, com reposição de peças, software para gerenciamento, software de reflorestamento ambiental, mão de obra e fornecimento de suprimento originais necessários(incluindo papel A4)  </t>
  </si>
  <si>
    <t xml:space="preserve"> PREGÃO PRESENCIAL</t>
  </si>
  <si>
    <t>016/2021</t>
  </si>
  <si>
    <t>01210001/2021</t>
  </si>
  <si>
    <t>AMAZONAS COPIADORA LTDA</t>
  </si>
  <si>
    <t>AIRES R. DOS SANTOS</t>
  </si>
  <si>
    <t>015/2021</t>
  </si>
  <si>
    <t>2566/2021</t>
  </si>
  <si>
    <t>Contratação de Empresa para prestação dos seviços de agenciamento de viagens, compreendendo reserva, emissão remarcação, cancelamento, endoso, entrega de bilhetes ou ordens de passagens.</t>
  </si>
  <si>
    <t>01210002/2021</t>
  </si>
  <si>
    <t>06.064.175/0001-49</t>
  </si>
  <si>
    <t>33.90.33.00</t>
  </si>
  <si>
    <t>DISPENSA DE LICITAÇÃO</t>
  </si>
  <si>
    <t>EMPRESA BRASILEIRA DE CORREIOS E TELEGRAFOS</t>
  </si>
  <si>
    <t xml:space="preserve">Contratação de produtos e serviços por meio de pacote de serviços dos CORREIOS mediante adesão ao termo de condições comerciais e anexos, quando contratados serviços especificos </t>
  </si>
  <si>
    <t>0210003/2021</t>
  </si>
  <si>
    <t>34.028.316/7709-95</t>
  </si>
  <si>
    <t>INEXIGIBILIDADE DE LICITAÇÃO</t>
  </si>
  <si>
    <t>309/2019</t>
  </si>
  <si>
    <t>N°13.076</t>
  </si>
  <si>
    <t>TRIBUNAL DE JUSTIÇA DO ESTADO DO ACRE</t>
  </si>
  <si>
    <t>13.072</t>
  </si>
  <si>
    <t>6.816 23/04/2021 Diário da Justiça eletrônico</t>
  </si>
  <si>
    <t>258/2020</t>
  </si>
  <si>
    <t>13.007 23/03/2021</t>
  </si>
  <si>
    <t>N°001/2021</t>
  </si>
  <si>
    <t>SECRETARIA DE ESTADO DE INDÚSTRIA, CIÊNCIA E TECNOLOGIA - SEICT</t>
  </si>
  <si>
    <t>126 (Diário da Justiça Eletrônica)</t>
  </si>
  <si>
    <t>Manual de Referência - 8ª EDIÇÃO - Anexos IV, VI, VII e VIII</t>
  </si>
  <si>
    <t>TOTAL</t>
  </si>
  <si>
    <t>239/2021</t>
  </si>
  <si>
    <t>002/2021</t>
  </si>
  <si>
    <t>Prestação de serviços estratégicos de solução de tecnologia da informação (TI) pela DATAPREV</t>
  </si>
  <si>
    <t>01210001/2022</t>
  </si>
  <si>
    <t>EMPRESA DE TECNOLOGIA E EINFORMAÇÕES DA PREVIDÊNCIA - DATAPREV S.A</t>
  </si>
  <si>
    <t>42.422.253/0001-01</t>
  </si>
  <si>
    <t>001/2022</t>
  </si>
  <si>
    <t>prorrogação de prazo</t>
  </si>
  <si>
    <t>prorrogação de prazo do termo contratual</t>
  </si>
  <si>
    <t>Prorrogação de prazo e reajuste no valor</t>
  </si>
  <si>
    <t>Prorrogação e reajuste</t>
  </si>
  <si>
    <t>1° aditivo ao contrato 0210001/2021</t>
  </si>
  <si>
    <t>Prorrogação do Prazo do termo contratual</t>
  </si>
  <si>
    <t>1° aditivo ao contrato n°01210002/2021</t>
  </si>
  <si>
    <t>3º aditivo ao contrato 015/2019</t>
  </si>
  <si>
    <t>5º Aditivo ao contrato 024/2018</t>
  </si>
  <si>
    <t xml:space="preserve">Prorrogação de prazo do termo contratual
</t>
  </si>
  <si>
    <t>187/2020</t>
  </si>
  <si>
    <t>007/2020</t>
  </si>
  <si>
    <t>Contratação de empresa para prestação de serviços técnicos especializados de consultoria e assessoria em gestão atuarial, treinamento e assistência presencial</t>
  </si>
  <si>
    <t>INOVE CONSULTORIA ATUARIAL E PREVIDENCIARIA</t>
  </si>
  <si>
    <t>1° aditivo ao contrato 01210003/2021</t>
  </si>
  <si>
    <t xml:space="preserve"> DO ART. 25, DA LEI Nº 8.666/1993</t>
  </si>
  <si>
    <t>002/2022</t>
  </si>
  <si>
    <t>066/2022</t>
  </si>
  <si>
    <t>contratação de empresa para Prestação de serviços técnicos destinados a apoiar a implementação de políticas públicas, com os serviços nas modalidades “Análise e Assessoria de Projetos e Empreendimentos”, “Acompanhamento de Obra” e “Verificação Físico-Financeira para Prestação de Contas Final”</t>
  </si>
  <si>
    <t>01210007/2022</t>
  </si>
  <si>
    <t>01.657353/0001-21</t>
  </si>
  <si>
    <t>025/2021</t>
  </si>
  <si>
    <t>PRESTAÇÃO DE CONTAS - EXERCÍCIO 2022</t>
  </si>
  <si>
    <t>2° aditivo ao contrato 005/2020</t>
  </si>
  <si>
    <t>2º aditivo ao contrato 007/2020</t>
  </si>
  <si>
    <t xml:space="preserve"> 15/12/2022</t>
  </si>
  <si>
    <t xml:space="preserve">Prorrogação do prazo </t>
  </si>
  <si>
    <t>205/2022</t>
  </si>
  <si>
    <t>Contratação de empresa especializada em prestação de serviço de entidade certificadora para verificação do cumprimento dos requisitos estabelecidos no Programa de Certificação Institucional e Modernização da Gestão dos Regimes Próprios de Previdência Social da União, dos Estado, do Distrito Federal e dos Municípios Pró-Gestão RPPS, quanto aos critérios estabelecidos no Nível I, que visa a adição de práticas de gestão previdenciária</t>
  </si>
  <si>
    <t>01210008/2023</t>
  </si>
  <si>
    <t>INSTITUTO TOTUM DE DESENVOLVIMENTO E GESTÃO EMPRESARIAL</t>
  </si>
  <si>
    <t>05.773.229/0001-82</t>
  </si>
  <si>
    <t xml:space="preserve"> DO ART. 24, INCISO II, C/C O ART 23 INCISO II "A" DA LEI Nº 8.666/1994</t>
  </si>
  <si>
    <t>003/2022</t>
  </si>
  <si>
    <t xml:space="preserve"> Executado ATÉ 2022</t>
  </si>
  <si>
    <t>Executado no Exercício de  2023</t>
  </si>
  <si>
    <t>257/2022</t>
  </si>
  <si>
    <t>Contratação de serviços de 02 (duas) assinaturas eletrônicas de acesso, pelo período de 12 (doze) meses, à plataforma de cursos online e treinamentos na área de Tecnologia da Informação Corporativa -TIC denominada ALURA</t>
  </si>
  <si>
    <t>01210001 /2023</t>
  </si>
  <si>
    <t xml:space="preserve">Empresa AOVS Sistemas                                             de Informática S.A </t>
  </si>
  <si>
    <t>05.555.382/0001-33</t>
  </si>
  <si>
    <t>165/2022</t>
  </si>
  <si>
    <t>PREGÃO SRP - CARONA</t>
  </si>
  <si>
    <t>PREGÃO - SRP CARONA</t>
  </si>
  <si>
    <t>Contratação de empresa para o fornecimento de material de expediente (apontador, canetas, clips, grampeador, entre outros), com a finalidade de atender as demandas do Instituto de Previdência do Município de Rio Branco - RBPREV</t>
  </si>
  <si>
    <t>01210002/2023</t>
  </si>
  <si>
    <t>01210003/2023</t>
  </si>
  <si>
    <t>0121004/2023</t>
  </si>
  <si>
    <t>J.S CORDEIRO</t>
  </si>
  <si>
    <t>RICHARD S. MIRANDA</t>
  </si>
  <si>
    <t>18.255.882/0001-00</t>
  </si>
  <si>
    <t>07.650.136/0001-96</t>
  </si>
  <si>
    <t>DISBRÁS COMERCIO EIRELLI</t>
  </si>
  <si>
    <t>01.279.761/0001-97</t>
  </si>
  <si>
    <t>33.90.30</t>
  </si>
  <si>
    <t>44.90.52 33.90.33</t>
  </si>
  <si>
    <t>4º termo aditivo</t>
  </si>
  <si>
    <t>5° termo aditivo</t>
  </si>
  <si>
    <t>5ºAditivo, contrato 014/2018</t>
  </si>
  <si>
    <t xml:space="preserve">Prorrogação de prazo 
</t>
  </si>
  <si>
    <t>175/2023</t>
  </si>
  <si>
    <t>Contrataçao de Empresa Especializada para prestação de serviços de instalação, desinstalação, manutenção preventiva e corretiva em aparelhos de ar condicionados (split), bebedouros, geladeiras e frigobar, com fornecimento de peças, gás de reposição e componentes para instalação, com a finalidade de atender as demandas do RBPREV.</t>
  </si>
  <si>
    <t>001210005/2023</t>
  </si>
  <si>
    <t>VIP CLIMATIZAÇÕES-ME</t>
  </si>
  <si>
    <t>39.360.958/0001-29</t>
  </si>
  <si>
    <t>33.90.30          33.90.39</t>
  </si>
  <si>
    <t>178/2023</t>
  </si>
  <si>
    <t xml:space="preserve">Contratação de Empresa de Engenharia para a construção da Sede Administrativa do Instituto de previdência do muncípio de Rio Branco -RBPREV </t>
  </si>
  <si>
    <t>CONSTRUTORA MANUELLA</t>
  </si>
  <si>
    <t>04.600.599/0001-55</t>
  </si>
  <si>
    <t>44.90.51.00</t>
  </si>
  <si>
    <t>Data da emissão: 29/06/2023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</si>
  <si>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INSTITUTO DE PREVIDENCIA DO MUNICIPIO DE RIO BRANCO - RBPREV</t>
    </r>
  </si>
  <si>
    <r>
      <t>REALIZADO ATÉ O MÊS/ANO (ACUMULADO):</t>
    </r>
    <r>
      <rPr>
        <b/>
        <sz val="11"/>
        <rFont val="Calibri"/>
        <family val="2"/>
        <scheme val="minor"/>
      </rPr>
      <t xml:space="preserve"> JANEIRO A JUNHO/2023</t>
    </r>
  </si>
  <si>
    <t>Nome do responsável pela elaboração: Clara Bregense Vieira</t>
  </si>
  <si>
    <t xml:space="preserve">Nome do titular do Órgão/Entidade/Fundo (no exercício do cargo): Osvaldo Rodrigues Santiago - Diretor-Presidente do RBPREV </t>
  </si>
  <si>
    <t>VALOR DO CONTRATO</t>
  </si>
  <si>
    <t>001210006/2023</t>
  </si>
  <si>
    <t>Concluída em 2023</t>
  </si>
  <si>
    <t>Em andamento em 2023</t>
  </si>
</sst>
</file>

<file path=xl/styles.xml><?xml version="1.0" encoding="utf-8"?>
<styleSheet xmlns="http://schemas.openxmlformats.org/spreadsheetml/2006/main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5">
    <xf numFmtId="0" fontId="0" fillId="0" borderId="0" xfId="0"/>
    <xf numFmtId="44" fontId="5" fillId="0" borderId="0" xfId="1" applyFont="1" applyFill="1" applyBorder="1" applyAlignment="1">
      <alignment horizontal="left" vertical="center"/>
    </xf>
    <xf numFmtId="44" fontId="5" fillId="0" borderId="0" xfId="1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horizontal="left" vertical="center" wrapText="1"/>
    </xf>
    <xf numFmtId="44" fontId="4" fillId="0" borderId="0" xfId="1" applyFont="1" applyFill="1" applyBorder="1" applyAlignment="1">
      <alignment horizontal="center" vertical="center" wrapText="1"/>
    </xf>
    <xf numFmtId="44" fontId="4" fillId="0" borderId="12" xfId="1" applyFont="1" applyFill="1" applyBorder="1" applyAlignment="1">
      <alignment horizontal="center" vertical="center" wrapText="1"/>
    </xf>
    <xf numFmtId="44" fontId="4" fillId="0" borderId="13" xfId="1" applyFont="1" applyFill="1" applyBorder="1" applyAlignment="1">
      <alignment horizontal="center" vertical="center" wrapText="1"/>
    </xf>
    <xf numFmtId="44" fontId="4" fillId="0" borderId="14" xfId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44" fontId="4" fillId="0" borderId="15" xfId="1" applyFont="1" applyFill="1" applyBorder="1" applyAlignment="1">
      <alignment horizontal="center" vertical="center" wrapText="1"/>
    </xf>
    <xf numFmtId="44" fontId="4" fillId="0" borderId="16" xfId="1" applyFont="1" applyFill="1" applyBorder="1" applyAlignment="1">
      <alignment horizontal="center" vertical="center" wrapText="1"/>
    </xf>
    <xf numFmtId="44" fontId="4" fillId="0" borderId="17" xfId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44" fontId="4" fillId="0" borderId="10" xfId="1" applyFont="1" applyFill="1" applyBorder="1" applyAlignment="1">
      <alignment horizontal="center" vertical="center" wrapText="1"/>
    </xf>
    <xf numFmtId="44" fontId="4" fillId="0" borderId="10" xfId="1" applyFont="1" applyFill="1" applyBorder="1" applyAlignment="1">
      <alignment horizontal="center" vertical="center"/>
    </xf>
    <xf numFmtId="44" fontId="5" fillId="0" borderId="1" xfId="1" applyFont="1" applyFill="1" applyBorder="1" applyAlignment="1">
      <alignment horizontal="left" vertical="center" wrapText="1"/>
    </xf>
    <xf numFmtId="44" fontId="5" fillId="0" borderId="3" xfId="1" applyFont="1" applyFill="1" applyBorder="1" applyAlignment="1">
      <alignment horizontal="left" vertical="center" wrapText="1"/>
    </xf>
    <xf numFmtId="44" fontId="5" fillId="0" borderId="1" xfId="1" applyFont="1" applyFill="1" applyBorder="1" applyAlignment="1">
      <alignment horizontal="left" vertical="center"/>
    </xf>
    <xf numFmtId="10" fontId="5" fillId="0" borderId="1" xfId="1" applyNumberFormat="1" applyFont="1" applyFill="1" applyBorder="1" applyAlignment="1">
      <alignment horizontal="left" vertical="center" wrapText="1"/>
    </xf>
    <xf numFmtId="14" fontId="5" fillId="0" borderId="1" xfId="1" applyNumberFormat="1" applyFont="1" applyFill="1" applyBorder="1" applyAlignment="1">
      <alignment horizontal="left" vertical="center" wrapText="1"/>
    </xf>
    <xf numFmtId="44" fontId="5" fillId="0" borderId="2" xfId="1" applyFont="1" applyFill="1" applyBorder="1" applyAlignment="1">
      <alignment horizontal="left" vertical="center"/>
    </xf>
    <xf numFmtId="44" fontId="5" fillId="0" borderId="2" xfId="1" applyFont="1" applyFill="1" applyBorder="1" applyAlignment="1">
      <alignment horizontal="left" vertical="center" wrapText="1"/>
    </xf>
    <xf numFmtId="44" fontId="5" fillId="0" borderId="1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9" fontId="5" fillId="0" borderId="1" xfId="0" applyNumberFormat="1" applyFont="1" applyFill="1" applyBorder="1" applyAlignment="1">
      <alignment horizontal="left" vertical="center" wrapText="1"/>
    </xf>
    <xf numFmtId="44" fontId="5" fillId="0" borderId="1" xfId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17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4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left" vertical="center"/>
    </xf>
    <xf numFmtId="10" fontId="5" fillId="0" borderId="1" xfId="0" applyNumberFormat="1" applyFont="1" applyFill="1" applyBorder="1" applyAlignment="1">
      <alignment horizontal="left" vertical="center"/>
    </xf>
    <xf numFmtId="44" fontId="5" fillId="0" borderId="1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17" fontId="5" fillId="0" borderId="1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left" vertical="center"/>
    </xf>
    <xf numFmtId="14" fontId="5" fillId="0" borderId="2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/>
    </xf>
    <xf numFmtId="14" fontId="5" fillId="0" borderId="2" xfId="0" applyNumberFormat="1" applyFont="1" applyFill="1" applyBorder="1" applyAlignment="1">
      <alignment vertical="center"/>
    </xf>
    <xf numFmtId="14" fontId="5" fillId="0" borderId="2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2" fontId="4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4" fontId="6" fillId="0" borderId="0" xfId="1" applyFont="1" applyFill="1" applyBorder="1" applyAlignment="1">
      <alignment horizontal="left" vertical="center"/>
    </xf>
    <xf numFmtId="44" fontId="6" fillId="0" borderId="0" xfId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44" fontId="7" fillId="0" borderId="0" xfId="1" applyFont="1" applyFill="1" applyBorder="1" applyAlignment="1">
      <alignment horizontal="left" vertical="center" wrapText="1"/>
    </xf>
    <xf numFmtId="44" fontId="7" fillId="0" borderId="0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4" fontId="5" fillId="0" borderId="2" xfId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44" fontId="4" fillId="0" borderId="21" xfId="1" applyFont="1" applyFill="1" applyBorder="1" applyAlignment="1">
      <alignment horizontal="left" vertical="center" wrapText="1"/>
    </xf>
    <xf numFmtId="2" fontId="4" fillId="0" borderId="21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14" fontId="6" fillId="0" borderId="0" xfId="0" applyNumberFormat="1" applyFont="1" applyFill="1" applyAlignment="1">
      <alignment horizontal="left" vertical="center"/>
    </xf>
    <xf numFmtId="44" fontId="5" fillId="0" borderId="1" xfId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4" fontId="5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10" fontId="5" fillId="0" borderId="3" xfId="0" applyNumberFormat="1" applyFont="1" applyFill="1" applyBorder="1" applyAlignment="1">
      <alignment horizontal="center" vertical="center" wrapText="1"/>
    </xf>
    <xf numFmtId="9" fontId="5" fillId="0" borderId="3" xfId="0" applyNumberFormat="1" applyFont="1" applyFill="1" applyBorder="1" applyAlignment="1">
      <alignment horizontal="left" vertical="center" wrapText="1"/>
    </xf>
    <xf numFmtId="44" fontId="5" fillId="0" borderId="3" xfId="1" applyFont="1" applyFill="1" applyBorder="1" applyAlignment="1">
      <alignment horizontal="center" vertical="center"/>
    </xf>
    <xf numFmtId="44" fontId="5" fillId="0" borderId="3" xfId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 wrapText="1"/>
    </xf>
    <xf numFmtId="2" fontId="5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44" fontId="5" fillId="0" borderId="2" xfId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4" fontId="5" fillId="0" borderId="3" xfId="1" applyFont="1" applyFill="1" applyBorder="1" applyAlignment="1">
      <alignment horizontal="center" vertical="center" wrapText="1"/>
    </xf>
    <xf numFmtId="8" fontId="5" fillId="0" borderId="1" xfId="1" applyNumberFormat="1" applyFont="1" applyFill="1" applyBorder="1" applyAlignment="1">
      <alignment horizontal="center" vertical="center"/>
    </xf>
  </cellXfs>
  <cellStyles count="4">
    <cellStyle name="Moeda" xfId="1" builtinId="4"/>
    <cellStyle name="Moeda 2" xfId="3"/>
    <cellStyle name="Normal" xfId="0" builtinId="0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60616</xdr:rowOff>
    </xdr:from>
    <xdr:to>
      <xdr:col>1</xdr:col>
      <xdr:colOff>690261</xdr:colOff>
      <xdr:row>3</xdr:row>
      <xdr:rowOff>50224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60616"/>
          <a:ext cx="537861" cy="5611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3"/>
  <sheetViews>
    <sheetView tabSelected="1" zoomScaleNormal="100" zoomScaleSheetLayoutView="87" workbookViewId="0">
      <selection activeCell="BE19" sqref="BE19"/>
    </sheetView>
  </sheetViews>
  <sheetFormatPr defaultRowHeight="12.75"/>
  <cols>
    <col min="1" max="1" width="6.5703125" style="24" customWidth="1"/>
    <col min="2" max="2" width="12.5703125" style="24" bestFit="1" customWidth="1"/>
    <col min="3" max="3" width="19.42578125" style="24" bestFit="1" customWidth="1"/>
    <col min="4" max="4" width="14" style="24" bestFit="1" customWidth="1"/>
    <col min="5" max="5" width="6.140625" style="24" bestFit="1" customWidth="1"/>
    <col min="6" max="6" width="56.140625" style="24" customWidth="1"/>
    <col min="7" max="7" width="12.42578125" style="24" bestFit="1" customWidth="1"/>
    <col min="8" max="8" width="16.28515625" style="122" customWidth="1"/>
    <col min="9" max="9" width="40.7109375" style="23" bestFit="1" customWidth="1"/>
    <col min="10" max="10" width="17.42578125" style="24" bestFit="1" customWidth="1"/>
    <col min="11" max="11" width="10.42578125" style="24" bestFit="1" customWidth="1"/>
    <col min="12" max="12" width="15.7109375" style="1" bestFit="1" customWidth="1"/>
    <col min="13" max="13" width="9.140625" style="24" bestFit="1" customWidth="1"/>
    <col min="14" max="14" width="10.42578125" style="24" bestFit="1" customWidth="1"/>
    <col min="15" max="15" width="11.42578125" style="24" bestFit="1" customWidth="1"/>
    <col min="16" max="16" width="9.140625" style="24" bestFit="1" customWidth="1"/>
    <col min="17" max="17" width="9.28515625" style="24" customWidth="1"/>
    <col min="18" max="18" width="12.28515625" style="1" customWidth="1"/>
    <col min="19" max="19" width="13.7109375" style="1" customWidth="1"/>
    <col min="20" max="20" width="11.42578125" style="24" bestFit="1" customWidth="1"/>
    <col min="21" max="21" width="8.5703125" style="24" customWidth="1"/>
    <col min="22" max="22" width="16.140625" style="24" bestFit="1" customWidth="1"/>
    <col min="23" max="24" width="10.28515625" style="24" bestFit="1" customWidth="1"/>
    <col min="25" max="25" width="16.7109375" style="24" bestFit="1" customWidth="1"/>
    <col min="26" max="26" width="10.140625" style="24" bestFit="1" customWidth="1"/>
    <col min="27" max="27" width="11.42578125" style="24" bestFit="1" customWidth="1"/>
    <col min="28" max="28" width="10.42578125" style="24" customWidth="1"/>
    <col min="29" max="29" width="10" style="24" bestFit="1" customWidth="1"/>
    <col min="30" max="30" width="12.140625" style="1" bestFit="1" customWidth="1"/>
    <col min="31" max="31" width="8.7109375" style="1" bestFit="1" customWidth="1"/>
    <col min="32" max="32" width="11.140625" style="24" bestFit="1" customWidth="1"/>
    <col min="33" max="33" width="8.28515625" style="24" bestFit="1" customWidth="1"/>
    <col min="34" max="34" width="9.28515625" style="1" bestFit="1" customWidth="1"/>
    <col min="35" max="35" width="28" style="1" customWidth="1"/>
    <col min="36" max="36" width="15.7109375" style="2" customWidth="1"/>
    <col min="37" max="37" width="15.7109375" style="1" customWidth="1"/>
    <col min="38" max="38" width="17" style="1" customWidth="1"/>
    <col min="39" max="39" width="11.85546875" style="24" customWidth="1"/>
    <col min="40" max="40" width="11.42578125" style="24" customWidth="1"/>
    <col min="41" max="41" width="17.85546875" style="24" bestFit="1" customWidth="1"/>
    <col min="42" max="42" width="13.42578125" style="24" customWidth="1"/>
    <col min="43" max="43" width="13.7109375" style="24" bestFit="1" customWidth="1"/>
    <col min="44" max="44" width="21.85546875" style="24" bestFit="1" customWidth="1"/>
    <col min="45" max="45" width="14.140625" style="24" customWidth="1"/>
    <col min="46" max="46" width="10.7109375" style="24" bestFit="1" customWidth="1"/>
    <col min="47" max="47" width="13.5703125" style="24" customWidth="1"/>
    <col min="48" max="48" width="10.7109375" style="24" bestFit="1" customWidth="1"/>
    <col min="49" max="49" width="4.42578125" style="24" bestFit="1" customWidth="1"/>
    <col min="50" max="50" width="11" style="24" customWidth="1"/>
    <col min="51" max="52" width="10.140625" style="24" bestFit="1" customWidth="1"/>
    <col min="53" max="53" width="9.28515625" style="24" bestFit="1" customWidth="1"/>
    <col min="54" max="54" width="9.140625" style="24"/>
    <col min="55" max="55" width="10.140625" style="24" bestFit="1" customWidth="1"/>
    <col min="56" max="56" width="11.5703125" style="1" customWidth="1"/>
    <col min="57" max="57" width="13.85546875" style="1" customWidth="1"/>
    <col min="58" max="58" width="10.140625" style="24" bestFit="1" customWidth="1"/>
    <col min="59" max="59" width="8.42578125" style="24" bestFit="1" customWidth="1"/>
    <col min="60" max="60" width="7" style="24" bestFit="1" customWidth="1"/>
    <col min="61" max="16384" width="9.140625" style="24"/>
  </cols>
  <sheetData>
    <row r="1" spans="1:60" s="79" customFormat="1" ht="15">
      <c r="H1" s="117"/>
      <c r="I1" s="80"/>
      <c r="L1" s="81"/>
      <c r="R1" s="81"/>
      <c r="S1" s="81"/>
      <c r="AD1" s="81"/>
      <c r="AE1" s="81"/>
      <c r="AH1" s="81"/>
      <c r="AI1" s="81"/>
      <c r="AJ1" s="82"/>
      <c r="AK1" s="81"/>
      <c r="AL1" s="81"/>
      <c r="BD1" s="81"/>
      <c r="BE1" s="81"/>
    </row>
    <row r="2" spans="1:60" s="79" customFormat="1" ht="15">
      <c r="H2" s="117"/>
      <c r="I2" s="80"/>
      <c r="L2" s="81"/>
      <c r="R2" s="81"/>
      <c r="S2" s="81"/>
      <c r="AD2" s="81"/>
      <c r="AE2" s="81"/>
      <c r="AH2" s="81"/>
      <c r="AI2" s="81"/>
      <c r="AJ2" s="82"/>
      <c r="AK2" s="81"/>
      <c r="AL2" s="81"/>
      <c r="BD2" s="81"/>
      <c r="BE2" s="81"/>
    </row>
    <row r="3" spans="1:60" s="79" customFormat="1" ht="15">
      <c r="H3" s="117"/>
      <c r="I3" s="80"/>
      <c r="L3" s="81"/>
      <c r="R3" s="81"/>
      <c r="S3" s="81"/>
      <c r="AD3" s="81"/>
      <c r="AE3" s="81"/>
      <c r="AH3" s="81"/>
      <c r="AI3" s="81"/>
      <c r="AJ3" s="82"/>
      <c r="AK3" s="81"/>
      <c r="AL3" s="81"/>
      <c r="BD3" s="81"/>
      <c r="BE3" s="81"/>
    </row>
    <row r="4" spans="1:60" s="79" customFormat="1" ht="15">
      <c r="H4" s="117"/>
      <c r="I4" s="80"/>
      <c r="L4" s="81"/>
      <c r="R4" s="81"/>
      <c r="S4" s="81"/>
      <c r="AD4" s="81"/>
      <c r="AE4" s="81"/>
      <c r="AH4" s="81"/>
      <c r="AI4" s="81"/>
      <c r="AJ4" s="82"/>
      <c r="AK4" s="81"/>
      <c r="AL4" s="81"/>
      <c r="BD4" s="81"/>
      <c r="BE4" s="81"/>
    </row>
    <row r="5" spans="1:60" s="79" customFormat="1" ht="15">
      <c r="A5" s="80" t="s">
        <v>177</v>
      </c>
      <c r="H5" s="117"/>
      <c r="I5" s="80"/>
      <c r="L5" s="81"/>
      <c r="R5" s="81"/>
      <c r="S5" s="81"/>
      <c r="AD5" s="81"/>
      <c r="AE5" s="81"/>
      <c r="AH5" s="81"/>
      <c r="AI5" s="81"/>
      <c r="AJ5" s="82"/>
      <c r="AK5" s="81"/>
      <c r="AL5" s="81"/>
      <c r="BD5" s="81"/>
      <c r="BE5" s="81"/>
    </row>
    <row r="6" spans="1:60" s="79" customFormat="1" ht="15">
      <c r="H6" s="117"/>
      <c r="I6" s="80"/>
      <c r="L6" s="81"/>
      <c r="R6" s="81"/>
      <c r="S6" s="81"/>
      <c r="AD6" s="81"/>
      <c r="AE6" s="81"/>
      <c r="AH6" s="81"/>
      <c r="AI6" s="81"/>
      <c r="AJ6" s="82"/>
      <c r="AK6" s="81"/>
      <c r="AL6" s="81"/>
      <c r="BD6" s="81"/>
      <c r="BE6" s="81"/>
    </row>
    <row r="7" spans="1:60" s="79" customFormat="1" ht="15">
      <c r="A7" s="80" t="s">
        <v>238</v>
      </c>
      <c r="H7" s="117"/>
      <c r="I7" s="80"/>
      <c r="L7" s="81"/>
      <c r="R7" s="81"/>
      <c r="S7" s="81"/>
      <c r="AD7" s="81"/>
      <c r="AE7" s="81"/>
      <c r="AH7" s="81"/>
      <c r="AI7" s="81"/>
      <c r="AJ7" s="82"/>
      <c r="AK7" s="81"/>
      <c r="AL7" s="81"/>
      <c r="BD7" s="81"/>
      <c r="BE7" s="81"/>
    </row>
    <row r="8" spans="1:60" s="79" customFormat="1" ht="15">
      <c r="A8" s="79" t="s">
        <v>178</v>
      </c>
      <c r="H8" s="117"/>
      <c r="I8" s="80"/>
      <c r="L8" s="81"/>
      <c r="R8" s="81"/>
      <c r="S8" s="81"/>
      <c r="AD8" s="81"/>
      <c r="AE8" s="81"/>
      <c r="AH8" s="81"/>
      <c r="AI8" s="81"/>
      <c r="AJ8" s="82"/>
      <c r="AK8" s="81"/>
      <c r="AL8" s="81"/>
      <c r="BD8" s="81"/>
      <c r="BE8" s="81"/>
    </row>
    <row r="9" spans="1:60" s="79" customFormat="1" ht="15">
      <c r="A9" s="79" t="s">
        <v>207</v>
      </c>
      <c r="H9" s="117"/>
      <c r="I9" s="80"/>
      <c r="L9" s="81"/>
      <c r="R9" s="81"/>
      <c r="S9" s="81"/>
      <c r="AD9" s="81"/>
      <c r="AE9" s="81"/>
      <c r="AH9" s="81"/>
      <c r="AI9" s="81"/>
      <c r="AJ9" s="82"/>
      <c r="AK9" s="81"/>
      <c r="AL9" s="81"/>
      <c r="BD9" s="81"/>
      <c r="BE9" s="81"/>
    </row>
    <row r="10" spans="1:60" s="79" customFormat="1" ht="15">
      <c r="H10" s="117"/>
      <c r="I10" s="80"/>
      <c r="L10" s="81"/>
      <c r="R10" s="81"/>
      <c r="S10" s="81"/>
      <c r="AD10" s="81"/>
      <c r="AE10" s="81"/>
      <c r="AH10" s="81"/>
      <c r="AI10" s="81"/>
      <c r="AJ10" s="82"/>
      <c r="AK10" s="81"/>
      <c r="AL10" s="81"/>
      <c r="BD10" s="81"/>
      <c r="BE10" s="81"/>
    </row>
    <row r="11" spans="1:60" s="79" customFormat="1" ht="15">
      <c r="A11" s="79" t="s">
        <v>288</v>
      </c>
      <c r="H11" s="117"/>
      <c r="I11" s="80"/>
      <c r="L11" s="81"/>
      <c r="R11" s="81"/>
      <c r="S11" s="81"/>
      <c r="AD11" s="81"/>
      <c r="AE11" s="81"/>
      <c r="AH11" s="81"/>
      <c r="AI11" s="81"/>
      <c r="AJ11" s="82"/>
      <c r="AK11" s="81"/>
      <c r="AL11" s="81"/>
      <c r="BD11" s="81"/>
      <c r="BE11" s="81"/>
    </row>
    <row r="12" spans="1:60" s="79" customFormat="1" ht="15">
      <c r="A12" s="79" t="s">
        <v>289</v>
      </c>
      <c r="H12" s="117"/>
      <c r="I12" s="80"/>
      <c r="L12" s="81"/>
      <c r="R12" s="81"/>
      <c r="S12" s="81"/>
      <c r="AD12" s="81"/>
      <c r="AE12" s="81"/>
      <c r="AH12" s="81"/>
      <c r="AI12" s="81"/>
      <c r="AJ12" s="82"/>
      <c r="AK12" s="81"/>
      <c r="AL12" s="81"/>
      <c r="BD12" s="81"/>
      <c r="BE12" s="81"/>
    </row>
    <row r="13" spans="1:60" s="79" customFormat="1" ht="15">
      <c r="H13" s="117"/>
      <c r="I13" s="80"/>
      <c r="L13" s="81"/>
      <c r="R13" s="81"/>
      <c r="S13" s="81"/>
      <c r="AD13" s="81"/>
      <c r="AE13" s="81"/>
      <c r="AH13" s="81"/>
      <c r="AI13" s="81"/>
      <c r="AJ13" s="82"/>
      <c r="AK13" s="81"/>
      <c r="AL13" s="81"/>
      <c r="BD13" s="81"/>
      <c r="BE13" s="81"/>
    </row>
    <row r="14" spans="1:60" s="79" customFormat="1" ht="15.75" thickBot="1">
      <c r="A14" s="80" t="s">
        <v>74</v>
      </c>
      <c r="B14" s="83"/>
      <c r="C14" s="83"/>
      <c r="D14" s="83"/>
      <c r="E14" s="83"/>
      <c r="F14" s="83"/>
      <c r="G14" s="83"/>
      <c r="H14" s="118"/>
      <c r="I14" s="83"/>
      <c r="J14" s="83"/>
      <c r="K14" s="83"/>
      <c r="L14" s="84"/>
      <c r="M14" s="83"/>
      <c r="N14" s="83"/>
      <c r="O14" s="83"/>
      <c r="P14" s="83"/>
      <c r="Q14" s="83"/>
      <c r="R14" s="84"/>
      <c r="S14" s="84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4"/>
      <c r="AE14" s="84"/>
      <c r="AF14" s="83"/>
      <c r="AG14" s="83"/>
      <c r="AH14" s="84"/>
      <c r="AI14" s="84"/>
      <c r="AJ14" s="85"/>
      <c r="AK14" s="84"/>
      <c r="AL14" s="84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4"/>
      <c r="BE14" s="84"/>
      <c r="BF14" s="83"/>
      <c r="BG14" s="83"/>
      <c r="BH14" s="83"/>
    </row>
    <row r="15" spans="1:60">
      <c r="A15" s="26" t="s">
        <v>49</v>
      </c>
      <c r="B15" s="27" t="s">
        <v>19</v>
      </c>
      <c r="C15" s="27"/>
      <c r="D15" s="27"/>
      <c r="E15" s="27"/>
      <c r="F15" s="27"/>
      <c r="G15" s="27"/>
      <c r="H15" s="27" t="s">
        <v>75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 t="s">
        <v>80</v>
      </c>
      <c r="AN15" s="27"/>
      <c r="AO15" s="27"/>
      <c r="AP15" s="27"/>
      <c r="AQ15" s="27" t="s">
        <v>97</v>
      </c>
      <c r="AR15" s="27"/>
      <c r="AS15" s="27"/>
      <c r="AT15" s="27"/>
      <c r="AU15" s="27"/>
      <c r="AV15" s="27"/>
      <c r="AW15" s="27" t="s">
        <v>76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8"/>
    </row>
    <row r="16" spans="1:60">
      <c r="A16" s="29"/>
      <c r="B16" s="30"/>
      <c r="C16" s="30"/>
      <c r="D16" s="30"/>
      <c r="E16" s="30"/>
      <c r="F16" s="30"/>
      <c r="G16" s="30"/>
      <c r="H16" s="30" t="s">
        <v>47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 t="s">
        <v>107</v>
      </c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 t="s">
        <v>99</v>
      </c>
      <c r="AG16" s="30"/>
      <c r="AH16" s="30"/>
      <c r="AI16" s="5" t="s">
        <v>48</v>
      </c>
      <c r="AJ16" s="6"/>
      <c r="AK16" s="6"/>
      <c r="AL16" s="7"/>
      <c r="AM16" s="30" t="s">
        <v>82</v>
      </c>
      <c r="AN16" s="30" t="s">
        <v>83</v>
      </c>
      <c r="AO16" s="30" t="s">
        <v>81</v>
      </c>
      <c r="AP16" s="30" t="s">
        <v>114</v>
      </c>
      <c r="AQ16" s="30" t="s">
        <v>87</v>
      </c>
      <c r="AR16" s="30" t="s">
        <v>88</v>
      </c>
      <c r="AS16" s="30" t="s">
        <v>89</v>
      </c>
      <c r="AT16" s="30" t="s">
        <v>91</v>
      </c>
      <c r="AU16" s="30" t="s">
        <v>90</v>
      </c>
      <c r="AV16" s="30" t="s">
        <v>91</v>
      </c>
      <c r="AW16" s="30" t="s">
        <v>1</v>
      </c>
      <c r="AX16" s="30" t="s">
        <v>54</v>
      </c>
      <c r="AY16" s="31" t="s">
        <v>58</v>
      </c>
      <c r="AZ16" s="31"/>
      <c r="BA16" s="31"/>
      <c r="BB16" s="31" t="s">
        <v>61</v>
      </c>
      <c r="BC16" s="31"/>
      <c r="BD16" s="8" t="s">
        <v>294</v>
      </c>
      <c r="BE16" s="8" t="s">
        <v>295</v>
      </c>
      <c r="BF16" s="31" t="s">
        <v>64</v>
      </c>
      <c r="BG16" s="31"/>
      <c r="BH16" s="32"/>
    </row>
    <row r="17" spans="1:60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 t="s">
        <v>98</v>
      </c>
      <c r="AA17" s="30"/>
      <c r="AB17" s="30" t="s">
        <v>101</v>
      </c>
      <c r="AC17" s="30"/>
      <c r="AD17" s="30"/>
      <c r="AE17" s="30"/>
      <c r="AF17" s="30" t="s">
        <v>100</v>
      </c>
      <c r="AG17" s="30"/>
      <c r="AH17" s="30"/>
      <c r="AI17" s="9"/>
      <c r="AJ17" s="10"/>
      <c r="AK17" s="10"/>
      <c r="AL17" s="11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1"/>
      <c r="AZ17" s="31"/>
      <c r="BA17" s="31"/>
      <c r="BB17" s="31"/>
      <c r="BC17" s="31"/>
      <c r="BD17" s="8"/>
      <c r="BE17" s="8"/>
      <c r="BF17" s="33"/>
      <c r="BG17" s="33"/>
      <c r="BH17" s="34"/>
    </row>
    <row r="18" spans="1:60" ht="38.25">
      <c r="A18" s="29"/>
      <c r="B18" s="35" t="s">
        <v>158</v>
      </c>
      <c r="C18" s="35" t="s">
        <v>6</v>
      </c>
      <c r="D18" s="35" t="s">
        <v>0</v>
      </c>
      <c r="E18" s="35" t="s">
        <v>1</v>
      </c>
      <c r="F18" s="35" t="s">
        <v>2</v>
      </c>
      <c r="G18" s="35" t="s">
        <v>159</v>
      </c>
      <c r="H18" s="36" t="s">
        <v>7</v>
      </c>
      <c r="I18" s="35" t="s">
        <v>3</v>
      </c>
      <c r="J18" s="35" t="s">
        <v>17</v>
      </c>
      <c r="K18" s="35" t="s">
        <v>8</v>
      </c>
      <c r="L18" s="12" t="s">
        <v>292</v>
      </c>
      <c r="M18" s="35" t="s">
        <v>12</v>
      </c>
      <c r="N18" s="35" t="s">
        <v>11</v>
      </c>
      <c r="O18" s="35" t="s">
        <v>10</v>
      </c>
      <c r="P18" s="35" t="s">
        <v>4</v>
      </c>
      <c r="Q18" s="35" t="s">
        <v>79</v>
      </c>
      <c r="R18" s="12" t="s">
        <v>50</v>
      </c>
      <c r="S18" s="12" t="s">
        <v>51</v>
      </c>
      <c r="T18" s="35" t="s">
        <v>5</v>
      </c>
      <c r="U18" s="35" t="s">
        <v>1</v>
      </c>
      <c r="V18" s="35" t="s">
        <v>110</v>
      </c>
      <c r="W18" s="35" t="s">
        <v>8</v>
      </c>
      <c r="X18" s="35" t="s">
        <v>12</v>
      </c>
      <c r="Y18" s="35" t="s">
        <v>9</v>
      </c>
      <c r="Z18" s="35" t="s">
        <v>11</v>
      </c>
      <c r="AA18" s="35" t="s">
        <v>10</v>
      </c>
      <c r="AB18" s="35" t="s">
        <v>13</v>
      </c>
      <c r="AC18" s="35" t="s">
        <v>14</v>
      </c>
      <c r="AD18" s="12" t="s">
        <v>15</v>
      </c>
      <c r="AE18" s="12" t="s">
        <v>16</v>
      </c>
      <c r="AF18" s="35" t="s">
        <v>106</v>
      </c>
      <c r="AG18" s="35" t="s">
        <v>105</v>
      </c>
      <c r="AH18" s="12" t="s">
        <v>104</v>
      </c>
      <c r="AI18" s="12" t="s">
        <v>20</v>
      </c>
      <c r="AJ18" s="12" t="s">
        <v>250</v>
      </c>
      <c r="AK18" s="12" t="s">
        <v>251</v>
      </c>
      <c r="AL18" s="12" t="s">
        <v>18</v>
      </c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3" t="s">
        <v>55</v>
      </c>
      <c r="AZ18" s="33" t="s">
        <v>56</v>
      </c>
      <c r="BA18" s="33" t="s">
        <v>57</v>
      </c>
      <c r="BB18" s="33" t="s">
        <v>59</v>
      </c>
      <c r="BC18" s="35" t="s">
        <v>60</v>
      </c>
      <c r="BD18" s="8"/>
      <c r="BE18" s="8"/>
      <c r="BF18" s="33" t="s">
        <v>55</v>
      </c>
      <c r="BG18" s="33" t="s">
        <v>63</v>
      </c>
      <c r="BH18" s="34" t="s">
        <v>62</v>
      </c>
    </row>
    <row r="19" spans="1:60" ht="13.5" thickBot="1">
      <c r="A19" s="37"/>
      <c r="B19" s="38" t="s">
        <v>21</v>
      </c>
      <c r="C19" s="38" t="s">
        <v>22</v>
      </c>
      <c r="D19" s="39" t="s">
        <v>45</v>
      </c>
      <c r="E19" s="38" t="s">
        <v>23</v>
      </c>
      <c r="F19" s="38" t="s">
        <v>24</v>
      </c>
      <c r="G19" s="38" t="s">
        <v>25</v>
      </c>
      <c r="H19" s="39" t="s">
        <v>26</v>
      </c>
      <c r="I19" s="38" t="s">
        <v>27</v>
      </c>
      <c r="J19" s="38" t="s">
        <v>28</v>
      </c>
      <c r="K19" s="38" t="s">
        <v>29</v>
      </c>
      <c r="L19" s="13" t="s">
        <v>30</v>
      </c>
      <c r="M19" s="38" t="s">
        <v>31</v>
      </c>
      <c r="N19" s="38" t="s">
        <v>32</v>
      </c>
      <c r="O19" s="38" t="s">
        <v>33</v>
      </c>
      <c r="P19" s="38" t="s">
        <v>34</v>
      </c>
      <c r="Q19" s="38" t="s">
        <v>35</v>
      </c>
      <c r="R19" s="13" t="s">
        <v>36</v>
      </c>
      <c r="S19" s="13" t="s">
        <v>46</v>
      </c>
      <c r="T19" s="38" t="s">
        <v>37</v>
      </c>
      <c r="U19" s="38" t="s">
        <v>109</v>
      </c>
      <c r="V19" s="38" t="s">
        <v>38</v>
      </c>
      <c r="W19" s="38" t="s">
        <v>39</v>
      </c>
      <c r="X19" s="38" t="s">
        <v>40</v>
      </c>
      <c r="Y19" s="38" t="s">
        <v>41</v>
      </c>
      <c r="Z19" s="38" t="s">
        <v>42</v>
      </c>
      <c r="AA19" s="38" t="s">
        <v>43</v>
      </c>
      <c r="AB19" s="38" t="s">
        <v>52</v>
      </c>
      <c r="AC19" s="38" t="s">
        <v>44</v>
      </c>
      <c r="AD19" s="13" t="s">
        <v>77</v>
      </c>
      <c r="AE19" s="13" t="s">
        <v>102</v>
      </c>
      <c r="AF19" s="38" t="s">
        <v>53</v>
      </c>
      <c r="AG19" s="38" t="s">
        <v>103</v>
      </c>
      <c r="AH19" s="13" t="s">
        <v>111</v>
      </c>
      <c r="AI19" s="13" t="s">
        <v>112</v>
      </c>
      <c r="AJ19" s="13" t="s">
        <v>65</v>
      </c>
      <c r="AK19" s="13" t="s">
        <v>66</v>
      </c>
      <c r="AL19" s="13" t="s">
        <v>113</v>
      </c>
      <c r="AM19" s="38" t="s">
        <v>67</v>
      </c>
      <c r="AN19" s="38" t="s">
        <v>68</v>
      </c>
      <c r="AO19" s="38" t="s">
        <v>69</v>
      </c>
      <c r="AP19" s="40" t="s">
        <v>70</v>
      </c>
      <c r="AQ19" s="40" t="s">
        <v>71</v>
      </c>
      <c r="AR19" s="40" t="s">
        <v>72</v>
      </c>
      <c r="AS19" s="40" t="s">
        <v>73</v>
      </c>
      <c r="AT19" s="40" t="s">
        <v>78</v>
      </c>
      <c r="AU19" s="40" t="s">
        <v>84</v>
      </c>
      <c r="AV19" s="40" t="s">
        <v>85</v>
      </c>
      <c r="AW19" s="40" t="s">
        <v>115</v>
      </c>
      <c r="AX19" s="40" t="s">
        <v>86</v>
      </c>
      <c r="AY19" s="40" t="s">
        <v>92</v>
      </c>
      <c r="AZ19" s="40" t="s">
        <v>93</v>
      </c>
      <c r="BA19" s="40" t="s">
        <v>94</v>
      </c>
      <c r="BB19" s="40" t="s">
        <v>95</v>
      </c>
      <c r="BC19" s="40" t="s">
        <v>96</v>
      </c>
      <c r="BD19" s="14" t="s">
        <v>108</v>
      </c>
      <c r="BE19" s="14" t="s">
        <v>116</v>
      </c>
      <c r="BF19" s="40" t="s">
        <v>117</v>
      </c>
      <c r="BG19" s="40" t="s">
        <v>118</v>
      </c>
      <c r="BH19" s="41" t="s">
        <v>119</v>
      </c>
    </row>
    <row r="20" spans="1:60" ht="38.25">
      <c r="A20" s="53">
        <v>1</v>
      </c>
      <c r="B20" s="99" t="s">
        <v>129</v>
      </c>
      <c r="C20" s="100" t="s">
        <v>129</v>
      </c>
      <c r="D20" s="100" t="s">
        <v>122</v>
      </c>
      <c r="E20" s="100" t="s">
        <v>121</v>
      </c>
      <c r="F20" s="100" t="s">
        <v>128</v>
      </c>
      <c r="G20" s="101">
        <v>12340</v>
      </c>
      <c r="H20" s="119" t="s">
        <v>130</v>
      </c>
      <c r="I20" s="102" t="s">
        <v>131</v>
      </c>
      <c r="J20" s="100" t="s">
        <v>132</v>
      </c>
      <c r="K20" s="103">
        <v>43258</v>
      </c>
      <c r="L20" s="16">
        <v>240000</v>
      </c>
      <c r="M20" s="101">
        <v>12340</v>
      </c>
      <c r="N20" s="103">
        <v>43252</v>
      </c>
      <c r="O20" s="103">
        <v>43617</v>
      </c>
      <c r="P20" s="100">
        <v>111</v>
      </c>
      <c r="Q20" s="100">
        <v>0</v>
      </c>
      <c r="R20" s="16">
        <v>0</v>
      </c>
      <c r="S20" s="16">
        <v>0</v>
      </c>
      <c r="T20" s="100" t="s">
        <v>124</v>
      </c>
      <c r="U20" s="100" t="s">
        <v>167</v>
      </c>
      <c r="V20" s="104" t="s">
        <v>274</v>
      </c>
      <c r="W20" s="103">
        <v>45077</v>
      </c>
      <c r="X20" s="101">
        <v>13548</v>
      </c>
      <c r="Y20" s="100" t="s">
        <v>275</v>
      </c>
      <c r="Z20" s="105">
        <v>45078</v>
      </c>
      <c r="AA20" s="105">
        <v>45443</v>
      </c>
      <c r="AB20" s="106">
        <v>0.113</v>
      </c>
      <c r="AC20" s="107"/>
      <c r="AD20" s="123">
        <v>17628</v>
      </c>
      <c r="AE20" s="16"/>
      <c r="AF20" s="16"/>
      <c r="AG20" s="16"/>
      <c r="AH20" s="16"/>
      <c r="AI20" s="16">
        <f>L20-AE20+AD20+AH20</f>
        <v>257628</v>
      </c>
      <c r="AJ20" s="108">
        <v>166283</v>
      </c>
      <c r="AK20" s="109">
        <v>72345</v>
      </c>
      <c r="AL20" s="16">
        <f>AJ20+AK20</f>
        <v>238628</v>
      </c>
      <c r="AM20" s="110"/>
      <c r="AN20" s="101"/>
      <c r="AO20" s="111"/>
      <c r="AP20" s="111"/>
      <c r="AQ20" s="111" t="s">
        <v>143</v>
      </c>
      <c r="AR20" s="100" t="s">
        <v>144</v>
      </c>
      <c r="AS20" s="112">
        <v>12326</v>
      </c>
      <c r="AT20" s="113">
        <v>43270</v>
      </c>
      <c r="AU20" s="112">
        <v>12326</v>
      </c>
      <c r="AV20" s="113">
        <v>43270</v>
      </c>
      <c r="AW20" s="114"/>
      <c r="AX20" s="114"/>
      <c r="AY20" s="114"/>
      <c r="AZ20" s="114"/>
      <c r="BA20" s="114"/>
      <c r="BB20" s="114"/>
      <c r="BC20" s="114"/>
      <c r="BD20" s="109"/>
      <c r="BE20" s="109"/>
      <c r="BF20" s="114"/>
      <c r="BG20" s="114"/>
      <c r="BH20" s="114"/>
    </row>
    <row r="21" spans="1:60" ht="51">
      <c r="A21" s="33">
        <v>3</v>
      </c>
      <c r="B21" s="42" t="s">
        <v>133</v>
      </c>
      <c r="C21" s="42" t="s">
        <v>134</v>
      </c>
      <c r="D21" s="42" t="s">
        <v>169</v>
      </c>
      <c r="E21" s="42" t="s">
        <v>121</v>
      </c>
      <c r="F21" s="42" t="s">
        <v>135</v>
      </c>
      <c r="G21" s="42" t="s">
        <v>136</v>
      </c>
      <c r="H21" s="35" t="s">
        <v>176</v>
      </c>
      <c r="I21" s="44" t="s">
        <v>137</v>
      </c>
      <c r="J21" s="42" t="s">
        <v>138</v>
      </c>
      <c r="K21" s="45">
        <v>43346</v>
      </c>
      <c r="L21" s="15">
        <v>43844.4</v>
      </c>
      <c r="M21" s="43">
        <v>12400</v>
      </c>
      <c r="N21" s="45">
        <v>43346</v>
      </c>
      <c r="O21" s="45">
        <v>43711</v>
      </c>
      <c r="P21" s="42">
        <v>111</v>
      </c>
      <c r="Q21" s="42">
        <v>0</v>
      </c>
      <c r="R21" s="15">
        <v>0</v>
      </c>
      <c r="S21" s="15">
        <v>0</v>
      </c>
      <c r="T21" s="42" t="s">
        <v>124</v>
      </c>
      <c r="U21" s="42" t="s">
        <v>167</v>
      </c>
      <c r="V21" s="59" t="s">
        <v>224</v>
      </c>
      <c r="W21" s="55">
        <v>44806</v>
      </c>
      <c r="X21" s="50">
        <v>13366</v>
      </c>
      <c r="Y21" s="42" t="s">
        <v>225</v>
      </c>
      <c r="Z21" s="55">
        <v>44807</v>
      </c>
      <c r="AA21" s="55">
        <v>45171</v>
      </c>
      <c r="AB21" s="42"/>
      <c r="AC21" s="42"/>
      <c r="AD21" s="15"/>
      <c r="AE21" s="15"/>
      <c r="AF21" s="15"/>
      <c r="AG21" s="15"/>
      <c r="AH21" s="15"/>
      <c r="AI21" s="16">
        <f t="shared" ref="AI21:AI38" si="0">L21-AE21+AD21+AH21</f>
        <v>43844.4</v>
      </c>
      <c r="AJ21" s="124">
        <v>38957.25</v>
      </c>
      <c r="AK21" s="17">
        <v>13392.1</v>
      </c>
      <c r="AL21" s="16">
        <f t="shared" ref="AL21:AL38" si="1">AJ21+AK21</f>
        <v>52349.35</v>
      </c>
      <c r="AM21" s="48" t="s">
        <v>139</v>
      </c>
      <c r="AN21" s="43" t="s">
        <v>140</v>
      </c>
      <c r="AO21" s="49" t="s">
        <v>141</v>
      </c>
      <c r="AP21" s="49" t="s">
        <v>142</v>
      </c>
      <c r="AQ21" s="49"/>
      <c r="AR21" s="49"/>
      <c r="AS21" s="4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17"/>
      <c r="BE21" s="17"/>
      <c r="BF21" s="52"/>
      <c r="BG21" s="52"/>
      <c r="BH21" s="52"/>
    </row>
    <row r="22" spans="1:60" ht="102">
      <c r="A22" s="33">
        <v>4</v>
      </c>
      <c r="B22" s="52" t="s">
        <v>148</v>
      </c>
      <c r="C22" s="42" t="s">
        <v>152</v>
      </c>
      <c r="D22" s="42" t="s">
        <v>120</v>
      </c>
      <c r="E22" s="42" t="s">
        <v>121</v>
      </c>
      <c r="F22" s="42" t="s">
        <v>149</v>
      </c>
      <c r="G22" s="43">
        <v>12447</v>
      </c>
      <c r="H22" s="35" t="s">
        <v>146</v>
      </c>
      <c r="I22" s="44" t="s">
        <v>150</v>
      </c>
      <c r="J22" s="42" t="s">
        <v>151</v>
      </c>
      <c r="K22" s="45">
        <v>43563</v>
      </c>
      <c r="L22" s="15">
        <v>34990.379999999997</v>
      </c>
      <c r="M22" s="43">
        <v>12554</v>
      </c>
      <c r="N22" s="45">
        <v>43563</v>
      </c>
      <c r="O22" s="45">
        <v>43929</v>
      </c>
      <c r="P22" s="42">
        <v>111</v>
      </c>
      <c r="Q22" s="42">
        <v>0</v>
      </c>
      <c r="R22" s="15">
        <v>0</v>
      </c>
      <c r="S22" s="15">
        <v>0</v>
      </c>
      <c r="T22" s="42" t="s">
        <v>125</v>
      </c>
      <c r="U22" s="42" t="s">
        <v>167</v>
      </c>
      <c r="V22" s="59" t="s">
        <v>272</v>
      </c>
      <c r="W22" s="55">
        <v>45023</v>
      </c>
      <c r="X22" s="50">
        <v>13509</v>
      </c>
      <c r="Y22" s="42" t="s">
        <v>216</v>
      </c>
      <c r="Z22" s="55">
        <v>45024</v>
      </c>
      <c r="AA22" s="55">
        <v>45389</v>
      </c>
      <c r="AB22" s="42"/>
      <c r="AC22" s="42"/>
      <c r="AD22" s="15"/>
      <c r="AE22" s="15"/>
      <c r="AF22" s="15"/>
      <c r="AG22" s="15"/>
      <c r="AH22" s="15"/>
      <c r="AI22" s="16">
        <f t="shared" si="0"/>
        <v>34990.379999999997</v>
      </c>
      <c r="AJ22" s="22">
        <v>16476.48</v>
      </c>
      <c r="AK22" s="15">
        <v>8498.68</v>
      </c>
      <c r="AL22" s="16">
        <f t="shared" si="1"/>
        <v>24975.16</v>
      </c>
      <c r="AM22" s="48"/>
      <c r="AN22" s="43"/>
      <c r="AO22" s="49"/>
      <c r="AP22" s="49"/>
      <c r="AQ22" s="49"/>
      <c r="AR22" s="49"/>
      <c r="AS22" s="4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17"/>
      <c r="BE22" s="17"/>
      <c r="BF22" s="52"/>
      <c r="BG22" s="52"/>
      <c r="BH22" s="52"/>
    </row>
    <row r="23" spans="1:60" ht="114.75">
      <c r="A23" s="33">
        <v>5</v>
      </c>
      <c r="B23" s="52" t="s">
        <v>153</v>
      </c>
      <c r="C23" s="42" t="s">
        <v>154</v>
      </c>
      <c r="D23" s="42" t="s">
        <v>169</v>
      </c>
      <c r="E23" s="42" t="s">
        <v>121</v>
      </c>
      <c r="F23" s="42" t="s">
        <v>155</v>
      </c>
      <c r="G23" s="43">
        <v>12297</v>
      </c>
      <c r="H23" s="35" t="s">
        <v>147</v>
      </c>
      <c r="I23" s="44" t="s">
        <v>156</v>
      </c>
      <c r="J23" s="42" t="s">
        <v>138</v>
      </c>
      <c r="K23" s="45">
        <v>43591</v>
      </c>
      <c r="L23" s="15">
        <v>29229.599999999999</v>
      </c>
      <c r="M23" s="43">
        <v>12546</v>
      </c>
      <c r="N23" s="45">
        <v>43591</v>
      </c>
      <c r="O23" s="45">
        <v>43957</v>
      </c>
      <c r="P23" s="42">
        <v>111</v>
      </c>
      <c r="Q23" s="42">
        <v>0</v>
      </c>
      <c r="R23" s="15">
        <v>0</v>
      </c>
      <c r="S23" s="15">
        <v>0</v>
      </c>
      <c r="T23" s="42" t="s">
        <v>125</v>
      </c>
      <c r="U23" s="42" t="s">
        <v>167</v>
      </c>
      <c r="V23" s="59" t="s">
        <v>273</v>
      </c>
      <c r="W23" s="55">
        <v>45051</v>
      </c>
      <c r="X23" s="50">
        <v>13279</v>
      </c>
      <c r="Y23" s="42" t="s">
        <v>217</v>
      </c>
      <c r="Z23" s="55">
        <v>45052</v>
      </c>
      <c r="AA23" s="55">
        <v>45417</v>
      </c>
      <c r="AB23" s="42"/>
      <c r="AC23" s="42"/>
      <c r="AD23" s="15"/>
      <c r="AE23" s="15"/>
      <c r="AF23" s="15"/>
      <c r="AG23" s="15"/>
      <c r="AH23" s="15"/>
      <c r="AI23" s="16">
        <f t="shared" si="0"/>
        <v>29229.599999999999</v>
      </c>
      <c r="AJ23" s="22">
        <v>27857.8</v>
      </c>
      <c r="AK23" s="15">
        <v>10714.7</v>
      </c>
      <c r="AL23" s="16">
        <f t="shared" si="1"/>
        <v>38572.5</v>
      </c>
      <c r="AM23" s="48" t="s">
        <v>139</v>
      </c>
      <c r="AN23" s="43" t="s">
        <v>140</v>
      </c>
      <c r="AO23" s="49" t="s">
        <v>141</v>
      </c>
      <c r="AP23" s="48" t="s">
        <v>157</v>
      </c>
      <c r="AQ23" s="49"/>
      <c r="AR23" s="49"/>
      <c r="AS23" s="4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17"/>
      <c r="BE23" s="17"/>
      <c r="BF23" s="52"/>
      <c r="BG23" s="52"/>
      <c r="BH23" s="52"/>
    </row>
    <row r="24" spans="1:60" ht="76.5">
      <c r="A24" s="33">
        <v>6</v>
      </c>
      <c r="B24" s="52" t="s">
        <v>160</v>
      </c>
      <c r="C24" s="42" t="s">
        <v>161</v>
      </c>
      <c r="D24" s="42" t="s">
        <v>169</v>
      </c>
      <c r="E24" s="42" t="s">
        <v>121</v>
      </c>
      <c r="F24" s="42" t="s">
        <v>162</v>
      </c>
      <c r="G24" s="43">
        <v>12463</v>
      </c>
      <c r="H24" s="35" t="s">
        <v>168</v>
      </c>
      <c r="I24" s="44" t="s">
        <v>163</v>
      </c>
      <c r="J24" s="42" t="s">
        <v>164</v>
      </c>
      <c r="K24" s="45">
        <v>43719</v>
      </c>
      <c r="L24" s="15">
        <v>45800</v>
      </c>
      <c r="M24" s="43">
        <v>12648</v>
      </c>
      <c r="N24" s="45">
        <v>43719</v>
      </c>
      <c r="O24" s="45">
        <v>44084</v>
      </c>
      <c r="P24" s="42">
        <v>111</v>
      </c>
      <c r="Q24" s="42">
        <v>0</v>
      </c>
      <c r="R24" s="15">
        <v>0</v>
      </c>
      <c r="S24" s="15">
        <v>0</v>
      </c>
      <c r="T24" s="42" t="s">
        <v>124</v>
      </c>
      <c r="U24" s="42" t="s">
        <v>167</v>
      </c>
      <c r="V24" s="54" t="s">
        <v>223</v>
      </c>
      <c r="W24" s="55">
        <v>44813</v>
      </c>
      <c r="X24" s="50">
        <v>13372</v>
      </c>
      <c r="Y24" s="42" t="s">
        <v>218</v>
      </c>
      <c r="Z24" s="55">
        <v>44815</v>
      </c>
      <c r="AA24" s="55">
        <v>45179</v>
      </c>
      <c r="AB24" s="18">
        <v>9.11E-2</v>
      </c>
      <c r="AC24" s="46"/>
      <c r="AD24" s="15">
        <v>2270.88</v>
      </c>
      <c r="AE24" s="15"/>
      <c r="AF24" s="19"/>
      <c r="AG24" s="18"/>
      <c r="AH24" s="15"/>
      <c r="AI24" s="16">
        <f t="shared" si="0"/>
        <v>48070.879999999997</v>
      </c>
      <c r="AJ24" s="22">
        <v>25593.88</v>
      </c>
      <c r="AK24" s="15">
        <v>11321.2</v>
      </c>
      <c r="AL24" s="16">
        <f t="shared" si="1"/>
        <v>36915.08</v>
      </c>
      <c r="AM24" s="48" t="s">
        <v>145</v>
      </c>
      <c r="AN24" s="43">
        <v>12584</v>
      </c>
      <c r="AO24" s="49" t="s">
        <v>165</v>
      </c>
      <c r="AP24" s="48" t="s">
        <v>166</v>
      </c>
      <c r="AQ24" s="49"/>
      <c r="AR24" s="49"/>
      <c r="AS24" s="4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17"/>
      <c r="BE24" s="17"/>
      <c r="BF24" s="52"/>
      <c r="BG24" s="52"/>
      <c r="BH24" s="52"/>
    </row>
    <row r="25" spans="1:60" ht="25.5">
      <c r="A25" s="33">
        <v>7</v>
      </c>
      <c r="B25" s="52" t="s">
        <v>170</v>
      </c>
      <c r="C25" s="42" t="s">
        <v>171</v>
      </c>
      <c r="D25" s="42" t="s">
        <v>172</v>
      </c>
      <c r="E25" s="42" t="s">
        <v>121</v>
      </c>
      <c r="F25" s="42" t="s">
        <v>173</v>
      </c>
      <c r="G25" s="43">
        <v>12887</v>
      </c>
      <c r="H25" s="35" t="s">
        <v>174</v>
      </c>
      <c r="I25" s="44" t="s">
        <v>175</v>
      </c>
      <c r="J25" s="42" t="s">
        <v>126</v>
      </c>
      <c r="K25" s="45">
        <v>44175</v>
      </c>
      <c r="L25" s="15">
        <v>11499.96</v>
      </c>
      <c r="M25" s="43">
        <v>12945</v>
      </c>
      <c r="N25" s="45">
        <v>44175</v>
      </c>
      <c r="O25" s="45">
        <v>44174</v>
      </c>
      <c r="P25" s="42">
        <v>111</v>
      </c>
      <c r="Q25" s="42">
        <v>0</v>
      </c>
      <c r="R25" s="15">
        <v>0</v>
      </c>
      <c r="S25" s="15">
        <v>0</v>
      </c>
      <c r="T25" s="42" t="s">
        <v>124</v>
      </c>
      <c r="U25" s="42" t="s">
        <v>167</v>
      </c>
      <c r="V25" s="54" t="s">
        <v>239</v>
      </c>
      <c r="W25" s="55">
        <v>44904</v>
      </c>
      <c r="X25" s="50">
        <v>13247</v>
      </c>
      <c r="Y25" s="42" t="s">
        <v>219</v>
      </c>
      <c r="Z25" s="55">
        <v>44905</v>
      </c>
      <c r="AA25" s="55">
        <v>45269</v>
      </c>
      <c r="AB25" s="56">
        <v>8.6981199999999995E-2</v>
      </c>
      <c r="AC25" s="42"/>
      <c r="AD25" s="15">
        <v>1162.8900000000001</v>
      </c>
      <c r="AE25" s="15"/>
      <c r="AF25" s="19"/>
      <c r="AG25" s="15"/>
      <c r="AH25" s="15"/>
      <c r="AI25" s="16">
        <f t="shared" si="0"/>
        <v>12662.849999999999</v>
      </c>
      <c r="AJ25" s="22">
        <v>12931.02</v>
      </c>
      <c r="AK25" s="15">
        <v>5814.45</v>
      </c>
      <c r="AL25" s="16">
        <f t="shared" si="1"/>
        <v>18745.47</v>
      </c>
      <c r="AM25" s="48"/>
      <c r="AN25" s="43"/>
      <c r="AO25" s="49"/>
      <c r="AP25" s="48"/>
      <c r="AQ25" s="49"/>
      <c r="AR25" s="49"/>
      <c r="AS25" s="4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17"/>
      <c r="BE25" s="17"/>
      <c r="BF25" s="52"/>
      <c r="BG25" s="52"/>
      <c r="BH25" s="52"/>
    </row>
    <row r="26" spans="1:60" ht="48" customHeight="1">
      <c r="A26" s="33">
        <v>8</v>
      </c>
      <c r="B26" s="57" t="s">
        <v>226</v>
      </c>
      <c r="C26" s="42" t="s">
        <v>227</v>
      </c>
      <c r="D26" s="42" t="s">
        <v>172</v>
      </c>
      <c r="E26" s="42" t="s">
        <v>121</v>
      </c>
      <c r="F26" s="58" t="s">
        <v>228</v>
      </c>
      <c r="G26" s="43">
        <v>12901</v>
      </c>
      <c r="H26" s="35" t="s">
        <v>227</v>
      </c>
      <c r="I26" s="35" t="s">
        <v>229</v>
      </c>
      <c r="J26" s="59" t="s">
        <v>126</v>
      </c>
      <c r="K26" s="45">
        <v>44180</v>
      </c>
      <c r="L26" s="15">
        <v>81000</v>
      </c>
      <c r="M26" s="43">
        <v>12946</v>
      </c>
      <c r="N26" s="55">
        <v>44180</v>
      </c>
      <c r="O26" s="55">
        <v>44544</v>
      </c>
      <c r="P26" s="42">
        <v>111</v>
      </c>
      <c r="Q26" s="42">
        <v>0</v>
      </c>
      <c r="R26" s="15"/>
      <c r="S26" s="15"/>
      <c r="T26" s="42" t="s">
        <v>124</v>
      </c>
      <c r="U26" s="42" t="s">
        <v>167</v>
      </c>
      <c r="V26" s="54" t="s">
        <v>240</v>
      </c>
      <c r="W26" s="55" t="s">
        <v>241</v>
      </c>
      <c r="X26" s="50">
        <v>13184</v>
      </c>
      <c r="Y26" s="42" t="s">
        <v>242</v>
      </c>
      <c r="Z26" s="55">
        <v>44910</v>
      </c>
      <c r="AA26" s="55">
        <v>45274</v>
      </c>
      <c r="AB26" s="56"/>
      <c r="AC26" s="56"/>
      <c r="AD26" s="15"/>
      <c r="AE26" s="15"/>
      <c r="AF26" s="15"/>
      <c r="AG26" s="15"/>
      <c r="AH26" s="15"/>
      <c r="AI26" s="16">
        <f t="shared" si="0"/>
        <v>81000</v>
      </c>
      <c r="AJ26" s="22">
        <v>73553.33</v>
      </c>
      <c r="AK26" s="15">
        <v>29500</v>
      </c>
      <c r="AL26" s="16">
        <f t="shared" si="1"/>
        <v>103053.33</v>
      </c>
      <c r="AM26" s="48"/>
      <c r="AN26" s="43"/>
      <c r="AO26" s="49"/>
      <c r="AP26" s="48"/>
      <c r="AQ26" s="49"/>
      <c r="AR26" s="49"/>
      <c r="AS26" s="4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17"/>
      <c r="BE26" s="17"/>
      <c r="BF26" s="52"/>
      <c r="BG26" s="52"/>
      <c r="BH26" s="52"/>
    </row>
    <row r="27" spans="1:60" ht="89.25">
      <c r="A27" s="33">
        <v>9</v>
      </c>
      <c r="B27" s="52" t="s">
        <v>181</v>
      </c>
      <c r="C27" s="42" t="s">
        <v>202</v>
      </c>
      <c r="D27" s="42" t="s">
        <v>180</v>
      </c>
      <c r="E27" s="42" t="s">
        <v>121</v>
      </c>
      <c r="F27" s="42" t="s">
        <v>179</v>
      </c>
      <c r="G27" s="43">
        <v>12937</v>
      </c>
      <c r="H27" s="35" t="s">
        <v>182</v>
      </c>
      <c r="I27" s="44" t="s">
        <v>183</v>
      </c>
      <c r="J27" s="42" t="s">
        <v>236</v>
      </c>
      <c r="K27" s="45">
        <v>44368</v>
      </c>
      <c r="L27" s="15">
        <v>20130</v>
      </c>
      <c r="M27" s="43">
        <v>13073</v>
      </c>
      <c r="N27" s="45">
        <v>44368</v>
      </c>
      <c r="O27" s="45">
        <v>44732</v>
      </c>
      <c r="P27" s="42">
        <v>111</v>
      </c>
      <c r="Q27" s="42">
        <v>0</v>
      </c>
      <c r="R27" s="15">
        <v>0</v>
      </c>
      <c r="S27" s="15">
        <v>0</v>
      </c>
      <c r="T27" s="42" t="s">
        <v>124</v>
      </c>
      <c r="U27" s="42" t="s">
        <v>167</v>
      </c>
      <c r="V27" s="54" t="s">
        <v>220</v>
      </c>
      <c r="W27" s="55">
        <v>44732</v>
      </c>
      <c r="X27" s="50">
        <v>13309</v>
      </c>
      <c r="Y27" s="42" t="s">
        <v>221</v>
      </c>
      <c r="Z27" s="51">
        <v>44733</v>
      </c>
      <c r="AA27" s="55">
        <v>45097</v>
      </c>
      <c r="AB27" s="42"/>
      <c r="AC27" s="52"/>
      <c r="AD27" s="17"/>
      <c r="AE27" s="17"/>
      <c r="AF27" s="52"/>
      <c r="AG27" s="52"/>
      <c r="AH27" s="17"/>
      <c r="AI27" s="16">
        <f t="shared" si="0"/>
        <v>20130</v>
      </c>
      <c r="AJ27" s="47">
        <v>18300</v>
      </c>
      <c r="AK27" s="17">
        <v>7962.5</v>
      </c>
      <c r="AL27" s="16">
        <f t="shared" si="1"/>
        <v>26262.5</v>
      </c>
      <c r="AM27" s="48" t="s">
        <v>204</v>
      </c>
      <c r="AN27" s="43" t="s">
        <v>203</v>
      </c>
      <c r="AO27" s="49" t="s">
        <v>205</v>
      </c>
      <c r="AP27" s="48" t="s">
        <v>200</v>
      </c>
      <c r="AQ27" s="49"/>
      <c r="AR27" s="49"/>
      <c r="AS27" s="42"/>
      <c r="AT27" s="52"/>
      <c r="AU27" s="52"/>
      <c r="AV27" s="52"/>
      <c r="AW27" s="42"/>
      <c r="AX27" s="42"/>
      <c r="AY27" s="45"/>
      <c r="AZ27" s="60"/>
      <c r="BA27" s="61"/>
      <c r="BB27" s="52"/>
      <c r="BC27" s="60"/>
      <c r="BD27" s="17"/>
      <c r="BE27" s="17"/>
      <c r="BF27" s="60"/>
      <c r="BG27" s="52"/>
      <c r="BH27" s="52"/>
    </row>
    <row r="28" spans="1:60" ht="63.75">
      <c r="A28" s="33">
        <v>10</v>
      </c>
      <c r="B28" s="52" t="s">
        <v>186</v>
      </c>
      <c r="C28" s="42" t="s">
        <v>185</v>
      </c>
      <c r="D28" s="42" t="s">
        <v>172</v>
      </c>
      <c r="E28" s="42" t="s">
        <v>121</v>
      </c>
      <c r="F28" s="42" t="s">
        <v>187</v>
      </c>
      <c r="G28" s="43" t="s">
        <v>206</v>
      </c>
      <c r="H28" s="35" t="s">
        <v>188</v>
      </c>
      <c r="I28" s="44" t="s">
        <v>184</v>
      </c>
      <c r="J28" s="42" t="s">
        <v>189</v>
      </c>
      <c r="K28" s="45">
        <v>44368</v>
      </c>
      <c r="L28" s="15">
        <v>149425</v>
      </c>
      <c r="M28" s="43">
        <v>13073</v>
      </c>
      <c r="N28" s="45">
        <v>44368</v>
      </c>
      <c r="O28" s="45">
        <v>44733</v>
      </c>
      <c r="P28" s="42">
        <v>111</v>
      </c>
      <c r="Q28" s="42">
        <v>0</v>
      </c>
      <c r="R28" s="15">
        <v>0</v>
      </c>
      <c r="S28" s="15">
        <v>0</v>
      </c>
      <c r="T28" s="42" t="s">
        <v>190</v>
      </c>
      <c r="U28" s="42" t="s">
        <v>167</v>
      </c>
      <c r="V28" s="54" t="s">
        <v>222</v>
      </c>
      <c r="W28" s="55">
        <v>44732</v>
      </c>
      <c r="X28" s="50">
        <v>13309</v>
      </c>
      <c r="Y28" s="42" t="s">
        <v>217</v>
      </c>
      <c r="Z28" s="55">
        <v>44733</v>
      </c>
      <c r="AA28" s="55">
        <v>45097</v>
      </c>
      <c r="AB28" s="42"/>
      <c r="AC28" s="42"/>
      <c r="AD28" s="15"/>
      <c r="AE28" s="15"/>
      <c r="AF28" s="15"/>
      <c r="AG28" s="15"/>
      <c r="AH28" s="15"/>
      <c r="AI28" s="16">
        <f t="shared" si="0"/>
        <v>149425</v>
      </c>
      <c r="AJ28" s="22">
        <v>39088.370000000003</v>
      </c>
      <c r="AK28" s="15">
        <v>124794.53</v>
      </c>
      <c r="AL28" s="16">
        <f t="shared" si="1"/>
        <v>163882.9</v>
      </c>
      <c r="AM28" s="48" t="s">
        <v>237</v>
      </c>
      <c r="AN28" s="43" t="s">
        <v>201</v>
      </c>
      <c r="AO28" s="49" t="s">
        <v>199</v>
      </c>
      <c r="AP28" s="48" t="s">
        <v>200</v>
      </c>
      <c r="AQ28" s="49"/>
      <c r="AR28" s="49"/>
      <c r="AS28" s="42"/>
      <c r="AT28" s="52"/>
      <c r="AU28" s="52"/>
      <c r="AV28" s="52"/>
      <c r="AW28" s="42"/>
      <c r="AX28" s="42"/>
      <c r="AY28" s="45"/>
      <c r="AZ28" s="60"/>
      <c r="BA28" s="61"/>
      <c r="BB28" s="52"/>
      <c r="BC28" s="60"/>
      <c r="BD28" s="17"/>
      <c r="BE28" s="17"/>
      <c r="BF28" s="60"/>
      <c r="BG28" s="52"/>
      <c r="BH28" s="52"/>
    </row>
    <row r="29" spans="1:60" ht="38.25">
      <c r="A29" s="33">
        <v>11</v>
      </c>
      <c r="B29" s="52" t="s">
        <v>197</v>
      </c>
      <c r="C29" s="42" t="s">
        <v>197</v>
      </c>
      <c r="D29" s="42" t="s">
        <v>196</v>
      </c>
      <c r="E29" s="42"/>
      <c r="F29" s="62" t="s">
        <v>193</v>
      </c>
      <c r="G29" s="63"/>
      <c r="H29" s="35" t="s">
        <v>194</v>
      </c>
      <c r="I29" s="44" t="s">
        <v>192</v>
      </c>
      <c r="J29" s="42" t="s">
        <v>195</v>
      </c>
      <c r="K29" s="45">
        <v>44308</v>
      </c>
      <c r="L29" s="15">
        <v>3292.55</v>
      </c>
      <c r="M29" s="43" t="s">
        <v>198</v>
      </c>
      <c r="N29" s="45">
        <v>44308</v>
      </c>
      <c r="O29" s="45">
        <v>44673</v>
      </c>
      <c r="P29" s="42">
        <v>111</v>
      </c>
      <c r="Q29" s="42">
        <v>0</v>
      </c>
      <c r="R29" s="15">
        <v>0</v>
      </c>
      <c r="S29" s="15">
        <v>0</v>
      </c>
      <c r="T29" s="42" t="s">
        <v>124</v>
      </c>
      <c r="U29" s="42" t="s">
        <v>167</v>
      </c>
      <c r="V29" s="54" t="s">
        <v>230</v>
      </c>
      <c r="W29" s="55">
        <v>44671</v>
      </c>
      <c r="X29" s="50">
        <v>13271</v>
      </c>
      <c r="Y29" s="42" t="s">
        <v>217</v>
      </c>
      <c r="Z29" s="55">
        <v>44674</v>
      </c>
      <c r="AA29" s="55">
        <v>44673</v>
      </c>
      <c r="AB29" s="42"/>
      <c r="AC29" s="42"/>
      <c r="AD29" s="15"/>
      <c r="AE29" s="15"/>
      <c r="AF29" s="15"/>
      <c r="AG29" s="15"/>
      <c r="AH29" s="15"/>
      <c r="AI29" s="16">
        <f t="shared" si="0"/>
        <v>3292.55</v>
      </c>
      <c r="AJ29" s="22"/>
      <c r="AK29" s="15">
        <v>131.52000000000001</v>
      </c>
      <c r="AL29" s="16">
        <f t="shared" si="1"/>
        <v>131.52000000000001</v>
      </c>
      <c r="AM29" s="48"/>
      <c r="AN29" s="43"/>
      <c r="AO29" s="49"/>
      <c r="AP29" s="48"/>
      <c r="AQ29" s="49"/>
      <c r="AR29" s="42" t="s">
        <v>231</v>
      </c>
      <c r="AS29" s="43">
        <v>12939</v>
      </c>
      <c r="AT29" s="60">
        <v>44175</v>
      </c>
      <c r="AU29" s="63">
        <v>12939</v>
      </c>
      <c r="AV29" s="60">
        <v>44175</v>
      </c>
      <c r="AW29" s="52"/>
      <c r="AX29" s="52"/>
      <c r="AY29" s="52"/>
      <c r="AZ29" s="52"/>
      <c r="BA29" s="52"/>
      <c r="BB29" s="52"/>
      <c r="BC29" s="52"/>
      <c r="BD29" s="17"/>
      <c r="BE29" s="17"/>
      <c r="BF29" s="52"/>
      <c r="BG29" s="52"/>
      <c r="BH29" s="52"/>
    </row>
    <row r="30" spans="1:60" ht="25.5">
      <c r="A30" s="33">
        <v>12</v>
      </c>
      <c r="B30" s="52" t="s">
        <v>209</v>
      </c>
      <c r="C30" s="42" t="s">
        <v>210</v>
      </c>
      <c r="D30" s="42" t="s">
        <v>196</v>
      </c>
      <c r="E30" s="42"/>
      <c r="F30" s="62" t="s">
        <v>211</v>
      </c>
      <c r="G30" s="63"/>
      <c r="H30" s="35" t="s">
        <v>212</v>
      </c>
      <c r="I30" s="44" t="s">
        <v>213</v>
      </c>
      <c r="J30" s="42" t="s">
        <v>214</v>
      </c>
      <c r="K30" s="45">
        <v>44643</v>
      </c>
      <c r="L30" s="15">
        <v>72000</v>
      </c>
      <c r="M30" s="43">
        <v>13252</v>
      </c>
      <c r="N30" s="45">
        <v>44643</v>
      </c>
      <c r="O30" s="45">
        <v>46468</v>
      </c>
      <c r="P30" s="42">
        <v>111</v>
      </c>
      <c r="Q30" s="42">
        <v>0</v>
      </c>
      <c r="R30" s="15">
        <v>0</v>
      </c>
      <c r="S30" s="15">
        <v>0</v>
      </c>
      <c r="T30" s="42" t="s">
        <v>124</v>
      </c>
      <c r="U30" s="42"/>
      <c r="V30" s="65"/>
      <c r="W30" s="45"/>
      <c r="X30" s="43"/>
      <c r="Y30" s="42"/>
      <c r="Z30" s="42"/>
      <c r="AA30" s="42"/>
      <c r="AB30" s="42"/>
      <c r="AC30" s="42"/>
      <c r="AD30" s="15"/>
      <c r="AE30" s="15"/>
      <c r="AF30" s="15"/>
      <c r="AG30" s="15"/>
      <c r="AH30" s="15"/>
      <c r="AI30" s="16">
        <f t="shared" si="0"/>
        <v>72000</v>
      </c>
      <c r="AJ30" s="22">
        <v>10141.92</v>
      </c>
      <c r="AK30" s="15"/>
      <c r="AL30" s="16">
        <f t="shared" si="1"/>
        <v>10141.92</v>
      </c>
      <c r="AM30" s="48"/>
      <c r="AN30" s="43"/>
      <c r="AO30" s="49"/>
      <c r="AP30" s="48"/>
      <c r="AQ30" s="49"/>
      <c r="AR30" s="42" t="s">
        <v>231</v>
      </c>
      <c r="AS30" s="43">
        <v>13189</v>
      </c>
      <c r="AT30" s="60">
        <v>44551</v>
      </c>
      <c r="AU30" s="43">
        <v>13189</v>
      </c>
      <c r="AV30" s="60">
        <v>44551</v>
      </c>
      <c r="AW30" s="52"/>
      <c r="AX30" s="52"/>
      <c r="AY30" s="52"/>
      <c r="AZ30" s="52"/>
      <c r="BA30" s="52"/>
      <c r="BB30" s="52"/>
      <c r="BC30" s="52"/>
      <c r="BD30" s="17"/>
      <c r="BE30" s="17"/>
      <c r="BF30" s="52"/>
      <c r="BG30" s="52"/>
      <c r="BH30" s="52"/>
    </row>
    <row r="31" spans="1:60" ht="63.75">
      <c r="A31" s="33">
        <v>18</v>
      </c>
      <c r="B31" s="71" t="s">
        <v>233</v>
      </c>
      <c r="C31" s="59" t="s">
        <v>215</v>
      </c>
      <c r="D31" s="59" t="s">
        <v>196</v>
      </c>
      <c r="E31" s="52"/>
      <c r="F31" s="59" t="s">
        <v>234</v>
      </c>
      <c r="G31" s="52"/>
      <c r="H31" s="35" t="s">
        <v>235</v>
      </c>
      <c r="I31" s="35" t="s">
        <v>127</v>
      </c>
      <c r="J31" s="71" t="s">
        <v>123</v>
      </c>
      <c r="K31" s="60">
        <v>44825</v>
      </c>
      <c r="L31" s="98">
        <v>98496.5</v>
      </c>
      <c r="M31" s="63">
        <v>13376</v>
      </c>
      <c r="N31" s="74">
        <v>44825</v>
      </c>
      <c r="O31" s="55">
        <v>45189</v>
      </c>
      <c r="P31" s="42">
        <v>111</v>
      </c>
      <c r="Q31" s="42">
        <v>0</v>
      </c>
      <c r="R31" s="15">
        <v>0</v>
      </c>
      <c r="S31" s="15">
        <v>0</v>
      </c>
      <c r="T31" s="42" t="s">
        <v>124</v>
      </c>
      <c r="U31" s="52"/>
      <c r="V31" s="52"/>
      <c r="W31" s="52"/>
      <c r="X31" s="52"/>
      <c r="Y31" s="52"/>
      <c r="Z31" s="52"/>
      <c r="AA31" s="52"/>
      <c r="AB31" s="52"/>
      <c r="AC31" s="52"/>
      <c r="AD31" s="17"/>
      <c r="AE31" s="17"/>
      <c r="AF31" s="52"/>
      <c r="AG31" s="52"/>
      <c r="AH31" s="52"/>
      <c r="AI31" s="16">
        <f t="shared" si="0"/>
        <v>98496.5</v>
      </c>
      <c r="AJ31" s="22"/>
      <c r="AK31" s="15"/>
      <c r="AL31" s="16">
        <f t="shared" si="1"/>
        <v>0</v>
      </c>
      <c r="AM31" s="52"/>
      <c r="AN31" s="52"/>
      <c r="AO31" s="52"/>
      <c r="AP31" s="52"/>
      <c r="AQ31" s="52"/>
      <c r="AR31" s="42" t="s">
        <v>231</v>
      </c>
      <c r="AS31" s="63">
        <v>13372</v>
      </c>
      <c r="AT31" s="60">
        <v>44823</v>
      </c>
      <c r="AU31" s="63">
        <v>13372</v>
      </c>
      <c r="AV31" s="60">
        <v>44823</v>
      </c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</row>
    <row r="32" spans="1:60" ht="89.25">
      <c r="A32" s="33">
        <v>19</v>
      </c>
      <c r="B32" s="52" t="s">
        <v>243</v>
      </c>
      <c r="C32" s="59" t="s">
        <v>249</v>
      </c>
      <c r="D32" s="59" t="s">
        <v>191</v>
      </c>
      <c r="E32" s="52"/>
      <c r="F32" s="70" t="s">
        <v>244</v>
      </c>
      <c r="G32" s="63"/>
      <c r="H32" s="35" t="s">
        <v>245</v>
      </c>
      <c r="I32" s="35" t="s">
        <v>246</v>
      </c>
      <c r="J32" s="71" t="s">
        <v>247</v>
      </c>
      <c r="K32" s="60">
        <v>44875</v>
      </c>
      <c r="L32" s="98">
        <v>11450</v>
      </c>
      <c r="M32" s="63">
        <v>13415</v>
      </c>
      <c r="N32" s="74">
        <v>44875</v>
      </c>
      <c r="O32" s="55">
        <v>45970</v>
      </c>
      <c r="P32" s="42">
        <v>111</v>
      </c>
      <c r="Q32" s="42"/>
      <c r="R32" s="15"/>
      <c r="S32" s="15"/>
      <c r="T32" s="42" t="s">
        <v>124</v>
      </c>
      <c r="U32" s="52"/>
      <c r="V32" s="52"/>
      <c r="W32" s="52"/>
      <c r="X32" s="52"/>
      <c r="Y32" s="52"/>
      <c r="Z32" s="52"/>
      <c r="AA32" s="52"/>
      <c r="AB32" s="52"/>
      <c r="AC32" s="52"/>
      <c r="AD32" s="17"/>
      <c r="AE32" s="17"/>
      <c r="AF32" s="52"/>
      <c r="AG32" s="52"/>
      <c r="AH32" s="52"/>
      <c r="AI32" s="16">
        <f t="shared" si="0"/>
        <v>11450</v>
      </c>
      <c r="AJ32" s="22"/>
      <c r="AK32" s="15">
        <v>11450</v>
      </c>
      <c r="AL32" s="16">
        <f t="shared" si="1"/>
        <v>11450</v>
      </c>
      <c r="AM32" s="52"/>
      <c r="AN32" s="52"/>
      <c r="AO32" s="52"/>
      <c r="AP32" s="52"/>
      <c r="AQ32" s="52"/>
      <c r="AR32" s="42" t="s">
        <v>248</v>
      </c>
      <c r="AS32" s="63">
        <v>13415</v>
      </c>
      <c r="AT32" s="60">
        <v>44888</v>
      </c>
      <c r="AU32" s="63">
        <v>13415</v>
      </c>
      <c r="AV32" s="60">
        <v>44888</v>
      </c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</row>
    <row r="33" spans="1:60" ht="57.75" customHeight="1">
      <c r="A33" s="33">
        <v>20</v>
      </c>
      <c r="B33" s="57" t="s">
        <v>252</v>
      </c>
      <c r="C33" s="59" t="s">
        <v>232</v>
      </c>
      <c r="D33" s="59" t="s">
        <v>196</v>
      </c>
      <c r="E33" s="52"/>
      <c r="F33" s="59" t="s">
        <v>253</v>
      </c>
      <c r="G33" s="63"/>
      <c r="H33" s="35" t="s">
        <v>254</v>
      </c>
      <c r="I33" s="35" t="s">
        <v>255</v>
      </c>
      <c r="J33" s="71" t="s">
        <v>256</v>
      </c>
      <c r="K33" s="60">
        <v>44970</v>
      </c>
      <c r="L33" s="98">
        <v>2640</v>
      </c>
      <c r="M33" s="63">
        <v>13482</v>
      </c>
      <c r="N33" s="74">
        <v>44970</v>
      </c>
      <c r="O33" s="55">
        <v>45335</v>
      </c>
      <c r="P33" s="42">
        <v>111</v>
      </c>
      <c r="Q33" s="42"/>
      <c r="R33" s="15"/>
      <c r="S33" s="15"/>
      <c r="T33" s="42" t="s">
        <v>124</v>
      </c>
      <c r="U33" s="52"/>
      <c r="V33" s="52"/>
      <c r="W33" s="52"/>
      <c r="X33" s="52"/>
      <c r="Y33" s="52"/>
      <c r="Z33" s="52"/>
      <c r="AA33" s="52"/>
      <c r="AB33" s="52"/>
      <c r="AC33" s="52"/>
      <c r="AD33" s="17"/>
      <c r="AE33" s="17"/>
      <c r="AF33" s="52"/>
      <c r="AG33" s="52"/>
      <c r="AH33" s="52"/>
      <c r="AI33" s="16">
        <f t="shared" si="0"/>
        <v>2640</v>
      </c>
      <c r="AJ33" s="22"/>
      <c r="AK33" s="15">
        <v>3640</v>
      </c>
      <c r="AL33" s="16">
        <f t="shared" si="1"/>
        <v>3640</v>
      </c>
      <c r="AM33" s="52"/>
      <c r="AN33" s="52"/>
      <c r="AO33" s="52"/>
      <c r="AP33" s="52"/>
      <c r="AQ33" s="52"/>
      <c r="AR33" s="42" t="s">
        <v>231</v>
      </c>
      <c r="AS33" s="63">
        <v>13418</v>
      </c>
      <c r="AT33" s="60">
        <v>44893</v>
      </c>
      <c r="AU33" s="63">
        <v>13418</v>
      </c>
      <c r="AV33" s="60">
        <v>44893</v>
      </c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</row>
    <row r="34" spans="1:60" ht="57.75" customHeight="1">
      <c r="A34" s="33">
        <v>21</v>
      </c>
      <c r="B34" s="57" t="s">
        <v>257</v>
      </c>
      <c r="C34" s="59"/>
      <c r="D34" s="59" t="s">
        <v>258</v>
      </c>
      <c r="E34" s="52"/>
      <c r="F34" s="59" t="s">
        <v>260</v>
      </c>
      <c r="G34" s="63"/>
      <c r="H34" s="35" t="s">
        <v>261</v>
      </c>
      <c r="I34" s="35" t="s">
        <v>264</v>
      </c>
      <c r="J34" s="59" t="s">
        <v>266</v>
      </c>
      <c r="K34" s="60">
        <v>44999</v>
      </c>
      <c r="L34" s="98">
        <v>8234.85</v>
      </c>
      <c r="M34" s="63">
        <v>13495</v>
      </c>
      <c r="N34" s="74">
        <v>44999</v>
      </c>
      <c r="O34" s="55">
        <v>45291</v>
      </c>
      <c r="P34" s="42">
        <v>111</v>
      </c>
      <c r="Q34" s="42"/>
      <c r="R34" s="15"/>
      <c r="S34" s="15"/>
      <c r="T34" s="42" t="s">
        <v>270</v>
      </c>
      <c r="U34" s="52"/>
      <c r="V34" s="52"/>
      <c r="W34" s="52"/>
      <c r="X34" s="52"/>
      <c r="Y34" s="52"/>
      <c r="Z34" s="52"/>
      <c r="AA34" s="52"/>
      <c r="AB34" s="52"/>
      <c r="AC34" s="52"/>
      <c r="AD34" s="17"/>
      <c r="AE34" s="17"/>
      <c r="AF34" s="52"/>
      <c r="AG34" s="52"/>
      <c r="AH34" s="52"/>
      <c r="AI34" s="16">
        <f t="shared" si="0"/>
        <v>8234.85</v>
      </c>
      <c r="AJ34" s="22"/>
      <c r="AK34" s="15">
        <v>8234.85</v>
      </c>
      <c r="AL34" s="16">
        <f t="shared" si="1"/>
        <v>8234.85</v>
      </c>
      <c r="AM34" s="52"/>
      <c r="AN34" s="52"/>
      <c r="AO34" s="52"/>
      <c r="AP34" s="52"/>
      <c r="AQ34" s="52"/>
      <c r="AR34" s="42"/>
      <c r="AS34" s="63"/>
      <c r="AT34" s="60"/>
      <c r="AU34" s="63"/>
      <c r="AV34" s="60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</row>
    <row r="35" spans="1:60" ht="57.75" customHeight="1">
      <c r="A35" s="33">
        <v>22</v>
      </c>
      <c r="B35" s="57" t="s">
        <v>257</v>
      </c>
      <c r="C35" s="59"/>
      <c r="D35" s="59" t="s">
        <v>259</v>
      </c>
      <c r="E35" s="52"/>
      <c r="F35" s="59" t="s">
        <v>260</v>
      </c>
      <c r="G35" s="63"/>
      <c r="H35" s="35" t="s">
        <v>262</v>
      </c>
      <c r="I35" s="35" t="s">
        <v>265</v>
      </c>
      <c r="J35" s="71" t="s">
        <v>267</v>
      </c>
      <c r="K35" s="60">
        <v>44999</v>
      </c>
      <c r="L35" s="98">
        <v>3923.31</v>
      </c>
      <c r="M35" s="63">
        <v>13496</v>
      </c>
      <c r="N35" s="74">
        <v>44999</v>
      </c>
      <c r="O35" s="55">
        <v>45291</v>
      </c>
      <c r="P35" s="42">
        <v>111</v>
      </c>
      <c r="Q35" s="42"/>
      <c r="R35" s="15"/>
      <c r="S35" s="15"/>
      <c r="T35" s="42" t="s">
        <v>271</v>
      </c>
      <c r="U35" s="52"/>
      <c r="V35" s="52"/>
      <c r="W35" s="52"/>
      <c r="X35" s="52"/>
      <c r="Y35" s="52"/>
      <c r="Z35" s="52"/>
      <c r="AA35" s="52"/>
      <c r="AB35" s="52"/>
      <c r="AC35" s="52"/>
      <c r="AD35" s="17"/>
      <c r="AE35" s="17"/>
      <c r="AF35" s="52"/>
      <c r="AG35" s="52"/>
      <c r="AH35" s="52"/>
      <c r="AI35" s="16">
        <f t="shared" si="0"/>
        <v>3923.31</v>
      </c>
      <c r="AJ35" s="22"/>
      <c r="AK35" s="15">
        <v>3923.31</v>
      </c>
      <c r="AL35" s="16">
        <f t="shared" si="1"/>
        <v>3923.31</v>
      </c>
      <c r="AM35" s="52"/>
      <c r="AN35" s="52"/>
      <c r="AO35" s="52"/>
      <c r="AP35" s="52"/>
      <c r="AQ35" s="52"/>
      <c r="AR35" s="42"/>
      <c r="AS35" s="63"/>
      <c r="AT35" s="60"/>
      <c r="AU35" s="63"/>
      <c r="AV35" s="60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</row>
    <row r="36" spans="1:60" ht="57.75" customHeight="1">
      <c r="A36" s="33">
        <v>23</v>
      </c>
      <c r="B36" s="57" t="s">
        <v>257</v>
      </c>
      <c r="C36" s="59"/>
      <c r="D36" s="59" t="s">
        <v>258</v>
      </c>
      <c r="E36" s="52"/>
      <c r="F36" s="59" t="s">
        <v>260</v>
      </c>
      <c r="G36" s="63"/>
      <c r="H36" s="35" t="s">
        <v>263</v>
      </c>
      <c r="I36" s="35" t="s">
        <v>268</v>
      </c>
      <c r="J36" s="71" t="s">
        <v>269</v>
      </c>
      <c r="K36" s="60">
        <v>44999</v>
      </c>
      <c r="L36" s="98">
        <v>7688.1</v>
      </c>
      <c r="M36" s="63">
        <v>13495</v>
      </c>
      <c r="N36" s="74">
        <v>44999</v>
      </c>
      <c r="O36" s="55">
        <v>45291</v>
      </c>
      <c r="P36" s="42">
        <v>111</v>
      </c>
      <c r="Q36" s="42"/>
      <c r="R36" s="15"/>
      <c r="S36" s="15"/>
      <c r="T36" s="42" t="s">
        <v>270</v>
      </c>
      <c r="U36" s="52"/>
      <c r="V36" s="52"/>
      <c r="W36" s="52"/>
      <c r="X36" s="52"/>
      <c r="Y36" s="52"/>
      <c r="Z36" s="52"/>
      <c r="AA36" s="52"/>
      <c r="AB36" s="52"/>
      <c r="AC36" s="52"/>
      <c r="AD36" s="17"/>
      <c r="AE36" s="17"/>
      <c r="AF36" s="52"/>
      <c r="AG36" s="52"/>
      <c r="AH36" s="52"/>
      <c r="AI36" s="16">
        <f t="shared" si="0"/>
        <v>7688.1</v>
      </c>
      <c r="AJ36" s="22"/>
      <c r="AK36" s="15">
        <v>7688.1</v>
      </c>
      <c r="AL36" s="16">
        <f t="shared" si="1"/>
        <v>7688.1</v>
      </c>
      <c r="AM36" s="52"/>
      <c r="AN36" s="52"/>
      <c r="AO36" s="52"/>
      <c r="AP36" s="52"/>
      <c r="AQ36" s="52"/>
      <c r="AR36" s="42"/>
      <c r="AS36" s="63"/>
      <c r="AT36" s="60"/>
      <c r="AU36" s="63"/>
      <c r="AV36" s="60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</row>
    <row r="37" spans="1:60" ht="76.5">
      <c r="A37" s="33">
        <v>24</v>
      </c>
      <c r="B37" s="57" t="s">
        <v>276</v>
      </c>
      <c r="C37" s="59"/>
      <c r="D37" s="59" t="s">
        <v>258</v>
      </c>
      <c r="E37" s="52"/>
      <c r="F37" s="76" t="s">
        <v>277</v>
      </c>
      <c r="G37" s="63"/>
      <c r="H37" s="35" t="s">
        <v>278</v>
      </c>
      <c r="I37" s="35" t="s">
        <v>279</v>
      </c>
      <c r="J37" s="71" t="s">
        <v>280</v>
      </c>
      <c r="K37" s="60">
        <v>45069</v>
      </c>
      <c r="L37" s="98">
        <v>43987</v>
      </c>
      <c r="M37" s="63">
        <v>13543</v>
      </c>
      <c r="N37" s="74">
        <v>45069</v>
      </c>
      <c r="O37" s="55">
        <v>45291</v>
      </c>
      <c r="P37" s="42">
        <v>111</v>
      </c>
      <c r="Q37" s="42"/>
      <c r="R37" s="15"/>
      <c r="S37" s="15"/>
      <c r="T37" s="42" t="s">
        <v>281</v>
      </c>
      <c r="U37" s="52"/>
      <c r="V37" s="52"/>
      <c r="W37" s="52"/>
      <c r="X37" s="52"/>
      <c r="Y37" s="52"/>
      <c r="Z37" s="52"/>
      <c r="AA37" s="52"/>
      <c r="AB37" s="52"/>
      <c r="AC37" s="52"/>
      <c r="AD37" s="17"/>
      <c r="AE37" s="17"/>
      <c r="AF37" s="52"/>
      <c r="AG37" s="52"/>
      <c r="AH37" s="52"/>
      <c r="AI37" s="16">
        <f t="shared" si="0"/>
        <v>43987</v>
      </c>
      <c r="AJ37" s="22"/>
      <c r="AK37" s="15"/>
      <c r="AL37" s="16">
        <f t="shared" si="1"/>
        <v>0</v>
      </c>
      <c r="AM37" s="52"/>
      <c r="AN37" s="52"/>
      <c r="AO37" s="52"/>
      <c r="AP37" s="52"/>
      <c r="AQ37" s="52"/>
      <c r="AR37" s="42"/>
      <c r="AS37" s="63"/>
      <c r="AT37" s="60"/>
      <c r="AU37" s="63"/>
      <c r="AV37" s="60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</row>
    <row r="38" spans="1:60" ht="57.75" customHeight="1" thickBot="1">
      <c r="A38" s="66">
        <v>25</v>
      </c>
      <c r="B38" s="86" t="s">
        <v>282</v>
      </c>
      <c r="C38" s="75" t="s">
        <v>249</v>
      </c>
      <c r="D38" s="75" t="s">
        <v>172</v>
      </c>
      <c r="E38" s="64"/>
      <c r="F38" s="115" t="s">
        <v>283</v>
      </c>
      <c r="G38" s="68"/>
      <c r="H38" s="87" t="s">
        <v>293</v>
      </c>
      <c r="I38" s="87" t="s">
        <v>284</v>
      </c>
      <c r="J38" s="75" t="s">
        <v>285</v>
      </c>
      <c r="K38" s="69">
        <v>45068</v>
      </c>
      <c r="L38" s="116">
        <v>13797624.82</v>
      </c>
      <c r="M38" s="68">
        <v>13548</v>
      </c>
      <c r="N38" s="72">
        <v>45068</v>
      </c>
      <c r="O38" s="73">
        <v>45678</v>
      </c>
      <c r="P38" s="67">
        <v>111</v>
      </c>
      <c r="Q38" s="67"/>
      <c r="R38" s="21"/>
      <c r="S38" s="21"/>
      <c r="T38" s="67" t="s">
        <v>286</v>
      </c>
      <c r="U38" s="64"/>
      <c r="V38" s="64"/>
      <c r="W38" s="64"/>
      <c r="X38" s="64"/>
      <c r="Y38" s="64"/>
      <c r="Z38" s="64"/>
      <c r="AA38" s="64"/>
      <c r="AB38" s="64"/>
      <c r="AC38" s="64"/>
      <c r="AD38" s="20"/>
      <c r="AE38" s="20"/>
      <c r="AF38" s="64"/>
      <c r="AG38" s="64"/>
      <c r="AH38" s="64"/>
      <c r="AI38" s="16">
        <f t="shared" si="0"/>
        <v>13797624.82</v>
      </c>
      <c r="AJ38" s="88"/>
      <c r="AK38" s="21"/>
      <c r="AL38" s="16">
        <f t="shared" si="1"/>
        <v>0</v>
      </c>
      <c r="AM38" s="64"/>
      <c r="AN38" s="64"/>
      <c r="AO38" s="64"/>
      <c r="AP38" s="64"/>
      <c r="AQ38" s="64"/>
      <c r="AR38" s="67"/>
      <c r="AS38" s="68"/>
      <c r="AT38" s="69"/>
      <c r="AU38" s="68"/>
      <c r="AV38" s="69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</row>
    <row r="39" spans="1:60" s="23" customFormat="1" ht="13.5" thickBot="1">
      <c r="A39" s="89" t="s">
        <v>208</v>
      </c>
      <c r="B39" s="90"/>
      <c r="C39" s="90"/>
      <c r="D39" s="90"/>
      <c r="E39" s="90"/>
      <c r="F39" s="91"/>
      <c r="G39" s="92"/>
      <c r="H39" s="120"/>
      <c r="I39" s="92"/>
      <c r="J39" s="92"/>
      <c r="K39" s="92"/>
      <c r="L39" s="93">
        <f>SUM(L20:L38)</f>
        <v>14705256.470000001</v>
      </c>
      <c r="M39" s="92"/>
      <c r="N39" s="92"/>
      <c r="O39" s="92"/>
      <c r="P39" s="92"/>
      <c r="Q39" s="92"/>
      <c r="R39" s="93">
        <f>SUM(R20:R38)</f>
        <v>0</v>
      </c>
      <c r="S39" s="93">
        <f>SUM(S20:S38)</f>
        <v>0</v>
      </c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3">
        <f>SUM(AD20:AD38)</f>
        <v>21061.77</v>
      </c>
      <c r="AE39" s="93">
        <f>SUM(AE20:AE38)</f>
        <v>0</v>
      </c>
      <c r="AF39" s="93"/>
      <c r="AG39" s="93"/>
      <c r="AH39" s="93">
        <f>SUM(AH20:AH38)</f>
        <v>0</v>
      </c>
      <c r="AI39" s="93">
        <f>SUM(AI20:AI38)</f>
        <v>14726318.24</v>
      </c>
      <c r="AJ39" s="93">
        <f>SUM(AJ20:AJ38)</f>
        <v>429183.05</v>
      </c>
      <c r="AK39" s="93">
        <f>SUM(AK20:AK38)</f>
        <v>319410.94</v>
      </c>
      <c r="AL39" s="93">
        <f>SUM(AL20:AL38)</f>
        <v>748593.99</v>
      </c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2"/>
      <c r="AX39" s="95"/>
      <c r="AY39" s="95"/>
      <c r="AZ39" s="95"/>
      <c r="BA39" s="95"/>
      <c r="BB39" s="95"/>
      <c r="BC39" s="95"/>
      <c r="BD39" s="93">
        <f>SUM(BD20:BD29)</f>
        <v>0</v>
      </c>
      <c r="BE39" s="93">
        <f>SUM(BE20:BE29)</f>
        <v>0</v>
      </c>
      <c r="BF39" s="95"/>
      <c r="BG39" s="95"/>
      <c r="BH39" s="96"/>
    </row>
    <row r="40" spans="1:60">
      <c r="A40" s="25"/>
      <c r="B40" s="25"/>
      <c r="C40" s="25"/>
      <c r="D40" s="25"/>
      <c r="E40" s="25"/>
      <c r="G40" s="25"/>
      <c r="H40" s="121"/>
      <c r="I40" s="25"/>
      <c r="J40" s="25"/>
      <c r="K40" s="25"/>
      <c r="L40" s="3"/>
      <c r="M40" s="25"/>
      <c r="N40" s="25"/>
      <c r="O40" s="25"/>
      <c r="P40" s="25"/>
      <c r="Q40" s="25"/>
      <c r="R40" s="3"/>
      <c r="S40" s="3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3"/>
      <c r="AE40" s="3"/>
      <c r="AF40" s="77"/>
      <c r="AG40" s="77"/>
      <c r="AH40" s="3"/>
      <c r="AI40" s="3"/>
      <c r="AJ40" s="4"/>
      <c r="AK40" s="3"/>
      <c r="AL40" s="3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8"/>
    </row>
    <row r="41" spans="1:60" s="79" customFormat="1" ht="15">
      <c r="A41" s="80" t="s">
        <v>287</v>
      </c>
      <c r="B41" s="97"/>
      <c r="H41" s="117"/>
      <c r="I41" s="80"/>
      <c r="L41" s="81"/>
      <c r="R41" s="81"/>
      <c r="S41" s="81"/>
      <c r="Y41" s="83"/>
      <c r="AD41" s="81"/>
      <c r="AE41" s="81"/>
      <c r="AH41" s="81"/>
      <c r="AI41" s="81"/>
      <c r="AJ41" s="82"/>
      <c r="AK41" s="81"/>
      <c r="AL41" s="81"/>
      <c r="BD41" s="81"/>
      <c r="BE41" s="81"/>
    </row>
    <row r="42" spans="1:60" s="79" customFormat="1" ht="15">
      <c r="A42" s="80" t="s">
        <v>290</v>
      </c>
      <c r="H42" s="117"/>
      <c r="I42" s="80"/>
      <c r="L42" s="81"/>
      <c r="R42" s="81"/>
      <c r="S42" s="81"/>
      <c r="AD42" s="81"/>
      <c r="AE42" s="81"/>
      <c r="AH42" s="81"/>
      <c r="AI42" s="81"/>
      <c r="AJ42" s="82"/>
      <c r="AK42" s="81"/>
      <c r="AL42" s="81"/>
      <c r="BD42" s="81"/>
      <c r="BE42" s="81"/>
    </row>
    <row r="43" spans="1:60" s="79" customFormat="1" ht="15">
      <c r="A43" s="80" t="s">
        <v>291</v>
      </c>
      <c r="H43" s="117"/>
      <c r="I43" s="80"/>
      <c r="L43" s="81"/>
      <c r="R43" s="81"/>
      <c r="S43" s="81"/>
      <c r="AD43" s="81"/>
      <c r="AE43" s="81"/>
      <c r="AH43" s="81"/>
      <c r="AI43" s="81"/>
      <c r="AJ43" s="82"/>
      <c r="AK43" s="81"/>
      <c r="AL43" s="81"/>
      <c r="BD43" s="81"/>
      <c r="BE43" s="81"/>
    </row>
  </sheetData>
  <mergeCells count="32">
    <mergeCell ref="AB17:AE17"/>
    <mergeCell ref="AF17:AH17"/>
    <mergeCell ref="B15:G17"/>
    <mergeCell ref="H15:AL15"/>
    <mergeCell ref="AM15:AP15"/>
    <mergeCell ref="AI16:AL17"/>
    <mergeCell ref="AQ15:AV15"/>
    <mergeCell ref="AW15:BH15"/>
    <mergeCell ref="H16:T17"/>
    <mergeCell ref="U16:AE16"/>
    <mergeCell ref="AF16:AH16"/>
    <mergeCell ref="BB16:BC17"/>
    <mergeCell ref="BD16:BD18"/>
    <mergeCell ref="BE16:BE18"/>
    <mergeCell ref="BF16:BH16"/>
    <mergeCell ref="AX16:AX18"/>
    <mergeCell ref="AY16:BA17"/>
    <mergeCell ref="AM16:AM18"/>
    <mergeCell ref="AN16:AN18"/>
    <mergeCell ref="AO16:AO18"/>
    <mergeCell ref="AP16:AP18"/>
    <mergeCell ref="AQ16:AQ18"/>
    <mergeCell ref="AU16:AU18"/>
    <mergeCell ref="AV16:AV18"/>
    <mergeCell ref="AW16:AW18"/>
    <mergeCell ref="AR16:AR18"/>
    <mergeCell ref="AS16:AS18"/>
    <mergeCell ref="AT16:AT18"/>
    <mergeCell ref="U17:Y17"/>
    <mergeCell ref="Z17:AA17"/>
    <mergeCell ref="A15:A19"/>
    <mergeCell ref="A39:F39"/>
  </mergeCells>
  <phoneticPr fontId="3" type="noConversion"/>
  <printOptions horizontalCentered="1"/>
  <pageMargins left="0.19685039370078741" right="0.19685039370078741" top="0.39370078740157483" bottom="0.19685039370078741" header="0.19685039370078741" footer="0"/>
  <pageSetup paperSize="9"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RBPREV LICITAÇÃO JUN 2023</vt:lpstr>
      <vt:lpstr>'RBPREV LICITAÇÃO JUN 2023'!Area_de_impressao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cp:lastPrinted>2020-12-29T14:54:13Z</cp:lastPrinted>
  <dcterms:created xsi:type="dcterms:W3CDTF">2013-10-11T22:10:57Z</dcterms:created>
  <dcterms:modified xsi:type="dcterms:W3CDTF">2023-07-25T20:33:44Z</dcterms:modified>
</cp:coreProperties>
</file>