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/>
  </bookViews>
  <sheets>
    <sheet name="RBPREV LICITAÇÃO DEZ 2023" sheetId="2" r:id="rId1"/>
  </sheets>
  <definedNames>
    <definedName name="_xlnm.Print_Area" localSheetId="0">'RBPREV LICITAÇÃO DEZ 2023'!$A$4:$BH$56</definedName>
  </definedNames>
  <calcPr calcId="162913"/>
</workbook>
</file>

<file path=xl/calcChain.xml><?xml version="1.0" encoding="utf-8"?>
<calcChain xmlns="http://schemas.openxmlformats.org/spreadsheetml/2006/main">
  <c r="AL20" i="2" l="1"/>
  <c r="AL21" i="2"/>
  <c r="AL49" i="2" s="1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49" i="2" s="1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19" i="2"/>
  <c r="AK49" i="2"/>
  <c r="AJ49" i="2"/>
  <c r="AH49" i="2"/>
  <c r="AE49" i="2"/>
  <c r="AD49" i="2"/>
  <c r="S49" i="2"/>
  <c r="R49" i="2"/>
  <c r="L49" i="2"/>
  <c r="BD49" i="2" l="1"/>
  <c r="BE49" i="2"/>
</calcChain>
</file>

<file path=xl/comments1.xml><?xml version="1.0" encoding="utf-8"?>
<comments xmlns="http://schemas.openxmlformats.org/spreadsheetml/2006/main">
  <authors>
    <author>06</author>
  </authors>
  <commentList>
    <comment ref="AJ17" authorId="0" shape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<sst xmlns="http://schemas.openxmlformats.org/spreadsheetml/2006/main" count="595" uniqueCount="436">
  <si>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</si>
  <si>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</si>
  <si>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</si>
  <si>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</si>
  <si>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</si>
  <si>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</si>
  <si>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</si>
  <si>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</si>
  <si>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</si>
  <si>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</si>
  <si>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</si>
  <si>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</si>
  <si>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</si>
  <si>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</si>
  <si>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</si>
  <si>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</si>
  <si>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</si>
  <si>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</si>
  <si>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</si>
  <si>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</si>
  <si>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</si>
  <si>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</si>
  <si>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</si>
  <si>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</si>
  <si>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</si>
  <si>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</si>
  <si>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</si>
  <si>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</si>
  <si>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</si>
  <si>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</si>
  <si>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</si>
  <si>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</si>
  <si>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</si>
  <si>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</si>
  <si>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</si>
  <si>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</si>
  <si>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</si>
  <si>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</si>
  <si>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</si>
  <si>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</si>
  <si>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</si>
  <si>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</si>
  <si>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</si>
  <si>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</si>
  <si>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</si>
  <si>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</si>
  <si>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</si>
  <si>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</si>
  <si>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</si>
  <si>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</si>
  <si>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</si>
  <si>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</si>
  <si>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</si>
  <si>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</si>
  <si>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</si>
  <si>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</si>
  <si>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</si>
  <si>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</si>
  <si>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</si>
  <si>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</si>
  <si>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</si>
  <si>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</si>
  <si>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</si>
  <si>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</si>
  <si>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</si>
  <si>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</si>
  <si>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</si>
  <si>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</si>
  <si>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</si>
  <si>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</si>
  <si>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</si>
  <si>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</si>
  <si>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</si>
  <si>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</si>
  <si>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</si>
  <si>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</si>
  <si>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</si>
  <si>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</si>
  <si>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</si>
  <si>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</si>
  <si>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</si>
  <si>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</si>
  <si>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</si>
  <si>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</si>
  <si>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</si>
  <si>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</si>
  <si>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</si>
  <si>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</si>
  <si>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</si>
  <si>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</si>
  <si>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</si>
  <si>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</si>
  <si>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</si>
  <si>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</si>
  <si>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</si>
  <si>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</si>
  <si>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</si>
  <si>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</si>
  <si>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</si>
  <si>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</si>
  <si>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</si>
  <si>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</si>
  <si>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</si>
  <si>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</si>
  <si>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</si>
  <si>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</si>
  <si>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</si>
  <si>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</si>
  <si>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</si>
  <si>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</si>
  <si>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</si>
  <si>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</si>
  <si>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</si>
  <si>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Coluna</t>
  </si>
  <si>
    <t>Instrução</t>
  </si>
  <si>
    <t>Informar o número do processo administrativo autuado no órgão/entidade responsável pela aquisição dos bens ou serviços</t>
  </si>
  <si>
    <t>Informar o número sequencial do procedimento licitatório (Ex.: Tomada de Preços nº 001/2014; Pregão nº 025/2014, etc.)</t>
  </si>
  <si>
    <t xml:space="preserve">Informar a modalidade da licitação especificada na LF nº 8.666/93, LF nº 10.520/2002, LF nº 12.462/2011, conforme o caso 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</si>
  <si>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</si>
  <si>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</si>
  <si>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</si>
  <si>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 xml:space="preserve">Informar o número do contrato </t>
  </si>
  <si>
    <t>Informar o nome completo da pessoa física ou jurídica que figura no instrumento de contrato como responsável pela execução do objeto contratual</t>
  </si>
  <si>
    <t xml:space="preserve">(j) 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</si>
  <si>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</si>
  <si>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</si>
  <si>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</si>
  <si>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</si>
  <si>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</si>
  <si>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</si>
  <si>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</si>
  <si>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</si>
  <si>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</si>
  <si>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</si>
  <si>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>Informar dia, mês e ano do início da vigência e do término quando a alteração se referir a prazo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</si>
  <si>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</si>
  <si>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</si>
  <si>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(ad)</t>
  </si>
  <si>
    <t>informar o valor decorrente da supressão que se fizer na obra, serviço ou compra, quando for o caso</t>
  </si>
  <si>
    <t>Informar o valor atualizado do contrato, após a alteração quando for o caso</t>
  </si>
  <si>
    <t>(ah)</t>
  </si>
  <si>
    <t>Informar o total da despesa empenhada desde o início da vigência do contrato até a data da última atualização deste Demonstrativo</t>
  </si>
  <si>
    <t>Preencher somente quando o contrato for decorrente de adesão a registro de preços</t>
  </si>
  <si>
    <t>Informar o número da Ata de Registro de Preços aderida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</si>
  <si>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</si>
  <si>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</si>
  <si>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Informar o número do Diário Oficial do Estado de publicação do extrato de termo de adesão à ata de registro de preços pelo órgão aderente</t>
  </si>
  <si>
    <t>Preencher somente quando o contrato for oriundo de processo de dispensa ou inexigibilidade de licitação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</si>
  <si>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</si>
  <si>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</si>
  <si>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</si>
  <si>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</si>
  <si>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</si>
  <si>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</si>
  <si>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</si>
  <si>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</si>
  <si>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</si>
  <si>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</si>
  <si>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</si>
  <si>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</si>
  <si>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</si>
  <si>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</si>
  <si>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</si>
  <si>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</si>
  <si>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Instruções de Preenchimento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</si>
  <si>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</si>
  <si>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</si>
  <si>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</si>
  <si>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</si>
  <si>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</si>
  <si>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</si>
  <si>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</si>
  <si>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</si>
  <si>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Informar o tipo de instrumento de alteração, se Termo Aditivo ou Termo de Apostilamento</t>
  </si>
  <si>
    <t>Informar o número do termo aditivo ou de apostilamento ao contrato, quando for o caso</t>
  </si>
  <si>
    <t>Informar o dia, mês e ano da assinatura do instrumento de alteração, quando for o caso</t>
  </si>
  <si>
    <t>Informar o número do Diário Oficial do Estado em que foi feita a publicação resumida do instrumento de alteração</t>
  </si>
  <si>
    <t>Informar o motivo da alteração do contrato original formalizada no termo aditivo ou de apostilamento</t>
  </si>
  <si>
    <t>(z) (aa)</t>
  </si>
  <si>
    <t>(ab ) (ac)</t>
  </si>
  <si>
    <t>Informar a data de concessão do reajuste, quando for o caso</t>
  </si>
  <si>
    <t>Informar o % de reajuste concedido</t>
  </si>
  <si>
    <t>Informar o valor do reajuste concedido</t>
  </si>
  <si>
    <t>(am) até (ap)</t>
  </si>
  <si>
    <t>(aq) até (av)</t>
  </si>
  <si>
    <t xml:space="preserve">(aq) </t>
  </si>
  <si>
    <t>(aw) até (bj)</t>
  </si>
  <si>
    <t>(ba) (bb)</t>
  </si>
  <si>
    <t>Informar se a execução física da obra foi concluída em 2017, utilizando S = sim e N = não</t>
  </si>
  <si>
    <t>Informar se a execução física da obra se encontra em andamento no exercício de 2017, utilizando S = Sim e N = não</t>
  </si>
  <si>
    <t>Pregão - SRP</t>
  </si>
  <si>
    <t>Menor Preço</t>
  </si>
  <si>
    <t>Dispensa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</si>
  <si>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</si>
  <si>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</si>
  <si>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</si>
  <si>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</si>
  <si>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</si>
  <si>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</si>
  <si>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</si>
  <si>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</si>
  <si>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</si>
  <si>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</si>
  <si>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</si>
  <si>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</si>
  <si>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</si>
  <si>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</si>
  <si>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</si>
  <si>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</si>
  <si>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</si>
  <si>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</si>
  <si>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</si>
  <si>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</si>
  <si>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</si>
  <si>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</si>
  <si>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</si>
  <si>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</si>
  <si>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</si>
  <si>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</si>
  <si>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</si>
  <si>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</si>
  <si>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</si>
  <si>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</si>
  <si>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</si>
  <si>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</si>
  <si>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</si>
  <si>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</si>
  <si>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</si>
  <si>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</si>
  <si>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</si>
  <si>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</si>
  <si>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</si>
  <si>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</si>
  <si>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</si>
  <si>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</si>
  <si>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</si>
  <si>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</si>
  <si>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</si>
  <si>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</si>
  <si>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</si>
  <si>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</si>
  <si>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</si>
  <si>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</si>
  <si>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</si>
  <si>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</si>
  <si>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</si>
  <si>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</si>
  <si>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</si>
  <si>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</si>
  <si>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>Informar o valor da despesa empenhada até 31 de dezembro de 2020, caso o contrato tenha sido firmado em exercício anterior a 2017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</si>
  <si>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</si>
  <si>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</si>
  <si>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</si>
  <si>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</si>
  <si>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</si>
  <si>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</si>
  <si>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</si>
  <si>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</si>
  <si>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</si>
  <si>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</si>
  <si>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</si>
  <si>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</si>
  <si>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</si>
  <si>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</si>
  <si>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</si>
  <si>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</si>
  <si>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</si>
  <si>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</si>
  <si>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</si>
  <si>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</si>
  <si>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</si>
  <si>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</si>
  <si>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</si>
  <si>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</si>
  <si>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</si>
  <si>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</si>
  <si>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</si>
  <si>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</si>
  <si>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TOTAL</t>
  </si>
  <si>
    <t>Informar o valor da despesa empenhada somente no exercício 2021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</si>
  <si>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</si>
  <si>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</si>
  <si>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</si>
  <si>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</si>
  <si>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</si>
  <si>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</si>
  <si>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001/2022</t>
  </si>
  <si>
    <t>prorrogação de prazo</t>
  </si>
  <si>
    <t>prorrogação de prazo do termo contratual</t>
  </si>
  <si>
    <t>Prorrogação de prazo e reajuste no valor</t>
  </si>
  <si>
    <t>Prorrogação e reajuste</t>
  </si>
  <si>
    <t>Prorrogação do Prazo do termo contratual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</si>
  <si>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</si>
  <si>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</si>
  <si>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</si>
  <si>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</si>
  <si>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</si>
  <si>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</si>
  <si>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 xml:space="preserve"> DO ART. 25, DA LEI Nº 8.666/1993</t>
  </si>
  <si>
    <t>002/2022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</si>
  <si>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</si>
  <si>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</si>
  <si>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</si>
  <si>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</si>
  <si>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</si>
  <si>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</si>
  <si>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</si>
  <si>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</si>
  <si>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</si>
  <si>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</si>
  <si>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</si>
  <si>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</si>
  <si>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</si>
  <si>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</si>
  <si>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</si>
  <si>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</si>
  <si>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</si>
  <si>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</si>
  <si>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</si>
  <si>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</si>
  <si>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</si>
  <si>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</si>
  <si>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</si>
  <si>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</si>
  <si>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</si>
  <si>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</si>
  <si>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</si>
  <si>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</si>
  <si>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</si>
  <si>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</si>
  <si>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</si>
  <si>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</si>
  <si>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</si>
  <si>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</si>
  <si>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</si>
  <si>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t>4º termo aditivo</t>
  </si>
  <si>
    <t>5° termo aditivo</t>
  </si>
  <si>
    <t>5ºAditivo, contrato 014/2018</t>
  </si>
  <si>
    <t xml:space="preserve">Prorrogação de prazo 
</t>
  </si>
  <si>
    <t>175/2023</t>
  </si>
  <si>
    <t>Contrataçao de Empresa Especializada para prestação de serviços de instalação, desinstalação, manutenção preventiva e corretiva em aparelhos de ar condicionados (split), bebedouros, geladeiras e frigobar, com fornecimento de peças, gás de reposição e componentes para instalação, com a finalidade de atender as demandas do RBPREV.</t>
  </si>
  <si>
    <t>001210005/2023</t>
  </si>
  <si>
    <t>VIP CLIMATIZAÇÕES-ME</t>
  </si>
  <si>
    <t>39.360.958/0001-29</t>
  </si>
  <si>
    <t>33.90.30          33.90.39</t>
  </si>
  <si>
    <t>178/2023</t>
  </si>
  <si>
    <t xml:space="preserve">Contratação de Empresa de Engenharia para a construção da Sede Administrativa do Instituto de previdência do muncípio de Rio Branco -RBPREV </t>
  </si>
  <si>
    <t>CONSTRUTORA MANUELLA</t>
  </si>
  <si>
    <t>04.600.599/0001-55</t>
  </si>
  <si>
    <t>44.90.51.00</t>
  </si>
  <si>
    <t>2° aditivo ao contrato 01210003/2021</t>
  </si>
  <si>
    <t>2° aditivo ao contrato 0210001/2021</t>
  </si>
  <si>
    <t>2° aditivo ao contrato n°01210002/2021</t>
  </si>
  <si>
    <t>Data da emissão: 13/09/2023</t>
  </si>
  <si>
    <t>056/2023</t>
  </si>
  <si>
    <t>85/2023</t>
  </si>
  <si>
    <t>CONCORRENCIA</t>
  </si>
  <si>
    <t>Contratação de empresa para fornecimento de material permanente (mobiliário e equipamentos)</t>
  </si>
  <si>
    <t>001210008/2023</t>
  </si>
  <si>
    <t>001210006/2023</t>
  </si>
  <si>
    <t>001210007/2023</t>
  </si>
  <si>
    <t>SV NOGUEIRA &amp; CIA LTDA</t>
  </si>
  <si>
    <t>02.599.522/0001-20</t>
  </si>
  <si>
    <t>44.90.52.00</t>
  </si>
  <si>
    <t>056/20243</t>
  </si>
  <si>
    <t>TCP ELETRO</t>
  </si>
  <si>
    <t>49.998.224/0001-23</t>
  </si>
  <si>
    <t>44.90.52.01</t>
  </si>
  <si>
    <t>276/2023</t>
  </si>
  <si>
    <t>Contratação de Instituição Financiera Caixa Econômica Federal</t>
  </si>
  <si>
    <t>001210009/2023</t>
  </si>
  <si>
    <t>00.360.305/0001/04</t>
  </si>
  <si>
    <t>Art. 75, inciso IX, Lei Federal nº 14.133/2021</t>
  </si>
  <si>
    <t>277/2023</t>
  </si>
  <si>
    <t>Contratação de empresa especializada para prestação dos serviços relativos à educação previdenciária, no formato híbrido, presencial e EAD, com conteúdo programático estabelecido no âmbito do Regime Próprio de Previdência Social, preparatório certificação profissional e outros aspectos do RPPS a todos os dirigentes, conselheiros e membros do comitê de investimentos, no prazo de doze meses, conforme Termo de Referência, atendendo às necessidades do Instituto de Previdência do Município de Rio Branco – RBPREV.</t>
  </si>
  <si>
    <t>001210010/2023</t>
  </si>
  <si>
    <t>Art. 75, inciso II, Lei Federal nº 14.133/2022</t>
  </si>
  <si>
    <t>306/2023</t>
  </si>
  <si>
    <t>ADESÃO</t>
  </si>
  <si>
    <t>001210011/2023</t>
  </si>
  <si>
    <t>NSTITUTO EUVALDO LODI/NÚCLEO REGIONAL DO ACRE-IEL/NR/AC</t>
  </si>
  <si>
    <t xml:space="preserve">Contratação de empresa para fornecimento de material permanente ( mobiliário e equipamentos) </t>
  </si>
  <si>
    <t>001210012/2023</t>
  </si>
  <si>
    <t>ASYS TECNOLOGIA LTDA</t>
  </si>
  <si>
    <t xml:space="preserve">49.354.820/0001-70 </t>
  </si>
  <si>
    <t>INFANTARIA COMERCIAL EIRELI - ME</t>
  </si>
  <si>
    <t>001210013/2023</t>
  </si>
  <si>
    <t xml:space="preserve">20.795.155/0001-79 </t>
  </si>
  <si>
    <t>001210014/2023</t>
  </si>
  <si>
    <t>410/2023</t>
  </si>
  <si>
    <t>Pregão - Carona</t>
  </si>
  <si>
    <t>063/2023 - SEMAPI</t>
  </si>
  <si>
    <t>Contratação de empresa de engenharia para, sob demanda, prestar serviços de manutenção predial corretiva contemplando serviços de consertar, conservar, demolir, instalar, manter, montar e reparas as estruturas, podendo também reformas de pequena monta sem alteração substancial da estrutura que consistam de atividades simples, conforme orientação técnica do OT – IBR 002/2009 do Instituto Brasileiro de Auditores de Obras Públicas - IBRAOP e que possam ser objetivamente definidas conforme especificações usuais no mercado local e preços referências na forma estabelecida em planilhas de serviços e insumos diversos descritos no Sistema Nacional de Pesquisa de Custos e Índices da Construção Civil - SINAPI</t>
  </si>
  <si>
    <t>001210015/2023</t>
  </si>
  <si>
    <t>CONSÓRCIO FIDELIS</t>
  </si>
  <si>
    <t>52.265.876/0001- 63</t>
  </si>
  <si>
    <t>002/2023</t>
  </si>
  <si>
    <t>Concluída em 2023</t>
  </si>
  <si>
    <t>990/2023</t>
  </si>
  <si>
    <t>Serviço de Água e Esgoto de Rio Branco - SAERB</t>
  </si>
  <si>
    <t>1º Termo Aditivo</t>
  </si>
  <si>
    <t>Prorrogação de Prazo</t>
  </si>
  <si>
    <t>Termo de Apostilamento</t>
  </si>
  <si>
    <t>1º Termo de Apostilamento</t>
  </si>
  <si>
    <t>Reajuste de Preços</t>
  </si>
  <si>
    <t>4º aditivo ao contrato 015/2019</t>
  </si>
  <si>
    <t>3° aditivo ao contrato 005/2020</t>
  </si>
  <si>
    <t>Termo aditivo</t>
  </si>
  <si>
    <t>1º Termo aditivo</t>
  </si>
  <si>
    <t xml:space="preserve">Prorrogação de prazo </t>
  </si>
  <si>
    <t>3º aditivo ao contrato 007/2020</t>
  </si>
  <si>
    <t xml:space="preserve"> 04/12/2023</t>
  </si>
  <si>
    <t>1º Aditivo</t>
  </si>
  <si>
    <t>Prorrogação de prazo</t>
  </si>
  <si>
    <t>24.756.013/0001-53</t>
  </si>
  <si>
    <t>101/2018</t>
  </si>
  <si>
    <t>Serviços de arrecadação de tributos e demias receitas do RBPREV</t>
  </si>
  <si>
    <t>012/2018</t>
  </si>
  <si>
    <t>BANCO DO BRASIL S.A</t>
  </si>
  <si>
    <t>00.000.000/5112-85</t>
  </si>
  <si>
    <t>Valor do Contrato</t>
  </si>
  <si>
    <t xml:space="preserve"> DO ART. 24, INCISO VIII,  DA LEI Nº 8.666/1994</t>
  </si>
  <si>
    <t>33.90.39.01</t>
  </si>
  <si>
    <t>022/2022</t>
  </si>
  <si>
    <t>DISPENSA</t>
  </si>
  <si>
    <t>Contratação de instituição financeira para prestação de serviço destinada ao recebimento e tratamento de documentos de arrecadação do instituto de Previdencia de Rio Branco</t>
  </si>
  <si>
    <t>01210003/2022</t>
  </si>
  <si>
    <t xml:space="preserve">Art. 24, inciso VII da Lei 8.666/93 </t>
  </si>
  <si>
    <t>I</t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</si>
  <si>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</si>
  <si>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</si>
  <si>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</si>
  <si>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t>PRESTAÇÃO DE CONTAS - EXERCÍCIO 2023</t>
  </si>
  <si>
    <t xml:space="preserve">Manual de Referência - 10ª EDIÇÃO 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</si>
  <si>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DEZEMBRO/2023</t>
    </r>
  </si>
  <si>
    <t>Em andamento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</si>
</sst>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44" fontId="4" fillId="0" borderId="14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 wrapText="1"/>
    </xf>
    <xf numFmtId="44" fontId="4" fillId="0" borderId="16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4" fontId="7" fillId="0" borderId="0" xfId="1" applyFont="1" applyFill="1" applyBorder="1" applyAlignment="1">
      <alignment horizontal="left" vertical="center" wrapText="1"/>
    </xf>
    <xf numFmtId="44" fontId="7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4" fontId="4" fillId="0" borderId="19" xfId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44" fontId="5" fillId="0" borderId="2" xfId="1" applyFont="1" applyFill="1" applyBorder="1" applyAlignment="1">
      <alignment vertical="center" wrapText="1"/>
    </xf>
    <xf numFmtId="44" fontId="5" fillId="0" borderId="3" xfId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164306</xdr:colOff>
      <xdr:row>0</xdr:row>
      <xdr:rowOff>12991</xdr:rowOff>
    </xdr:from>
    <xdr:to>
      <xdr:col>1</xdr:col>
      <xdr:colOff>702167</xdr:colOff>
      <xdr:row>3</xdr:row>
      <xdr:rowOff>16887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" y="12991"/>
          <a:ext cx="537861" cy="575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16"/>
  <sheetViews>
    <sheetView tabSelected="1" zoomScale="80" zoomScaleNormal="80" zoomScaleSheetLayoutView="87" workbookViewId="0">
      <selection activeCell="BD15" sqref="BD15:BD17"/>
    </sheetView>
  </sheetViews>
  <sheetFormatPr defaultRowHeight="12.75" x14ac:dyDescent="0.25"/>
  <cols>
    <col min="1" max="1" width="6.5703125" style="28" customWidth="1"/>
    <col min="2" max="2" width="13.5703125" style="28" bestFit="1" customWidth="1"/>
    <col min="3" max="3" width="19.7109375" style="28" customWidth="1"/>
    <col min="4" max="4" width="20.7109375" style="28" bestFit="1" customWidth="1"/>
    <col min="5" max="5" width="12" style="28" bestFit="1" customWidth="1"/>
    <col min="6" max="6" width="61.5703125" style="28" customWidth="1"/>
    <col min="7" max="7" width="12.5703125" style="81" bestFit="1" customWidth="1"/>
    <col min="8" max="8" width="16.28515625" style="130" bestFit="1" customWidth="1"/>
    <col min="9" max="9" width="56.5703125" style="27" bestFit="1" customWidth="1"/>
    <col min="10" max="10" width="19.28515625" style="28" bestFit="1" customWidth="1"/>
    <col min="11" max="11" width="11.28515625" style="28" bestFit="1" customWidth="1"/>
    <col min="12" max="12" width="16.42578125" style="1" bestFit="1" customWidth="1"/>
    <col min="13" max="14" width="11.28515625" style="28" bestFit="1" customWidth="1"/>
    <col min="15" max="15" width="11.5703125" style="28" bestFit="1" customWidth="1"/>
    <col min="16" max="16" width="9.28515625" style="28" bestFit="1" customWidth="1"/>
    <col min="17" max="17" width="9.28515625" style="28" customWidth="1"/>
    <col min="18" max="18" width="12.28515625" style="1" customWidth="1"/>
    <col min="19" max="19" width="13.7109375" style="1" customWidth="1"/>
    <col min="20" max="20" width="11.42578125" style="28" bestFit="1" customWidth="1"/>
    <col min="21" max="21" width="8.5703125" style="28" customWidth="1"/>
    <col min="22" max="22" width="16.140625" style="28" bestFit="1" customWidth="1"/>
    <col min="23" max="23" width="11.28515625" style="28" bestFit="1" customWidth="1"/>
    <col min="24" max="24" width="10.42578125" style="28" bestFit="1" customWidth="1"/>
    <col min="25" max="25" width="16.7109375" style="28" bestFit="1" customWidth="1"/>
    <col min="26" max="26" width="11.28515625" style="28" bestFit="1" customWidth="1"/>
    <col min="27" max="27" width="11.5703125" style="28" bestFit="1" customWidth="1"/>
    <col min="28" max="28" width="10.42578125" style="28" customWidth="1"/>
    <col min="29" max="29" width="10" style="28" bestFit="1" customWidth="1"/>
    <col min="30" max="31" width="13.42578125" style="1" bestFit="1" customWidth="1"/>
    <col min="32" max="32" width="11.28515625" style="28" bestFit="1" customWidth="1"/>
    <col min="33" max="33" width="8.42578125" style="28" bestFit="1" customWidth="1"/>
    <col min="34" max="34" width="15.85546875" style="1" bestFit="1" customWidth="1"/>
    <col min="35" max="35" width="28" style="1" customWidth="1"/>
    <col min="36" max="36" width="15.7109375" style="2" customWidth="1"/>
    <col min="37" max="37" width="15.7109375" style="1" customWidth="1"/>
    <col min="38" max="38" width="17" style="1" customWidth="1"/>
    <col min="39" max="39" width="11.85546875" style="28" customWidth="1"/>
    <col min="40" max="40" width="11.42578125" style="28" customWidth="1"/>
    <col min="41" max="41" width="18.7109375" style="28" bestFit="1" customWidth="1"/>
    <col min="42" max="42" width="13.42578125" style="28" customWidth="1"/>
    <col min="43" max="43" width="17.28515625" style="28" customWidth="1"/>
    <col min="44" max="44" width="21.85546875" style="28" bestFit="1" customWidth="1"/>
    <col min="45" max="45" width="14.140625" style="28" customWidth="1"/>
    <col min="46" max="46" width="12.28515625" style="28" bestFit="1" customWidth="1"/>
    <col min="47" max="47" width="13.5703125" style="28" customWidth="1"/>
    <col min="48" max="48" width="12.5703125" style="28" bestFit="1" customWidth="1"/>
    <col min="49" max="49" width="9.140625" style="28"/>
    <col min="50" max="50" width="11" style="28" customWidth="1"/>
    <col min="51" max="52" width="11.28515625" style="28" bestFit="1" customWidth="1"/>
    <col min="53" max="53" width="9.42578125" style="28" bestFit="1" customWidth="1"/>
    <col min="54" max="54" width="9.140625" style="28"/>
    <col min="55" max="55" width="11.28515625" style="28" bestFit="1" customWidth="1"/>
    <col min="56" max="56" width="19.140625" style="1" bestFit="1" customWidth="1"/>
    <col min="57" max="57" width="13.85546875" style="1" customWidth="1"/>
    <col min="58" max="58" width="10.140625" style="28" bestFit="1" customWidth="1"/>
    <col min="59" max="59" width="8.42578125" style="28" bestFit="1" customWidth="1"/>
    <col min="60" max="60" width="7" style="28" bestFit="1" customWidth="1"/>
    <col min="61" max="16384" width="9.140625" style="28"/>
  </cols>
  <sheetData>
    <row r="1" spans="1:60" s="85" customFormat="1" ht="15" x14ac:dyDescent="0.25">
      <c r="G1" s="131"/>
      <c r="H1" s="125"/>
      <c r="I1" s="86"/>
      <c r="L1" s="87"/>
      <c r="R1" s="87"/>
      <c r="S1" s="87"/>
      <c r="AD1" s="87"/>
      <c r="AE1" s="87"/>
      <c r="AH1" s="87"/>
      <c r="AI1" s="87"/>
      <c r="AJ1" s="88"/>
      <c r="AK1" s="87"/>
      <c r="AL1" s="87"/>
      <c r="BD1" s="87"/>
      <c r="BE1" s="87"/>
    </row>
    <row r="2" spans="1:60" s="85" customFormat="1" ht="15" x14ac:dyDescent="0.25">
      <c r="G2" s="131"/>
      <c r="H2" s="125"/>
      <c r="I2" s="86"/>
      <c r="L2" s="87"/>
      <c r="R2" s="87"/>
      <c r="S2" s="87"/>
      <c r="AD2" s="87"/>
      <c r="AE2" s="87"/>
      <c r="AH2" s="87"/>
      <c r="AI2" s="87"/>
      <c r="AJ2" s="88"/>
      <c r="AK2" s="87"/>
      <c r="AL2" s="87"/>
      <c r="BD2" s="87"/>
      <c r="BE2" s="87"/>
    </row>
    <row r="3" spans="1:60" s="85" customFormat="1" ht="15" x14ac:dyDescent="0.25">
      <c r="G3" s="131"/>
      <c r="H3" s="125"/>
      <c r="I3" s="86"/>
      <c r="L3" s="87"/>
      <c r="R3" s="87"/>
      <c r="S3" s="87"/>
      <c r="AD3" s="87"/>
      <c r="AE3" s="87"/>
      <c r="AH3" s="87"/>
      <c r="AI3" s="87"/>
      <c r="AJ3" s="88"/>
      <c r="AK3" s="87"/>
      <c r="AL3" s="87"/>
      <c r="BD3" s="87"/>
      <c r="BE3" s="87"/>
    </row>
    <row r="4" spans="1:60" s="85" customFormat="1" ht="15" x14ac:dyDescent="0.25">
      <c r="A4" s="86" t="s">
        <v>247</v>
      </c>
      <c r="G4" s="131"/>
      <c r="H4" s="125"/>
      <c r="I4" s="86"/>
      <c r="L4" s="87"/>
      <c r="R4" s="87"/>
      <c r="S4" s="87"/>
      <c r="AD4" s="87"/>
      <c r="AE4" s="87"/>
      <c r="AH4" s="87"/>
      <c r="AI4" s="87"/>
      <c r="AJ4" s="88"/>
      <c r="AK4" s="87"/>
      <c r="AL4" s="87"/>
      <c r="BD4" s="87"/>
      <c r="BE4" s="87"/>
    </row>
    <row r="5" spans="1:60" s="85" customFormat="1" ht="15" x14ac:dyDescent="0.25">
      <c r="G5" s="131"/>
      <c r="H5" s="125"/>
      <c r="I5" s="86"/>
      <c r="L5" s="87"/>
      <c r="R5" s="87"/>
      <c r="S5" s="87"/>
      <c r="AD5" s="87"/>
      <c r="AE5" s="87"/>
      <c r="AH5" s="87"/>
      <c r="AI5" s="87"/>
      <c r="AJ5" s="88"/>
      <c r="AK5" s="87"/>
      <c r="AL5" s="87"/>
      <c r="BD5" s="87"/>
      <c r="BE5" s="87"/>
    </row>
    <row r="6" spans="1:60" s="85" customFormat="1" ht="15" x14ac:dyDescent="0.25">
      <c r="A6" s="86" t="s">
        <v>432</v>
      </c>
      <c r="G6" s="131"/>
      <c r="H6" s="125"/>
      <c r="I6" s="86"/>
      <c r="L6" s="87"/>
      <c r="R6" s="87"/>
      <c r="S6" s="87"/>
      <c r="AD6" s="87"/>
      <c r="AE6" s="87"/>
      <c r="AH6" s="87"/>
      <c r="AI6" s="87"/>
      <c r="AJ6" s="88"/>
      <c r="AK6" s="87"/>
      <c r="AL6" s="87"/>
      <c r="BD6" s="87"/>
      <c r="BE6" s="87"/>
    </row>
    <row r="7" spans="1:60" s="85" customFormat="1" ht="15" x14ac:dyDescent="0.25">
      <c r="A7" s="85" t="s">
        <v>248</v>
      </c>
      <c r="G7" s="131"/>
      <c r="H7" s="125"/>
      <c r="I7" s="86"/>
      <c r="L7" s="87"/>
      <c r="R7" s="87"/>
      <c r="S7" s="87"/>
      <c r="AD7" s="87"/>
      <c r="AE7" s="87"/>
      <c r="AH7" s="87"/>
      <c r="AI7" s="87"/>
      <c r="AJ7" s="88"/>
      <c r="AK7" s="87"/>
      <c r="AL7" s="87"/>
      <c r="BD7" s="87"/>
      <c r="BE7" s="87"/>
    </row>
    <row r="8" spans="1:60" s="85" customFormat="1" ht="15" x14ac:dyDescent="0.25">
      <c r="A8" s="85" t="s">
        <v>433</v>
      </c>
      <c r="G8" s="131"/>
      <c r="H8" s="125"/>
      <c r="I8" s="86"/>
      <c r="L8" s="87"/>
      <c r="R8" s="87"/>
      <c r="S8" s="87"/>
      <c r="AD8" s="87"/>
      <c r="AE8" s="87"/>
      <c r="AH8" s="87"/>
      <c r="AI8" s="87"/>
      <c r="AJ8" s="88"/>
      <c r="AK8" s="87"/>
      <c r="AL8" s="87"/>
      <c r="BD8" s="87"/>
      <c r="BE8" s="87"/>
    </row>
    <row r="9" spans="1:60" s="85" customFormat="1" ht="15" x14ac:dyDescent="0.25">
      <c r="G9" s="131"/>
      <c r="H9" s="125"/>
      <c r="I9" s="86"/>
      <c r="L9" s="87"/>
      <c r="R9" s="87"/>
      <c r="S9" s="87"/>
      <c r="AD9" s="87"/>
      <c r="AE9" s="87"/>
      <c r="AH9" s="87"/>
      <c r="AI9" s="87"/>
      <c r="AJ9" s="88"/>
      <c r="AK9" s="87"/>
      <c r="AL9" s="87"/>
      <c r="BD9" s="87"/>
      <c r="BE9" s="87"/>
    </row>
    <row r="10" spans="1:60" s="85" customFormat="1" ht="15" x14ac:dyDescent="0.25">
      <c r="A10" s="85" t="s">
        <v>431</v>
      </c>
      <c r="G10" s="131"/>
      <c r="H10" s="125"/>
      <c r="I10" s="86"/>
      <c r="L10" s="87"/>
      <c r="R10" s="87"/>
      <c r="S10" s="87"/>
      <c r="AD10" s="87"/>
      <c r="AE10" s="87"/>
      <c r="AH10" s="87"/>
      <c r="AI10" s="87"/>
      <c r="AJ10" s="88"/>
      <c r="AK10" s="87"/>
      <c r="AL10" s="87"/>
      <c r="BD10" s="87"/>
      <c r="BE10" s="87"/>
    </row>
    <row r="11" spans="1:60" s="85" customFormat="1" ht="15" x14ac:dyDescent="0.25">
      <c r="A11" s="85" t="s">
        <v>434</v>
      </c>
      <c r="G11" s="131"/>
      <c r="H11" s="125"/>
      <c r="I11" s="86"/>
      <c r="L11" s="87"/>
      <c r="R11" s="87"/>
      <c r="S11" s="87"/>
      <c r="AD11" s="87"/>
      <c r="AE11" s="87"/>
      <c r="AH11" s="87"/>
      <c r="AI11" s="87"/>
      <c r="AJ11" s="88"/>
      <c r="AK11" s="87"/>
      <c r="AL11" s="87"/>
      <c r="BD11" s="87"/>
      <c r="BE11" s="87"/>
    </row>
    <row r="12" spans="1:60" s="85" customFormat="1" ht="15" x14ac:dyDescent="0.25">
      <c r="G12" s="131"/>
      <c r="H12" s="125"/>
      <c r="I12" s="86"/>
      <c r="L12" s="87"/>
      <c r="R12" s="87"/>
      <c r="S12" s="87"/>
      <c r="AD12" s="87"/>
      <c r="AE12" s="87"/>
      <c r="AH12" s="87"/>
      <c r="AI12" s="87"/>
      <c r="AJ12" s="88"/>
      <c r="AK12" s="87"/>
      <c r="AL12" s="87"/>
      <c r="BD12" s="87"/>
      <c r="BE12" s="87"/>
    </row>
    <row r="13" spans="1:60" s="85" customFormat="1" ht="15.75" thickBot="1" x14ac:dyDescent="0.3">
      <c r="A13" s="86" t="s">
        <v>76</v>
      </c>
      <c r="B13" s="89"/>
      <c r="C13" s="89"/>
      <c r="D13" s="89"/>
      <c r="E13" s="89"/>
      <c r="F13" s="89"/>
      <c r="G13" s="126"/>
      <c r="H13" s="126"/>
      <c r="I13" s="89"/>
      <c r="J13" s="89"/>
      <c r="K13" s="89"/>
      <c r="L13" s="90"/>
      <c r="M13" s="89"/>
      <c r="N13" s="89"/>
      <c r="O13" s="89"/>
      <c r="P13" s="89"/>
      <c r="Q13" s="89"/>
      <c r="R13" s="90"/>
      <c r="S13" s="90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90"/>
      <c r="AF13" s="89"/>
      <c r="AG13" s="89"/>
      <c r="AH13" s="90"/>
      <c r="AI13" s="90"/>
      <c r="AJ13" s="91"/>
      <c r="AK13" s="90"/>
      <c r="AL13" s="90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90"/>
      <c r="BE13" s="90"/>
      <c r="BF13" s="89"/>
      <c r="BG13" s="89"/>
      <c r="BH13" s="89"/>
    </row>
    <row r="14" spans="1:60" x14ac:dyDescent="0.25">
      <c r="A14" s="30" t="s">
        <v>49</v>
      </c>
      <c r="B14" s="31" t="s">
        <v>19</v>
      </c>
      <c r="C14" s="31"/>
      <c r="D14" s="31"/>
      <c r="E14" s="31"/>
      <c r="F14" s="31"/>
      <c r="G14" s="31"/>
      <c r="H14" s="31" t="s">
        <v>77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 t="s">
        <v>82</v>
      </c>
      <c r="AN14" s="31"/>
      <c r="AO14" s="31"/>
      <c r="AP14" s="31"/>
      <c r="AQ14" s="31" t="s">
        <v>99</v>
      </c>
      <c r="AR14" s="31"/>
      <c r="AS14" s="31"/>
      <c r="AT14" s="31"/>
      <c r="AU14" s="31"/>
      <c r="AV14" s="31"/>
      <c r="AW14" s="31" t="s">
        <v>78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</row>
    <row r="15" spans="1:60" x14ac:dyDescent="0.25">
      <c r="A15" s="33"/>
      <c r="B15" s="34"/>
      <c r="C15" s="34"/>
      <c r="D15" s="34"/>
      <c r="E15" s="34"/>
      <c r="F15" s="34"/>
      <c r="G15" s="34"/>
      <c r="H15" s="34" t="s">
        <v>47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 t="s">
        <v>109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 t="s">
        <v>101</v>
      </c>
      <c r="AG15" s="34"/>
      <c r="AH15" s="34"/>
      <c r="AI15" s="5" t="s">
        <v>48</v>
      </c>
      <c r="AJ15" s="6"/>
      <c r="AK15" s="6"/>
      <c r="AL15" s="7"/>
      <c r="AM15" s="34" t="s">
        <v>84</v>
      </c>
      <c r="AN15" s="34" t="s">
        <v>85</v>
      </c>
      <c r="AO15" s="34" t="s">
        <v>83</v>
      </c>
      <c r="AP15" s="34" t="s">
        <v>167</v>
      </c>
      <c r="AQ15" s="34" t="s">
        <v>89</v>
      </c>
      <c r="AR15" s="34" t="s">
        <v>90</v>
      </c>
      <c r="AS15" s="34" t="s">
        <v>91</v>
      </c>
      <c r="AT15" s="34" t="s">
        <v>93</v>
      </c>
      <c r="AU15" s="34" t="s">
        <v>92</v>
      </c>
      <c r="AV15" s="34" t="s">
        <v>93</v>
      </c>
      <c r="AW15" s="34" t="s">
        <v>1</v>
      </c>
      <c r="AX15" s="34" t="s">
        <v>54</v>
      </c>
      <c r="AY15" s="35" t="s">
        <v>58</v>
      </c>
      <c r="AZ15" s="35"/>
      <c r="BA15" s="35"/>
      <c r="BB15" s="35" t="s">
        <v>61</v>
      </c>
      <c r="BC15" s="35"/>
      <c r="BD15" s="8" t="s">
        <v>397</v>
      </c>
      <c r="BE15" s="8" t="s">
        <v>435</v>
      </c>
      <c r="BF15" s="35" t="s">
        <v>64</v>
      </c>
      <c r="BG15" s="35"/>
      <c r="BH15" s="36"/>
    </row>
    <row r="16" spans="1:60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 t="s">
        <v>100</v>
      </c>
      <c r="AA16" s="34"/>
      <c r="AB16" s="34" t="s">
        <v>103</v>
      </c>
      <c r="AC16" s="34"/>
      <c r="AD16" s="34"/>
      <c r="AE16" s="34"/>
      <c r="AF16" s="34" t="s">
        <v>102</v>
      </c>
      <c r="AG16" s="34"/>
      <c r="AH16" s="34"/>
      <c r="AI16" s="9"/>
      <c r="AJ16" s="10"/>
      <c r="AK16" s="10"/>
      <c r="AL16" s="11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5"/>
      <c r="BA16" s="35"/>
      <c r="BB16" s="35"/>
      <c r="BC16" s="35"/>
      <c r="BD16" s="8"/>
      <c r="BE16" s="8"/>
      <c r="BF16" s="37"/>
      <c r="BG16" s="37"/>
      <c r="BH16" s="38"/>
    </row>
    <row r="17" spans="1:60" ht="38.25" x14ac:dyDescent="0.25">
      <c r="A17" s="33"/>
      <c r="B17" s="39" t="s">
        <v>228</v>
      </c>
      <c r="C17" s="39" t="s">
        <v>6</v>
      </c>
      <c r="D17" s="39" t="s">
        <v>0</v>
      </c>
      <c r="E17" s="39" t="s">
        <v>1</v>
      </c>
      <c r="F17" s="49" t="s">
        <v>2</v>
      </c>
      <c r="G17" s="39" t="s">
        <v>229</v>
      </c>
      <c r="H17" s="40" t="s">
        <v>7</v>
      </c>
      <c r="I17" s="49" t="s">
        <v>3</v>
      </c>
      <c r="J17" s="39" t="s">
        <v>17</v>
      </c>
      <c r="K17" s="39" t="s">
        <v>8</v>
      </c>
      <c r="L17" s="12" t="s">
        <v>420</v>
      </c>
      <c r="M17" s="39" t="s">
        <v>12</v>
      </c>
      <c r="N17" s="39" t="s">
        <v>11</v>
      </c>
      <c r="O17" s="39" t="s">
        <v>10</v>
      </c>
      <c r="P17" s="39" t="s">
        <v>4</v>
      </c>
      <c r="Q17" s="39" t="s">
        <v>81</v>
      </c>
      <c r="R17" s="12" t="s">
        <v>50</v>
      </c>
      <c r="S17" s="12" t="s">
        <v>51</v>
      </c>
      <c r="T17" s="39" t="s">
        <v>5</v>
      </c>
      <c r="U17" s="39" t="s">
        <v>1</v>
      </c>
      <c r="V17" s="39" t="s">
        <v>112</v>
      </c>
      <c r="W17" s="39" t="s">
        <v>8</v>
      </c>
      <c r="X17" s="39" t="s">
        <v>12</v>
      </c>
      <c r="Y17" s="39" t="s">
        <v>9</v>
      </c>
      <c r="Z17" s="39" t="s">
        <v>11</v>
      </c>
      <c r="AA17" s="39" t="s">
        <v>10</v>
      </c>
      <c r="AB17" s="39" t="s">
        <v>13</v>
      </c>
      <c r="AC17" s="39" t="s">
        <v>14</v>
      </c>
      <c r="AD17" s="12" t="s">
        <v>15</v>
      </c>
      <c r="AE17" s="12" t="s">
        <v>16</v>
      </c>
      <c r="AF17" s="39" t="s">
        <v>108</v>
      </c>
      <c r="AG17" s="39" t="s">
        <v>107</v>
      </c>
      <c r="AH17" s="12" t="s">
        <v>106</v>
      </c>
      <c r="AI17" s="12" t="s">
        <v>20</v>
      </c>
      <c r="AJ17" s="12" t="s">
        <v>313</v>
      </c>
      <c r="AK17" s="12" t="s">
        <v>314</v>
      </c>
      <c r="AL17" s="12" t="s">
        <v>18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7" t="s">
        <v>55</v>
      </c>
      <c r="AZ17" s="37" t="s">
        <v>56</v>
      </c>
      <c r="BA17" s="37" t="s">
        <v>57</v>
      </c>
      <c r="BB17" s="37" t="s">
        <v>59</v>
      </c>
      <c r="BC17" s="39" t="s">
        <v>60</v>
      </c>
      <c r="BD17" s="8"/>
      <c r="BE17" s="8"/>
      <c r="BF17" s="37" t="s">
        <v>55</v>
      </c>
      <c r="BG17" s="37" t="s">
        <v>63</v>
      </c>
      <c r="BH17" s="38" t="s">
        <v>62</v>
      </c>
    </row>
    <row r="18" spans="1:60" ht="13.5" thickBot="1" x14ac:dyDescent="0.3">
      <c r="A18" s="41"/>
      <c r="B18" s="42" t="s">
        <v>21</v>
      </c>
      <c r="C18" s="42" t="s">
        <v>22</v>
      </c>
      <c r="D18" s="43" t="s">
        <v>45</v>
      </c>
      <c r="E18" s="42" t="s">
        <v>23</v>
      </c>
      <c r="F18" s="122" t="s">
        <v>24</v>
      </c>
      <c r="G18" s="42" t="s">
        <v>25</v>
      </c>
      <c r="H18" s="43" t="s">
        <v>26</v>
      </c>
      <c r="I18" s="122" t="s">
        <v>27</v>
      </c>
      <c r="J18" s="42" t="s">
        <v>28</v>
      </c>
      <c r="K18" s="42" t="s">
        <v>29</v>
      </c>
      <c r="L18" s="13" t="s">
        <v>30</v>
      </c>
      <c r="M18" s="42" t="s">
        <v>31</v>
      </c>
      <c r="N18" s="42" t="s">
        <v>32</v>
      </c>
      <c r="O18" s="42" t="s">
        <v>33</v>
      </c>
      <c r="P18" s="42" t="s">
        <v>34</v>
      </c>
      <c r="Q18" s="42" t="s">
        <v>35</v>
      </c>
      <c r="R18" s="13" t="s">
        <v>36</v>
      </c>
      <c r="S18" s="13" t="s">
        <v>46</v>
      </c>
      <c r="T18" s="42" t="s">
        <v>37</v>
      </c>
      <c r="U18" s="42" t="s">
        <v>111</v>
      </c>
      <c r="V18" s="42" t="s">
        <v>38</v>
      </c>
      <c r="W18" s="42" t="s">
        <v>39</v>
      </c>
      <c r="X18" s="42" t="s">
        <v>40</v>
      </c>
      <c r="Y18" s="42" t="s">
        <v>41</v>
      </c>
      <c r="Z18" s="42" t="s">
        <v>42</v>
      </c>
      <c r="AA18" s="42" t="s">
        <v>43</v>
      </c>
      <c r="AB18" s="42" t="s">
        <v>52</v>
      </c>
      <c r="AC18" s="42" t="s">
        <v>44</v>
      </c>
      <c r="AD18" s="13" t="s">
        <v>79</v>
      </c>
      <c r="AE18" s="13" t="s">
        <v>104</v>
      </c>
      <c r="AF18" s="42" t="s">
        <v>53</v>
      </c>
      <c r="AG18" s="42" t="s">
        <v>105</v>
      </c>
      <c r="AH18" s="13" t="s">
        <v>140</v>
      </c>
      <c r="AI18" s="13" t="s">
        <v>165</v>
      </c>
      <c r="AJ18" s="13" t="s">
        <v>66</v>
      </c>
      <c r="AK18" s="13" t="s">
        <v>67</v>
      </c>
      <c r="AL18" s="13" t="s">
        <v>166</v>
      </c>
      <c r="AM18" s="42" t="s">
        <v>69</v>
      </c>
      <c r="AN18" s="42" t="s">
        <v>70</v>
      </c>
      <c r="AO18" s="42" t="s">
        <v>71</v>
      </c>
      <c r="AP18" s="44" t="s">
        <v>72</v>
      </c>
      <c r="AQ18" s="44" t="s">
        <v>73</v>
      </c>
      <c r="AR18" s="44" t="s">
        <v>74</v>
      </c>
      <c r="AS18" s="44" t="s">
        <v>75</v>
      </c>
      <c r="AT18" s="44" t="s">
        <v>80</v>
      </c>
      <c r="AU18" s="44" t="s">
        <v>86</v>
      </c>
      <c r="AV18" s="44" t="s">
        <v>87</v>
      </c>
      <c r="AW18" s="44" t="s">
        <v>168</v>
      </c>
      <c r="AX18" s="44" t="s">
        <v>88</v>
      </c>
      <c r="AY18" s="44" t="s">
        <v>94</v>
      </c>
      <c r="AZ18" s="44" t="s">
        <v>95</v>
      </c>
      <c r="BA18" s="44" t="s">
        <v>96</v>
      </c>
      <c r="BB18" s="44" t="s">
        <v>97</v>
      </c>
      <c r="BC18" s="44" t="s">
        <v>98</v>
      </c>
      <c r="BD18" s="14" t="s">
        <v>110</v>
      </c>
      <c r="BE18" s="14" t="s">
        <v>169</v>
      </c>
      <c r="BF18" s="44" t="s">
        <v>170</v>
      </c>
      <c r="BG18" s="44" t="s">
        <v>171</v>
      </c>
      <c r="BH18" s="45" t="s">
        <v>172</v>
      </c>
    </row>
    <row r="19" spans="1:60" ht="38.25" x14ac:dyDescent="0.25">
      <c r="A19" s="96">
        <v>1</v>
      </c>
      <c r="B19" s="97" t="s">
        <v>199</v>
      </c>
      <c r="C19" s="98" t="s">
        <v>199</v>
      </c>
      <c r="D19" s="98" t="s">
        <v>192</v>
      </c>
      <c r="E19" s="98" t="s">
        <v>191</v>
      </c>
      <c r="F19" s="98" t="s">
        <v>198</v>
      </c>
      <c r="G19" s="110">
        <v>12340</v>
      </c>
      <c r="H19" s="127" t="s">
        <v>200</v>
      </c>
      <c r="I19" s="100" t="s">
        <v>201</v>
      </c>
      <c r="J19" s="98" t="s">
        <v>202</v>
      </c>
      <c r="K19" s="101">
        <v>43258</v>
      </c>
      <c r="L19" s="16">
        <v>240000</v>
      </c>
      <c r="M19" s="99">
        <v>12340</v>
      </c>
      <c r="N19" s="101">
        <v>43252</v>
      </c>
      <c r="O19" s="101">
        <v>43617</v>
      </c>
      <c r="P19" s="98">
        <v>111</v>
      </c>
      <c r="Q19" s="98">
        <v>0</v>
      </c>
      <c r="R19" s="16">
        <v>0</v>
      </c>
      <c r="S19" s="16">
        <v>0</v>
      </c>
      <c r="T19" s="98" t="s">
        <v>194</v>
      </c>
      <c r="U19" s="98" t="s">
        <v>237</v>
      </c>
      <c r="V19" s="102" t="s">
        <v>337</v>
      </c>
      <c r="W19" s="101">
        <v>45077</v>
      </c>
      <c r="X19" s="99">
        <v>13548</v>
      </c>
      <c r="Y19" s="98" t="s">
        <v>338</v>
      </c>
      <c r="Z19" s="103">
        <v>45078</v>
      </c>
      <c r="AA19" s="103">
        <v>45443</v>
      </c>
      <c r="AB19" s="104">
        <v>0.113</v>
      </c>
      <c r="AC19" s="105"/>
      <c r="AD19" s="136">
        <v>17628</v>
      </c>
      <c r="AE19" s="16"/>
      <c r="AF19" s="16"/>
      <c r="AG19" s="16"/>
      <c r="AH19" s="16"/>
      <c r="AI19" s="16">
        <f>L19-AE19+AD19+AH19</f>
        <v>257628</v>
      </c>
      <c r="AJ19" s="106">
        <v>166283</v>
      </c>
      <c r="AK19" s="107">
        <v>173628</v>
      </c>
      <c r="AL19" s="16">
        <f>AJ19+AK19</f>
        <v>339911</v>
      </c>
      <c r="AM19" s="108"/>
      <c r="AN19" s="99"/>
      <c r="AO19" s="109"/>
      <c r="AP19" s="109"/>
      <c r="AQ19" s="109" t="s">
        <v>213</v>
      </c>
      <c r="AR19" s="98" t="s">
        <v>214</v>
      </c>
      <c r="AS19" s="110">
        <v>12326</v>
      </c>
      <c r="AT19" s="111">
        <v>43270</v>
      </c>
      <c r="AU19" s="110">
        <v>12326</v>
      </c>
      <c r="AV19" s="111">
        <v>43270</v>
      </c>
      <c r="AW19" s="112"/>
      <c r="AX19" s="112"/>
      <c r="AY19" s="112"/>
      <c r="AZ19" s="112"/>
      <c r="BA19" s="112"/>
      <c r="BB19" s="112"/>
      <c r="BC19" s="112"/>
      <c r="BD19" s="107"/>
      <c r="BE19" s="107"/>
      <c r="BF19" s="112"/>
      <c r="BG19" s="112"/>
      <c r="BH19" s="112"/>
    </row>
    <row r="20" spans="1:60" ht="25.5" x14ac:dyDescent="0.25">
      <c r="A20" s="37">
        <v>2</v>
      </c>
      <c r="B20" s="46" t="s">
        <v>415</v>
      </c>
      <c r="C20" s="47"/>
      <c r="D20" s="47" t="s">
        <v>192</v>
      </c>
      <c r="E20" s="47"/>
      <c r="F20" s="47" t="s">
        <v>416</v>
      </c>
      <c r="G20" s="55"/>
      <c r="H20" s="39" t="s">
        <v>417</v>
      </c>
      <c r="I20" s="49" t="s">
        <v>418</v>
      </c>
      <c r="J20" s="47" t="s">
        <v>419</v>
      </c>
      <c r="K20" s="50">
        <v>43340</v>
      </c>
      <c r="L20" s="15">
        <v>7000</v>
      </c>
      <c r="M20" s="48">
        <v>12375</v>
      </c>
      <c r="N20" s="50">
        <v>43252</v>
      </c>
      <c r="O20" s="50">
        <v>45077</v>
      </c>
      <c r="P20" s="47">
        <v>111</v>
      </c>
      <c r="Q20" s="47"/>
      <c r="R20" s="15"/>
      <c r="S20" s="15"/>
      <c r="T20" s="47" t="s">
        <v>422</v>
      </c>
      <c r="U20" s="47"/>
      <c r="V20" s="64"/>
      <c r="W20" s="50"/>
      <c r="X20" s="48"/>
      <c r="Y20" s="47"/>
      <c r="Z20" s="61"/>
      <c r="AA20" s="61"/>
      <c r="AB20" s="51"/>
      <c r="AC20" s="52"/>
      <c r="AD20" s="19"/>
      <c r="AE20" s="15"/>
      <c r="AF20" s="15"/>
      <c r="AG20" s="15"/>
      <c r="AH20" s="15"/>
      <c r="AI20" s="16">
        <f t="shared" ref="AI20:AI48" si="0">L20-AE20+AD20+AH20</f>
        <v>7000</v>
      </c>
      <c r="AJ20" s="17"/>
      <c r="AK20" s="18"/>
      <c r="AL20" s="16">
        <f t="shared" ref="AL20:AL48" si="1">AJ20+AK20</f>
        <v>0</v>
      </c>
      <c r="AM20" s="53"/>
      <c r="AN20" s="48"/>
      <c r="AO20" s="54"/>
      <c r="AP20" s="54"/>
      <c r="AQ20" s="54" t="s">
        <v>213</v>
      </c>
      <c r="AR20" s="47" t="s">
        <v>421</v>
      </c>
      <c r="AS20" s="55">
        <v>12381</v>
      </c>
      <c r="AT20" s="56">
        <v>43347</v>
      </c>
      <c r="AU20" s="55">
        <v>12381</v>
      </c>
      <c r="AV20" s="56">
        <v>43347</v>
      </c>
      <c r="AW20" s="57"/>
      <c r="AX20" s="57"/>
      <c r="AY20" s="57"/>
      <c r="AZ20" s="57"/>
      <c r="BA20" s="57"/>
      <c r="BB20" s="57"/>
      <c r="BC20" s="57"/>
      <c r="BD20" s="18"/>
      <c r="BE20" s="18"/>
      <c r="BF20" s="57"/>
      <c r="BG20" s="57"/>
      <c r="BH20" s="57"/>
    </row>
    <row r="21" spans="1:60" ht="51" x14ac:dyDescent="0.25">
      <c r="A21" s="37">
        <v>3</v>
      </c>
      <c r="B21" s="47" t="s">
        <v>203</v>
      </c>
      <c r="C21" s="47" t="s">
        <v>204</v>
      </c>
      <c r="D21" s="47" t="s">
        <v>239</v>
      </c>
      <c r="E21" s="47" t="s">
        <v>191</v>
      </c>
      <c r="F21" s="47" t="s">
        <v>205</v>
      </c>
      <c r="G21" s="64" t="s">
        <v>206</v>
      </c>
      <c r="H21" s="39" t="s">
        <v>246</v>
      </c>
      <c r="I21" s="49" t="s">
        <v>207</v>
      </c>
      <c r="J21" s="47" t="s">
        <v>208</v>
      </c>
      <c r="K21" s="50">
        <v>43346</v>
      </c>
      <c r="L21" s="15">
        <v>43844.4</v>
      </c>
      <c r="M21" s="48">
        <v>12400</v>
      </c>
      <c r="N21" s="50">
        <v>43346</v>
      </c>
      <c r="O21" s="50">
        <v>43711</v>
      </c>
      <c r="P21" s="47">
        <v>111</v>
      </c>
      <c r="Q21" s="47">
        <v>0</v>
      </c>
      <c r="R21" s="15">
        <v>0</v>
      </c>
      <c r="S21" s="15">
        <v>0</v>
      </c>
      <c r="T21" s="47" t="s">
        <v>194</v>
      </c>
      <c r="U21" s="47" t="s">
        <v>237</v>
      </c>
      <c r="V21" s="64" t="s">
        <v>292</v>
      </c>
      <c r="W21" s="61">
        <v>44806</v>
      </c>
      <c r="X21" s="55">
        <v>13366</v>
      </c>
      <c r="Y21" s="47" t="s">
        <v>293</v>
      </c>
      <c r="Z21" s="61">
        <v>44807</v>
      </c>
      <c r="AA21" s="61">
        <v>45171</v>
      </c>
      <c r="AB21" s="47"/>
      <c r="AC21" s="47"/>
      <c r="AD21" s="15"/>
      <c r="AE21" s="15"/>
      <c r="AF21" s="15"/>
      <c r="AG21" s="15"/>
      <c r="AH21" s="15"/>
      <c r="AI21" s="16">
        <f t="shared" si="0"/>
        <v>43844.4</v>
      </c>
      <c r="AJ21" s="137">
        <v>38957.25</v>
      </c>
      <c r="AK21" s="18">
        <v>23679.7</v>
      </c>
      <c r="AL21" s="16">
        <f t="shared" si="1"/>
        <v>62636.95</v>
      </c>
      <c r="AM21" s="53" t="s">
        <v>209</v>
      </c>
      <c r="AN21" s="48" t="s">
        <v>210</v>
      </c>
      <c r="AO21" s="54" t="s">
        <v>211</v>
      </c>
      <c r="AP21" s="54" t="s">
        <v>212</v>
      </c>
      <c r="AQ21" s="54"/>
      <c r="AR21" s="54"/>
      <c r="AS21" s="4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18"/>
      <c r="BE21" s="18"/>
      <c r="BF21" s="57"/>
      <c r="BG21" s="57"/>
      <c r="BH21" s="57"/>
    </row>
    <row r="22" spans="1:60" ht="76.5" x14ac:dyDescent="0.25">
      <c r="A22" s="37">
        <v>4</v>
      </c>
      <c r="B22" s="57" t="s">
        <v>218</v>
      </c>
      <c r="C22" s="47" t="s">
        <v>222</v>
      </c>
      <c r="D22" s="47" t="s">
        <v>190</v>
      </c>
      <c r="E22" s="47" t="s">
        <v>191</v>
      </c>
      <c r="F22" s="47" t="s">
        <v>219</v>
      </c>
      <c r="G22" s="55">
        <v>12447</v>
      </c>
      <c r="H22" s="39" t="s">
        <v>216</v>
      </c>
      <c r="I22" s="49" t="s">
        <v>220</v>
      </c>
      <c r="J22" s="47" t="s">
        <v>221</v>
      </c>
      <c r="K22" s="50">
        <v>43563</v>
      </c>
      <c r="L22" s="15">
        <v>34990.379999999997</v>
      </c>
      <c r="M22" s="48">
        <v>12554</v>
      </c>
      <c r="N22" s="50">
        <v>43563</v>
      </c>
      <c r="O22" s="50">
        <v>43929</v>
      </c>
      <c r="P22" s="47">
        <v>111</v>
      </c>
      <c r="Q22" s="47">
        <v>0</v>
      </c>
      <c r="R22" s="15">
        <v>0</v>
      </c>
      <c r="S22" s="15">
        <v>0</v>
      </c>
      <c r="T22" s="47" t="s">
        <v>195</v>
      </c>
      <c r="U22" s="47" t="s">
        <v>237</v>
      </c>
      <c r="V22" s="64" t="s">
        <v>335</v>
      </c>
      <c r="W22" s="61">
        <v>45023</v>
      </c>
      <c r="X22" s="55">
        <v>13509</v>
      </c>
      <c r="Y22" s="47" t="s">
        <v>287</v>
      </c>
      <c r="Z22" s="61">
        <v>45024</v>
      </c>
      <c r="AA22" s="61">
        <v>45389</v>
      </c>
      <c r="AB22" s="47"/>
      <c r="AC22" s="47"/>
      <c r="AD22" s="15"/>
      <c r="AE22" s="15"/>
      <c r="AF22" s="15"/>
      <c r="AG22" s="15"/>
      <c r="AH22" s="15"/>
      <c r="AI22" s="16">
        <f t="shared" si="0"/>
        <v>34990.379999999997</v>
      </c>
      <c r="AJ22" s="19">
        <v>16476.48</v>
      </c>
      <c r="AK22" s="15">
        <v>17956.240000000002</v>
      </c>
      <c r="AL22" s="16">
        <f t="shared" si="1"/>
        <v>34432.720000000001</v>
      </c>
      <c r="AM22" s="53"/>
      <c r="AN22" s="48"/>
      <c r="AO22" s="54"/>
      <c r="AP22" s="54"/>
      <c r="AQ22" s="54"/>
      <c r="AR22" s="54"/>
      <c r="AS22" s="4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18"/>
      <c r="BE22" s="18"/>
      <c r="BF22" s="57"/>
      <c r="BG22" s="57"/>
      <c r="BH22" s="57"/>
    </row>
    <row r="23" spans="1:60" ht="102" x14ac:dyDescent="0.25">
      <c r="A23" s="37">
        <v>5</v>
      </c>
      <c r="B23" s="57" t="s">
        <v>223</v>
      </c>
      <c r="C23" s="47" t="s">
        <v>224</v>
      </c>
      <c r="D23" s="47" t="s">
        <v>239</v>
      </c>
      <c r="E23" s="47" t="s">
        <v>191</v>
      </c>
      <c r="F23" s="47" t="s">
        <v>225</v>
      </c>
      <c r="G23" s="55">
        <v>12297</v>
      </c>
      <c r="H23" s="39" t="s">
        <v>217</v>
      </c>
      <c r="I23" s="49" t="s">
        <v>226</v>
      </c>
      <c r="J23" s="47" t="s">
        <v>208</v>
      </c>
      <c r="K23" s="50">
        <v>43591</v>
      </c>
      <c r="L23" s="15">
        <v>29229.599999999999</v>
      </c>
      <c r="M23" s="48">
        <v>12546</v>
      </c>
      <c r="N23" s="50">
        <v>43591</v>
      </c>
      <c r="O23" s="50">
        <v>43957</v>
      </c>
      <c r="P23" s="47">
        <v>111</v>
      </c>
      <c r="Q23" s="47">
        <v>0</v>
      </c>
      <c r="R23" s="15">
        <v>0</v>
      </c>
      <c r="S23" s="15">
        <v>0</v>
      </c>
      <c r="T23" s="47" t="s">
        <v>195</v>
      </c>
      <c r="U23" s="47" t="s">
        <v>237</v>
      </c>
      <c r="V23" s="64" t="s">
        <v>336</v>
      </c>
      <c r="W23" s="61">
        <v>45051</v>
      </c>
      <c r="X23" s="55">
        <v>13279</v>
      </c>
      <c r="Y23" s="47" t="s">
        <v>288</v>
      </c>
      <c r="Z23" s="61">
        <v>45052</v>
      </c>
      <c r="AA23" s="61">
        <v>45417</v>
      </c>
      <c r="AB23" s="47"/>
      <c r="AC23" s="47"/>
      <c r="AD23" s="15"/>
      <c r="AE23" s="15"/>
      <c r="AF23" s="15"/>
      <c r="AG23" s="15"/>
      <c r="AH23" s="15"/>
      <c r="AI23" s="16">
        <f t="shared" si="0"/>
        <v>29229.599999999999</v>
      </c>
      <c r="AJ23" s="19">
        <v>27857.8</v>
      </c>
      <c r="AK23" s="15">
        <v>19444.349999999999</v>
      </c>
      <c r="AL23" s="16">
        <f t="shared" si="1"/>
        <v>47302.149999999994</v>
      </c>
      <c r="AM23" s="53" t="s">
        <v>209</v>
      </c>
      <c r="AN23" s="48" t="s">
        <v>210</v>
      </c>
      <c r="AO23" s="54" t="s">
        <v>211</v>
      </c>
      <c r="AP23" s="53" t="s">
        <v>227</v>
      </c>
      <c r="AQ23" s="54"/>
      <c r="AR23" s="54"/>
      <c r="AS23" s="4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18"/>
      <c r="BE23" s="18"/>
      <c r="BF23" s="57"/>
      <c r="BG23" s="57"/>
      <c r="BH23" s="57"/>
    </row>
    <row r="24" spans="1:60" ht="76.5" x14ac:dyDescent="0.25">
      <c r="A24" s="96">
        <v>6</v>
      </c>
      <c r="B24" s="57" t="s">
        <v>230</v>
      </c>
      <c r="C24" s="47" t="s">
        <v>231</v>
      </c>
      <c r="D24" s="47" t="s">
        <v>239</v>
      </c>
      <c r="E24" s="47" t="s">
        <v>191</v>
      </c>
      <c r="F24" s="47" t="s">
        <v>232</v>
      </c>
      <c r="G24" s="55">
        <v>12463</v>
      </c>
      <c r="H24" s="39" t="s">
        <v>238</v>
      </c>
      <c r="I24" s="49" t="s">
        <v>233</v>
      </c>
      <c r="J24" s="47" t="s">
        <v>234</v>
      </c>
      <c r="K24" s="50">
        <v>43719</v>
      </c>
      <c r="L24" s="15">
        <v>45800</v>
      </c>
      <c r="M24" s="48">
        <v>12648</v>
      </c>
      <c r="N24" s="50">
        <v>43719</v>
      </c>
      <c r="O24" s="50">
        <v>44084</v>
      </c>
      <c r="P24" s="47">
        <v>111</v>
      </c>
      <c r="Q24" s="47">
        <v>0</v>
      </c>
      <c r="R24" s="15">
        <v>0</v>
      </c>
      <c r="S24" s="15">
        <v>0</v>
      </c>
      <c r="T24" s="47" t="s">
        <v>194</v>
      </c>
      <c r="U24" s="47" t="s">
        <v>237</v>
      </c>
      <c r="V24" s="60" t="s">
        <v>405</v>
      </c>
      <c r="W24" s="61">
        <v>45178</v>
      </c>
      <c r="X24" s="55">
        <v>13612</v>
      </c>
      <c r="Y24" s="47" t="s">
        <v>289</v>
      </c>
      <c r="Z24" s="61">
        <v>45180</v>
      </c>
      <c r="AA24" s="61">
        <v>45545</v>
      </c>
      <c r="AB24" s="20">
        <v>4.3652000000000003E-2</v>
      </c>
      <c r="AC24" s="52"/>
      <c r="AD24" s="15">
        <v>1186.92</v>
      </c>
      <c r="AE24" s="15"/>
      <c r="AF24" s="21"/>
      <c r="AG24" s="20"/>
      <c r="AH24" s="15"/>
      <c r="AI24" s="16">
        <f t="shared" si="0"/>
        <v>46986.92</v>
      </c>
      <c r="AJ24" s="19">
        <v>25593.88</v>
      </c>
      <c r="AK24" s="15">
        <v>27533.55</v>
      </c>
      <c r="AL24" s="16">
        <f t="shared" si="1"/>
        <v>53127.43</v>
      </c>
      <c r="AM24" s="53" t="s">
        <v>215</v>
      </c>
      <c r="AN24" s="48">
        <v>12584</v>
      </c>
      <c r="AO24" s="54" t="s">
        <v>235</v>
      </c>
      <c r="AP24" s="53" t="s">
        <v>236</v>
      </c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18"/>
      <c r="BE24" s="18"/>
      <c r="BF24" s="57"/>
      <c r="BG24" s="57"/>
      <c r="BH24" s="57"/>
    </row>
    <row r="25" spans="1:60" ht="38.25" x14ac:dyDescent="0.25">
      <c r="A25" s="37">
        <v>7</v>
      </c>
      <c r="B25" s="57" t="s">
        <v>423</v>
      </c>
      <c r="C25" s="47"/>
      <c r="D25" s="47" t="s">
        <v>424</v>
      </c>
      <c r="E25" s="47"/>
      <c r="F25" s="47" t="s">
        <v>425</v>
      </c>
      <c r="G25" s="55"/>
      <c r="H25" s="39" t="s">
        <v>426</v>
      </c>
      <c r="I25" s="49" t="s">
        <v>197</v>
      </c>
      <c r="J25" s="47" t="s">
        <v>193</v>
      </c>
      <c r="K25" s="50"/>
      <c r="L25" s="15">
        <v>2000</v>
      </c>
      <c r="M25" s="48">
        <v>13286</v>
      </c>
      <c r="N25" s="50">
        <v>44671</v>
      </c>
      <c r="O25" s="50">
        <v>45036</v>
      </c>
      <c r="P25" s="47"/>
      <c r="Q25" s="47"/>
      <c r="R25" s="15"/>
      <c r="S25" s="15"/>
      <c r="T25" s="47" t="s">
        <v>194</v>
      </c>
      <c r="U25" s="47"/>
      <c r="V25" s="60"/>
      <c r="W25" s="61"/>
      <c r="X25" s="55"/>
      <c r="Y25" s="47"/>
      <c r="Z25" s="61"/>
      <c r="AA25" s="61"/>
      <c r="AB25" s="20"/>
      <c r="AC25" s="52"/>
      <c r="AD25" s="15"/>
      <c r="AE25" s="15"/>
      <c r="AF25" s="21"/>
      <c r="AG25" s="20"/>
      <c r="AH25" s="15"/>
      <c r="AI25" s="16">
        <f t="shared" si="0"/>
        <v>2000</v>
      </c>
      <c r="AJ25" s="19"/>
      <c r="AK25" s="15"/>
      <c r="AL25" s="16">
        <f t="shared" si="1"/>
        <v>0</v>
      </c>
      <c r="AM25" s="53"/>
      <c r="AN25" s="48"/>
      <c r="AO25" s="54"/>
      <c r="AP25" s="53"/>
      <c r="AQ25" s="57" t="s">
        <v>213</v>
      </c>
      <c r="AR25" s="54" t="s">
        <v>427</v>
      </c>
      <c r="AS25" s="48">
        <v>13270</v>
      </c>
      <c r="AT25" s="59">
        <v>44676</v>
      </c>
      <c r="AU25" s="48">
        <v>13270</v>
      </c>
      <c r="AV25" s="59">
        <v>44676</v>
      </c>
      <c r="AW25" s="57"/>
      <c r="AX25" s="57"/>
      <c r="AY25" s="57"/>
      <c r="AZ25" s="57"/>
      <c r="BA25" s="57"/>
      <c r="BB25" s="57"/>
      <c r="BC25" s="57"/>
      <c r="BD25" s="18"/>
      <c r="BE25" s="18"/>
      <c r="BF25" s="57"/>
      <c r="BG25" s="57"/>
      <c r="BH25" s="57"/>
    </row>
    <row r="26" spans="1:60" ht="25.5" x14ac:dyDescent="0.25">
      <c r="A26" s="37">
        <v>8</v>
      </c>
      <c r="B26" s="57" t="s">
        <v>240</v>
      </c>
      <c r="C26" s="47" t="s">
        <v>241</v>
      </c>
      <c r="D26" s="47" t="s">
        <v>242</v>
      </c>
      <c r="E26" s="47" t="s">
        <v>191</v>
      </c>
      <c r="F26" s="47" t="s">
        <v>243</v>
      </c>
      <c r="G26" s="55">
        <v>12887</v>
      </c>
      <c r="H26" s="39" t="s">
        <v>244</v>
      </c>
      <c r="I26" s="49" t="s">
        <v>245</v>
      </c>
      <c r="J26" s="47" t="s">
        <v>196</v>
      </c>
      <c r="K26" s="50">
        <v>44175</v>
      </c>
      <c r="L26" s="15">
        <v>11499.96</v>
      </c>
      <c r="M26" s="48">
        <v>12945</v>
      </c>
      <c r="N26" s="50">
        <v>44175</v>
      </c>
      <c r="O26" s="50">
        <v>44174</v>
      </c>
      <c r="P26" s="47">
        <v>111</v>
      </c>
      <c r="Q26" s="47">
        <v>0</v>
      </c>
      <c r="R26" s="15">
        <v>0</v>
      </c>
      <c r="S26" s="15">
        <v>0</v>
      </c>
      <c r="T26" s="47" t="s">
        <v>194</v>
      </c>
      <c r="U26" s="47" t="s">
        <v>237</v>
      </c>
      <c r="V26" s="60" t="s">
        <v>406</v>
      </c>
      <c r="W26" s="61">
        <v>45269</v>
      </c>
      <c r="X26" s="55">
        <v>13673</v>
      </c>
      <c r="Y26" s="47" t="s">
        <v>290</v>
      </c>
      <c r="Z26" s="61">
        <v>45270</v>
      </c>
      <c r="AA26" s="61">
        <v>45635</v>
      </c>
      <c r="AB26" s="62"/>
      <c r="AC26" s="47"/>
      <c r="AD26" s="15">
        <v>533.28</v>
      </c>
      <c r="AE26" s="15"/>
      <c r="AF26" s="21"/>
      <c r="AG26" s="15"/>
      <c r="AH26" s="15"/>
      <c r="AI26" s="16">
        <f t="shared" si="0"/>
        <v>12033.24</v>
      </c>
      <c r="AJ26" s="19">
        <v>12931.02</v>
      </c>
      <c r="AK26" s="15">
        <v>12791.79</v>
      </c>
      <c r="AL26" s="16">
        <f t="shared" si="1"/>
        <v>25722.81</v>
      </c>
      <c r="AM26" s="53"/>
      <c r="AN26" s="48"/>
      <c r="AO26" s="54"/>
      <c r="AP26" s="53"/>
      <c r="AQ26" s="54"/>
      <c r="AR26" s="54"/>
      <c r="AS26" s="4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18"/>
      <c r="BE26" s="18"/>
      <c r="BF26" s="57"/>
      <c r="BG26" s="57"/>
      <c r="BH26" s="57"/>
    </row>
    <row r="27" spans="1:60" ht="38.25" x14ac:dyDescent="0.25">
      <c r="A27" s="37">
        <v>9</v>
      </c>
      <c r="B27" s="63" t="s">
        <v>294</v>
      </c>
      <c r="C27" s="47" t="s">
        <v>295</v>
      </c>
      <c r="D27" s="47" t="s">
        <v>242</v>
      </c>
      <c r="E27" s="47" t="s">
        <v>191</v>
      </c>
      <c r="F27" s="66" t="s">
        <v>296</v>
      </c>
      <c r="G27" s="55">
        <v>12901</v>
      </c>
      <c r="H27" s="39" t="s">
        <v>295</v>
      </c>
      <c r="I27" s="49" t="s">
        <v>297</v>
      </c>
      <c r="J27" s="64" t="s">
        <v>414</v>
      </c>
      <c r="K27" s="50">
        <v>44180</v>
      </c>
      <c r="L27" s="15">
        <v>81000</v>
      </c>
      <c r="M27" s="48">
        <v>12946</v>
      </c>
      <c r="N27" s="61">
        <v>44180</v>
      </c>
      <c r="O27" s="61">
        <v>44544</v>
      </c>
      <c r="P27" s="47">
        <v>111</v>
      </c>
      <c r="Q27" s="47">
        <v>0</v>
      </c>
      <c r="R27" s="15"/>
      <c r="S27" s="15"/>
      <c r="T27" s="47" t="s">
        <v>194</v>
      </c>
      <c r="U27" s="47" t="s">
        <v>237</v>
      </c>
      <c r="V27" s="60" t="s">
        <v>410</v>
      </c>
      <c r="W27" s="61" t="s">
        <v>411</v>
      </c>
      <c r="X27" s="55">
        <v>13671</v>
      </c>
      <c r="Y27" s="47" t="s">
        <v>305</v>
      </c>
      <c r="Z27" s="61">
        <v>45275</v>
      </c>
      <c r="AA27" s="61">
        <v>45640</v>
      </c>
      <c r="AB27" s="62"/>
      <c r="AC27" s="62"/>
      <c r="AD27" s="15"/>
      <c r="AE27" s="15"/>
      <c r="AF27" s="15"/>
      <c r="AG27" s="15"/>
      <c r="AH27" s="15"/>
      <c r="AI27" s="16">
        <f t="shared" si="0"/>
        <v>81000</v>
      </c>
      <c r="AJ27" s="19">
        <v>73553.33</v>
      </c>
      <c r="AK27" s="15">
        <v>64900</v>
      </c>
      <c r="AL27" s="16">
        <f t="shared" si="1"/>
        <v>138453.33000000002</v>
      </c>
      <c r="AM27" s="53"/>
      <c r="AN27" s="48"/>
      <c r="AO27" s="54"/>
      <c r="AP27" s="53"/>
      <c r="AQ27" s="54"/>
      <c r="AR27" s="54"/>
      <c r="AS27" s="4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18"/>
      <c r="BE27" s="18"/>
      <c r="BF27" s="57"/>
      <c r="BG27" s="57"/>
      <c r="BH27" s="57"/>
    </row>
    <row r="28" spans="1:60" ht="89.25" x14ac:dyDescent="0.25">
      <c r="A28" s="37">
        <v>10</v>
      </c>
      <c r="B28" s="57" t="s">
        <v>252</v>
      </c>
      <c r="C28" s="47" t="s">
        <v>273</v>
      </c>
      <c r="D28" s="47" t="s">
        <v>251</v>
      </c>
      <c r="E28" s="47" t="s">
        <v>191</v>
      </c>
      <c r="F28" s="47" t="s">
        <v>250</v>
      </c>
      <c r="G28" s="55">
        <v>12937</v>
      </c>
      <c r="H28" s="39" t="s">
        <v>253</v>
      </c>
      <c r="I28" s="49" t="s">
        <v>254</v>
      </c>
      <c r="J28" s="47" t="s">
        <v>303</v>
      </c>
      <c r="K28" s="50">
        <v>44368</v>
      </c>
      <c r="L28" s="15">
        <v>20130</v>
      </c>
      <c r="M28" s="48">
        <v>13073</v>
      </c>
      <c r="N28" s="50">
        <v>44368</v>
      </c>
      <c r="O28" s="50">
        <v>44732</v>
      </c>
      <c r="P28" s="47">
        <v>111</v>
      </c>
      <c r="Q28" s="47">
        <v>0</v>
      </c>
      <c r="R28" s="15">
        <v>0</v>
      </c>
      <c r="S28" s="15">
        <v>0</v>
      </c>
      <c r="T28" s="47" t="s">
        <v>194</v>
      </c>
      <c r="U28" s="47" t="s">
        <v>237</v>
      </c>
      <c r="V28" s="60" t="s">
        <v>351</v>
      </c>
      <c r="W28" s="61">
        <v>45097</v>
      </c>
      <c r="X28" s="55">
        <v>13555</v>
      </c>
      <c r="Y28" s="47" t="s">
        <v>291</v>
      </c>
      <c r="Z28" s="56">
        <v>45098</v>
      </c>
      <c r="AA28" s="61">
        <v>45463</v>
      </c>
      <c r="AB28" s="47"/>
      <c r="AC28" s="57"/>
      <c r="AD28" s="18"/>
      <c r="AE28" s="18"/>
      <c r="AF28" s="57"/>
      <c r="AG28" s="57"/>
      <c r="AH28" s="18"/>
      <c r="AI28" s="16">
        <f t="shared" si="0"/>
        <v>20130</v>
      </c>
      <c r="AJ28" s="17">
        <v>18300</v>
      </c>
      <c r="AK28" s="18">
        <v>17425</v>
      </c>
      <c r="AL28" s="16">
        <f t="shared" si="1"/>
        <v>35725</v>
      </c>
      <c r="AM28" s="53" t="s">
        <v>275</v>
      </c>
      <c r="AN28" s="48" t="s">
        <v>274</v>
      </c>
      <c r="AO28" s="54" t="s">
        <v>276</v>
      </c>
      <c r="AP28" s="53" t="s">
        <v>271</v>
      </c>
      <c r="AQ28" s="54"/>
      <c r="AR28" s="54"/>
      <c r="AS28" s="47"/>
      <c r="AT28" s="57"/>
      <c r="AU28" s="57"/>
      <c r="AV28" s="57"/>
      <c r="AW28" s="47"/>
      <c r="AX28" s="47"/>
      <c r="AY28" s="50"/>
      <c r="AZ28" s="59"/>
      <c r="BA28" s="65"/>
      <c r="BB28" s="57"/>
      <c r="BC28" s="59"/>
      <c r="BD28" s="18"/>
      <c r="BE28" s="18"/>
      <c r="BF28" s="59"/>
      <c r="BG28" s="57"/>
      <c r="BH28" s="57"/>
    </row>
    <row r="29" spans="1:60" ht="63.75" x14ac:dyDescent="0.25">
      <c r="A29" s="96">
        <v>11</v>
      </c>
      <c r="B29" s="57" t="s">
        <v>257</v>
      </c>
      <c r="C29" s="47" t="s">
        <v>256</v>
      </c>
      <c r="D29" s="47" t="s">
        <v>242</v>
      </c>
      <c r="E29" s="47" t="s">
        <v>191</v>
      </c>
      <c r="F29" s="47" t="s">
        <v>258</v>
      </c>
      <c r="G29" s="55" t="s">
        <v>277</v>
      </c>
      <c r="H29" s="39" t="s">
        <v>259</v>
      </c>
      <c r="I29" s="49" t="s">
        <v>255</v>
      </c>
      <c r="J29" s="47" t="s">
        <v>260</v>
      </c>
      <c r="K29" s="50">
        <v>44368</v>
      </c>
      <c r="L29" s="15">
        <v>149425</v>
      </c>
      <c r="M29" s="48">
        <v>13073</v>
      </c>
      <c r="N29" s="50">
        <v>44368</v>
      </c>
      <c r="O29" s="50">
        <v>44733</v>
      </c>
      <c r="P29" s="47">
        <v>111</v>
      </c>
      <c r="Q29" s="47">
        <v>0</v>
      </c>
      <c r="R29" s="15">
        <v>0</v>
      </c>
      <c r="S29" s="15">
        <v>0</v>
      </c>
      <c r="T29" s="47" t="s">
        <v>261</v>
      </c>
      <c r="U29" s="47" t="s">
        <v>237</v>
      </c>
      <c r="V29" s="60" t="s">
        <v>352</v>
      </c>
      <c r="W29" s="61">
        <v>45097</v>
      </c>
      <c r="X29" s="55">
        <v>13555</v>
      </c>
      <c r="Y29" s="47" t="s">
        <v>288</v>
      </c>
      <c r="Z29" s="61">
        <v>45098</v>
      </c>
      <c r="AA29" s="61">
        <v>45463</v>
      </c>
      <c r="AB29" s="47"/>
      <c r="AC29" s="47"/>
      <c r="AD29" s="15"/>
      <c r="AE29" s="15"/>
      <c r="AF29" s="15"/>
      <c r="AG29" s="15"/>
      <c r="AH29" s="15"/>
      <c r="AI29" s="16">
        <f t="shared" si="0"/>
        <v>149425</v>
      </c>
      <c r="AJ29" s="19">
        <v>39088.370000000003</v>
      </c>
      <c r="AK29" s="15">
        <v>173133.43</v>
      </c>
      <c r="AL29" s="16">
        <f t="shared" si="1"/>
        <v>212221.8</v>
      </c>
      <c r="AM29" s="53" t="s">
        <v>304</v>
      </c>
      <c r="AN29" s="48" t="s">
        <v>272</v>
      </c>
      <c r="AO29" s="54" t="s">
        <v>270</v>
      </c>
      <c r="AP29" s="53" t="s">
        <v>271</v>
      </c>
      <c r="AQ29" s="54"/>
      <c r="AR29" s="54"/>
      <c r="AS29" s="47"/>
      <c r="AT29" s="57"/>
      <c r="AU29" s="57"/>
      <c r="AV29" s="57"/>
      <c r="AW29" s="47"/>
      <c r="AX29" s="47"/>
      <c r="AY29" s="50"/>
      <c r="AZ29" s="59"/>
      <c r="BA29" s="65"/>
      <c r="BB29" s="57"/>
      <c r="BC29" s="59"/>
      <c r="BD29" s="18"/>
      <c r="BE29" s="18"/>
      <c r="BF29" s="59"/>
      <c r="BG29" s="57"/>
      <c r="BH29" s="57"/>
    </row>
    <row r="30" spans="1:60" ht="38.25" x14ac:dyDescent="0.25">
      <c r="A30" s="37">
        <v>12</v>
      </c>
      <c r="B30" s="57" t="s">
        <v>268</v>
      </c>
      <c r="C30" s="47" t="s">
        <v>268</v>
      </c>
      <c r="D30" s="47" t="s">
        <v>267</v>
      </c>
      <c r="E30" s="47"/>
      <c r="F30" s="66" t="s">
        <v>264</v>
      </c>
      <c r="G30" s="132"/>
      <c r="H30" s="39" t="s">
        <v>265</v>
      </c>
      <c r="I30" s="49" t="s">
        <v>263</v>
      </c>
      <c r="J30" s="47" t="s">
        <v>266</v>
      </c>
      <c r="K30" s="50">
        <v>44308</v>
      </c>
      <c r="L30" s="15">
        <v>3292.55</v>
      </c>
      <c r="M30" s="48" t="s">
        <v>269</v>
      </c>
      <c r="N30" s="50">
        <v>44308</v>
      </c>
      <c r="O30" s="50">
        <v>44673</v>
      </c>
      <c r="P30" s="47">
        <v>111</v>
      </c>
      <c r="Q30" s="47">
        <v>0</v>
      </c>
      <c r="R30" s="15">
        <v>0</v>
      </c>
      <c r="S30" s="15">
        <v>0</v>
      </c>
      <c r="T30" s="47" t="s">
        <v>194</v>
      </c>
      <c r="U30" s="47" t="s">
        <v>237</v>
      </c>
      <c r="V30" s="60" t="s">
        <v>350</v>
      </c>
      <c r="W30" s="61">
        <v>45035</v>
      </c>
      <c r="X30" s="55">
        <v>13528</v>
      </c>
      <c r="Y30" s="47" t="s">
        <v>288</v>
      </c>
      <c r="Z30" s="61">
        <v>45038</v>
      </c>
      <c r="AA30" s="61">
        <v>45404</v>
      </c>
      <c r="AB30" s="47"/>
      <c r="AC30" s="47"/>
      <c r="AD30" s="15"/>
      <c r="AE30" s="15"/>
      <c r="AF30" s="15"/>
      <c r="AG30" s="15"/>
      <c r="AH30" s="15"/>
      <c r="AI30" s="16">
        <f t="shared" si="0"/>
        <v>3292.55</v>
      </c>
      <c r="AJ30" s="19"/>
      <c r="AK30" s="15">
        <v>131.52000000000001</v>
      </c>
      <c r="AL30" s="16">
        <f t="shared" si="1"/>
        <v>131.52000000000001</v>
      </c>
      <c r="AM30" s="53"/>
      <c r="AN30" s="48"/>
      <c r="AO30" s="54"/>
      <c r="AP30" s="53"/>
      <c r="AQ30" s="54" t="s">
        <v>428</v>
      </c>
      <c r="AR30" s="47" t="s">
        <v>298</v>
      </c>
      <c r="AS30" s="48">
        <v>12939</v>
      </c>
      <c r="AT30" s="59">
        <v>44175</v>
      </c>
      <c r="AU30" s="67">
        <v>12939</v>
      </c>
      <c r="AV30" s="59">
        <v>44175</v>
      </c>
      <c r="AW30" s="57"/>
      <c r="AX30" s="57"/>
      <c r="AY30" s="57"/>
      <c r="AZ30" s="57"/>
      <c r="BA30" s="57"/>
      <c r="BB30" s="57"/>
      <c r="BC30" s="57"/>
      <c r="BD30" s="18"/>
      <c r="BE30" s="18"/>
      <c r="BF30" s="57"/>
      <c r="BG30" s="57"/>
      <c r="BH30" s="57"/>
    </row>
    <row r="31" spans="1:60" ht="25.5" x14ac:dyDescent="0.25">
      <c r="A31" s="37">
        <v>13</v>
      </c>
      <c r="B31" s="57" t="s">
        <v>280</v>
      </c>
      <c r="C31" s="47" t="s">
        <v>281</v>
      </c>
      <c r="D31" s="47" t="s">
        <v>267</v>
      </c>
      <c r="E31" s="47"/>
      <c r="F31" s="66" t="s">
        <v>282</v>
      </c>
      <c r="G31" s="132"/>
      <c r="H31" s="39" t="s">
        <v>283</v>
      </c>
      <c r="I31" s="49" t="s">
        <v>284</v>
      </c>
      <c r="J31" s="47" t="s">
        <v>285</v>
      </c>
      <c r="K31" s="50">
        <v>44643</v>
      </c>
      <c r="L31" s="15">
        <v>72000</v>
      </c>
      <c r="M31" s="48">
        <v>13252</v>
      </c>
      <c r="N31" s="50">
        <v>44643</v>
      </c>
      <c r="O31" s="50">
        <v>46468</v>
      </c>
      <c r="P31" s="47">
        <v>111</v>
      </c>
      <c r="Q31" s="47">
        <v>0</v>
      </c>
      <c r="R31" s="15">
        <v>0</v>
      </c>
      <c r="S31" s="15">
        <v>0</v>
      </c>
      <c r="T31" s="47" t="s">
        <v>194</v>
      </c>
      <c r="U31" s="47"/>
      <c r="V31" s="69"/>
      <c r="W31" s="50"/>
      <c r="X31" s="48"/>
      <c r="Y31" s="47"/>
      <c r="Z31" s="47"/>
      <c r="AA31" s="47"/>
      <c r="AB31" s="47"/>
      <c r="AC31" s="47"/>
      <c r="AD31" s="15"/>
      <c r="AE31" s="15"/>
      <c r="AF31" s="21">
        <v>44927</v>
      </c>
      <c r="AG31" s="15"/>
      <c r="AH31" s="15">
        <v>600</v>
      </c>
      <c r="AI31" s="16">
        <f t="shared" si="0"/>
        <v>72600</v>
      </c>
      <c r="AJ31" s="19">
        <v>6541.92</v>
      </c>
      <c r="AK31" s="15">
        <v>16155</v>
      </c>
      <c r="AL31" s="16">
        <f t="shared" si="1"/>
        <v>22696.92</v>
      </c>
      <c r="AM31" s="53"/>
      <c r="AN31" s="48"/>
      <c r="AO31" s="54"/>
      <c r="AP31" s="53"/>
      <c r="AQ31" s="54" t="s">
        <v>428</v>
      </c>
      <c r="AR31" s="47" t="s">
        <v>298</v>
      </c>
      <c r="AS31" s="48">
        <v>13189</v>
      </c>
      <c r="AT31" s="59">
        <v>44551</v>
      </c>
      <c r="AU31" s="48">
        <v>13189</v>
      </c>
      <c r="AV31" s="59">
        <v>44551</v>
      </c>
      <c r="AW31" s="57"/>
      <c r="AX31" s="57"/>
      <c r="AY31" s="57"/>
      <c r="AZ31" s="57"/>
      <c r="BA31" s="57"/>
      <c r="BB31" s="57"/>
      <c r="BC31" s="57"/>
      <c r="BD31" s="18"/>
      <c r="BE31" s="18"/>
      <c r="BF31" s="57"/>
      <c r="BG31" s="57"/>
      <c r="BH31" s="57"/>
    </row>
    <row r="32" spans="1:60" ht="63.75" x14ac:dyDescent="0.25">
      <c r="A32" s="37">
        <v>14</v>
      </c>
      <c r="B32" s="73" t="s">
        <v>300</v>
      </c>
      <c r="C32" s="64" t="s">
        <v>286</v>
      </c>
      <c r="D32" s="64" t="s">
        <v>267</v>
      </c>
      <c r="E32" s="57"/>
      <c r="F32" s="47" t="s">
        <v>301</v>
      </c>
      <c r="G32" s="63"/>
      <c r="H32" s="39" t="s">
        <v>302</v>
      </c>
      <c r="I32" s="49" t="s">
        <v>197</v>
      </c>
      <c r="J32" s="73" t="s">
        <v>193</v>
      </c>
      <c r="K32" s="59">
        <v>44825</v>
      </c>
      <c r="L32" s="134">
        <v>98496.5</v>
      </c>
      <c r="M32" s="67">
        <v>13376</v>
      </c>
      <c r="N32" s="76">
        <v>44825</v>
      </c>
      <c r="O32" s="61">
        <v>45189</v>
      </c>
      <c r="P32" s="47">
        <v>111</v>
      </c>
      <c r="Q32" s="47">
        <v>0</v>
      </c>
      <c r="R32" s="15">
        <v>0</v>
      </c>
      <c r="S32" s="15">
        <v>0</v>
      </c>
      <c r="T32" s="47" t="s">
        <v>194</v>
      </c>
      <c r="U32" s="57" t="s">
        <v>407</v>
      </c>
      <c r="V32" s="57" t="s">
        <v>408</v>
      </c>
      <c r="W32" s="59">
        <v>45189</v>
      </c>
      <c r="X32" s="67">
        <v>13624</v>
      </c>
      <c r="Y32" s="47" t="s">
        <v>409</v>
      </c>
      <c r="Z32" s="59">
        <v>45189</v>
      </c>
      <c r="AA32" s="59">
        <v>45554</v>
      </c>
      <c r="AB32" s="57"/>
      <c r="AC32" s="57"/>
      <c r="AD32" s="18"/>
      <c r="AE32" s="18"/>
      <c r="AF32" s="59"/>
      <c r="AG32" s="57"/>
      <c r="AH32" s="18"/>
      <c r="AI32" s="16">
        <f t="shared" si="0"/>
        <v>98496.5</v>
      </c>
      <c r="AJ32" s="19"/>
      <c r="AK32" s="15"/>
      <c r="AL32" s="16">
        <f t="shared" si="1"/>
        <v>0</v>
      </c>
      <c r="AM32" s="57"/>
      <c r="AN32" s="57"/>
      <c r="AO32" s="57"/>
      <c r="AP32" s="57"/>
      <c r="AQ32" s="57" t="s">
        <v>428</v>
      </c>
      <c r="AR32" s="47" t="s">
        <v>298</v>
      </c>
      <c r="AS32" s="67">
        <v>13372</v>
      </c>
      <c r="AT32" s="59">
        <v>44823</v>
      </c>
      <c r="AU32" s="67">
        <v>13372</v>
      </c>
      <c r="AV32" s="59">
        <v>44823</v>
      </c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ht="89.25" x14ac:dyDescent="0.25">
      <c r="A33" s="37">
        <v>15</v>
      </c>
      <c r="B33" s="57" t="s">
        <v>306</v>
      </c>
      <c r="C33" s="64" t="s">
        <v>312</v>
      </c>
      <c r="D33" s="64" t="s">
        <v>262</v>
      </c>
      <c r="E33" s="57"/>
      <c r="F33" s="47" t="s">
        <v>307</v>
      </c>
      <c r="G33" s="132"/>
      <c r="H33" s="39" t="s">
        <v>308</v>
      </c>
      <c r="I33" s="49" t="s">
        <v>309</v>
      </c>
      <c r="J33" s="73" t="s">
        <v>310</v>
      </c>
      <c r="K33" s="59">
        <v>44875</v>
      </c>
      <c r="L33" s="134">
        <v>11450</v>
      </c>
      <c r="M33" s="67">
        <v>13415</v>
      </c>
      <c r="N33" s="76">
        <v>44875</v>
      </c>
      <c r="O33" s="61">
        <v>45970</v>
      </c>
      <c r="P33" s="47">
        <v>111</v>
      </c>
      <c r="Q33" s="47"/>
      <c r="R33" s="15"/>
      <c r="S33" s="15"/>
      <c r="T33" s="47" t="s">
        <v>194</v>
      </c>
      <c r="U33" s="57"/>
      <c r="V33" s="57"/>
      <c r="W33" s="57"/>
      <c r="X33" s="57"/>
      <c r="Y33" s="57"/>
      <c r="Z33" s="57"/>
      <c r="AA33" s="57"/>
      <c r="AB33" s="57"/>
      <c r="AC33" s="57"/>
      <c r="AD33" s="18"/>
      <c r="AE33" s="18"/>
      <c r="AF33" s="57"/>
      <c r="AG33" s="57"/>
      <c r="AH33" s="18"/>
      <c r="AI33" s="16">
        <f t="shared" si="0"/>
        <v>11450</v>
      </c>
      <c r="AJ33" s="19"/>
      <c r="AK33" s="15">
        <v>11450</v>
      </c>
      <c r="AL33" s="16">
        <f t="shared" si="1"/>
        <v>11450</v>
      </c>
      <c r="AM33" s="57"/>
      <c r="AN33" s="57"/>
      <c r="AO33" s="57"/>
      <c r="AP33" s="57"/>
      <c r="AQ33" s="57" t="s">
        <v>213</v>
      </c>
      <c r="AR33" s="47" t="s">
        <v>311</v>
      </c>
      <c r="AS33" s="67">
        <v>13415</v>
      </c>
      <c r="AT33" s="59">
        <v>44888</v>
      </c>
      <c r="AU33" s="67">
        <v>13415</v>
      </c>
      <c r="AV33" s="59">
        <v>44888</v>
      </c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 ht="51" x14ac:dyDescent="0.25">
      <c r="A34" s="96">
        <v>16</v>
      </c>
      <c r="B34" s="63" t="s">
        <v>315</v>
      </c>
      <c r="C34" s="64" t="s">
        <v>299</v>
      </c>
      <c r="D34" s="64" t="s">
        <v>267</v>
      </c>
      <c r="E34" s="57"/>
      <c r="F34" s="47" t="s">
        <v>316</v>
      </c>
      <c r="G34" s="132"/>
      <c r="H34" s="39" t="s">
        <v>317</v>
      </c>
      <c r="I34" s="49" t="s">
        <v>318</v>
      </c>
      <c r="J34" s="73" t="s">
        <v>319</v>
      </c>
      <c r="K34" s="59">
        <v>44970</v>
      </c>
      <c r="L34" s="134">
        <v>2640</v>
      </c>
      <c r="M34" s="67">
        <v>13482</v>
      </c>
      <c r="N34" s="76">
        <v>44970</v>
      </c>
      <c r="O34" s="61">
        <v>45335</v>
      </c>
      <c r="P34" s="47">
        <v>111</v>
      </c>
      <c r="Q34" s="47"/>
      <c r="R34" s="15"/>
      <c r="S34" s="15"/>
      <c r="T34" s="47" t="s">
        <v>194</v>
      </c>
      <c r="U34" s="57"/>
      <c r="V34" s="57"/>
      <c r="W34" s="57"/>
      <c r="X34" s="57"/>
      <c r="Y34" s="57"/>
      <c r="Z34" s="57"/>
      <c r="AA34" s="57"/>
      <c r="AB34" s="57"/>
      <c r="AC34" s="57"/>
      <c r="AD34" s="18"/>
      <c r="AE34" s="18"/>
      <c r="AF34" s="57"/>
      <c r="AG34" s="57"/>
      <c r="AH34" s="18"/>
      <c r="AI34" s="16">
        <f t="shared" si="0"/>
        <v>2640</v>
      </c>
      <c r="AJ34" s="19"/>
      <c r="AK34" s="15">
        <v>3640</v>
      </c>
      <c r="AL34" s="16">
        <f t="shared" si="1"/>
        <v>3640</v>
      </c>
      <c r="AM34" s="57"/>
      <c r="AN34" s="57"/>
      <c r="AO34" s="57"/>
      <c r="AP34" s="57"/>
      <c r="AQ34" s="57" t="s">
        <v>428</v>
      </c>
      <c r="AR34" s="47" t="s">
        <v>298</v>
      </c>
      <c r="AS34" s="67">
        <v>13418</v>
      </c>
      <c r="AT34" s="59">
        <v>44893</v>
      </c>
      <c r="AU34" s="67">
        <v>13418</v>
      </c>
      <c r="AV34" s="59">
        <v>44893</v>
      </c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ht="51" x14ac:dyDescent="0.25">
      <c r="A35" s="37">
        <v>17</v>
      </c>
      <c r="B35" s="63" t="s">
        <v>320</v>
      </c>
      <c r="C35" s="64"/>
      <c r="D35" s="64" t="s">
        <v>321</v>
      </c>
      <c r="E35" s="57"/>
      <c r="F35" s="47" t="s">
        <v>323</v>
      </c>
      <c r="G35" s="132"/>
      <c r="H35" s="39" t="s">
        <v>324</v>
      </c>
      <c r="I35" s="49" t="s">
        <v>327</v>
      </c>
      <c r="J35" s="64" t="s">
        <v>329</v>
      </c>
      <c r="K35" s="59">
        <v>44999</v>
      </c>
      <c r="L35" s="134">
        <v>8234.85</v>
      </c>
      <c r="M35" s="67">
        <v>13495</v>
      </c>
      <c r="N35" s="76">
        <v>44999</v>
      </c>
      <c r="O35" s="61">
        <v>45291</v>
      </c>
      <c r="P35" s="47">
        <v>111</v>
      </c>
      <c r="Q35" s="47"/>
      <c r="R35" s="15"/>
      <c r="S35" s="15"/>
      <c r="T35" s="47" t="s">
        <v>333</v>
      </c>
      <c r="U35" s="57"/>
      <c r="V35" s="57"/>
      <c r="W35" s="57"/>
      <c r="X35" s="57"/>
      <c r="Y35" s="57"/>
      <c r="Z35" s="57"/>
      <c r="AA35" s="57"/>
      <c r="AB35" s="57"/>
      <c r="AC35" s="57"/>
      <c r="AD35" s="18"/>
      <c r="AE35" s="18"/>
      <c r="AF35" s="57"/>
      <c r="AG35" s="57"/>
      <c r="AH35" s="18"/>
      <c r="AI35" s="16">
        <f t="shared" si="0"/>
        <v>8234.85</v>
      </c>
      <c r="AJ35" s="19"/>
      <c r="AK35" s="15">
        <v>8234.85</v>
      </c>
      <c r="AL35" s="16">
        <f t="shared" si="1"/>
        <v>8234.85</v>
      </c>
      <c r="AM35" s="57"/>
      <c r="AN35" s="57"/>
      <c r="AO35" s="57"/>
      <c r="AP35" s="57"/>
      <c r="AQ35" s="57"/>
      <c r="AR35" s="47"/>
      <c r="AS35" s="67"/>
      <c r="AT35" s="59"/>
      <c r="AU35" s="67"/>
      <c r="AV35" s="59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ht="51" x14ac:dyDescent="0.25">
      <c r="A36" s="37">
        <v>18</v>
      </c>
      <c r="B36" s="63" t="s">
        <v>320</v>
      </c>
      <c r="C36" s="64"/>
      <c r="D36" s="64" t="s">
        <v>322</v>
      </c>
      <c r="E36" s="57"/>
      <c r="F36" s="47" t="s">
        <v>323</v>
      </c>
      <c r="G36" s="132"/>
      <c r="H36" s="39" t="s">
        <v>325</v>
      </c>
      <c r="I36" s="49" t="s">
        <v>328</v>
      </c>
      <c r="J36" s="73" t="s">
        <v>330</v>
      </c>
      <c r="K36" s="59">
        <v>44999</v>
      </c>
      <c r="L36" s="134">
        <v>3923.31</v>
      </c>
      <c r="M36" s="67">
        <v>13496</v>
      </c>
      <c r="N36" s="76">
        <v>44999</v>
      </c>
      <c r="O36" s="61">
        <v>45291</v>
      </c>
      <c r="P36" s="47">
        <v>111</v>
      </c>
      <c r="Q36" s="47"/>
      <c r="R36" s="15"/>
      <c r="S36" s="15"/>
      <c r="T36" s="47" t="s">
        <v>334</v>
      </c>
      <c r="U36" s="57"/>
      <c r="V36" s="57"/>
      <c r="W36" s="57"/>
      <c r="X36" s="57"/>
      <c r="Y36" s="57"/>
      <c r="Z36" s="57"/>
      <c r="AA36" s="57"/>
      <c r="AB36" s="57"/>
      <c r="AC36" s="57"/>
      <c r="AD36" s="18"/>
      <c r="AE36" s="18"/>
      <c r="AF36" s="57"/>
      <c r="AG36" s="57"/>
      <c r="AH36" s="18"/>
      <c r="AI36" s="16">
        <f t="shared" si="0"/>
        <v>3923.31</v>
      </c>
      <c r="AJ36" s="19"/>
      <c r="AK36" s="15">
        <v>3923.31</v>
      </c>
      <c r="AL36" s="16">
        <f t="shared" si="1"/>
        <v>3923.31</v>
      </c>
      <c r="AM36" s="57"/>
      <c r="AN36" s="57"/>
      <c r="AO36" s="57"/>
      <c r="AP36" s="57"/>
      <c r="AQ36" s="57"/>
      <c r="AR36" s="47"/>
      <c r="AS36" s="67"/>
      <c r="AT36" s="59"/>
      <c r="AU36" s="67"/>
      <c r="AV36" s="59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ht="51" x14ac:dyDescent="0.25">
      <c r="A37" s="37">
        <v>19</v>
      </c>
      <c r="B37" s="63" t="s">
        <v>320</v>
      </c>
      <c r="C37" s="64"/>
      <c r="D37" s="64" t="s">
        <v>321</v>
      </c>
      <c r="E37" s="57"/>
      <c r="F37" s="47" t="s">
        <v>323</v>
      </c>
      <c r="G37" s="132"/>
      <c r="H37" s="39" t="s">
        <v>326</v>
      </c>
      <c r="I37" s="49" t="s">
        <v>331</v>
      </c>
      <c r="J37" s="73" t="s">
        <v>332</v>
      </c>
      <c r="K37" s="59">
        <v>44999</v>
      </c>
      <c r="L37" s="134">
        <v>7688.1</v>
      </c>
      <c r="M37" s="67">
        <v>13495</v>
      </c>
      <c r="N37" s="76">
        <v>44999</v>
      </c>
      <c r="O37" s="61">
        <v>45291</v>
      </c>
      <c r="P37" s="47">
        <v>111</v>
      </c>
      <c r="Q37" s="47"/>
      <c r="R37" s="15"/>
      <c r="S37" s="15"/>
      <c r="T37" s="47" t="s">
        <v>333</v>
      </c>
      <c r="U37" s="57"/>
      <c r="V37" s="57"/>
      <c r="W37" s="57"/>
      <c r="X37" s="57"/>
      <c r="Y37" s="57"/>
      <c r="Z37" s="57"/>
      <c r="AA37" s="57"/>
      <c r="AB37" s="57"/>
      <c r="AC37" s="57"/>
      <c r="AD37" s="18"/>
      <c r="AE37" s="18"/>
      <c r="AF37" s="57"/>
      <c r="AG37" s="57"/>
      <c r="AH37" s="18"/>
      <c r="AI37" s="16">
        <f t="shared" si="0"/>
        <v>7688.1</v>
      </c>
      <c r="AJ37" s="19"/>
      <c r="AK37" s="15">
        <v>7688.1</v>
      </c>
      <c r="AL37" s="16">
        <f t="shared" si="1"/>
        <v>7688.1</v>
      </c>
      <c r="AM37" s="57"/>
      <c r="AN37" s="57"/>
      <c r="AO37" s="57"/>
      <c r="AP37" s="57"/>
      <c r="AQ37" s="57"/>
      <c r="AR37" s="47"/>
      <c r="AS37" s="67"/>
      <c r="AT37" s="59"/>
      <c r="AU37" s="67"/>
      <c r="AV37" s="59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63.75" x14ac:dyDescent="0.25">
      <c r="A38" s="37">
        <v>20</v>
      </c>
      <c r="B38" s="63" t="s">
        <v>339</v>
      </c>
      <c r="C38" s="64"/>
      <c r="D38" s="64" t="s">
        <v>321</v>
      </c>
      <c r="E38" s="57"/>
      <c r="F38" s="47" t="s">
        <v>340</v>
      </c>
      <c r="G38" s="132"/>
      <c r="H38" s="39" t="s">
        <v>341</v>
      </c>
      <c r="I38" s="49" t="s">
        <v>342</v>
      </c>
      <c r="J38" s="73" t="s">
        <v>343</v>
      </c>
      <c r="K38" s="59">
        <v>45069</v>
      </c>
      <c r="L38" s="134">
        <v>43987</v>
      </c>
      <c r="M38" s="67">
        <v>13543</v>
      </c>
      <c r="N38" s="76">
        <v>45069</v>
      </c>
      <c r="O38" s="61">
        <v>45291</v>
      </c>
      <c r="P38" s="47">
        <v>111</v>
      </c>
      <c r="Q38" s="47"/>
      <c r="R38" s="15"/>
      <c r="S38" s="15"/>
      <c r="T38" s="47" t="s">
        <v>344</v>
      </c>
      <c r="U38" s="57" t="s">
        <v>237</v>
      </c>
      <c r="V38" s="57" t="s">
        <v>400</v>
      </c>
      <c r="W38" s="59">
        <v>45286</v>
      </c>
      <c r="X38" s="67">
        <v>13683</v>
      </c>
      <c r="Y38" s="57" t="s">
        <v>401</v>
      </c>
      <c r="Z38" s="59">
        <v>45292</v>
      </c>
      <c r="AA38" s="59">
        <v>45291</v>
      </c>
      <c r="AB38" s="57"/>
      <c r="AC38" s="57"/>
      <c r="AD38" s="18"/>
      <c r="AE38" s="18"/>
      <c r="AF38" s="57"/>
      <c r="AG38" s="57"/>
      <c r="AH38" s="18"/>
      <c r="AI38" s="16">
        <f t="shared" si="0"/>
        <v>43987</v>
      </c>
      <c r="AJ38" s="19"/>
      <c r="AK38" s="15">
        <v>13844</v>
      </c>
      <c r="AL38" s="16">
        <f t="shared" si="1"/>
        <v>13844</v>
      </c>
      <c r="AM38" s="57" t="s">
        <v>398</v>
      </c>
      <c r="AN38" s="67">
        <v>13455</v>
      </c>
      <c r="AO38" s="47" t="s">
        <v>399</v>
      </c>
      <c r="AP38" s="67">
        <v>13542</v>
      </c>
      <c r="AQ38" s="57"/>
      <c r="AR38" s="47"/>
      <c r="AS38" s="67"/>
      <c r="AT38" s="59"/>
      <c r="AU38" s="67"/>
      <c r="AV38" s="59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ht="38.25" x14ac:dyDescent="0.25">
      <c r="A39" s="96">
        <v>21</v>
      </c>
      <c r="B39" s="63" t="s">
        <v>345</v>
      </c>
      <c r="C39" s="64" t="s">
        <v>312</v>
      </c>
      <c r="D39" s="64" t="s">
        <v>356</v>
      </c>
      <c r="E39" s="57"/>
      <c r="F39" s="47" t="s">
        <v>346</v>
      </c>
      <c r="G39" s="132"/>
      <c r="H39" s="39" t="s">
        <v>359</v>
      </c>
      <c r="I39" s="49" t="s">
        <v>347</v>
      </c>
      <c r="J39" s="64" t="s">
        <v>348</v>
      </c>
      <c r="K39" s="59">
        <v>45068</v>
      </c>
      <c r="L39" s="24">
        <v>13797624.82</v>
      </c>
      <c r="M39" s="67">
        <v>13548</v>
      </c>
      <c r="N39" s="76">
        <v>45068</v>
      </c>
      <c r="O39" s="61">
        <v>45678</v>
      </c>
      <c r="P39" s="47">
        <v>111</v>
      </c>
      <c r="Q39" s="47"/>
      <c r="R39" s="15"/>
      <c r="S39" s="15"/>
      <c r="T39" s="47" t="s">
        <v>349</v>
      </c>
      <c r="U39" s="47" t="s">
        <v>402</v>
      </c>
      <c r="V39" s="47" t="s">
        <v>403</v>
      </c>
      <c r="W39" s="59">
        <v>45204</v>
      </c>
      <c r="X39" s="67">
        <v>13631</v>
      </c>
      <c r="Y39" s="57" t="s">
        <v>404</v>
      </c>
      <c r="Z39" s="79"/>
      <c r="AA39" s="79"/>
      <c r="AB39" s="78"/>
      <c r="AC39" s="78"/>
      <c r="AD39" s="24"/>
      <c r="AE39" s="24"/>
      <c r="AF39" s="79">
        <v>45204</v>
      </c>
      <c r="AG39" s="80">
        <v>0.09</v>
      </c>
      <c r="AH39" s="24">
        <v>1241786.23</v>
      </c>
      <c r="AI39" s="16">
        <f t="shared" si="0"/>
        <v>15039411.050000001</v>
      </c>
      <c r="AJ39" s="19"/>
      <c r="AK39" s="15">
        <v>2612633.13</v>
      </c>
      <c r="AL39" s="16">
        <f t="shared" si="1"/>
        <v>2612633.13</v>
      </c>
      <c r="AM39" s="57"/>
      <c r="AN39" s="57"/>
      <c r="AO39" s="57"/>
      <c r="AP39" s="57"/>
      <c r="AQ39" s="57"/>
      <c r="AR39" s="47"/>
      <c r="AS39" s="67"/>
      <c r="AT39" s="59"/>
      <c r="AU39" s="67"/>
      <c r="AV39" s="59"/>
      <c r="AW39" s="57"/>
      <c r="AX39" s="57"/>
      <c r="AY39" s="59">
        <v>45068</v>
      </c>
      <c r="AZ39" s="59">
        <v>45617</v>
      </c>
      <c r="BA39" s="73">
        <v>17.37</v>
      </c>
      <c r="BB39" s="57" t="s">
        <v>396</v>
      </c>
      <c r="BC39" s="59">
        <v>45098</v>
      </c>
      <c r="BD39" s="18">
        <v>2612633.13</v>
      </c>
      <c r="BE39" s="57"/>
      <c r="BF39" s="57"/>
      <c r="BG39" s="57"/>
      <c r="BH39" s="57"/>
    </row>
    <row r="40" spans="1:60" ht="25.5" x14ac:dyDescent="0.25">
      <c r="A40" s="37">
        <v>22</v>
      </c>
      <c r="B40" s="63" t="s">
        <v>354</v>
      </c>
      <c r="C40" s="64" t="s">
        <v>355</v>
      </c>
      <c r="D40" s="64" t="s">
        <v>242</v>
      </c>
      <c r="E40" s="57"/>
      <c r="F40" s="47" t="s">
        <v>357</v>
      </c>
      <c r="G40" s="132"/>
      <c r="H40" s="39" t="s">
        <v>360</v>
      </c>
      <c r="I40" s="49" t="s">
        <v>361</v>
      </c>
      <c r="J40" s="64" t="s">
        <v>362</v>
      </c>
      <c r="K40" s="59">
        <v>45167</v>
      </c>
      <c r="L40" s="24">
        <v>45121</v>
      </c>
      <c r="M40" s="67">
        <v>13605</v>
      </c>
      <c r="N40" s="76">
        <v>45167</v>
      </c>
      <c r="O40" s="61">
        <v>45291</v>
      </c>
      <c r="P40" s="47">
        <v>111</v>
      </c>
      <c r="Q40" s="47"/>
      <c r="R40" s="15"/>
      <c r="S40" s="15"/>
      <c r="T40" s="47" t="s">
        <v>363</v>
      </c>
      <c r="U40" s="57"/>
      <c r="V40" s="57"/>
      <c r="W40" s="57"/>
      <c r="X40" s="57"/>
      <c r="Y40" s="57"/>
      <c r="Z40" s="57"/>
      <c r="AA40" s="57"/>
      <c r="AB40" s="57"/>
      <c r="AC40" s="57"/>
      <c r="AD40" s="18"/>
      <c r="AE40" s="18"/>
      <c r="AF40" s="57"/>
      <c r="AG40" s="57"/>
      <c r="AH40" s="18"/>
      <c r="AI40" s="16">
        <f t="shared" si="0"/>
        <v>45121</v>
      </c>
      <c r="AJ40" s="19"/>
      <c r="AK40" s="15">
        <v>45121</v>
      </c>
      <c r="AL40" s="16">
        <f t="shared" si="1"/>
        <v>45121</v>
      </c>
      <c r="AM40" s="57"/>
      <c r="AN40" s="57"/>
      <c r="AO40" s="57"/>
      <c r="AP40" s="57"/>
      <c r="AQ40" s="57"/>
      <c r="AR40" s="47"/>
      <c r="AS40" s="67"/>
      <c r="AT40" s="59"/>
      <c r="AU40" s="67"/>
      <c r="AV40" s="59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ht="25.5" x14ac:dyDescent="0.25">
      <c r="A41" s="37">
        <v>23</v>
      </c>
      <c r="B41" s="63" t="s">
        <v>364</v>
      </c>
      <c r="C41" s="64" t="s">
        <v>355</v>
      </c>
      <c r="D41" s="64" t="s">
        <v>242</v>
      </c>
      <c r="E41" s="57"/>
      <c r="F41" s="47" t="s">
        <v>357</v>
      </c>
      <c r="G41" s="132"/>
      <c r="H41" s="39" t="s">
        <v>358</v>
      </c>
      <c r="I41" s="49" t="s">
        <v>365</v>
      </c>
      <c r="J41" s="64" t="s">
        <v>366</v>
      </c>
      <c r="K41" s="59">
        <v>45163</v>
      </c>
      <c r="L41" s="24">
        <v>2744.19</v>
      </c>
      <c r="M41" s="67">
        <v>13605</v>
      </c>
      <c r="N41" s="76">
        <v>45163</v>
      </c>
      <c r="O41" s="61">
        <v>45291</v>
      </c>
      <c r="P41" s="47">
        <v>111</v>
      </c>
      <c r="Q41" s="47"/>
      <c r="R41" s="15"/>
      <c r="S41" s="15"/>
      <c r="T41" s="47" t="s">
        <v>367</v>
      </c>
      <c r="U41" s="57"/>
      <c r="V41" s="57"/>
      <c r="W41" s="57"/>
      <c r="X41" s="57"/>
      <c r="Y41" s="57"/>
      <c r="Z41" s="57"/>
      <c r="AA41" s="57"/>
      <c r="AB41" s="57"/>
      <c r="AC41" s="57"/>
      <c r="AD41" s="18"/>
      <c r="AE41" s="18"/>
      <c r="AF41" s="57"/>
      <c r="AG41" s="57"/>
      <c r="AH41" s="18"/>
      <c r="AI41" s="16">
        <f t="shared" si="0"/>
        <v>2744.19</v>
      </c>
      <c r="AJ41" s="19"/>
      <c r="AK41" s="15">
        <v>2744.19</v>
      </c>
      <c r="AL41" s="16">
        <f t="shared" si="1"/>
        <v>2744.19</v>
      </c>
      <c r="AM41" s="57"/>
      <c r="AN41" s="57"/>
      <c r="AO41" s="57"/>
      <c r="AP41" s="57"/>
      <c r="AQ41" s="57"/>
      <c r="AR41" s="47"/>
      <c r="AS41" s="67"/>
      <c r="AT41" s="59"/>
      <c r="AU41" s="67"/>
      <c r="AV41" s="59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ht="25.5" x14ac:dyDescent="0.25">
      <c r="A42" s="37">
        <v>24</v>
      </c>
      <c r="B42" s="63" t="s">
        <v>368</v>
      </c>
      <c r="C42" s="64"/>
      <c r="D42" s="64" t="s">
        <v>262</v>
      </c>
      <c r="E42" s="57"/>
      <c r="F42" s="47" t="s">
        <v>369</v>
      </c>
      <c r="G42" s="132"/>
      <c r="H42" s="39" t="s">
        <v>370</v>
      </c>
      <c r="I42" s="49" t="s">
        <v>197</v>
      </c>
      <c r="J42" s="64" t="s">
        <v>371</v>
      </c>
      <c r="K42" s="59">
        <v>45147</v>
      </c>
      <c r="L42" s="24">
        <v>1000</v>
      </c>
      <c r="M42" s="67">
        <v>13598</v>
      </c>
      <c r="N42" s="76">
        <v>45147</v>
      </c>
      <c r="O42" s="61">
        <v>45512</v>
      </c>
      <c r="P42" s="47">
        <v>111</v>
      </c>
      <c r="Q42" s="47"/>
      <c r="R42" s="15"/>
      <c r="S42" s="15"/>
      <c r="T42" s="73" t="s">
        <v>194</v>
      </c>
      <c r="U42" s="57"/>
      <c r="V42" s="57"/>
      <c r="W42" s="57"/>
      <c r="X42" s="57"/>
      <c r="Y42" s="57"/>
      <c r="Z42" s="57"/>
      <c r="AA42" s="57"/>
      <c r="AB42" s="57"/>
      <c r="AC42" s="57"/>
      <c r="AD42" s="18"/>
      <c r="AE42" s="18"/>
      <c r="AF42" s="57"/>
      <c r="AG42" s="57"/>
      <c r="AH42" s="18"/>
      <c r="AI42" s="16">
        <f t="shared" si="0"/>
        <v>1000</v>
      </c>
      <c r="AJ42" s="19"/>
      <c r="AK42" s="15"/>
      <c r="AL42" s="16">
        <f t="shared" si="1"/>
        <v>0</v>
      </c>
      <c r="AM42" s="57"/>
      <c r="AN42" s="57"/>
      <c r="AO42" s="57"/>
      <c r="AP42" s="57"/>
      <c r="AQ42" s="57" t="s">
        <v>213</v>
      </c>
      <c r="AR42" s="47" t="s">
        <v>372</v>
      </c>
      <c r="AS42" s="67"/>
      <c r="AT42" s="59"/>
      <c r="AU42" s="67">
        <v>13594</v>
      </c>
      <c r="AV42" s="59">
        <v>45152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ht="102" x14ac:dyDescent="0.25">
      <c r="A43" s="37">
        <v>25</v>
      </c>
      <c r="B43" s="63" t="s">
        <v>373</v>
      </c>
      <c r="C43" s="64"/>
      <c r="D43" s="64" t="s">
        <v>262</v>
      </c>
      <c r="E43" s="57"/>
      <c r="F43" s="47" t="s">
        <v>374</v>
      </c>
      <c r="G43" s="132"/>
      <c r="H43" s="39" t="s">
        <v>375</v>
      </c>
      <c r="I43" s="49" t="s">
        <v>245</v>
      </c>
      <c r="J43" s="64" t="s">
        <v>196</v>
      </c>
      <c r="K43" s="59">
        <v>45167</v>
      </c>
      <c r="L43" s="24">
        <v>23000</v>
      </c>
      <c r="M43" s="67">
        <v>13609</v>
      </c>
      <c r="N43" s="76">
        <v>45167</v>
      </c>
      <c r="O43" s="61">
        <v>45532</v>
      </c>
      <c r="P43" s="47">
        <v>111</v>
      </c>
      <c r="Q43" s="47"/>
      <c r="R43" s="15"/>
      <c r="S43" s="15"/>
      <c r="T43" s="47" t="s">
        <v>194</v>
      </c>
      <c r="U43" s="57"/>
      <c r="V43" s="57"/>
      <c r="W43" s="57"/>
      <c r="X43" s="57"/>
      <c r="Y43" s="57"/>
      <c r="Z43" s="57"/>
      <c r="AA43" s="57"/>
      <c r="AB43" s="57"/>
      <c r="AC43" s="57"/>
      <c r="AD43" s="18"/>
      <c r="AE43" s="18"/>
      <c r="AF43" s="57"/>
      <c r="AG43" s="57"/>
      <c r="AH43" s="18"/>
      <c r="AI43" s="16">
        <f t="shared" si="0"/>
        <v>23000</v>
      </c>
      <c r="AJ43" s="19"/>
      <c r="AK43" s="15">
        <v>23000</v>
      </c>
      <c r="AL43" s="16">
        <f t="shared" si="1"/>
        <v>23000</v>
      </c>
      <c r="AM43" s="57"/>
      <c r="AN43" s="57"/>
      <c r="AO43" s="57"/>
      <c r="AP43" s="57"/>
      <c r="AQ43" s="57" t="s">
        <v>213</v>
      </c>
      <c r="AR43" s="47" t="s">
        <v>376</v>
      </c>
      <c r="AS43" s="67"/>
      <c r="AT43" s="59"/>
      <c r="AU43" s="67">
        <v>13599</v>
      </c>
      <c r="AV43" s="59">
        <v>45159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</row>
    <row r="44" spans="1:60" ht="25.5" x14ac:dyDescent="0.25">
      <c r="A44" s="96">
        <v>26</v>
      </c>
      <c r="B44" s="63" t="s">
        <v>377</v>
      </c>
      <c r="C44" s="64"/>
      <c r="D44" s="64" t="s">
        <v>378</v>
      </c>
      <c r="E44" s="57"/>
      <c r="F44" s="47" t="s">
        <v>205</v>
      </c>
      <c r="G44" s="132"/>
      <c r="H44" s="39" t="s">
        <v>379</v>
      </c>
      <c r="I44" s="49" t="s">
        <v>380</v>
      </c>
      <c r="J44" s="64" t="s">
        <v>208</v>
      </c>
      <c r="K44" s="59">
        <v>45170</v>
      </c>
      <c r="L44" s="24">
        <v>89490</v>
      </c>
      <c r="M44" s="67">
        <v>13609</v>
      </c>
      <c r="N44" s="76">
        <v>45170</v>
      </c>
      <c r="O44" s="61">
        <v>45535</v>
      </c>
      <c r="P44" s="47">
        <v>111</v>
      </c>
      <c r="Q44" s="47"/>
      <c r="R44" s="15"/>
      <c r="S44" s="15"/>
      <c r="T44" s="47" t="s">
        <v>194</v>
      </c>
      <c r="U44" s="57"/>
      <c r="V44" s="57"/>
      <c r="W44" s="57"/>
      <c r="X44" s="57"/>
      <c r="Y44" s="57"/>
      <c r="Z44" s="57"/>
      <c r="AA44" s="57"/>
      <c r="AB44" s="57"/>
      <c r="AC44" s="57"/>
      <c r="AD44" s="18"/>
      <c r="AE44" s="18"/>
      <c r="AF44" s="57"/>
      <c r="AG44" s="57"/>
      <c r="AH44" s="18"/>
      <c r="AI44" s="16">
        <f t="shared" si="0"/>
        <v>89490</v>
      </c>
      <c r="AJ44" s="19"/>
      <c r="AK44" s="15">
        <v>29375</v>
      </c>
      <c r="AL44" s="16">
        <f t="shared" si="1"/>
        <v>29375</v>
      </c>
      <c r="AM44" s="57"/>
      <c r="AN44" s="57"/>
      <c r="AO44" s="57"/>
      <c r="AP44" s="57"/>
      <c r="AQ44" s="57"/>
      <c r="AR44" s="47"/>
      <c r="AS44" s="67"/>
      <c r="AT44" s="59"/>
      <c r="AU44" s="67"/>
      <c r="AV44" s="59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</row>
    <row r="45" spans="1:60" ht="38.25" x14ac:dyDescent="0.25">
      <c r="A45" s="37">
        <v>27</v>
      </c>
      <c r="B45" s="64" t="s">
        <v>354</v>
      </c>
      <c r="C45" s="64" t="s">
        <v>355</v>
      </c>
      <c r="D45" s="64" t="s">
        <v>242</v>
      </c>
      <c r="E45" s="57"/>
      <c r="F45" s="47" t="s">
        <v>381</v>
      </c>
      <c r="G45" s="132"/>
      <c r="H45" s="39" t="s">
        <v>382</v>
      </c>
      <c r="I45" s="49" t="s">
        <v>383</v>
      </c>
      <c r="J45" s="78" t="s">
        <v>384</v>
      </c>
      <c r="K45" s="59">
        <v>45244</v>
      </c>
      <c r="L45" s="24">
        <v>1949.5</v>
      </c>
      <c r="M45" s="67">
        <v>13659</v>
      </c>
      <c r="N45" s="76">
        <v>45244</v>
      </c>
      <c r="O45" s="61">
        <v>45291</v>
      </c>
      <c r="P45" s="47">
        <v>111</v>
      </c>
      <c r="Q45" s="47"/>
      <c r="R45" s="15"/>
      <c r="S45" s="15"/>
      <c r="T45" s="63" t="s">
        <v>363</v>
      </c>
      <c r="U45" s="47" t="s">
        <v>401</v>
      </c>
      <c r="V45" s="57" t="s">
        <v>412</v>
      </c>
      <c r="W45" s="59">
        <v>45287</v>
      </c>
      <c r="X45" s="67">
        <v>13683</v>
      </c>
      <c r="Y45" s="47" t="s">
        <v>413</v>
      </c>
      <c r="Z45" s="57"/>
      <c r="AA45" s="57"/>
      <c r="AB45" s="57"/>
      <c r="AC45" s="57"/>
      <c r="AD45" s="18"/>
      <c r="AE45" s="18"/>
      <c r="AF45" s="57"/>
      <c r="AG45" s="57"/>
      <c r="AH45" s="18"/>
      <c r="AI45" s="16">
        <f t="shared" si="0"/>
        <v>1949.5</v>
      </c>
      <c r="AJ45" s="19"/>
      <c r="AK45" s="15">
        <v>399.99</v>
      </c>
      <c r="AL45" s="16">
        <f t="shared" si="1"/>
        <v>399.99</v>
      </c>
      <c r="AM45" s="57"/>
      <c r="AN45" s="57"/>
      <c r="AO45" s="57"/>
      <c r="AP45" s="57"/>
      <c r="AQ45" s="57"/>
      <c r="AR45" s="47"/>
      <c r="AS45" s="67"/>
      <c r="AT45" s="59"/>
      <c r="AU45" s="67"/>
      <c r="AV45" s="59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</row>
    <row r="46" spans="1:60" ht="25.5" x14ac:dyDescent="0.25">
      <c r="A46" s="37">
        <v>28</v>
      </c>
      <c r="B46" s="64" t="s">
        <v>354</v>
      </c>
      <c r="C46" s="64" t="s">
        <v>355</v>
      </c>
      <c r="D46" s="64" t="s">
        <v>242</v>
      </c>
      <c r="E46" s="57"/>
      <c r="F46" s="47" t="s">
        <v>381</v>
      </c>
      <c r="G46" s="132"/>
      <c r="H46" s="39" t="s">
        <v>386</v>
      </c>
      <c r="I46" s="123" t="s">
        <v>385</v>
      </c>
      <c r="J46" s="63" t="s">
        <v>387</v>
      </c>
      <c r="K46" s="59">
        <v>45244</v>
      </c>
      <c r="L46" s="24">
        <v>399.99</v>
      </c>
      <c r="M46" s="67">
        <v>13659</v>
      </c>
      <c r="N46" s="76">
        <v>45244</v>
      </c>
      <c r="O46" s="61">
        <v>45291</v>
      </c>
      <c r="P46" s="47">
        <v>111</v>
      </c>
      <c r="Q46" s="47"/>
      <c r="R46" s="15"/>
      <c r="S46" s="15"/>
      <c r="T46" s="63" t="s">
        <v>363</v>
      </c>
      <c r="U46" s="57"/>
      <c r="V46" s="57"/>
      <c r="W46" s="57"/>
      <c r="X46" s="57"/>
      <c r="Y46" s="57"/>
      <c r="Z46" s="57"/>
      <c r="AA46" s="57"/>
      <c r="AB46" s="57"/>
      <c r="AC46" s="57"/>
      <c r="AD46" s="18"/>
      <c r="AE46" s="18"/>
      <c r="AF46" s="57"/>
      <c r="AG46" s="57"/>
      <c r="AH46" s="18"/>
      <c r="AI46" s="16">
        <f t="shared" si="0"/>
        <v>399.99</v>
      </c>
      <c r="AJ46" s="19"/>
      <c r="AK46" s="15"/>
      <c r="AL46" s="16">
        <f t="shared" si="1"/>
        <v>0</v>
      </c>
      <c r="AM46" s="57"/>
      <c r="AN46" s="57"/>
      <c r="AO46" s="57"/>
      <c r="AP46" s="57"/>
      <c r="AQ46" s="57"/>
      <c r="AR46" s="47"/>
      <c r="AS46" s="67"/>
      <c r="AT46" s="59"/>
      <c r="AU46" s="67"/>
      <c r="AV46" s="59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ht="38.25" x14ac:dyDescent="0.25">
      <c r="A47" s="37">
        <v>29</v>
      </c>
      <c r="B47" s="63" t="s">
        <v>354</v>
      </c>
      <c r="C47" s="64" t="s">
        <v>355</v>
      </c>
      <c r="D47" s="64" t="s">
        <v>242</v>
      </c>
      <c r="E47" s="57"/>
      <c r="F47" s="47" t="s">
        <v>357</v>
      </c>
      <c r="G47" s="132"/>
      <c r="H47" s="39" t="s">
        <v>388</v>
      </c>
      <c r="I47" s="49" t="s">
        <v>361</v>
      </c>
      <c r="J47" s="64" t="s">
        <v>362</v>
      </c>
      <c r="K47" s="59">
        <v>45254</v>
      </c>
      <c r="L47" s="24">
        <v>15162.5</v>
      </c>
      <c r="M47" s="67">
        <v>13661</v>
      </c>
      <c r="N47" s="76">
        <v>45254</v>
      </c>
      <c r="O47" s="61">
        <v>45291</v>
      </c>
      <c r="P47" s="47">
        <v>111</v>
      </c>
      <c r="Q47" s="47"/>
      <c r="R47" s="15"/>
      <c r="S47" s="15"/>
      <c r="T47" s="47" t="s">
        <v>363</v>
      </c>
      <c r="U47" s="47" t="s">
        <v>401</v>
      </c>
      <c r="V47" s="57" t="s">
        <v>412</v>
      </c>
      <c r="W47" s="59">
        <v>45287</v>
      </c>
      <c r="X47" s="67">
        <v>13685</v>
      </c>
      <c r="Y47" s="47" t="s">
        <v>413</v>
      </c>
      <c r="Z47" s="57"/>
      <c r="AA47" s="57"/>
      <c r="AB47" s="57"/>
      <c r="AC47" s="57"/>
      <c r="AD47" s="18"/>
      <c r="AE47" s="18"/>
      <c r="AF47" s="57"/>
      <c r="AG47" s="57"/>
      <c r="AH47" s="18"/>
      <c r="AI47" s="16">
        <f t="shared" si="0"/>
        <v>15162.5</v>
      </c>
      <c r="AJ47" s="19"/>
      <c r="AK47" s="15"/>
      <c r="AL47" s="16">
        <f t="shared" si="1"/>
        <v>0</v>
      </c>
      <c r="AM47" s="57"/>
      <c r="AN47" s="57"/>
      <c r="AO47" s="57"/>
      <c r="AP47" s="57"/>
      <c r="AQ47" s="57"/>
      <c r="AR47" s="47"/>
      <c r="AS47" s="67"/>
      <c r="AT47" s="59"/>
      <c r="AU47" s="67"/>
      <c r="AV47" s="59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</row>
    <row r="48" spans="1:60" ht="141" thickBot="1" x14ac:dyDescent="0.3">
      <c r="A48" s="93">
        <v>30</v>
      </c>
      <c r="B48" s="95" t="s">
        <v>389</v>
      </c>
      <c r="C48" s="77" t="s">
        <v>391</v>
      </c>
      <c r="D48" s="77" t="s">
        <v>390</v>
      </c>
      <c r="E48" s="68"/>
      <c r="F48" s="72" t="s">
        <v>392</v>
      </c>
      <c r="G48" s="133"/>
      <c r="H48" s="92" t="s">
        <v>393</v>
      </c>
      <c r="I48" s="124" t="s">
        <v>394</v>
      </c>
      <c r="J48" s="113" t="s">
        <v>395</v>
      </c>
      <c r="K48" s="70">
        <v>45275</v>
      </c>
      <c r="L48" s="135">
        <v>180000</v>
      </c>
      <c r="M48" s="71">
        <v>13676</v>
      </c>
      <c r="N48" s="74">
        <v>45275</v>
      </c>
      <c r="O48" s="75">
        <v>45640</v>
      </c>
      <c r="P48" s="72">
        <v>111</v>
      </c>
      <c r="Q48" s="72"/>
      <c r="R48" s="23"/>
      <c r="S48" s="23"/>
      <c r="T48" s="72" t="s">
        <v>194</v>
      </c>
      <c r="U48" s="68"/>
      <c r="V48" s="68"/>
      <c r="W48" s="68"/>
      <c r="X48" s="68"/>
      <c r="Y48" s="68"/>
      <c r="Z48" s="68"/>
      <c r="AA48" s="68"/>
      <c r="AB48" s="68"/>
      <c r="AC48" s="68"/>
      <c r="AD48" s="22"/>
      <c r="AE48" s="22"/>
      <c r="AF48" s="68"/>
      <c r="AG48" s="68"/>
      <c r="AH48" s="22"/>
      <c r="AI48" s="16">
        <f t="shared" si="0"/>
        <v>180000</v>
      </c>
      <c r="AJ48" s="94"/>
      <c r="AK48" s="23"/>
      <c r="AL48" s="16">
        <f t="shared" si="1"/>
        <v>0</v>
      </c>
      <c r="AM48" s="68"/>
      <c r="AN48" s="68"/>
      <c r="AO48" s="68"/>
      <c r="AP48" s="68"/>
      <c r="AQ48" s="68"/>
      <c r="AR48" s="72"/>
      <c r="AS48" s="71"/>
      <c r="AT48" s="70"/>
      <c r="AU48" s="71"/>
      <c r="AV48" s="70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ht="13.5" thickBot="1" x14ac:dyDescent="0.3">
      <c r="A49" s="114" t="s">
        <v>278</v>
      </c>
      <c r="B49" s="115"/>
      <c r="C49" s="115"/>
      <c r="D49" s="115"/>
      <c r="E49" s="115"/>
      <c r="F49" s="115"/>
      <c r="G49" s="128"/>
      <c r="H49" s="128"/>
      <c r="I49" s="116"/>
      <c r="J49" s="116"/>
      <c r="K49" s="116"/>
      <c r="L49" s="117">
        <f>SUM(L19:L48)</f>
        <v>15073123.65</v>
      </c>
      <c r="M49" s="116"/>
      <c r="N49" s="116"/>
      <c r="O49" s="116"/>
      <c r="P49" s="116"/>
      <c r="Q49" s="116"/>
      <c r="R49" s="117">
        <f>SUM(R19:R48)</f>
        <v>0</v>
      </c>
      <c r="S49" s="117">
        <f>SUM(S19:S48)</f>
        <v>0</v>
      </c>
      <c r="T49" s="116"/>
      <c r="U49" s="116"/>
      <c r="V49" s="116"/>
      <c r="W49" s="116"/>
      <c r="X49" s="116"/>
      <c r="Y49" s="118"/>
      <c r="Z49" s="116"/>
      <c r="AA49" s="116"/>
      <c r="AB49" s="116"/>
      <c r="AC49" s="116"/>
      <c r="AD49" s="117">
        <f>SUM(AD19:AD48)</f>
        <v>19348.199999999997</v>
      </c>
      <c r="AE49" s="117">
        <f>SUM(AE19:AE48)</f>
        <v>0</v>
      </c>
      <c r="AF49" s="117"/>
      <c r="AG49" s="117"/>
      <c r="AH49" s="117">
        <f>SUM(AH19:AH48)</f>
        <v>1242386.23</v>
      </c>
      <c r="AI49" s="117">
        <f>SUM(AI19:AI48)</f>
        <v>16334858.08</v>
      </c>
      <c r="AJ49" s="117">
        <f>SUM(AJ19:AJ48)</f>
        <v>425583.05</v>
      </c>
      <c r="AK49" s="117">
        <f>SUM(AK19:AK48)</f>
        <v>3308832.15</v>
      </c>
      <c r="AL49" s="117">
        <f>SUM(AL19:AL48)</f>
        <v>3734415.2</v>
      </c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8"/>
      <c r="AX49" s="120"/>
      <c r="AY49" s="120"/>
      <c r="AZ49" s="120"/>
      <c r="BA49" s="120"/>
      <c r="BB49" s="120"/>
      <c r="BC49" s="120"/>
      <c r="BD49" s="117">
        <f>SUM(BD19:BD30)</f>
        <v>0</v>
      </c>
      <c r="BE49" s="117">
        <f>SUM(BE19:BE30)</f>
        <v>0</v>
      </c>
      <c r="BF49" s="120"/>
      <c r="BG49" s="120"/>
      <c r="BH49" s="121"/>
    </row>
    <row r="50" spans="1:60" x14ac:dyDescent="0.25">
      <c r="A50" s="29"/>
      <c r="B50" s="29"/>
      <c r="C50" s="29"/>
      <c r="D50" s="29"/>
      <c r="E50" s="29"/>
      <c r="G50" s="129"/>
      <c r="H50" s="129"/>
      <c r="I50" s="29"/>
      <c r="J50" s="29"/>
      <c r="K50" s="29"/>
      <c r="L50" s="3"/>
      <c r="M50" s="29"/>
      <c r="N50" s="29"/>
      <c r="O50" s="29"/>
      <c r="P50" s="29"/>
      <c r="Q50" s="29"/>
      <c r="R50" s="3"/>
      <c r="S50" s="3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"/>
      <c r="AE50" s="3"/>
      <c r="AF50" s="82"/>
      <c r="AG50" s="82"/>
      <c r="AH50" s="3"/>
      <c r="AI50" s="3"/>
      <c r="AJ50" s="4"/>
      <c r="AK50" s="3"/>
      <c r="AL50" s="3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58"/>
    </row>
    <row r="51" spans="1:60" s="27" customFormat="1" x14ac:dyDescent="0.25">
      <c r="A51" s="27" t="s">
        <v>353</v>
      </c>
      <c r="B51" s="83"/>
      <c r="G51" s="130"/>
      <c r="H51" s="130"/>
      <c r="L51" s="25"/>
      <c r="R51" s="25"/>
      <c r="S51" s="25"/>
      <c r="Y51" s="29"/>
      <c r="AD51" s="25"/>
      <c r="AE51" s="25"/>
      <c r="AH51" s="25"/>
      <c r="AI51" s="25"/>
      <c r="AJ51" s="26"/>
      <c r="AK51" s="25"/>
      <c r="AL51" s="25"/>
      <c r="BD51" s="25"/>
      <c r="BE51" s="25"/>
    </row>
    <row r="52" spans="1:60" s="27" customFormat="1" x14ac:dyDescent="0.25">
      <c r="A52" s="27" t="s">
        <v>429</v>
      </c>
      <c r="G52" s="130"/>
      <c r="H52" s="130"/>
      <c r="L52" s="25"/>
      <c r="R52" s="25"/>
      <c r="S52" s="25"/>
      <c r="AD52" s="25"/>
      <c r="AE52" s="25"/>
      <c r="AH52" s="25"/>
      <c r="AI52" s="25"/>
      <c r="AJ52" s="26"/>
      <c r="AK52" s="25"/>
      <c r="AL52" s="25"/>
      <c r="BD52" s="25"/>
      <c r="BE52" s="25"/>
    </row>
    <row r="53" spans="1:60" s="27" customFormat="1" x14ac:dyDescent="0.25">
      <c r="A53" s="27" t="s">
        <v>430</v>
      </c>
      <c r="G53" s="130"/>
      <c r="H53" s="130"/>
      <c r="L53" s="25"/>
      <c r="R53" s="25"/>
      <c r="S53" s="25"/>
      <c r="AD53" s="25"/>
      <c r="AE53" s="25"/>
      <c r="AH53" s="25"/>
      <c r="AI53" s="25"/>
      <c r="AJ53" s="26"/>
      <c r="AK53" s="25"/>
      <c r="AL53" s="25"/>
      <c r="BD53" s="25"/>
      <c r="BE53" s="25"/>
    </row>
    <row r="57" spans="1:60" x14ac:dyDescent="0.25">
      <c r="A57" s="84" t="s">
        <v>164</v>
      </c>
      <c r="B57" s="84"/>
      <c r="C57" s="84"/>
      <c r="D57" s="84"/>
    </row>
    <row r="58" spans="1:60" x14ac:dyDescent="0.25">
      <c r="B58" s="28" t="s">
        <v>113</v>
      </c>
      <c r="C58" s="28" t="s">
        <v>114</v>
      </c>
    </row>
    <row r="59" spans="1:60" x14ac:dyDescent="0.25">
      <c r="B59" s="28" t="s">
        <v>21</v>
      </c>
      <c r="C59" s="28" t="s">
        <v>115</v>
      </c>
    </row>
    <row r="60" spans="1:60" x14ac:dyDescent="0.25">
      <c r="B60" s="28" t="s">
        <v>22</v>
      </c>
      <c r="C60" s="28" t="s">
        <v>116</v>
      </c>
    </row>
    <row r="61" spans="1:60" x14ac:dyDescent="0.25">
      <c r="B61" s="28" t="s">
        <v>45</v>
      </c>
      <c r="C61" s="28" t="s">
        <v>117</v>
      </c>
    </row>
    <row r="62" spans="1:60" x14ac:dyDescent="0.25">
      <c r="B62" s="28" t="s">
        <v>23</v>
      </c>
      <c r="C62" s="28" t="s">
        <v>118</v>
      </c>
    </row>
    <row r="63" spans="1:60" x14ac:dyDescent="0.25">
      <c r="B63" s="28" t="s">
        <v>24</v>
      </c>
      <c r="C63" s="28" t="s">
        <v>119</v>
      </c>
    </row>
    <row r="64" spans="1:60" x14ac:dyDescent="0.25">
      <c r="B64" s="28" t="s">
        <v>25</v>
      </c>
      <c r="C64" s="28" t="s">
        <v>120</v>
      </c>
    </row>
    <row r="65" spans="2:3" x14ac:dyDescent="0.25">
      <c r="B65" s="28" t="s">
        <v>26</v>
      </c>
      <c r="C65" s="28" t="s">
        <v>121</v>
      </c>
    </row>
    <row r="66" spans="2:3" x14ac:dyDescent="0.25">
      <c r="B66" s="28" t="s">
        <v>27</v>
      </c>
      <c r="C66" s="28" t="s">
        <v>122</v>
      </c>
    </row>
    <row r="67" spans="2:3" x14ac:dyDescent="0.25">
      <c r="B67" s="28" t="s">
        <v>123</v>
      </c>
      <c r="C67" s="28" t="s">
        <v>124</v>
      </c>
    </row>
    <row r="68" spans="2:3" x14ac:dyDescent="0.25">
      <c r="B68" s="28" t="s">
        <v>30</v>
      </c>
      <c r="C68" s="28" t="s">
        <v>125</v>
      </c>
    </row>
    <row r="69" spans="2:3" x14ac:dyDescent="0.25">
      <c r="B69" s="28" t="s">
        <v>31</v>
      </c>
      <c r="C69" s="28" t="s">
        <v>126</v>
      </c>
    </row>
    <row r="70" spans="2:3" x14ac:dyDescent="0.25">
      <c r="B70" s="28" t="s">
        <v>32</v>
      </c>
      <c r="C70" s="28" t="s">
        <v>127</v>
      </c>
    </row>
    <row r="71" spans="2:3" x14ac:dyDescent="0.25">
      <c r="B71" s="28" t="s">
        <v>33</v>
      </c>
      <c r="C71" s="28" t="s">
        <v>128</v>
      </c>
    </row>
    <row r="72" spans="2:3" x14ac:dyDescent="0.25">
      <c r="B72" s="28" t="s">
        <v>34</v>
      </c>
      <c r="C72" s="28" t="s">
        <v>129</v>
      </c>
    </row>
    <row r="73" spans="2:3" x14ac:dyDescent="0.25">
      <c r="B73" s="28" t="s">
        <v>35</v>
      </c>
      <c r="C73" s="28" t="s">
        <v>130</v>
      </c>
    </row>
    <row r="74" spans="2:3" x14ac:dyDescent="0.25">
      <c r="B74" s="28" t="s">
        <v>36</v>
      </c>
      <c r="C74" s="28" t="s">
        <v>131</v>
      </c>
    </row>
    <row r="75" spans="2:3" x14ac:dyDescent="0.25">
      <c r="B75" s="28" t="s">
        <v>46</v>
      </c>
      <c r="C75" s="28" t="s">
        <v>132</v>
      </c>
    </row>
    <row r="76" spans="2:3" x14ac:dyDescent="0.25">
      <c r="B76" s="28" t="s">
        <v>37</v>
      </c>
      <c r="C76" s="28" t="s">
        <v>133</v>
      </c>
    </row>
    <row r="77" spans="2:3" x14ac:dyDescent="0.25">
      <c r="B77" s="28" t="s">
        <v>111</v>
      </c>
      <c r="C77" s="28" t="s">
        <v>173</v>
      </c>
    </row>
    <row r="78" spans="2:3" x14ac:dyDescent="0.25">
      <c r="B78" s="28" t="s">
        <v>38</v>
      </c>
      <c r="C78" s="28" t="s">
        <v>174</v>
      </c>
    </row>
    <row r="79" spans="2:3" x14ac:dyDescent="0.25">
      <c r="B79" s="28" t="s">
        <v>39</v>
      </c>
      <c r="C79" s="28" t="s">
        <v>175</v>
      </c>
    </row>
    <row r="80" spans="2:3" x14ac:dyDescent="0.25">
      <c r="B80" s="28" t="s">
        <v>40</v>
      </c>
      <c r="C80" s="28" t="s">
        <v>176</v>
      </c>
    </row>
    <row r="81" spans="2:7" x14ac:dyDescent="0.25">
      <c r="B81" s="28" t="s">
        <v>41</v>
      </c>
      <c r="C81" s="28" t="s">
        <v>177</v>
      </c>
    </row>
    <row r="82" spans="2:7" x14ac:dyDescent="0.25">
      <c r="B82" s="28" t="s">
        <v>178</v>
      </c>
      <c r="C82" s="28" t="s">
        <v>134</v>
      </c>
    </row>
    <row r="83" spans="2:7" x14ac:dyDescent="0.25">
      <c r="B83" s="28" t="s">
        <v>179</v>
      </c>
      <c r="C83" s="28" t="s">
        <v>135</v>
      </c>
    </row>
    <row r="84" spans="2:7" x14ac:dyDescent="0.25">
      <c r="B84" s="28" t="s">
        <v>137</v>
      </c>
      <c r="C84" s="28" t="s">
        <v>136</v>
      </c>
    </row>
    <row r="85" spans="2:7" x14ac:dyDescent="0.25">
      <c r="B85" s="28" t="s">
        <v>104</v>
      </c>
      <c r="C85" s="28" t="s">
        <v>138</v>
      </c>
    </row>
    <row r="86" spans="2:7" x14ac:dyDescent="0.25">
      <c r="B86" s="28" t="s">
        <v>53</v>
      </c>
      <c r="C86" s="28" t="s">
        <v>180</v>
      </c>
    </row>
    <row r="87" spans="2:7" x14ac:dyDescent="0.25">
      <c r="B87" s="28" t="s">
        <v>105</v>
      </c>
      <c r="C87" s="28" t="s">
        <v>181</v>
      </c>
    </row>
    <row r="88" spans="2:7" x14ac:dyDescent="0.25">
      <c r="B88" s="28" t="s">
        <v>140</v>
      </c>
      <c r="C88" s="28" t="s">
        <v>182</v>
      </c>
    </row>
    <row r="89" spans="2:7" x14ac:dyDescent="0.25">
      <c r="B89" s="28" t="s">
        <v>65</v>
      </c>
      <c r="C89" s="28" t="s">
        <v>139</v>
      </c>
    </row>
    <row r="90" spans="2:7" x14ac:dyDescent="0.25">
      <c r="B90" s="28" t="s">
        <v>66</v>
      </c>
      <c r="C90" s="28" t="s">
        <v>249</v>
      </c>
    </row>
    <row r="91" spans="2:7" x14ac:dyDescent="0.25">
      <c r="B91" s="28" t="s">
        <v>67</v>
      </c>
      <c r="C91" s="28" t="s">
        <v>279</v>
      </c>
    </row>
    <row r="92" spans="2:7" x14ac:dyDescent="0.25">
      <c r="B92" s="28" t="s">
        <v>68</v>
      </c>
      <c r="C92" s="28" t="s">
        <v>141</v>
      </c>
      <c r="F92" s="27"/>
    </row>
    <row r="93" spans="2:7" x14ac:dyDescent="0.25">
      <c r="B93" s="27" t="s">
        <v>183</v>
      </c>
      <c r="C93" s="27" t="s">
        <v>142</v>
      </c>
      <c r="D93" s="27"/>
      <c r="E93" s="27"/>
      <c r="G93" s="130"/>
    </row>
    <row r="94" spans="2:7" x14ac:dyDescent="0.25">
      <c r="B94" s="28" t="s">
        <v>69</v>
      </c>
      <c r="C94" s="28" t="s">
        <v>143</v>
      </c>
    </row>
    <row r="95" spans="2:7" x14ac:dyDescent="0.25">
      <c r="B95" s="28" t="s">
        <v>70</v>
      </c>
      <c r="C95" s="28" t="s">
        <v>144</v>
      </c>
    </row>
    <row r="96" spans="2:7" x14ac:dyDescent="0.25">
      <c r="B96" s="28" t="s">
        <v>71</v>
      </c>
      <c r="C96" s="28" t="s">
        <v>145</v>
      </c>
    </row>
    <row r="97" spans="2:7" x14ac:dyDescent="0.25">
      <c r="B97" s="28" t="s">
        <v>72</v>
      </c>
      <c r="C97" s="28" t="s">
        <v>146</v>
      </c>
      <c r="F97" s="27"/>
    </row>
    <row r="98" spans="2:7" x14ac:dyDescent="0.25">
      <c r="B98" s="27" t="s">
        <v>184</v>
      </c>
      <c r="C98" s="27" t="s">
        <v>147</v>
      </c>
      <c r="D98" s="27"/>
      <c r="E98" s="27"/>
      <c r="G98" s="130"/>
    </row>
    <row r="99" spans="2:7" x14ac:dyDescent="0.25">
      <c r="B99" s="28" t="s">
        <v>185</v>
      </c>
      <c r="C99" s="28" t="s">
        <v>148</v>
      </c>
    </row>
    <row r="100" spans="2:7" x14ac:dyDescent="0.25">
      <c r="B100" s="28" t="s">
        <v>74</v>
      </c>
      <c r="C100" s="28" t="s">
        <v>149</v>
      </c>
    </row>
    <row r="101" spans="2:7" x14ac:dyDescent="0.25">
      <c r="B101" s="28" t="s">
        <v>75</v>
      </c>
      <c r="C101" s="28" t="s">
        <v>150</v>
      </c>
    </row>
    <row r="102" spans="2:7" x14ac:dyDescent="0.25">
      <c r="B102" s="28" t="s">
        <v>80</v>
      </c>
      <c r="C102" s="28" t="s">
        <v>151</v>
      </c>
    </row>
    <row r="103" spans="2:7" x14ac:dyDescent="0.25">
      <c r="B103" s="28" t="s">
        <v>86</v>
      </c>
      <c r="C103" s="28" t="s">
        <v>152</v>
      </c>
    </row>
    <row r="104" spans="2:7" x14ac:dyDescent="0.25">
      <c r="B104" s="28" t="s">
        <v>87</v>
      </c>
      <c r="C104" s="28" t="s">
        <v>153</v>
      </c>
      <c r="F104" s="27"/>
    </row>
    <row r="105" spans="2:7" x14ac:dyDescent="0.25">
      <c r="B105" s="27" t="s">
        <v>186</v>
      </c>
      <c r="C105" s="27" t="s">
        <v>154</v>
      </c>
      <c r="D105" s="27"/>
      <c r="E105" s="27"/>
      <c r="G105" s="130"/>
    </row>
    <row r="106" spans="2:7" x14ac:dyDescent="0.25">
      <c r="B106" s="28" t="s">
        <v>168</v>
      </c>
      <c r="C106" s="28" t="s">
        <v>155</v>
      </c>
    </row>
    <row r="107" spans="2:7" x14ac:dyDescent="0.25">
      <c r="B107" s="28" t="s">
        <v>88</v>
      </c>
      <c r="C107" s="28" t="s">
        <v>156</v>
      </c>
    </row>
    <row r="108" spans="2:7" x14ac:dyDescent="0.25">
      <c r="B108" s="28" t="s">
        <v>187</v>
      </c>
      <c r="C108" s="28" t="s">
        <v>157</v>
      </c>
    </row>
    <row r="109" spans="2:7" x14ac:dyDescent="0.25">
      <c r="B109" s="28" t="s">
        <v>96</v>
      </c>
      <c r="C109" s="28" t="s">
        <v>158</v>
      </c>
    </row>
    <row r="110" spans="2:7" x14ac:dyDescent="0.25">
      <c r="B110" s="28" t="s">
        <v>97</v>
      </c>
      <c r="C110" s="28" t="s">
        <v>159</v>
      </c>
    </row>
    <row r="111" spans="2:7" x14ac:dyDescent="0.25">
      <c r="B111" s="28" t="s">
        <v>98</v>
      </c>
      <c r="C111" s="28" t="s">
        <v>160</v>
      </c>
    </row>
    <row r="112" spans="2:7" x14ac:dyDescent="0.25">
      <c r="B112" s="28" t="s">
        <v>110</v>
      </c>
      <c r="C112" s="28" t="s">
        <v>188</v>
      </c>
    </row>
    <row r="113" spans="2:3" x14ac:dyDescent="0.25">
      <c r="B113" s="28" t="s">
        <v>169</v>
      </c>
      <c r="C113" s="28" t="s">
        <v>189</v>
      </c>
    </row>
    <row r="114" spans="2:3" x14ac:dyDescent="0.25">
      <c r="B114" s="28" t="s">
        <v>170</v>
      </c>
      <c r="C114" s="28" t="s">
        <v>161</v>
      </c>
    </row>
    <row r="115" spans="2:3" x14ac:dyDescent="0.25">
      <c r="B115" s="28" t="s">
        <v>171</v>
      </c>
      <c r="C115" s="28" t="s">
        <v>162</v>
      </c>
    </row>
    <row r="116" spans="2:3" x14ac:dyDescent="0.25">
      <c r="B116" s="28" t="s">
        <v>172</v>
      </c>
      <c r="C116" s="28" t="s">
        <v>163</v>
      </c>
    </row>
  </sheetData>
  <mergeCells count="33">
    <mergeCell ref="A57:D57"/>
    <mergeCell ref="U16:Y16"/>
    <mergeCell ref="Z16:AA16"/>
    <mergeCell ref="A14:A18"/>
    <mergeCell ref="A49:F49"/>
    <mergeCell ref="AU15:AU17"/>
    <mergeCell ref="AV15:AV17"/>
    <mergeCell ref="AW15:AW17"/>
    <mergeCell ref="AR15:AR17"/>
    <mergeCell ref="AS15:AS17"/>
    <mergeCell ref="AT15:AT17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B16:AE16"/>
    <mergeCell ref="AF16:AH16"/>
    <mergeCell ref="B14:G16"/>
    <mergeCell ref="H14:AL14"/>
    <mergeCell ref="AM14:AP14"/>
    <mergeCell ref="AI15:AL16"/>
  </mergeCells>
  <phoneticPr fontId="3" type="noConversion"/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DEZ 2023</vt:lpstr>
      <vt:lpstr>'RBPREV LICITAÇÃO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2020-12-29T14:54:13Z</cp:lastPrinted>
  <dcterms:created xsi:type="dcterms:W3CDTF">2013-10-11T22:10:57Z</dcterms:created>
  <dcterms:modified xsi:type="dcterms:W3CDTF">2024-02-20T15:31:01Z</dcterms:modified>
</cp:coreProperties>
</file>