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35" tabRatio="806"/>
  </bookViews>
  <sheets>
    <sheet name="RBPREV LICITAÇÃO OUT 2022" sheetId="2" r:id="rId1"/>
  </sheets>
  <definedNames>
    <definedName name="_xlnm.Print_Area" localSheetId="0">'RBPREV LICITAÇÃO OUT 2022'!$A$4:$BH$42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E37" i="2" l="1"/>
  <c r="BD37" i="2"/>
  <c r="AL20" i="2"/>
  <c r="AL21" i="2"/>
  <c r="AL22" i="2"/>
  <c r="AL23" i="2"/>
  <c r="AL24" i="2"/>
  <c r="AL37" i="2" s="1"/>
  <c r="AL25" i="2"/>
  <c r="AL26" i="2"/>
  <c r="AL27" i="2"/>
  <c r="AL28" i="2"/>
  <c r="AL29" i="2"/>
  <c r="AL30" i="2"/>
  <c r="AL31" i="2"/>
  <c r="AL32" i="2"/>
  <c r="AL33" i="2"/>
  <c r="AL34" i="2"/>
  <c r="AL35" i="2"/>
  <c r="AL36" i="2"/>
  <c r="AL19" i="2"/>
  <c r="AK37" i="2"/>
  <c r="AJ37" i="2"/>
  <c r="AH37" i="2"/>
  <c r="AI37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19" i="2"/>
  <c r="AE37" i="2"/>
  <c r="AD37" i="2"/>
  <c r="S37" i="2"/>
  <c r="R37" i="2"/>
  <c r="L37" i="2"/>
</calcChain>
</file>

<file path=xl/comments1.xml><?xml version="1.0" encoding="utf-8"?>
<comments xmlns="http://schemas.openxmlformats.org/spreadsheetml/2006/main">
  <authors>
    <author>06</author>
  </authors>
  <commentList>
    <comment ref="AJ17" authorId="0">
      <text>
        <r>
          <rPr>
            <b/>
            <sz val="9"/>
            <color indexed="81"/>
            <rFont val="Segoe UI"/>
            <family val="2"/>
          </rPr>
          <t>Já está incluído o valor inscrito erm restos a pagar de 2020</t>
        </r>
      </text>
    </comment>
  </commentList>
</comments>
</file>

<file path=xl/sharedStrings.xml><?xml version="1.0" encoding="utf-8"?>
<sst xmlns="http://schemas.openxmlformats.org/spreadsheetml/2006/main" count="380" uniqueCount="299">
  <si>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</si>
  <si>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</si>
  <si>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</si>
  <si>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</si>
  <si>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</si>
  <si>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</si>
  <si>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</si>
  <si>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</si>
  <si>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</si>
  <si>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</si>
  <si>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</si>
  <si>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</si>
  <si>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</si>
  <si>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</si>
  <si>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</si>
  <si>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</si>
  <si>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</si>
  <si>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</si>
  <si>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</si>
  <si>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</si>
  <si>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</si>
  <si>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</si>
  <si>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</si>
  <si>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</si>
  <si>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</si>
  <si>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</si>
  <si>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</si>
  <si>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</si>
  <si>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</si>
  <si>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</si>
  <si>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</si>
  <si>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</si>
  <si>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</si>
  <si>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</si>
  <si>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</si>
  <si>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</si>
  <si>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</si>
  <si>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</si>
  <si>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</si>
  <si>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</si>
  <si>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</si>
  <si>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</si>
  <si>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</si>
  <si>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</si>
  <si>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</si>
  <si>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</si>
  <si>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</si>
  <si>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</si>
  <si>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</si>
  <si>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</si>
  <si>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</si>
  <si>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</si>
  <si>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</si>
  <si>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</si>
  <si>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</si>
  <si>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</si>
  <si>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</si>
  <si>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</si>
  <si>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</si>
  <si>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</si>
  <si>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</si>
  <si>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</si>
  <si>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</si>
  <si>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</si>
  <si>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</si>
  <si>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</si>
  <si>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</si>
  <si>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(ak)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</si>
  <si>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</si>
  <si>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</si>
  <si>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</si>
  <si>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</si>
  <si>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</si>
  <si>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</si>
  <si>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</si>
  <si>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</si>
  <si>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</si>
  <si>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</si>
  <si>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</si>
  <si>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</si>
  <si>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</si>
  <si>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</si>
  <si>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</si>
  <si>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</si>
  <si>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</si>
  <si>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</si>
  <si>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</si>
  <si>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</si>
  <si>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</si>
  <si>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</si>
  <si>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</si>
  <si>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</si>
  <si>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</si>
  <si>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</si>
  <si>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</si>
  <si>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</si>
  <si>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</si>
  <si>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</si>
  <si>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</si>
  <si>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</si>
  <si>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</si>
  <si>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</si>
  <si>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</si>
  <si>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</si>
  <si>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</si>
  <si>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</si>
  <si>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</si>
  <si>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</si>
  <si>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</si>
  <si>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</si>
  <si>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</si>
  <si>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</si>
  <si>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</si>
  <si>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</si>
  <si>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</si>
  <si>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</si>
  <si>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</si>
  <si>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</si>
  <si>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</si>
  <si>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</si>
  <si>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</si>
  <si>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Pregão - SRP</t>
  </si>
  <si>
    <t>Menor Preço</t>
  </si>
  <si>
    <t>Dispensa</t>
  </si>
  <si>
    <t>-</t>
  </si>
  <si>
    <t>00.360.305/0001-04</t>
  </si>
  <si>
    <t>33.90.39.00</t>
  </si>
  <si>
    <t xml:space="preserve">33.90.39.00 </t>
  </si>
  <si>
    <t>11.340.009/0001-68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</si>
  <si>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</si>
  <si>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</si>
  <si>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</si>
  <si>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</si>
  <si>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</si>
  <si>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</si>
  <si>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101/2018</t>
  </si>
  <si>
    <t>Serviços de arrecadação de tributos e demais receitas do RBPREV</t>
  </si>
  <si>
    <t>012/2018</t>
  </si>
  <si>
    <t>BANCO DO BRASIL S.A</t>
  </si>
  <si>
    <t>00.000.000/5112-85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</si>
  <si>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</si>
  <si>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</si>
  <si>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</si>
  <si>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</si>
  <si>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</si>
  <si>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</si>
  <si>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</si>
  <si>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</si>
  <si>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</si>
  <si>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</si>
  <si>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</si>
  <si>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</si>
  <si>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VIII, DA LEI Nº 8.666/1993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</si>
  <si>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</si>
  <si>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</si>
  <si>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</si>
  <si>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</si>
  <si>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</si>
  <si>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</si>
  <si>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</si>
  <si>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</si>
  <si>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</si>
  <si>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</si>
  <si>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</si>
  <si>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</si>
  <si>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</si>
  <si>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</si>
  <si>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</si>
  <si>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</si>
  <si>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</si>
  <si>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</si>
  <si>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</si>
  <si>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</si>
  <si>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</si>
  <si>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</si>
  <si>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>Termo Aditivo</t>
  </si>
  <si>
    <t>015/2019</t>
  </si>
  <si>
    <t>Pregão - SRP
Carona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</si>
  <si>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</si>
  <si>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</si>
  <si>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</si>
  <si>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</si>
  <si>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</si>
  <si>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</si>
  <si>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024/2018</t>
  </si>
  <si>
    <t>PODER EXECUTIVO MUNICIPAL</t>
  </si>
  <si>
    <t>RESOLUÇÃO Nº 87, DE 28 DE NOVEMBRO DE 2013 - TRIBUNAL DE CONTAS DO ESTADO DO ACRE</t>
  </si>
  <si>
    <t xml:space="preserve"> Executado no Exercício 2020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</si>
  <si>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</si>
  <si>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</si>
  <si>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</si>
  <si>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</si>
  <si>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</si>
  <si>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</si>
  <si>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</si>
  <si>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</si>
  <si>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</si>
  <si>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</si>
  <si>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</si>
  <si>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</si>
  <si>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DISPENSA DE LICITAÇÃO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</si>
  <si>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</si>
  <si>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</si>
  <si>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</si>
  <si>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</si>
  <si>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</si>
  <si>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</t>
  </si>
  <si>
    <t>N°13.076</t>
  </si>
  <si>
    <t>TRIBUNAL DE JUSTIÇA DO ESTADO DO ACRE</t>
  </si>
  <si>
    <t>13.072</t>
  </si>
  <si>
    <t>6.816 23/04/2021 Diário da Justiça eletrônico</t>
  </si>
  <si>
    <t>258/2020</t>
  </si>
  <si>
    <t>13.007 23/03/2021</t>
  </si>
  <si>
    <t>N°001/2021</t>
  </si>
  <si>
    <t>SECRETARIA DE ESTADO DE INDÚSTRIA, CIÊNCIA E TECNOLOGIA - SEICT</t>
  </si>
  <si>
    <t>PRESTAÇÃO DE CONTAS - EXERCÍCIO 2021</t>
  </si>
  <si>
    <t>126 (Diário da Justiça Eletrônica)</t>
  </si>
  <si>
    <t>Manual de Referência - 8ª EDIÇÃO - Anexos IV, VI, VII e VIII</t>
  </si>
  <si>
    <t>TOTAL</t>
  </si>
  <si>
    <t>239/2021</t>
  </si>
  <si>
    <t>002/2021</t>
  </si>
  <si>
    <t>Prestação de serviços estratégicos de solução de tecnologia da informação (TI) pela DATAPREV</t>
  </si>
  <si>
    <t>01210001/2022</t>
  </si>
  <si>
    <t>EMPRESA DE TECNOLOGIA E EINFORMAÇÕES DA PREVIDÊNCIA - DATAPREV S.A</t>
  </si>
  <si>
    <t>42.422.253/0001-01</t>
  </si>
  <si>
    <t>029/2022</t>
  </si>
  <si>
    <t>Aquisição de 03 (três) Certificados Digitais A1, criptografados pr software especifico protegido por senha para pessoa jurídica</t>
  </si>
  <si>
    <t>01210002/2022</t>
  </si>
  <si>
    <t>13..285</t>
  </si>
  <si>
    <t>022/2022</t>
  </si>
  <si>
    <t>001/2022</t>
  </si>
  <si>
    <t>Contratação de instituição financeira para prestação de serviço destinada ao recebimento e tratamento de documentos de arrecadação do Instituto de Previdência de Rio Branco</t>
  </si>
  <si>
    <t>01210003/2022</t>
  </si>
  <si>
    <t>069/2022</t>
  </si>
  <si>
    <t>Pregão - SRP Carona</t>
  </si>
  <si>
    <t>Contratação de empresa especializada no fornecimento de equipamentos de informática do tipo 'estações de trabalho e monitores' para atender as necessidades do Instituto de Previdência do municipio de Rio Branco.</t>
  </si>
  <si>
    <t>SRP N°059/2021</t>
  </si>
  <si>
    <t>01210005/2022</t>
  </si>
  <si>
    <t>01.805.545/0001-38</t>
  </si>
  <si>
    <t>01210004/2022</t>
  </si>
  <si>
    <t>COMPACTA COMÉRCIO E SERVIÇOS LTDA</t>
  </si>
  <si>
    <t>00.006.879/0002-60</t>
  </si>
  <si>
    <t>N°13.308</t>
  </si>
  <si>
    <t>146/2021</t>
  </si>
  <si>
    <t>SRP N°041/2021</t>
  </si>
  <si>
    <t xml:space="preserve">Contratação de empresa especializada para o fornecimento e prestação de serviço de diversos materiais gráficos, tais como cópias, carimbos e outros para atender as necessidades do Instituto de Previdência de Rio Branco - RBPREV </t>
  </si>
  <si>
    <t>CIPRIANE &amp;CIPRIANI LTDA</t>
  </si>
  <si>
    <t>N°13.331</t>
  </si>
  <si>
    <t>146/2022</t>
  </si>
  <si>
    <t>SRP N°041/2022</t>
  </si>
  <si>
    <t>01210006/2022</t>
  </si>
  <si>
    <t>G.S.SILVEIRA - ME</t>
  </si>
  <si>
    <t>84.313.923/0001-93</t>
  </si>
  <si>
    <t>N°13.332</t>
  </si>
  <si>
    <t>4ºAditivo, contrato 014/2018</t>
  </si>
  <si>
    <t xml:space="preserve">Prorrogação de prazo e reajuste do termo contratual
</t>
  </si>
  <si>
    <t>3º termo aditivo</t>
  </si>
  <si>
    <t>prorrogação de prazo</t>
  </si>
  <si>
    <t>4° termo aditivo</t>
  </si>
  <si>
    <t>prorrogação de prazo do termo contratual</t>
  </si>
  <si>
    <t>Prorrogação de prazo e reajuste no valor</t>
  </si>
  <si>
    <t>1° aditivo ao contrato 005/2020</t>
  </si>
  <si>
    <t>Prorrogação e reajuste</t>
  </si>
  <si>
    <t>1° aditivo ao contrato 0210001/2021</t>
  </si>
  <si>
    <t>Prorrogação do Prazo do termo contratual</t>
  </si>
  <si>
    <t>1° aditivo ao contrato n°01210002/2021</t>
  </si>
  <si>
    <t>3º aditivo ao contrato 015/2019</t>
  </si>
  <si>
    <t>5º Aditivo ao contrato 024/2018</t>
  </si>
  <si>
    <t xml:space="preserve">Prorrogação de prazo do termo contratual
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</si>
  <si>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</si>
  <si>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</si>
  <si>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</si>
  <si>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</si>
  <si>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>1º aditivo ao contrato 007/2020</t>
  </si>
  <si>
    <t>Prorrogação do prazo e supressao do Termo contratual n°007/2020</t>
  </si>
  <si>
    <t>1° aditivo ao contrato 01210003/2021</t>
  </si>
  <si>
    <t xml:space="preserve"> DO ART. 25, DA LEI Nº 8.666/1993</t>
  </si>
  <si>
    <t>002/2022</t>
  </si>
  <si>
    <t>SECRETARIA MUNICIPAL DE EDUCAÇÃO - SEME</t>
  </si>
  <si>
    <t>13.309</t>
  </si>
  <si>
    <t>33.90.39.00 33.90.30.00</t>
  </si>
  <si>
    <t>007/2021</t>
  </si>
  <si>
    <t>SUPERINTENDÊNCIA MUNICIPAL DE TRANSPORTES E TRÂNSITO - RBTRANS</t>
  </si>
  <si>
    <t>13.331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</si>
  <si>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</si>
  <si>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</si>
  <si>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01210007/2022</t>
  </si>
  <si>
    <t>Executado no Exercício de  2022 - OUTUBRO</t>
  </si>
  <si>
    <t>01.657353/0001-21</t>
  </si>
  <si>
    <t>025/2021</t>
  </si>
  <si>
    <t xml:space="preserve"> DO ART. 24, INCISO II, DA LEI Nº 8.666/1993</t>
  </si>
  <si>
    <t>44.90.52.00</t>
  </si>
  <si>
    <t>Data da emissão: 14/10/2022</t>
  </si>
  <si>
    <t>Nome do responsável pela elaboração: Felipe Moura Sales</t>
  </si>
  <si>
    <t xml:space="preserve">Nome do titular do Órgão/Entidade/Fundo (no exercício do cargo): Osvaldo Rodrigues Santiago - Diretor-Presidente do RBPREV 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</si>
  <si>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</si>
  <si>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OUTUBRO/2022</t>
    </r>
  </si>
  <si>
    <t>Concluída em 2022</t>
  </si>
  <si>
    <t>Em andamento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</si>
</sst>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6">
    <xf numFmtId="0" fontId="0" fillId="0" borderId="0" xfId="0"/>
    <xf numFmtId="44" fontId="4" fillId="0" borderId="0" xfId="1" applyFont="1" applyFill="1" applyBorder="1" applyAlignment="1">
      <alignment horizontal="left" vertical="center"/>
    </xf>
    <xf numFmtId="44" fontId="3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left" vertical="center" wrapText="1"/>
    </xf>
    <xf numFmtId="44" fontId="4" fillId="0" borderId="3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0" fontId="4" fillId="0" borderId="1" xfId="1" applyNumberFormat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left" vertical="center"/>
    </xf>
    <xf numFmtId="44" fontId="3" fillId="0" borderId="9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left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2" fontId="3" fillId="0" borderId="9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Fill="1" applyAlignment="1">
      <alignment horizontal="left" vertical="center" wrapText="1"/>
    </xf>
    <xf numFmtId="44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/>
    </xf>
    <xf numFmtId="17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left" vertical="center" wrapText="1"/>
    </xf>
    <xf numFmtId="44" fontId="4" fillId="0" borderId="3" xfId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 wrapText="1"/>
    </xf>
    <xf numFmtId="2" fontId="4" fillId="0" borderId="3" xfId="0" applyNumberFormat="1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44" fontId="4" fillId="0" borderId="2" xfId="1" applyFont="1" applyFill="1" applyBorder="1" applyAlignment="1">
      <alignment vertical="center"/>
    </xf>
    <xf numFmtId="14" fontId="4" fillId="0" borderId="2" xfId="0" applyNumberFormat="1" applyFont="1" applyFill="1" applyBorder="1" applyAlignment="1">
      <alignment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44" fontId="4" fillId="0" borderId="3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60616</xdr:rowOff>
    </xdr:from>
    <xdr:to>
      <xdr:col>1</xdr:col>
      <xdr:colOff>657225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60616"/>
          <a:ext cx="504825" cy="510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41"/>
  <sheetViews>
    <sheetView tabSelected="1" zoomScaleNormal="100" zoomScaleSheetLayoutView="87" workbookViewId="0">
      <selection activeCell="G39" sqref="G39"/>
    </sheetView>
  </sheetViews>
  <sheetFormatPr defaultRowHeight="12.75" x14ac:dyDescent="0.25"/>
  <cols>
    <col min="1" max="1" width="5.5703125" style="23" customWidth="1"/>
    <col min="2" max="2" width="12.5703125" style="23" bestFit="1" customWidth="1"/>
    <col min="3" max="3" width="19.42578125" style="23" customWidth="1"/>
    <col min="4" max="4" width="14" style="23" bestFit="1" customWidth="1"/>
    <col min="5" max="5" width="6.140625" style="23" bestFit="1" customWidth="1"/>
    <col min="6" max="6" width="50.7109375" style="23" customWidth="1"/>
    <col min="7" max="7" width="11.28515625" style="23" customWidth="1"/>
    <col min="8" max="8" width="14" style="22" bestFit="1" customWidth="1"/>
    <col min="9" max="9" width="33.140625" style="22" bestFit="1" customWidth="1"/>
    <col min="10" max="10" width="17.42578125" style="23" bestFit="1" customWidth="1"/>
    <col min="11" max="11" width="10.42578125" style="23" bestFit="1" customWidth="1"/>
    <col min="12" max="12" width="14.7109375" style="1" bestFit="1" customWidth="1"/>
    <col min="13" max="13" width="11.28515625" style="23" bestFit="1" customWidth="1"/>
    <col min="14" max="15" width="10.42578125" style="23" bestFit="1" customWidth="1"/>
    <col min="16" max="16" width="8" style="23" bestFit="1" customWidth="1"/>
    <col min="17" max="17" width="9.28515625" style="23" customWidth="1"/>
    <col min="18" max="18" width="10.42578125" style="1" bestFit="1" customWidth="1"/>
    <col min="19" max="19" width="12.28515625" style="1" bestFit="1" customWidth="1"/>
    <col min="20" max="20" width="11.42578125" style="23" bestFit="1" customWidth="1"/>
    <col min="21" max="21" width="6.5703125" style="23" bestFit="1" customWidth="1"/>
    <col min="22" max="22" width="16" style="23" bestFit="1" customWidth="1"/>
    <col min="23" max="23" width="10.42578125" style="23" bestFit="1" customWidth="1"/>
    <col min="24" max="24" width="9.140625" style="23" bestFit="1" customWidth="1"/>
    <col min="25" max="25" width="16.5703125" style="23" bestFit="1" customWidth="1"/>
    <col min="26" max="27" width="10.42578125" style="23" bestFit="1" customWidth="1"/>
    <col min="28" max="29" width="8.7109375" style="23" bestFit="1" customWidth="1"/>
    <col min="30" max="31" width="12.140625" style="1" bestFit="1" customWidth="1"/>
    <col min="32" max="32" width="11.140625" style="23" bestFit="1" customWidth="1"/>
    <col min="33" max="33" width="8.28515625" style="23" bestFit="1" customWidth="1"/>
    <col min="34" max="34" width="8" style="1" bestFit="1" customWidth="1"/>
    <col min="35" max="35" width="27.5703125" style="1" bestFit="1" customWidth="1"/>
    <col min="36" max="36" width="12.28515625" style="1" bestFit="1" customWidth="1"/>
    <col min="37" max="37" width="15.5703125" style="1" bestFit="1" customWidth="1"/>
    <col min="38" max="38" width="14.5703125" style="1" bestFit="1" customWidth="1"/>
    <col min="39" max="39" width="10.42578125" style="23" bestFit="1" customWidth="1"/>
    <col min="40" max="40" width="11.42578125" style="23" customWidth="1"/>
    <col min="41" max="41" width="17.85546875" style="23" bestFit="1" customWidth="1"/>
    <col min="42" max="42" width="13.42578125" style="23" customWidth="1"/>
    <col min="43" max="43" width="13.7109375" style="23" bestFit="1" customWidth="1"/>
    <col min="44" max="44" width="21.5703125" style="23" bestFit="1" customWidth="1"/>
    <col min="45" max="45" width="14.140625" style="23" customWidth="1"/>
    <col min="46" max="46" width="12.28515625" style="23" bestFit="1" customWidth="1"/>
    <col min="47" max="47" width="13.5703125" style="23" customWidth="1"/>
    <col min="48" max="48" width="10.7109375" style="23" bestFit="1" customWidth="1"/>
    <col min="49" max="49" width="4.42578125" style="23" bestFit="1" customWidth="1"/>
    <col min="50" max="50" width="11.28515625" style="23" customWidth="1"/>
    <col min="51" max="51" width="5" style="23" bestFit="1" customWidth="1"/>
    <col min="52" max="52" width="7.5703125" style="23" bestFit="1" customWidth="1"/>
    <col min="53" max="53" width="3.85546875" style="23" bestFit="1" customWidth="1"/>
    <col min="54" max="54" width="9.140625" style="23"/>
    <col min="55" max="55" width="10.140625" style="23" bestFit="1" customWidth="1"/>
    <col min="56" max="56" width="11.5703125" style="1" customWidth="1"/>
    <col min="57" max="57" width="13.85546875" style="1" customWidth="1"/>
    <col min="58" max="58" width="10.140625" style="23" bestFit="1" customWidth="1"/>
    <col min="59" max="59" width="8.42578125" style="23" bestFit="1" customWidth="1"/>
    <col min="60" max="60" width="7" style="23" bestFit="1" customWidth="1"/>
    <col min="61" max="16384" width="9.140625" style="23"/>
  </cols>
  <sheetData>
    <row r="1" spans="1:60" s="61" customFormat="1" ht="15" x14ac:dyDescent="0.25">
      <c r="H1" s="62"/>
      <c r="I1" s="62"/>
      <c r="L1" s="63"/>
      <c r="R1" s="63"/>
      <c r="S1" s="63"/>
      <c r="AD1" s="63"/>
      <c r="AE1" s="63"/>
      <c r="AH1" s="63"/>
      <c r="AI1" s="63"/>
      <c r="AJ1" s="63"/>
      <c r="AK1" s="63"/>
      <c r="AL1" s="63"/>
      <c r="BD1" s="63"/>
      <c r="BE1" s="63"/>
    </row>
    <row r="2" spans="1:60" s="61" customFormat="1" ht="15" x14ac:dyDescent="0.25">
      <c r="H2" s="62"/>
      <c r="I2" s="62"/>
      <c r="L2" s="63"/>
      <c r="R2" s="63"/>
      <c r="S2" s="63"/>
      <c r="AD2" s="63"/>
      <c r="AE2" s="63"/>
      <c r="AH2" s="63"/>
      <c r="AI2" s="63"/>
      <c r="AJ2" s="63"/>
      <c r="AK2" s="63"/>
      <c r="AL2" s="63"/>
      <c r="BD2" s="63"/>
      <c r="BE2" s="63"/>
    </row>
    <row r="3" spans="1:60" s="61" customFormat="1" ht="15" x14ac:dyDescent="0.25">
      <c r="H3" s="62"/>
      <c r="I3" s="62"/>
      <c r="L3" s="63"/>
      <c r="R3" s="63"/>
      <c r="S3" s="63"/>
      <c r="AD3" s="63"/>
      <c r="AE3" s="63"/>
      <c r="AH3" s="63"/>
      <c r="AI3" s="63"/>
      <c r="AJ3" s="63"/>
      <c r="AK3" s="63"/>
      <c r="AL3" s="63"/>
      <c r="BD3" s="63"/>
      <c r="BE3" s="63"/>
    </row>
    <row r="4" spans="1:60" s="61" customFormat="1" ht="15" x14ac:dyDescent="0.25">
      <c r="A4" s="62" t="s">
        <v>185</v>
      </c>
      <c r="H4" s="62"/>
      <c r="I4" s="62"/>
      <c r="L4" s="63"/>
      <c r="R4" s="63"/>
      <c r="S4" s="63"/>
      <c r="AD4" s="63"/>
      <c r="AE4" s="63"/>
      <c r="AH4" s="63"/>
      <c r="AI4" s="63"/>
      <c r="AJ4" s="63"/>
      <c r="AK4" s="63"/>
      <c r="AL4" s="63"/>
      <c r="BD4" s="63"/>
      <c r="BE4" s="63"/>
    </row>
    <row r="5" spans="1:60" s="61" customFormat="1" ht="15" x14ac:dyDescent="0.25">
      <c r="H5" s="62"/>
      <c r="I5" s="62"/>
      <c r="L5" s="63"/>
      <c r="R5" s="63"/>
      <c r="S5" s="63"/>
      <c r="AD5" s="63"/>
      <c r="AE5" s="63"/>
      <c r="AH5" s="63"/>
      <c r="AI5" s="63"/>
      <c r="AJ5" s="63"/>
      <c r="AK5" s="63"/>
      <c r="AL5" s="63"/>
      <c r="BD5" s="63"/>
      <c r="BE5" s="63"/>
    </row>
    <row r="6" spans="1:60" s="61" customFormat="1" ht="15" x14ac:dyDescent="0.25">
      <c r="A6" s="62" t="s">
        <v>215</v>
      </c>
      <c r="H6" s="62"/>
      <c r="I6" s="62"/>
      <c r="L6" s="63"/>
      <c r="R6" s="63"/>
      <c r="S6" s="63"/>
      <c r="AD6" s="63"/>
      <c r="AE6" s="63"/>
      <c r="AH6" s="63"/>
      <c r="AI6" s="63"/>
      <c r="AJ6" s="63"/>
      <c r="AK6" s="63"/>
      <c r="AL6" s="63"/>
      <c r="BD6" s="63"/>
      <c r="BE6" s="63"/>
    </row>
    <row r="7" spans="1:60" s="61" customFormat="1" ht="15" x14ac:dyDescent="0.25">
      <c r="A7" s="61" t="s">
        <v>186</v>
      </c>
      <c r="H7" s="62"/>
      <c r="I7" s="62"/>
      <c r="L7" s="63"/>
      <c r="R7" s="63"/>
      <c r="S7" s="63"/>
      <c r="AD7" s="63"/>
      <c r="AE7" s="63"/>
      <c r="AH7" s="63"/>
      <c r="AI7" s="63"/>
      <c r="AJ7" s="63"/>
      <c r="AK7" s="63"/>
      <c r="AL7" s="63"/>
      <c r="BD7" s="63"/>
      <c r="BE7" s="63"/>
    </row>
    <row r="8" spans="1:60" s="61" customFormat="1" ht="15" x14ac:dyDescent="0.25">
      <c r="A8" s="61" t="s">
        <v>217</v>
      </c>
      <c r="H8" s="62"/>
      <c r="I8" s="62"/>
      <c r="L8" s="63"/>
      <c r="R8" s="63"/>
      <c r="S8" s="63"/>
      <c r="AD8" s="63"/>
      <c r="AE8" s="63"/>
      <c r="AH8" s="63"/>
      <c r="AI8" s="63"/>
      <c r="AJ8" s="63"/>
      <c r="AK8" s="63"/>
      <c r="AL8" s="63"/>
      <c r="BD8" s="63"/>
      <c r="BE8" s="63"/>
    </row>
    <row r="9" spans="1:60" s="61" customFormat="1" ht="15" x14ac:dyDescent="0.25">
      <c r="H9" s="62"/>
      <c r="I9" s="62"/>
      <c r="L9" s="63"/>
      <c r="R9" s="63"/>
      <c r="S9" s="63"/>
      <c r="AD9" s="63"/>
      <c r="AE9" s="63"/>
      <c r="AH9" s="63"/>
      <c r="AI9" s="63"/>
      <c r="AJ9" s="63"/>
      <c r="AK9" s="63"/>
      <c r="AL9" s="63"/>
      <c r="BD9" s="63"/>
      <c r="BE9" s="63"/>
    </row>
    <row r="10" spans="1:60" s="61" customFormat="1" ht="15" x14ac:dyDescent="0.25">
      <c r="A10" s="61" t="s">
        <v>295</v>
      </c>
      <c r="H10" s="62"/>
      <c r="I10" s="62"/>
      <c r="L10" s="63"/>
      <c r="R10" s="63"/>
      <c r="S10" s="63"/>
      <c r="AD10" s="63"/>
      <c r="AE10" s="63"/>
      <c r="AH10" s="63"/>
      <c r="AI10" s="63"/>
      <c r="AJ10" s="63"/>
      <c r="AK10" s="63"/>
      <c r="AL10" s="63"/>
      <c r="BD10" s="63"/>
      <c r="BE10" s="63"/>
    </row>
    <row r="11" spans="1:60" s="61" customFormat="1" ht="15" x14ac:dyDescent="0.25">
      <c r="A11" s="61" t="s">
        <v>296</v>
      </c>
      <c r="H11" s="62"/>
      <c r="I11" s="62"/>
      <c r="L11" s="63"/>
      <c r="R11" s="63"/>
      <c r="S11" s="63"/>
      <c r="AD11" s="63"/>
      <c r="AE11" s="63"/>
      <c r="AH11" s="63"/>
      <c r="AI11" s="63"/>
      <c r="AJ11" s="63"/>
      <c r="AK11" s="63"/>
      <c r="AL11" s="63"/>
      <c r="BD11" s="63"/>
      <c r="BE11" s="63"/>
    </row>
    <row r="12" spans="1:60" s="61" customFormat="1" ht="15" x14ac:dyDescent="0.25">
      <c r="H12" s="62"/>
      <c r="I12" s="62"/>
      <c r="L12" s="63"/>
      <c r="R12" s="63"/>
      <c r="S12" s="63"/>
      <c r="AD12" s="63"/>
      <c r="AE12" s="63"/>
      <c r="AH12" s="63"/>
      <c r="AI12" s="63"/>
      <c r="AJ12" s="63"/>
      <c r="AK12" s="63"/>
      <c r="AL12" s="63"/>
      <c r="BD12" s="63"/>
      <c r="BE12" s="63"/>
    </row>
    <row r="13" spans="1:60" s="61" customFormat="1" ht="15.75" thickBot="1" x14ac:dyDescent="0.3">
      <c r="A13" s="62" t="s">
        <v>75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4"/>
      <c r="M13" s="62"/>
      <c r="N13" s="62"/>
      <c r="O13" s="62"/>
      <c r="P13" s="62"/>
      <c r="Q13" s="62"/>
      <c r="R13" s="64"/>
      <c r="S13" s="64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4"/>
      <c r="AE13" s="64"/>
      <c r="AF13" s="62"/>
      <c r="AG13" s="62"/>
      <c r="AH13" s="64"/>
      <c r="AI13" s="64"/>
      <c r="AJ13" s="64"/>
      <c r="AK13" s="64"/>
      <c r="AL13" s="64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4"/>
      <c r="BE13" s="64"/>
      <c r="BF13" s="62"/>
      <c r="BG13" s="62"/>
      <c r="BH13" s="62"/>
    </row>
    <row r="14" spans="1:60" x14ac:dyDescent="0.25">
      <c r="A14" s="80" t="s">
        <v>50</v>
      </c>
      <c r="B14" s="25" t="s">
        <v>19</v>
      </c>
      <c r="C14" s="25"/>
      <c r="D14" s="25"/>
      <c r="E14" s="25"/>
      <c r="F14" s="25"/>
      <c r="G14" s="25"/>
      <c r="H14" s="25" t="s">
        <v>76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 t="s">
        <v>81</v>
      </c>
      <c r="AN14" s="25"/>
      <c r="AO14" s="25"/>
      <c r="AP14" s="25"/>
      <c r="AQ14" s="25" t="s">
        <v>98</v>
      </c>
      <c r="AR14" s="25"/>
      <c r="AS14" s="25"/>
      <c r="AT14" s="25"/>
      <c r="AU14" s="25"/>
      <c r="AV14" s="25"/>
      <c r="AW14" s="25" t="s">
        <v>77</v>
      </c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6"/>
    </row>
    <row r="15" spans="1:60" x14ac:dyDescent="0.25">
      <c r="A15" s="81"/>
      <c r="B15" s="27"/>
      <c r="C15" s="27"/>
      <c r="D15" s="27"/>
      <c r="E15" s="27"/>
      <c r="F15" s="27"/>
      <c r="G15" s="27"/>
      <c r="H15" s="27" t="s">
        <v>48</v>
      </c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 t="s">
        <v>108</v>
      </c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 t="s">
        <v>100</v>
      </c>
      <c r="AG15" s="27"/>
      <c r="AH15" s="27"/>
      <c r="AI15" s="3" t="s">
        <v>49</v>
      </c>
      <c r="AJ15" s="3"/>
      <c r="AK15" s="3"/>
      <c r="AL15" s="3"/>
      <c r="AM15" s="27" t="s">
        <v>83</v>
      </c>
      <c r="AN15" s="27" t="s">
        <v>84</v>
      </c>
      <c r="AO15" s="27" t="s">
        <v>82</v>
      </c>
      <c r="AP15" s="27" t="s">
        <v>115</v>
      </c>
      <c r="AQ15" s="27" t="s">
        <v>88</v>
      </c>
      <c r="AR15" s="27" t="s">
        <v>89</v>
      </c>
      <c r="AS15" s="27" t="s">
        <v>90</v>
      </c>
      <c r="AT15" s="27" t="s">
        <v>92</v>
      </c>
      <c r="AU15" s="27" t="s">
        <v>91</v>
      </c>
      <c r="AV15" s="27" t="s">
        <v>92</v>
      </c>
      <c r="AW15" s="27" t="s">
        <v>1</v>
      </c>
      <c r="AX15" s="27" t="s">
        <v>55</v>
      </c>
      <c r="AY15" s="28" t="s">
        <v>59</v>
      </c>
      <c r="AZ15" s="28"/>
      <c r="BA15" s="28"/>
      <c r="BB15" s="28" t="s">
        <v>62</v>
      </c>
      <c r="BC15" s="28"/>
      <c r="BD15" s="3" t="s">
        <v>297</v>
      </c>
      <c r="BE15" s="3" t="s">
        <v>298</v>
      </c>
      <c r="BF15" s="28" t="s">
        <v>65</v>
      </c>
      <c r="BG15" s="28"/>
      <c r="BH15" s="29"/>
    </row>
    <row r="16" spans="1:60" x14ac:dyDescent="0.25">
      <c r="A16" s="81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 t="s">
        <v>99</v>
      </c>
      <c r="AA16" s="27"/>
      <c r="AB16" s="27" t="s">
        <v>102</v>
      </c>
      <c r="AC16" s="27"/>
      <c r="AD16" s="27"/>
      <c r="AE16" s="27"/>
      <c r="AF16" s="27" t="s">
        <v>101</v>
      </c>
      <c r="AG16" s="27"/>
      <c r="AH16" s="27"/>
      <c r="AI16" s="3"/>
      <c r="AJ16" s="3"/>
      <c r="AK16" s="3"/>
      <c r="AL16" s="3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8"/>
      <c r="AZ16" s="28"/>
      <c r="BA16" s="28"/>
      <c r="BB16" s="28"/>
      <c r="BC16" s="28"/>
      <c r="BD16" s="3"/>
      <c r="BE16" s="3"/>
      <c r="BF16" s="7"/>
      <c r="BG16" s="7"/>
      <c r="BH16" s="30"/>
    </row>
    <row r="17" spans="1:60" ht="38.25" x14ac:dyDescent="0.25">
      <c r="A17" s="81"/>
      <c r="B17" s="31" t="s">
        <v>166</v>
      </c>
      <c r="C17" s="31" t="s">
        <v>6</v>
      </c>
      <c r="D17" s="31" t="s">
        <v>0</v>
      </c>
      <c r="E17" s="31" t="s">
        <v>1</v>
      </c>
      <c r="F17" s="31" t="s">
        <v>2</v>
      </c>
      <c r="G17" s="31" t="s">
        <v>167</v>
      </c>
      <c r="H17" s="32" t="s">
        <v>7</v>
      </c>
      <c r="I17" s="31" t="s">
        <v>3</v>
      </c>
      <c r="J17" s="31" t="s">
        <v>17</v>
      </c>
      <c r="K17" s="31" t="s">
        <v>8</v>
      </c>
      <c r="L17" s="4" t="s">
        <v>46</v>
      </c>
      <c r="M17" s="31" t="s">
        <v>12</v>
      </c>
      <c r="N17" s="31" t="s">
        <v>11</v>
      </c>
      <c r="O17" s="31" t="s">
        <v>10</v>
      </c>
      <c r="P17" s="31" t="s">
        <v>4</v>
      </c>
      <c r="Q17" s="31" t="s">
        <v>80</v>
      </c>
      <c r="R17" s="4" t="s">
        <v>51</v>
      </c>
      <c r="S17" s="4" t="s">
        <v>52</v>
      </c>
      <c r="T17" s="31" t="s">
        <v>5</v>
      </c>
      <c r="U17" s="31" t="s">
        <v>1</v>
      </c>
      <c r="V17" s="31" t="s">
        <v>111</v>
      </c>
      <c r="W17" s="31" t="s">
        <v>8</v>
      </c>
      <c r="X17" s="31" t="s">
        <v>12</v>
      </c>
      <c r="Y17" s="31" t="s">
        <v>9</v>
      </c>
      <c r="Z17" s="31" t="s">
        <v>11</v>
      </c>
      <c r="AA17" s="31" t="s">
        <v>10</v>
      </c>
      <c r="AB17" s="31" t="s">
        <v>13</v>
      </c>
      <c r="AC17" s="31" t="s">
        <v>14</v>
      </c>
      <c r="AD17" s="4" t="s">
        <v>15</v>
      </c>
      <c r="AE17" s="4" t="s">
        <v>16</v>
      </c>
      <c r="AF17" s="31" t="s">
        <v>107</v>
      </c>
      <c r="AG17" s="31" t="s">
        <v>106</v>
      </c>
      <c r="AH17" s="4" t="s">
        <v>105</v>
      </c>
      <c r="AI17" s="4" t="s">
        <v>20</v>
      </c>
      <c r="AJ17" s="4" t="s">
        <v>187</v>
      </c>
      <c r="AK17" s="4" t="s">
        <v>287</v>
      </c>
      <c r="AL17" s="4" t="s">
        <v>18</v>
      </c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7" t="s">
        <v>56</v>
      </c>
      <c r="AZ17" s="7" t="s">
        <v>57</v>
      </c>
      <c r="BA17" s="7" t="s">
        <v>58</v>
      </c>
      <c r="BB17" s="7" t="s">
        <v>60</v>
      </c>
      <c r="BC17" s="31" t="s">
        <v>61</v>
      </c>
      <c r="BD17" s="3"/>
      <c r="BE17" s="3"/>
      <c r="BF17" s="7" t="s">
        <v>56</v>
      </c>
      <c r="BG17" s="7" t="s">
        <v>64</v>
      </c>
      <c r="BH17" s="30" t="s">
        <v>63</v>
      </c>
    </row>
    <row r="18" spans="1:60" ht="13.5" thickBot="1" x14ac:dyDescent="0.3">
      <c r="A18" s="82"/>
      <c r="B18" s="33" t="s">
        <v>21</v>
      </c>
      <c r="C18" s="33" t="s">
        <v>22</v>
      </c>
      <c r="D18" s="34" t="s">
        <v>45</v>
      </c>
      <c r="E18" s="33" t="s">
        <v>23</v>
      </c>
      <c r="F18" s="33" t="s">
        <v>24</v>
      </c>
      <c r="G18" s="33" t="s">
        <v>25</v>
      </c>
      <c r="H18" s="34" t="s">
        <v>26</v>
      </c>
      <c r="I18" s="33" t="s">
        <v>27</v>
      </c>
      <c r="J18" s="33" t="s">
        <v>28</v>
      </c>
      <c r="K18" s="33" t="s">
        <v>29</v>
      </c>
      <c r="L18" s="5" t="s">
        <v>30</v>
      </c>
      <c r="M18" s="33" t="s">
        <v>31</v>
      </c>
      <c r="N18" s="33" t="s">
        <v>32</v>
      </c>
      <c r="O18" s="33" t="s">
        <v>33</v>
      </c>
      <c r="P18" s="33" t="s">
        <v>34</v>
      </c>
      <c r="Q18" s="33" t="s">
        <v>35</v>
      </c>
      <c r="R18" s="5" t="s">
        <v>36</v>
      </c>
      <c r="S18" s="5" t="s">
        <v>47</v>
      </c>
      <c r="T18" s="33" t="s">
        <v>37</v>
      </c>
      <c r="U18" s="33" t="s">
        <v>110</v>
      </c>
      <c r="V18" s="33" t="s">
        <v>38</v>
      </c>
      <c r="W18" s="33" t="s">
        <v>39</v>
      </c>
      <c r="X18" s="33" t="s">
        <v>40</v>
      </c>
      <c r="Y18" s="33" t="s">
        <v>41</v>
      </c>
      <c r="Z18" s="33" t="s">
        <v>42</v>
      </c>
      <c r="AA18" s="33" t="s">
        <v>43</v>
      </c>
      <c r="AB18" s="33" t="s">
        <v>53</v>
      </c>
      <c r="AC18" s="33" t="s">
        <v>44</v>
      </c>
      <c r="AD18" s="5" t="s">
        <v>78</v>
      </c>
      <c r="AE18" s="5" t="s">
        <v>103</v>
      </c>
      <c r="AF18" s="33" t="s">
        <v>54</v>
      </c>
      <c r="AG18" s="33" t="s">
        <v>104</v>
      </c>
      <c r="AH18" s="5" t="s">
        <v>112</v>
      </c>
      <c r="AI18" s="5" t="s">
        <v>113</v>
      </c>
      <c r="AJ18" s="5" t="s">
        <v>66</v>
      </c>
      <c r="AK18" s="5" t="s">
        <v>67</v>
      </c>
      <c r="AL18" s="5" t="s">
        <v>114</v>
      </c>
      <c r="AM18" s="33" t="s">
        <v>68</v>
      </c>
      <c r="AN18" s="33" t="s">
        <v>69</v>
      </c>
      <c r="AO18" s="33" t="s">
        <v>70</v>
      </c>
      <c r="AP18" s="35" t="s">
        <v>71</v>
      </c>
      <c r="AQ18" s="35" t="s">
        <v>72</v>
      </c>
      <c r="AR18" s="35" t="s">
        <v>73</v>
      </c>
      <c r="AS18" s="35" t="s">
        <v>74</v>
      </c>
      <c r="AT18" s="35" t="s">
        <v>79</v>
      </c>
      <c r="AU18" s="35" t="s">
        <v>85</v>
      </c>
      <c r="AV18" s="35" t="s">
        <v>86</v>
      </c>
      <c r="AW18" s="35" t="s">
        <v>116</v>
      </c>
      <c r="AX18" s="35" t="s">
        <v>87</v>
      </c>
      <c r="AY18" s="35" t="s">
        <v>93</v>
      </c>
      <c r="AZ18" s="35" t="s">
        <v>94</v>
      </c>
      <c r="BA18" s="35" t="s">
        <v>95</v>
      </c>
      <c r="BB18" s="35" t="s">
        <v>96</v>
      </c>
      <c r="BC18" s="35" t="s">
        <v>97</v>
      </c>
      <c r="BD18" s="6" t="s">
        <v>109</v>
      </c>
      <c r="BE18" s="6" t="s">
        <v>117</v>
      </c>
      <c r="BF18" s="35" t="s">
        <v>118</v>
      </c>
      <c r="BG18" s="35" t="s">
        <v>119</v>
      </c>
      <c r="BH18" s="36" t="s">
        <v>120</v>
      </c>
    </row>
    <row r="19" spans="1:60" ht="51" x14ac:dyDescent="0.25">
      <c r="A19" s="65">
        <v>1</v>
      </c>
      <c r="B19" s="66" t="s">
        <v>131</v>
      </c>
      <c r="C19" s="67" t="s">
        <v>131</v>
      </c>
      <c r="D19" s="67" t="s">
        <v>123</v>
      </c>
      <c r="E19" s="67" t="s">
        <v>122</v>
      </c>
      <c r="F19" s="67" t="s">
        <v>130</v>
      </c>
      <c r="G19" s="67" t="s">
        <v>124</v>
      </c>
      <c r="H19" s="83" t="s">
        <v>132</v>
      </c>
      <c r="I19" s="83" t="s">
        <v>133</v>
      </c>
      <c r="J19" s="67" t="s">
        <v>134</v>
      </c>
      <c r="K19" s="68">
        <v>43258</v>
      </c>
      <c r="L19" s="9">
        <v>240000</v>
      </c>
      <c r="M19" s="69">
        <v>12340</v>
      </c>
      <c r="N19" s="68">
        <v>43252</v>
      </c>
      <c r="O19" s="68">
        <v>43617</v>
      </c>
      <c r="P19" s="67">
        <v>111</v>
      </c>
      <c r="Q19" s="67">
        <v>0</v>
      </c>
      <c r="R19" s="9">
        <v>0</v>
      </c>
      <c r="S19" s="9">
        <v>0</v>
      </c>
      <c r="T19" s="67" t="s">
        <v>126</v>
      </c>
      <c r="U19" s="67" t="s">
        <v>175</v>
      </c>
      <c r="V19" s="70" t="s">
        <v>254</v>
      </c>
      <c r="W19" s="68">
        <v>44712</v>
      </c>
      <c r="X19" s="69">
        <v>13296</v>
      </c>
      <c r="Y19" s="67" t="s">
        <v>255</v>
      </c>
      <c r="Z19" s="71">
        <v>44713</v>
      </c>
      <c r="AA19" s="71">
        <v>45077</v>
      </c>
      <c r="AB19" s="72">
        <v>0.113</v>
      </c>
      <c r="AC19" s="73"/>
      <c r="AD19" s="95">
        <v>17628</v>
      </c>
      <c r="AE19" s="9"/>
      <c r="AF19" s="9"/>
      <c r="AG19" s="9"/>
      <c r="AH19" s="9"/>
      <c r="AI19" s="9">
        <f>L19-AE19+AD19+AH19</f>
        <v>257628</v>
      </c>
      <c r="AJ19" s="74"/>
      <c r="AK19" s="74">
        <v>137345</v>
      </c>
      <c r="AL19" s="9">
        <f>AJ19+AK19</f>
        <v>137345</v>
      </c>
      <c r="AM19" s="75"/>
      <c r="AN19" s="69"/>
      <c r="AO19" s="76"/>
      <c r="AP19" s="76"/>
      <c r="AQ19" s="76" t="s">
        <v>150</v>
      </c>
      <c r="AR19" s="67" t="s">
        <v>151</v>
      </c>
      <c r="AS19" s="77">
        <v>12326</v>
      </c>
      <c r="AT19" s="78">
        <v>43270</v>
      </c>
      <c r="AU19" s="77">
        <v>12326</v>
      </c>
      <c r="AV19" s="78">
        <v>43270</v>
      </c>
      <c r="AW19" s="79"/>
      <c r="AX19" s="79"/>
      <c r="AY19" s="79"/>
      <c r="AZ19" s="79"/>
      <c r="BA19" s="79"/>
      <c r="BB19" s="79"/>
      <c r="BC19" s="79"/>
      <c r="BD19" s="74"/>
      <c r="BE19" s="74"/>
      <c r="BF19" s="79"/>
      <c r="BG19" s="79"/>
      <c r="BH19" s="79"/>
    </row>
    <row r="20" spans="1:60" ht="25.5" x14ac:dyDescent="0.25">
      <c r="A20" s="17">
        <v>2</v>
      </c>
      <c r="B20" s="21" t="s">
        <v>135</v>
      </c>
      <c r="C20" s="21" t="s">
        <v>135</v>
      </c>
      <c r="D20" s="21" t="s">
        <v>123</v>
      </c>
      <c r="E20" s="21" t="s">
        <v>124</v>
      </c>
      <c r="F20" s="21" t="s">
        <v>136</v>
      </c>
      <c r="G20" s="21" t="s">
        <v>124</v>
      </c>
      <c r="H20" s="37" t="s">
        <v>137</v>
      </c>
      <c r="I20" s="37" t="s">
        <v>138</v>
      </c>
      <c r="J20" s="21" t="s">
        <v>139</v>
      </c>
      <c r="K20" s="38">
        <v>43332</v>
      </c>
      <c r="L20" s="8">
        <v>7000</v>
      </c>
      <c r="M20" s="39">
        <v>12375</v>
      </c>
      <c r="N20" s="38">
        <v>43252</v>
      </c>
      <c r="O20" s="38">
        <v>45077</v>
      </c>
      <c r="P20" s="21">
        <v>111</v>
      </c>
      <c r="Q20" s="21">
        <v>0</v>
      </c>
      <c r="R20" s="8">
        <v>0</v>
      </c>
      <c r="S20" s="8">
        <v>0</v>
      </c>
      <c r="T20" s="21" t="s">
        <v>126</v>
      </c>
      <c r="U20" s="21"/>
      <c r="V20" s="21"/>
      <c r="W20" s="21"/>
      <c r="X20" s="21"/>
      <c r="Y20" s="21"/>
      <c r="Z20" s="21"/>
      <c r="AA20" s="21"/>
      <c r="AB20" s="21"/>
      <c r="AC20" s="21"/>
      <c r="AD20" s="8"/>
      <c r="AE20" s="8"/>
      <c r="AF20" s="8"/>
      <c r="AG20" s="8"/>
      <c r="AH20" s="8"/>
      <c r="AI20" s="9">
        <f t="shared" ref="AI20:AI36" si="0">L20-AE20+AD20+AH20</f>
        <v>7000</v>
      </c>
      <c r="AJ20" s="8"/>
      <c r="AK20" s="8">
        <v>315.2</v>
      </c>
      <c r="AL20" s="9">
        <f t="shared" ref="AL20:AL36" si="1">AJ20+AK20</f>
        <v>315.2</v>
      </c>
      <c r="AM20" s="11"/>
      <c r="AN20" s="39"/>
      <c r="AO20" s="41"/>
      <c r="AP20" s="41"/>
      <c r="AQ20" s="41" t="s">
        <v>150</v>
      </c>
      <c r="AR20" s="44" t="s">
        <v>152</v>
      </c>
      <c r="AS20" s="20">
        <v>12381</v>
      </c>
      <c r="AT20" s="42">
        <v>43347</v>
      </c>
      <c r="AU20" s="20">
        <v>12381</v>
      </c>
      <c r="AV20" s="42">
        <v>43347</v>
      </c>
      <c r="AW20" s="43"/>
      <c r="AX20" s="43"/>
      <c r="AY20" s="43"/>
      <c r="AZ20" s="43"/>
      <c r="BA20" s="43"/>
      <c r="BB20" s="43"/>
      <c r="BC20" s="43"/>
      <c r="BD20" s="10"/>
      <c r="BE20" s="10"/>
      <c r="BF20" s="43"/>
      <c r="BG20" s="43"/>
      <c r="BH20" s="43"/>
    </row>
    <row r="21" spans="1:60" ht="51" x14ac:dyDescent="0.25">
      <c r="A21" s="17">
        <v>3</v>
      </c>
      <c r="B21" s="21" t="s">
        <v>140</v>
      </c>
      <c r="C21" s="21" t="s">
        <v>141</v>
      </c>
      <c r="D21" s="21" t="s">
        <v>177</v>
      </c>
      <c r="E21" s="21" t="s">
        <v>122</v>
      </c>
      <c r="F21" s="21" t="s">
        <v>142</v>
      </c>
      <c r="G21" s="21" t="s">
        <v>143</v>
      </c>
      <c r="H21" s="37" t="s">
        <v>184</v>
      </c>
      <c r="I21" s="37" t="s">
        <v>144</v>
      </c>
      <c r="J21" s="21" t="s">
        <v>145</v>
      </c>
      <c r="K21" s="38">
        <v>43346</v>
      </c>
      <c r="L21" s="8">
        <v>43844.4</v>
      </c>
      <c r="M21" s="39">
        <v>12400</v>
      </c>
      <c r="N21" s="38">
        <v>43346</v>
      </c>
      <c r="O21" s="38">
        <v>43711</v>
      </c>
      <c r="P21" s="21">
        <v>111</v>
      </c>
      <c r="Q21" s="21">
        <v>0</v>
      </c>
      <c r="R21" s="8">
        <v>0</v>
      </c>
      <c r="S21" s="8">
        <v>0</v>
      </c>
      <c r="T21" s="21" t="s">
        <v>126</v>
      </c>
      <c r="U21" s="21" t="s">
        <v>175</v>
      </c>
      <c r="V21" s="44" t="s">
        <v>267</v>
      </c>
      <c r="W21" s="18">
        <v>44806</v>
      </c>
      <c r="X21" s="20">
        <v>13366</v>
      </c>
      <c r="Y21" s="21" t="s">
        <v>268</v>
      </c>
      <c r="Z21" s="18">
        <v>44807</v>
      </c>
      <c r="AA21" s="18">
        <v>45171</v>
      </c>
      <c r="AB21" s="21"/>
      <c r="AC21" s="21"/>
      <c r="AD21" s="8"/>
      <c r="AE21" s="8"/>
      <c r="AF21" s="8"/>
      <c r="AG21" s="8"/>
      <c r="AH21" s="8"/>
      <c r="AI21" s="9">
        <f t="shared" si="0"/>
        <v>43844.4</v>
      </c>
      <c r="AJ21" s="10"/>
      <c r="AK21" s="10">
        <v>31900.85</v>
      </c>
      <c r="AL21" s="9">
        <f t="shared" si="1"/>
        <v>31900.85</v>
      </c>
      <c r="AM21" s="11" t="s">
        <v>146</v>
      </c>
      <c r="AN21" s="39" t="s">
        <v>147</v>
      </c>
      <c r="AO21" s="41" t="s">
        <v>148</v>
      </c>
      <c r="AP21" s="41" t="s">
        <v>149</v>
      </c>
      <c r="AQ21" s="41"/>
      <c r="AR21" s="41"/>
      <c r="AS21" s="21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10"/>
      <c r="BE21" s="10"/>
      <c r="BF21" s="43"/>
      <c r="BG21" s="43"/>
      <c r="BH21" s="43"/>
    </row>
    <row r="22" spans="1:60" ht="102" x14ac:dyDescent="0.25">
      <c r="A22" s="17">
        <v>4</v>
      </c>
      <c r="B22" s="43" t="s">
        <v>156</v>
      </c>
      <c r="C22" s="21" t="s">
        <v>160</v>
      </c>
      <c r="D22" s="21" t="s">
        <v>121</v>
      </c>
      <c r="E22" s="21" t="s">
        <v>122</v>
      </c>
      <c r="F22" s="21" t="s">
        <v>157</v>
      </c>
      <c r="G22" s="39">
        <v>12447</v>
      </c>
      <c r="H22" s="37" t="s">
        <v>154</v>
      </c>
      <c r="I22" s="37" t="s">
        <v>158</v>
      </c>
      <c r="J22" s="21" t="s">
        <v>159</v>
      </c>
      <c r="K22" s="38">
        <v>43563</v>
      </c>
      <c r="L22" s="8">
        <v>34990.379999999997</v>
      </c>
      <c r="M22" s="39">
        <v>12554</v>
      </c>
      <c r="N22" s="38">
        <v>43563</v>
      </c>
      <c r="O22" s="38">
        <v>43929</v>
      </c>
      <c r="P22" s="21">
        <v>111</v>
      </c>
      <c r="Q22" s="21">
        <v>0</v>
      </c>
      <c r="R22" s="8">
        <v>0</v>
      </c>
      <c r="S22" s="8">
        <v>0</v>
      </c>
      <c r="T22" s="21" t="s">
        <v>127</v>
      </c>
      <c r="U22" s="21" t="s">
        <v>175</v>
      </c>
      <c r="V22" s="44" t="s">
        <v>256</v>
      </c>
      <c r="W22" s="18">
        <v>44658</v>
      </c>
      <c r="X22" s="20">
        <v>13262</v>
      </c>
      <c r="Y22" s="21" t="s">
        <v>257</v>
      </c>
      <c r="Z22" s="18">
        <v>44659</v>
      </c>
      <c r="AA22" s="18">
        <v>45023</v>
      </c>
      <c r="AB22" s="21"/>
      <c r="AC22" s="21"/>
      <c r="AD22" s="8"/>
      <c r="AE22" s="8"/>
      <c r="AF22" s="8"/>
      <c r="AG22" s="8"/>
      <c r="AH22" s="8"/>
      <c r="AI22" s="9">
        <f t="shared" si="0"/>
        <v>34990.379999999997</v>
      </c>
      <c r="AJ22" s="8"/>
      <c r="AK22" s="8">
        <v>13116.43</v>
      </c>
      <c r="AL22" s="9">
        <f t="shared" si="1"/>
        <v>13116.43</v>
      </c>
      <c r="AM22" s="11"/>
      <c r="AN22" s="39"/>
      <c r="AO22" s="41"/>
      <c r="AP22" s="41"/>
      <c r="AQ22" s="41"/>
      <c r="AR22" s="41"/>
      <c r="AS22" s="21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10"/>
      <c r="BE22" s="10"/>
      <c r="BF22" s="43"/>
      <c r="BG22" s="43"/>
      <c r="BH22" s="43"/>
    </row>
    <row r="23" spans="1:60" ht="127.5" x14ac:dyDescent="0.25">
      <c r="A23" s="17">
        <v>5</v>
      </c>
      <c r="B23" s="43" t="s">
        <v>161</v>
      </c>
      <c r="C23" s="21" t="s">
        <v>162</v>
      </c>
      <c r="D23" s="21" t="s">
        <v>177</v>
      </c>
      <c r="E23" s="21" t="s">
        <v>122</v>
      </c>
      <c r="F23" s="21" t="s">
        <v>163</v>
      </c>
      <c r="G23" s="39">
        <v>12297</v>
      </c>
      <c r="H23" s="37" t="s">
        <v>155</v>
      </c>
      <c r="I23" s="37" t="s">
        <v>164</v>
      </c>
      <c r="J23" s="21" t="s">
        <v>145</v>
      </c>
      <c r="K23" s="38">
        <v>43591</v>
      </c>
      <c r="L23" s="8">
        <v>29229.599999999999</v>
      </c>
      <c r="M23" s="39">
        <v>12546</v>
      </c>
      <c r="N23" s="38">
        <v>43591</v>
      </c>
      <c r="O23" s="38">
        <v>43957</v>
      </c>
      <c r="P23" s="21">
        <v>111</v>
      </c>
      <c r="Q23" s="21">
        <v>0</v>
      </c>
      <c r="R23" s="8">
        <v>0</v>
      </c>
      <c r="S23" s="8">
        <v>0</v>
      </c>
      <c r="T23" s="21" t="s">
        <v>127</v>
      </c>
      <c r="U23" s="21" t="s">
        <v>175</v>
      </c>
      <c r="V23" s="44" t="s">
        <v>258</v>
      </c>
      <c r="W23" s="18">
        <v>44686</v>
      </c>
      <c r="X23" s="20">
        <v>13279</v>
      </c>
      <c r="Y23" s="21" t="s">
        <v>259</v>
      </c>
      <c r="Z23" s="18">
        <v>44687</v>
      </c>
      <c r="AA23" s="18">
        <v>45051</v>
      </c>
      <c r="AB23" s="21"/>
      <c r="AC23" s="21"/>
      <c r="AD23" s="8"/>
      <c r="AE23" s="8"/>
      <c r="AF23" s="8"/>
      <c r="AG23" s="8"/>
      <c r="AH23" s="8"/>
      <c r="AI23" s="9">
        <f t="shared" si="0"/>
        <v>29229.599999999999</v>
      </c>
      <c r="AJ23" s="8"/>
      <c r="AK23" s="8">
        <v>23186.2</v>
      </c>
      <c r="AL23" s="9">
        <f t="shared" si="1"/>
        <v>23186.2</v>
      </c>
      <c r="AM23" s="11" t="s">
        <v>146</v>
      </c>
      <c r="AN23" s="39" t="s">
        <v>147</v>
      </c>
      <c r="AO23" s="41" t="s">
        <v>148</v>
      </c>
      <c r="AP23" s="11" t="s">
        <v>165</v>
      </c>
      <c r="AQ23" s="41"/>
      <c r="AR23" s="41"/>
      <c r="AS23" s="21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10"/>
      <c r="BE23" s="10"/>
      <c r="BF23" s="43"/>
      <c r="BG23" s="43"/>
      <c r="BH23" s="43"/>
    </row>
    <row r="24" spans="1:60" ht="89.25" x14ac:dyDescent="0.25">
      <c r="A24" s="17">
        <v>6</v>
      </c>
      <c r="B24" s="43" t="s">
        <v>168</v>
      </c>
      <c r="C24" s="21" t="s">
        <v>169</v>
      </c>
      <c r="D24" s="21" t="s">
        <v>177</v>
      </c>
      <c r="E24" s="21" t="s">
        <v>122</v>
      </c>
      <c r="F24" s="21" t="s">
        <v>170</v>
      </c>
      <c r="G24" s="39">
        <v>12463</v>
      </c>
      <c r="H24" s="37" t="s">
        <v>176</v>
      </c>
      <c r="I24" s="37" t="s">
        <v>171</v>
      </c>
      <c r="J24" s="21" t="s">
        <v>172</v>
      </c>
      <c r="K24" s="38">
        <v>43719</v>
      </c>
      <c r="L24" s="8">
        <v>45800</v>
      </c>
      <c r="M24" s="39">
        <v>12648</v>
      </c>
      <c r="N24" s="38">
        <v>43719</v>
      </c>
      <c r="O24" s="38">
        <v>44084</v>
      </c>
      <c r="P24" s="21">
        <v>111</v>
      </c>
      <c r="Q24" s="21">
        <v>0</v>
      </c>
      <c r="R24" s="8">
        <v>0</v>
      </c>
      <c r="S24" s="8">
        <v>0</v>
      </c>
      <c r="T24" s="21" t="s">
        <v>126</v>
      </c>
      <c r="U24" s="21" t="s">
        <v>175</v>
      </c>
      <c r="V24" s="19" t="s">
        <v>266</v>
      </c>
      <c r="W24" s="18">
        <v>44813</v>
      </c>
      <c r="X24" s="20">
        <v>13372</v>
      </c>
      <c r="Y24" s="21" t="s">
        <v>260</v>
      </c>
      <c r="Z24" s="18">
        <v>44815</v>
      </c>
      <c r="AA24" s="18">
        <v>45179</v>
      </c>
      <c r="AB24" s="12">
        <v>9.11E-2</v>
      </c>
      <c r="AC24" s="40"/>
      <c r="AD24" s="8">
        <v>2270.88</v>
      </c>
      <c r="AE24" s="8"/>
      <c r="AF24" s="13"/>
      <c r="AG24" s="12"/>
      <c r="AH24" s="8"/>
      <c r="AI24" s="9">
        <f t="shared" si="0"/>
        <v>48070.879999999997</v>
      </c>
      <c r="AJ24" s="8"/>
      <c r="AK24" s="8">
        <v>21019.89</v>
      </c>
      <c r="AL24" s="9">
        <f t="shared" si="1"/>
        <v>21019.89</v>
      </c>
      <c r="AM24" s="11" t="s">
        <v>153</v>
      </c>
      <c r="AN24" s="39">
        <v>12584</v>
      </c>
      <c r="AO24" s="41" t="s">
        <v>173</v>
      </c>
      <c r="AP24" s="11" t="s">
        <v>174</v>
      </c>
      <c r="AQ24" s="41"/>
      <c r="AR24" s="41"/>
      <c r="AS24" s="21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10"/>
      <c r="BE24" s="10"/>
      <c r="BF24" s="43"/>
      <c r="BG24" s="43"/>
      <c r="BH24" s="43"/>
    </row>
    <row r="25" spans="1:60" ht="25.5" x14ac:dyDescent="0.25">
      <c r="A25" s="17">
        <v>7</v>
      </c>
      <c r="B25" s="43" t="s">
        <v>178</v>
      </c>
      <c r="C25" s="21" t="s">
        <v>179</v>
      </c>
      <c r="D25" s="21" t="s">
        <v>180</v>
      </c>
      <c r="E25" s="21" t="s">
        <v>122</v>
      </c>
      <c r="F25" s="21" t="s">
        <v>181</v>
      </c>
      <c r="G25" s="39">
        <v>12887</v>
      </c>
      <c r="H25" s="37" t="s">
        <v>182</v>
      </c>
      <c r="I25" s="37" t="s">
        <v>183</v>
      </c>
      <c r="J25" s="21" t="s">
        <v>128</v>
      </c>
      <c r="K25" s="38">
        <v>44175</v>
      </c>
      <c r="L25" s="8">
        <v>11499.96</v>
      </c>
      <c r="M25" s="39">
        <v>12945</v>
      </c>
      <c r="N25" s="38">
        <v>44175</v>
      </c>
      <c r="O25" s="38">
        <v>44174</v>
      </c>
      <c r="P25" s="21">
        <v>111</v>
      </c>
      <c r="Q25" s="21">
        <v>0</v>
      </c>
      <c r="R25" s="8">
        <v>0</v>
      </c>
      <c r="S25" s="8">
        <v>0</v>
      </c>
      <c r="T25" s="21" t="s">
        <v>126</v>
      </c>
      <c r="U25" s="21" t="s">
        <v>175</v>
      </c>
      <c r="V25" s="19" t="s">
        <v>261</v>
      </c>
      <c r="W25" s="18">
        <v>44539</v>
      </c>
      <c r="X25" s="20">
        <v>13181</v>
      </c>
      <c r="Y25" s="21" t="s">
        <v>262</v>
      </c>
      <c r="Z25" s="18">
        <v>44540</v>
      </c>
      <c r="AA25" s="18">
        <v>44904</v>
      </c>
      <c r="AB25" s="45">
        <v>0.1163</v>
      </c>
      <c r="AC25" s="21"/>
      <c r="AD25" s="8">
        <v>1338</v>
      </c>
      <c r="AE25" s="8"/>
      <c r="AF25" s="8"/>
      <c r="AG25" s="8"/>
      <c r="AH25" s="8"/>
      <c r="AI25" s="9">
        <f t="shared" si="0"/>
        <v>12837.96</v>
      </c>
      <c r="AJ25" s="8"/>
      <c r="AK25" s="8">
        <v>10698.3</v>
      </c>
      <c r="AL25" s="9">
        <f t="shared" si="1"/>
        <v>10698.3</v>
      </c>
      <c r="AM25" s="11"/>
      <c r="AN25" s="39"/>
      <c r="AO25" s="41"/>
      <c r="AP25" s="11"/>
      <c r="AQ25" s="41"/>
      <c r="AR25" s="41"/>
      <c r="AS25" s="21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10"/>
      <c r="BE25" s="10"/>
      <c r="BF25" s="43"/>
      <c r="BG25" s="43"/>
      <c r="BH25" s="43"/>
    </row>
    <row r="26" spans="1:60" ht="63.75" x14ac:dyDescent="0.25">
      <c r="A26" s="17">
        <v>8</v>
      </c>
      <c r="B26" s="17" t="s">
        <v>269</v>
      </c>
      <c r="C26" s="44" t="s">
        <v>270</v>
      </c>
      <c r="D26" s="21" t="s">
        <v>180</v>
      </c>
      <c r="E26" s="21" t="s">
        <v>122</v>
      </c>
      <c r="F26" s="46" t="s">
        <v>271</v>
      </c>
      <c r="G26" s="39">
        <v>12901</v>
      </c>
      <c r="H26" s="37" t="s">
        <v>270</v>
      </c>
      <c r="I26" s="31" t="s">
        <v>272</v>
      </c>
      <c r="J26" s="44" t="s">
        <v>128</v>
      </c>
      <c r="K26" s="38">
        <v>44180</v>
      </c>
      <c r="L26" s="8">
        <v>81000</v>
      </c>
      <c r="M26" s="39">
        <v>12946</v>
      </c>
      <c r="N26" s="18">
        <v>44180</v>
      </c>
      <c r="O26" s="18">
        <v>44544</v>
      </c>
      <c r="P26" s="21">
        <v>111</v>
      </c>
      <c r="Q26" s="21">
        <v>0</v>
      </c>
      <c r="R26" s="8"/>
      <c r="S26" s="8"/>
      <c r="T26" s="21" t="s">
        <v>126</v>
      </c>
      <c r="U26" s="21" t="s">
        <v>175</v>
      </c>
      <c r="V26" s="19" t="s">
        <v>273</v>
      </c>
      <c r="W26" s="18">
        <v>44539</v>
      </c>
      <c r="X26" s="20">
        <v>13184</v>
      </c>
      <c r="Y26" s="21" t="s">
        <v>274</v>
      </c>
      <c r="Z26" s="18">
        <v>44545</v>
      </c>
      <c r="AA26" s="18">
        <v>44909</v>
      </c>
      <c r="AB26" s="45"/>
      <c r="AC26" s="45">
        <v>0.12590000000000001</v>
      </c>
      <c r="AD26" s="8"/>
      <c r="AE26" s="8">
        <v>10200</v>
      </c>
      <c r="AF26" s="8"/>
      <c r="AG26" s="8"/>
      <c r="AH26" s="8"/>
      <c r="AI26" s="9">
        <f t="shared" si="0"/>
        <v>70800</v>
      </c>
      <c r="AJ26" s="8"/>
      <c r="AK26" s="8">
        <v>59000</v>
      </c>
      <c r="AL26" s="9">
        <f t="shared" si="1"/>
        <v>59000</v>
      </c>
      <c r="AM26" s="11"/>
      <c r="AN26" s="39"/>
      <c r="AO26" s="41"/>
      <c r="AP26" s="11"/>
      <c r="AQ26" s="41"/>
      <c r="AR26" s="41"/>
      <c r="AS26" s="21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10"/>
      <c r="BE26" s="10"/>
      <c r="BF26" s="43"/>
      <c r="BG26" s="43"/>
      <c r="BH26" s="43"/>
    </row>
    <row r="27" spans="1:60" ht="102" x14ac:dyDescent="0.25">
      <c r="A27" s="17">
        <v>9</v>
      </c>
      <c r="B27" s="43" t="s">
        <v>190</v>
      </c>
      <c r="C27" s="21" t="s">
        <v>211</v>
      </c>
      <c r="D27" s="21" t="s">
        <v>189</v>
      </c>
      <c r="E27" s="21" t="s">
        <v>122</v>
      </c>
      <c r="F27" s="21" t="s">
        <v>188</v>
      </c>
      <c r="G27" s="39">
        <v>12937</v>
      </c>
      <c r="H27" s="37" t="s">
        <v>191</v>
      </c>
      <c r="I27" s="37" t="s">
        <v>192</v>
      </c>
      <c r="J27" s="21" t="s">
        <v>288</v>
      </c>
      <c r="K27" s="38">
        <v>44368</v>
      </c>
      <c r="L27" s="8">
        <v>20130</v>
      </c>
      <c r="M27" s="39">
        <v>13073</v>
      </c>
      <c r="N27" s="38">
        <v>44368</v>
      </c>
      <c r="O27" s="38">
        <v>44732</v>
      </c>
      <c r="P27" s="21">
        <v>111</v>
      </c>
      <c r="Q27" s="21">
        <v>0</v>
      </c>
      <c r="R27" s="8">
        <v>0</v>
      </c>
      <c r="S27" s="8">
        <v>0</v>
      </c>
      <c r="T27" s="21" t="s">
        <v>126</v>
      </c>
      <c r="U27" s="21" t="s">
        <v>175</v>
      </c>
      <c r="V27" s="19" t="s">
        <v>263</v>
      </c>
      <c r="W27" s="18">
        <v>44732</v>
      </c>
      <c r="X27" s="20">
        <v>13309</v>
      </c>
      <c r="Y27" s="21" t="s">
        <v>264</v>
      </c>
      <c r="Z27" s="42">
        <v>44733</v>
      </c>
      <c r="AA27" s="18">
        <v>45097</v>
      </c>
      <c r="AB27" s="21"/>
      <c r="AC27" s="43"/>
      <c r="AD27" s="10"/>
      <c r="AE27" s="10"/>
      <c r="AF27" s="43"/>
      <c r="AG27" s="43"/>
      <c r="AH27" s="10"/>
      <c r="AI27" s="9">
        <f t="shared" si="0"/>
        <v>20130</v>
      </c>
      <c r="AJ27" s="10"/>
      <c r="AK27" s="10">
        <v>15250</v>
      </c>
      <c r="AL27" s="9">
        <f t="shared" si="1"/>
        <v>15250</v>
      </c>
      <c r="AM27" s="11" t="s">
        <v>213</v>
      </c>
      <c r="AN27" s="39" t="s">
        <v>212</v>
      </c>
      <c r="AO27" s="41" t="s">
        <v>214</v>
      </c>
      <c r="AP27" s="11" t="s">
        <v>209</v>
      </c>
      <c r="AQ27" s="41"/>
      <c r="AR27" s="41"/>
      <c r="AS27" s="21"/>
      <c r="AT27" s="43"/>
      <c r="AU27" s="43"/>
      <c r="AV27" s="43"/>
      <c r="AW27" s="21"/>
      <c r="AX27" s="21"/>
      <c r="AY27" s="38"/>
      <c r="AZ27" s="47"/>
      <c r="BA27" s="48"/>
      <c r="BB27" s="43"/>
      <c r="BC27" s="47"/>
      <c r="BD27" s="10"/>
      <c r="BE27" s="10"/>
      <c r="BF27" s="47"/>
      <c r="BG27" s="43"/>
      <c r="BH27" s="43"/>
    </row>
    <row r="28" spans="1:60" ht="63.75" x14ac:dyDescent="0.25">
      <c r="A28" s="17">
        <v>10</v>
      </c>
      <c r="B28" s="43" t="s">
        <v>195</v>
      </c>
      <c r="C28" s="21" t="s">
        <v>194</v>
      </c>
      <c r="D28" s="21" t="s">
        <v>180</v>
      </c>
      <c r="E28" s="21" t="s">
        <v>122</v>
      </c>
      <c r="F28" s="21" t="s">
        <v>196</v>
      </c>
      <c r="G28" s="39" t="s">
        <v>216</v>
      </c>
      <c r="H28" s="37" t="s">
        <v>197</v>
      </c>
      <c r="I28" s="37" t="s">
        <v>193</v>
      </c>
      <c r="J28" s="21" t="s">
        <v>198</v>
      </c>
      <c r="K28" s="38">
        <v>44368</v>
      </c>
      <c r="L28" s="8">
        <v>149425</v>
      </c>
      <c r="M28" s="39">
        <v>13073</v>
      </c>
      <c r="N28" s="38">
        <v>44368</v>
      </c>
      <c r="O28" s="38">
        <v>44733</v>
      </c>
      <c r="P28" s="21">
        <v>111</v>
      </c>
      <c r="Q28" s="21">
        <v>0</v>
      </c>
      <c r="R28" s="8">
        <v>0</v>
      </c>
      <c r="S28" s="8">
        <v>0</v>
      </c>
      <c r="T28" s="21" t="s">
        <v>199</v>
      </c>
      <c r="U28" s="21" t="s">
        <v>175</v>
      </c>
      <c r="V28" s="19" t="s">
        <v>265</v>
      </c>
      <c r="W28" s="18">
        <v>44732</v>
      </c>
      <c r="X28" s="20">
        <v>13309</v>
      </c>
      <c r="Y28" s="21" t="s">
        <v>259</v>
      </c>
      <c r="Z28" s="18">
        <v>44733</v>
      </c>
      <c r="AA28" s="18">
        <v>45097</v>
      </c>
      <c r="AB28" s="21"/>
      <c r="AC28" s="21"/>
      <c r="AD28" s="8"/>
      <c r="AE28" s="8"/>
      <c r="AF28" s="8"/>
      <c r="AG28" s="8"/>
      <c r="AH28" s="8"/>
      <c r="AI28" s="9">
        <f t="shared" si="0"/>
        <v>149425</v>
      </c>
      <c r="AJ28" s="8"/>
      <c r="AK28" s="8">
        <v>36481.07</v>
      </c>
      <c r="AL28" s="9">
        <f t="shared" si="1"/>
        <v>36481.07</v>
      </c>
      <c r="AM28" s="11" t="s">
        <v>289</v>
      </c>
      <c r="AN28" s="39" t="s">
        <v>210</v>
      </c>
      <c r="AO28" s="41" t="s">
        <v>208</v>
      </c>
      <c r="AP28" s="11" t="s">
        <v>209</v>
      </c>
      <c r="AQ28" s="41"/>
      <c r="AR28" s="41"/>
      <c r="AS28" s="21"/>
      <c r="AT28" s="43"/>
      <c r="AU28" s="43"/>
      <c r="AV28" s="43"/>
      <c r="AW28" s="21"/>
      <c r="AX28" s="21"/>
      <c r="AY28" s="38"/>
      <c r="AZ28" s="47"/>
      <c r="BA28" s="48"/>
      <c r="BB28" s="43"/>
      <c r="BC28" s="47"/>
      <c r="BD28" s="10"/>
      <c r="BE28" s="10"/>
      <c r="BF28" s="47"/>
      <c r="BG28" s="43"/>
      <c r="BH28" s="43"/>
    </row>
    <row r="29" spans="1:60" ht="51" x14ac:dyDescent="0.25">
      <c r="A29" s="17">
        <v>11</v>
      </c>
      <c r="B29" s="43" t="s">
        <v>206</v>
      </c>
      <c r="C29" s="21" t="s">
        <v>206</v>
      </c>
      <c r="D29" s="21" t="s">
        <v>205</v>
      </c>
      <c r="E29" s="21"/>
      <c r="F29" s="57" t="s">
        <v>202</v>
      </c>
      <c r="G29" s="58"/>
      <c r="H29" s="37" t="s">
        <v>203</v>
      </c>
      <c r="I29" s="37" t="s">
        <v>201</v>
      </c>
      <c r="J29" s="21" t="s">
        <v>204</v>
      </c>
      <c r="K29" s="38">
        <v>44308</v>
      </c>
      <c r="L29" s="8">
        <v>3292.55</v>
      </c>
      <c r="M29" s="39" t="s">
        <v>207</v>
      </c>
      <c r="N29" s="38">
        <v>44308</v>
      </c>
      <c r="O29" s="38">
        <v>44673</v>
      </c>
      <c r="P29" s="21">
        <v>111</v>
      </c>
      <c r="Q29" s="21">
        <v>0</v>
      </c>
      <c r="R29" s="8">
        <v>0</v>
      </c>
      <c r="S29" s="8">
        <v>0</v>
      </c>
      <c r="T29" s="21" t="s">
        <v>126</v>
      </c>
      <c r="U29" s="21" t="s">
        <v>175</v>
      </c>
      <c r="V29" s="19" t="s">
        <v>275</v>
      </c>
      <c r="W29" s="18">
        <v>44671</v>
      </c>
      <c r="X29" s="20">
        <v>13271</v>
      </c>
      <c r="Y29" s="21" t="s">
        <v>259</v>
      </c>
      <c r="Z29" s="18">
        <v>44674</v>
      </c>
      <c r="AA29" s="18">
        <v>44673</v>
      </c>
      <c r="AB29" s="21"/>
      <c r="AC29" s="21"/>
      <c r="AD29" s="8"/>
      <c r="AE29" s="8"/>
      <c r="AF29" s="8"/>
      <c r="AG29" s="8"/>
      <c r="AH29" s="8"/>
      <c r="AI29" s="9">
        <f t="shared" si="0"/>
        <v>3292.55</v>
      </c>
      <c r="AJ29" s="8"/>
      <c r="AK29" s="8"/>
      <c r="AL29" s="9">
        <f t="shared" si="1"/>
        <v>0</v>
      </c>
      <c r="AM29" s="11"/>
      <c r="AN29" s="39"/>
      <c r="AO29" s="41"/>
      <c r="AP29" s="11"/>
      <c r="AQ29" s="41"/>
      <c r="AR29" s="21" t="s">
        <v>276</v>
      </c>
      <c r="AS29" s="39">
        <v>12939</v>
      </c>
      <c r="AT29" s="47">
        <v>44175</v>
      </c>
      <c r="AU29" s="58">
        <v>12939</v>
      </c>
      <c r="AV29" s="47">
        <v>44175</v>
      </c>
      <c r="AW29" s="43"/>
      <c r="AX29" s="43"/>
      <c r="AY29" s="43"/>
      <c r="AZ29" s="43"/>
      <c r="BA29" s="43"/>
      <c r="BB29" s="43"/>
      <c r="BC29" s="43"/>
      <c r="BD29" s="10"/>
      <c r="BE29" s="10"/>
      <c r="BF29" s="43"/>
      <c r="BG29" s="43"/>
      <c r="BH29" s="43"/>
    </row>
    <row r="30" spans="1:60" ht="38.25" x14ac:dyDescent="0.25">
      <c r="A30" s="17">
        <v>12</v>
      </c>
      <c r="B30" s="43" t="s">
        <v>219</v>
      </c>
      <c r="C30" s="21" t="s">
        <v>220</v>
      </c>
      <c r="D30" s="21" t="s">
        <v>205</v>
      </c>
      <c r="E30" s="21"/>
      <c r="F30" s="57" t="s">
        <v>221</v>
      </c>
      <c r="G30" s="58"/>
      <c r="H30" s="37" t="s">
        <v>222</v>
      </c>
      <c r="I30" s="37" t="s">
        <v>223</v>
      </c>
      <c r="J30" s="21" t="s">
        <v>224</v>
      </c>
      <c r="K30" s="38">
        <v>44643</v>
      </c>
      <c r="L30" s="8">
        <v>72000</v>
      </c>
      <c r="M30" s="39">
        <v>13252</v>
      </c>
      <c r="N30" s="38">
        <v>44643</v>
      </c>
      <c r="O30" s="38">
        <v>46468</v>
      </c>
      <c r="P30" s="21">
        <v>111</v>
      </c>
      <c r="Q30" s="21">
        <v>0</v>
      </c>
      <c r="R30" s="8">
        <v>0</v>
      </c>
      <c r="S30" s="8">
        <v>0</v>
      </c>
      <c r="T30" s="21" t="s">
        <v>126</v>
      </c>
      <c r="U30" s="21"/>
      <c r="V30" s="59"/>
      <c r="W30" s="38"/>
      <c r="X30" s="39"/>
      <c r="Y30" s="21"/>
      <c r="Z30" s="21"/>
      <c r="AA30" s="21"/>
      <c r="AB30" s="21"/>
      <c r="AC30" s="21"/>
      <c r="AD30" s="8"/>
      <c r="AE30" s="8"/>
      <c r="AF30" s="8"/>
      <c r="AG30" s="8"/>
      <c r="AH30" s="8"/>
      <c r="AI30" s="9">
        <f t="shared" si="0"/>
        <v>72000</v>
      </c>
      <c r="AJ30" s="8"/>
      <c r="AK30" s="8"/>
      <c r="AL30" s="9">
        <f t="shared" si="1"/>
        <v>0</v>
      </c>
      <c r="AM30" s="11"/>
      <c r="AN30" s="39"/>
      <c r="AO30" s="41"/>
      <c r="AP30" s="11"/>
      <c r="AQ30" s="41"/>
      <c r="AR30" s="21" t="s">
        <v>276</v>
      </c>
      <c r="AS30" s="39">
        <v>13189</v>
      </c>
      <c r="AT30" s="47">
        <v>44551</v>
      </c>
      <c r="AU30" s="39">
        <v>13189</v>
      </c>
      <c r="AV30" s="47">
        <v>44551</v>
      </c>
      <c r="AW30" s="43"/>
      <c r="AX30" s="43"/>
      <c r="AY30" s="43"/>
      <c r="AZ30" s="43"/>
      <c r="BA30" s="43"/>
      <c r="BB30" s="43"/>
      <c r="BC30" s="43"/>
      <c r="BD30" s="10"/>
      <c r="BE30" s="10"/>
      <c r="BF30" s="43"/>
      <c r="BG30" s="43"/>
      <c r="BH30" s="43"/>
    </row>
    <row r="31" spans="1:60" ht="38.25" x14ac:dyDescent="0.25">
      <c r="A31" s="17">
        <v>13</v>
      </c>
      <c r="B31" s="43" t="s">
        <v>225</v>
      </c>
      <c r="C31" s="21" t="s">
        <v>277</v>
      </c>
      <c r="D31" s="21" t="s">
        <v>200</v>
      </c>
      <c r="E31" s="21" t="s">
        <v>122</v>
      </c>
      <c r="F31" s="57" t="s">
        <v>226</v>
      </c>
      <c r="G31" s="60">
        <v>13240</v>
      </c>
      <c r="H31" s="37" t="s">
        <v>227</v>
      </c>
      <c r="I31" s="37" t="s">
        <v>171</v>
      </c>
      <c r="J31" s="21" t="s">
        <v>172</v>
      </c>
      <c r="K31" s="38">
        <v>44694</v>
      </c>
      <c r="L31" s="8">
        <v>564</v>
      </c>
      <c r="M31" s="39" t="s">
        <v>228</v>
      </c>
      <c r="N31" s="38">
        <v>44694</v>
      </c>
      <c r="O31" s="38">
        <v>44926</v>
      </c>
      <c r="P31" s="21">
        <v>111</v>
      </c>
      <c r="Q31" s="21">
        <v>0</v>
      </c>
      <c r="R31" s="8">
        <v>0</v>
      </c>
      <c r="S31" s="8">
        <v>0</v>
      </c>
      <c r="T31" s="21" t="s">
        <v>126</v>
      </c>
      <c r="U31" s="21"/>
      <c r="V31" s="59"/>
      <c r="W31" s="38"/>
      <c r="X31" s="39"/>
      <c r="Y31" s="21"/>
      <c r="Z31" s="21"/>
      <c r="AA31" s="21"/>
      <c r="AB31" s="21"/>
      <c r="AC31" s="21"/>
      <c r="AD31" s="8"/>
      <c r="AE31" s="8"/>
      <c r="AF31" s="8"/>
      <c r="AG31" s="8"/>
      <c r="AH31" s="8"/>
      <c r="AI31" s="9">
        <f t="shared" si="0"/>
        <v>564</v>
      </c>
      <c r="AJ31" s="8"/>
      <c r="AK31" s="8">
        <v>564</v>
      </c>
      <c r="AL31" s="9">
        <f t="shared" si="1"/>
        <v>564</v>
      </c>
      <c r="AM31" s="11"/>
      <c r="AN31" s="39"/>
      <c r="AO31" s="41"/>
      <c r="AP31" s="11"/>
      <c r="AQ31" s="41"/>
      <c r="AR31" s="44" t="s">
        <v>290</v>
      </c>
      <c r="AS31" s="39">
        <v>13284</v>
      </c>
      <c r="AT31" s="47">
        <v>44694</v>
      </c>
      <c r="AU31" s="58">
        <v>13284</v>
      </c>
      <c r="AV31" s="47">
        <v>44694</v>
      </c>
      <c r="AW31" s="43"/>
      <c r="AX31" s="43"/>
      <c r="AY31" s="43"/>
      <c r="AZ31" s="43"/>
      <c r="BA31" s="43"/>
      <c r="BB31" s="43"/>
      <c r="BC31" s="43"/>
      <c r="BD31" s="10"/>
      <c r="BE31" s="10"/>
      <c r="BF31" s="43"/>
      <c r="BG31" s="43"/>
      <c r="BH31" s="43"/>
    </row>
    <row r="32" spans="1:60" ht="51" x14ac:dyDescent="0.25">
      <c r="A32" s="17">
        <v>14</v>
      </c>
      <c r="B32" s="43" t="s">
        <v>229</v>
      </c>
      <c r="C32" s="21" t="s">
        <v>230</v>
      </c>
      <c r="D32" s="21" t="s">
        <v>200</v>
      </c>
      <c r="E32" s="21" t="s">
        <v>122</v>
      </c>
      <c r="F32" s="57" t="s">
        <v>231</v>
      </c>
      <c r="G32" s="58"/>
      <c r="H32" s="37" t="s">
        <v>232</v>
      </c>
      <c r="I32" s="37" t="s">
        <v>129</v>
      </c>
      <c r="J32" s="21" t="s">
        <v>125</v>
      </c>
      <c r="K32" s="38">
        <v>44671</v>
      </c>
      <c r="L32" s="8">
        <v>2000</v>
      </c>
      <c r="M32" s="39">
        <v>13286</v>
      </c>
      <c r="N32" s="38">
        <v>44671</v>
      </c>
      <c r="O32" s="38">
        <v>45036</v>
      </c>
      <c r="P32" s="21">
        <v>111</v>
      </c>
      <c r="Q32" s="21">
        <v>0</v>
      </c>
      <c r="R32" s="8">
        <v>0</v>
      </c>
      <c r="S32" s="8">
        <v>0</v>
      </c>
      <c r="T32" s="21" t="s">
        <v>126</v>
      </c>
      <c r="U32" s="21"/>
      <c r="V32" s="59"/>
      <c r="W32" s="38"/>
      <c r="X32" s="39"/>
      <c r="Y32" s="21"/>
      <c r="Z32" s="21"/>
      <c r="AA32" s="21"/>
      <c r="AB32" s="21"/>
      <c r="AC32" s="21"/>
      <c r="AD32" s="8"/>
      <c r="AE32" s="8"/>
      <c r="AF32" s="8"/>
      <c r="AG32" s="8"/>
      <c r="AH32" s="8"/>
      <c r="AI32" s="9">
        <f t="shared" si="0"/>
        <v>2000</v>
      </c>
      <c r="AJ32" s="8"/>
      <c r="AK32" s="8"/>
      <c r="AL32" s="9">
        <f t="shared" si="1"/>
        <v>0</v>
      </c>
      <c r="AM32" s="11"/>
      <c r="AN32" s="39"/>
      <c r="AO32" s="41"/>
      <c r="AP32" s="11"/>
      <c r="AQ32" s="41"/>
      <c r="AR32" s="44" t="s">
        <v>152</v>
      </c>
      <c r="AS32" s="39">
        <v>13270</v>
      </c>
      <c r="AT32" s="47">
        <v>44676</v>
      </c>
      <c r="AU32" s="39">
        <v>13270</v>
      </c>
      <c r="AV32" s="47">
        <v>44676</v>
      </c>
      <c r="AW32" s="43"/>
      <c r="AX32" s="43"/>
      <c r="AY32" s="43"/>
      <c r="AZ32" s="43"/>
      <c r="BA32" s="43"/>
      <c r="BB32" s="43"/>
      <c r="BC32" s="43"/>
      <c r="BD32" s="10"/>
      <c r="BE32" s="10"/>
      <c r="BF32" s="43"/>
      <c r="BG32" s="43"/>
      <c r="BH32" s="43"/>
    </row>
    <row r="33" spans="1:60" ht="51" x14ac:dyDescent="0.25">
      <c r="A33" s="17">
        <v>15</v>
      </c>
      <c r="B33" s="43" t="s">
        <v>233</v>
      </c>
      <c r="C33" s="43" t="s">
        <v>236</v>
      </c>
      <c r="D33" s="21" t="s">
        <v>234</v>
      </c>
      <c r="E33" s="21" t="s">
        <v>122</v>
      </c>
      <c r="F33" s="57" t="s">
        <v>235</v>
      </c>
      <c r="G33" s="58">
        <v>13164</v>
      </c>
      <c r="H33" s="37" t="s">
        <v>239</v>
      </c>
      <c r="I33" s="37" t="s">
        <v>240</v>
      </c>
      <c r="J33" s="21" t="s">
        <v>241</v>
      </c>
      <c r="K33" s="38">
        <v>44725</v>
      </c>
      <c r="L33" s="8">
        <v>69314.399999999994</v>
      </c>
      <c r="M33" s="39" t="s">
        <v>242</v>
      </c>
      <c r="N33" s="38">
        <v>44725</v>
      </c>
      <c r="O33" s="38">
        <v>44926</v>
      </c>
      <c r="P33" s="21">
        <v>111</v>
      </c>
      <c r="Q33" s="21">
        <v>0</v>
      </c>
      <c r="R33" s="8">
        <v>0</v>
      </c>
      <c r="S33" s="8">
        <v>0</v>
      </c>
      <c r="T33" s="21" t="s">
        <v>291</v>
      </c>
      <c r="U33" s="21"/>
      <c r="V33" s="59"/>
      <c r="W33" s="38"/>
      <c r="X33" s="39"/>
      <c r="Y33" s="21"/>
      <c r="Z33" s="21"/>
      <c r="AA33" s="21"/>
      <c r="AB33" s="21"/>
      <c r="AC33" s="21"/>
      <c r="AD33" s="8"/>
      <c r="AE33" s="8"/>
      <c r="AF33" s="8"/>
      <c r="AG33" s="8"/>
      <c r="AH33" s="8"/>
      <c r="AI33" s="9">
        <f t="shared" si="0"/>
        <v>69314.399999999994</v>
      </c>
      <c r="AJ33" s="8"/>
      <c r="AK33" s="8"/>
      <c r="AL33" s="9">
        <f t="shared" si="1"/>
        <v>0</v>
      </c>
      <c r="AM33" s="11" t="s">
        <v>230</v>
      </c>
      <c r="AN33" s="39">
        <v>13208</v>
      </c>
      <c r="AO33" s="41" t="s">
        <v>278</v>
      </c>
      <c r="AP33" s="11" t="s">
        <v>279</v>
      </c>
      <c r="AQ33" s="41"/>
      <c r="AR33" s="41"/>
      <c r="AS33" s="39"/>
      <c r="AT33" s="47"/>
      <c r="AU33" s="58"/>
      <c r="AV33" s="43"/>
      <c r="AW33" s="43"/>
      <c r="AX33" s="43"/>
      <c r="AY33" s="43"/>
      <c r="AZ33" s="43"/>
      <c r="BA33" s="43"/>
      <c r="BB33" s="43"/>
      <c r="BC33" s="43"/>
      <c r="BD33" s="10"/>
      <c r="BE33" s="10"/>
      <c r="BF33" s="43"/>
      <c r="BG33" s="43"/>
      <c r="BH33" s="43"/>
    </row>
    <row r="34" spans="1:60" ht="63.75" x14ac:dyDescent="0.25">
      <c r="A34" s="17">
        <v>16</v>
      </c>
      <c r="B34" s="43" t="s">
        <v>243</v>
      </c>
      <c r="C34" s="43" t="s">
        <v>244</v>
      </c>
      <c r="D34" s="21" t="s">
        <v>234</v>
      </c>
      <c r="E34" s="21" t="s">
        <v>122</v>
      </c>
      <c r="F34" s="57" t="s">
        <v>245</v>
      </c>
      <c r="G34" s="58">
        <v>13143</v>
      </c>
      <c r="H34" s="37" t="s">
        <v>237</v>
      </c>
      <c r="I34" s="37" t="s">
        <v>246</v>
      </c>
      <c r="J34" s="21" t="s">
        <v>238</v>
      </c>
      <c r="K34" s="38">
        <v>44749</v>
      </c>
      <c r="L34" s="8">
        <v>53660.67</v>
      </c>
      <c r="M34" s="39" t="s">
        <v>247</v>
      </c>
      <c r="N34" s="38">
        <v>44749</v>
      </c>
      <c r="O34" s="38">
        <v>44926</v>
      </c>
      <c r="P34" s="21">
        <v>111</v>
      </c>
      <c r="Q34" s="21">
        <v>0</v>
      </c>
      <c r="R34" s="8">
        <v>0</v>
      </c>
      <c r="S34" s="8">
        <v>0</v>
      </c>
      <c r="T34" s="21" t="s">
        <v>280</v>
      </c>
      <c r="U34" s="21"/>
      <c r="V34" s="59"/>
      <c r="W34" s="38"/>
      <c r="X34" s="39"/>
      <c r="Y34" s="21"/>
      <c r="Z34" s="21"/>
      <c r="AA34" s="21"/>
      <c r="AB34" s="21"/>
      <c r="AC34" s="21"/>
      <c r="AD34" s="8"/>
      <c r="AE34" s="8"/>
      <c r="AF34" s="8"/>
      <c r="AG34" s="8"/>
      <c r="AH34" s="8"/>
      <c r="AI34" s="9">
        <f t="shared" si="0"/>
        <v>53660.67</v>
      </c>
      <c r="AJ34" s="8"/>
      <c r="AK34" s="8">
        <v>260.36</v>
      </c>
      <c r="AL34" s="9">
        <f t="shared" si="1"/>
        <v>260.36</v>
      </c>
      <c r="AM34" s="11" t="s">
        <v>281</v>
      </c>
      <c r="AN34" s="39">
        <v>13212</v>
      </c>
      <c r="AO34" s="41" t="s">
        <v>282</v>
      </c>
      <c r="AP34" s="11" t="s">
        <v>283</v>
      </c>
      <c r="AQ34" s="41"/>
      <c r="AR34" s="41"/>
      <c r="AS34" s="39"/>
      <c r="AT34" s="47"/>
      <c r="AU34" s="58"/>
      <c r="AV34" s="43"/>
      <c r="AW34" s="43"/>
      <c r="AX34" s="43"/>
      <c r="AY34" s="43"/>
      <c r="AZ34" s="43"/>
      <c r="BA34" s="43"/>
      <c r="BB34" s="43"/>
      <c r="BC34" s="43"/>
      <c r="BD34" s="10"/>
      <c r="BE34" s="10"/>
      <c r="BF34" s="43"/>
      <c r="BG34" s="43"/>
      <c r="BH34" s="43"/>
    </row>
    <row r="35" spans="1:60" ht="63.75" x14ac:dyDescent="0.25">
      <c r="A35" s="17">
        <v>17</v>
      </c>
      <c r="B35" s="43" t="s">
        <v>248</v>
      </c>
      <c r="C35" s="43" t="s">
        <v>249</v>
      </c>
      <c r="D35" s="21" t="s">
        <v>234</v>
      </c>
      <c r="E35" s="21" t="s">
        <v>122</v>
      </c>
      <c r="F35" s="57" t="s">
        <v>245</v>
      </c>
      <c r="G35" s="58"/>
      <c r="H35" s="37" t="s">
        <v>250</v>
      </c>
      <c r="I35" s="37" t="s">
        <v>251</v>
      </c>
      <c r="J35" s="21" t="s">
        <v>252</v>
      </c>
      <c r="K35" s="38">
        <v>44749</v>
      </c>
      <c r="L35" s="8">
        <v>4176.3999999999996</v>
      </c>
      <c r="M35" s="39" t="s">
        <v>253</v>
      </c>
      <c r="N35" s="38">
        <v>44749</v>
      </c>
      <c r="O35" s="38">
        <v>44926</v>
      </c>
      <c r="P35" s="21">
        <v>111</v>
      </c>
      <c r="Q35" s="21">
        <v>0</v>
      </c>
      <c r="R35" s="8">
        <v>0</v>
      </c>
      <c r="S35" s="8">
        <v>0</v>
      </c>
      <c r="T35" s="21" t="s">
        <v>280</v>
      </c>
      <c r="U35" s="21"/>
      <c r="V35" s="59"/>
      <c r="W35" s="38"/>
      <c r="X35" s="39"/>
      <c r="Y35" s="21"/>
      <c r="Z35" s="21"/>
      <c r="AA35" s="21"/>
      <c r="AB35" s="21"/>
      <c r="AC35" s="21"/>
      <c r="AD35" s="8"/>
      <c r="AE35" s="8"/>
      <c r="AF35" s="8"/>
      <c r="AG35" s="8"/>
      <c r="AH35" s="8"/>
      <c r="AI35" s="9">
        <f t="shared" si="0"/>
        <v>4176.3999999999996</v>
      </c>
      <c r="AJ35" s="8"/>
      <c r="AK35" s="8"/>
      <c r="AL35" s="9">
        <f t="shared" si="1"/>
        <v>0</v>
      </c>
      <c r="AM35" s="11" t="s">
        <v>281</v>
      </c>
      <c r="AN35" s="39">
        <v>13212</v>
      </c>
      <c r="AO35" s="41" t="s">
        <v>282</v>
      </c>
      <c r="AP35" s="11" t="s">
        <v>283</v>
      </c>
      <c r="AQ35" s="41"/>
      <c r="AR35" s="41"/>
      <c r="AS35" s="39"/>
      <c r="AT35" s="47"/>
      <c r="AU35" s="58"/>
      <c r="AV35" s="43"/>
      <c r="AW35" s="43"/>
      <c r="AX35" s="43"/>
      <c r="AY35" s="43"/>
      <c r="AZ35" s="43"/>
      <c r="BA35" s="43"/>
      <c r="BB35" s="43"/>
      <c r="BC35" s="43"/>
      <c r="BD35" s="10"/>
      <c r="BE35" s="10"/>
      <c r="BF35" s="43"/>
      <c r="BG35" s="43"/>
      <c r="BH35" s="43"/>
    </row>
    <row r="36" spans="1:60" ht="77.25" thickBot="1" x14ac:dyDescent="0.3">
      <c r="A36" s="84">
        <v>18</v>
      </c>
      <c r="B36" s="84" t="s">
        <v>284</v>
      </c>
      <c r="C36" s="85" t="s">
        <v>230</v>
      </c>
      <c r="D36" s="85" t="s">
        <v>205</v>
      </c>
      <c r="E36" s="49"/>
      <c r="F36" s="85" t="s">
        <v>285</v>
      </c>
      <c r="G36" s="49"/>
      <c r="H36" s="86" t="s">
        <v>286</v>
      </c>
      <c r="I36" s="86" t="s">
        <v>129</v>
      </c>
      <c r="J36" s="87" t="s">
        <v>125</v>
      </c>
      <c r="K36" s="52">
        <v>44825</v>
      </c>
      <c r="L36" s="88">
        <v>98496.5</v>
      </c>
      <c r="M36" s="51">
        <v>13376</v>
      </c>
      <c r="N36" s="89">
        <v>44825</v>
      </c>
      <c r="O36" s="90">
        <v>45189</v>
      </c>
      <c r="P36" s="50">
        <v>111</v>
      </c>
      <c r="Q36" s="50">
        <v>0</v>
      </c>
      <c r="R36" s="14">
        <v>0</v>
      </c>
      <c r="S36" s="14">
        <v>0</v>
      </c>
      <c r="T36" s="50" t="s">
        <v>126</v>
      </c>
      <c r="U36" s="49"/>
      <c r="V36" s="49"/>
      <c r="W36" s="49"/>
      <c r="X36" s="49"/>
      <c r="Y36" s="49"/>
      <c r="Z36" s="49"/>
      <c r="AA36" s="49"/>
      <c r="AB36" s="49"/>
      <c r="AC36" s="49"/>
      <c r="AD36" s="15"/>
      <c r="AE36" s="15"/>
      <c r="AF36" s="49"/>
      <c r="AG36" s="49"/>
      <c r="AH36" s="15"/>
      <c r="AI36" s="9">
        <f t="shared" si="0"/>
        <v>98496.5</v>
      </c>
      <c r="AJ36" s="15"/>
      <c r="AK36" s="15"/>
      <c r="AL36" s="9">
        <f t="shared" si="1"/>
        <v>0</v>
      </c>
      <c r="AM36" s="49"/>
      <c r="AN36" s="49"/>
      <c r="AO36" s="49"/>
      <c r="AP36" s="49"/>
      <c r="AQ36" s="49"/>
      <c r="AR36" s="50" t="s">
        <v>276</v>
      </c>
      <c r="AS36" s="51">
        <v>13372</v>
      </c>
      <c r="AT36" s="52">
        <v>44823</v>
      </c>
      <c r="AU36" s="51">
        <v>13372</v>
      </c>
      <c r="AV36" s="52">
        <v>44823</v>
      </c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</row>
    <row r="37" spans="1:60" ht="13.5" thickBot="1" x14ac:dyDescent="0.3">
      <c r="A37" s="91" t="s">
        <v>218</v>
      </c>
      <c r="B37" s="92"/>
      <c r="C37" s="92"/>
      <c r="D37" s="92"/>
      <c r="E37" s="92"/>
      <c r="F37" s="92"/>
      <c r="G37" s="54"/>
      <c r="H37" s="54"/>
      <c r="I37" s="54"/>
      <c r="J37" s="54"/>
      <c r="K37" s="54"/>
      <c r="L37" s="16">
        <f>SUM(L19:L36)</f>
        <v>966423.86000000022</v>
      </c>
      <c r="M37" s="54"/>
      <c r="N37" s="54"/>
      <c r="O37" s="54"/>
      <c r="P37" s="54"/>
      <c r="Q37" s="54"/>
      <c r="R37" s="16">
        <f>SUM(R19:R36)</f>
        <v>0</v>
      </c>
      <c r="S37" s="16">
        <f>SUM(S19:S36)</f>
        <v>0</v>
      </c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16">
        <f>SUM(AD19:AD36)</f>
        <v>21236.880000000001</v>
      </c>
      <c r="AE37" s="16">
        <f>SUM(AE19:AE36)</f>
        <v>10200</v>
      </c>
      <c r="AF37" s="16"/>
      <c r="AG37" s="16"/>
      <c r="AH37" s="16">
        <f>SUM(AH19:AH36)</f>
        <v>0</v>
      </c>
      <c r="AI37" s="16">
        <f>SUM(AI19:AI36)</f>
        <v>977460.74000000011</v>
      </c>
      <c r="AJ37" s="16">
        <f>SUM(AJ19:AJ36)</f>
        <v>0</v>
      </c>
      <c r="AK37" s="16">
        <f>SUM(AK19:AK36)</f>
        <v>349137.3</v>
      </c>
      <c r="AL37" s="16">
        <f>SUM(AL19:AL36)</f>
        <v>349137.3</v>
      </c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4"/>
      <c r="AX37" s="93"/>
      <c r="AY37" s="93"/>
      <c r="AZ37" s="93"/>
      <c r="BA37" s="93"/>
      <c r="BB37" s="93"/>
      <c r="BC37" s="93"/>
      <c r="BD37" s="16">
        <f>SUM(BD19:BD36)</f>
        <v>0</v>
      </c>
      <c r="BE37" s="16">
        <f>SUM(BE19:BE36)</f>
        <v>0</v>
      </c>
      <c r="BF37" s="93"/>
      <c r="BG37" s="93"/>
      <c r="BH37" s="94"/>
    </row>
    <row r="38" spans="1:60" x14ac:dyDescent="0.25">
      <c r="A38" s="24"/>
      <c r="B38" s="24"/>
      <c r="C38" s="24"/>
      <c r="D38" s="24"/>
      <c r="E38" s="24"/>
      <c r="G38" s="24"/>
      <c r="H38" s="24"/>
      <c r="I38" s="24"/>
      <c r="J38" s="24"/>
      <c r="K38" s="24"/>
      <c r="L38" s="2"/>
      <c r="M38" s="24"/>
      <c r="N38" s="24"/>
      <c r="O38" s="24"/>
      <c r="P38" s="24"/>
      <c r="Q38" s="24"/>
      <c r="R38" s="2"/>
      <c r="S38" s="2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"/>
      <c r="AE38" s="2"/>
      <c r="AF38" s="56"/>
      <c r="AG38" s="56"/>
      <c r="AH38" s="2"/>
      <c r="AI38" s="2"/>
      <c r="AJ38" s="2"/>
      <c r="AK38" s="2"/>
      <c r="AL38" s="2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3"/>
    </row>
    <row r="39" spans="1:60" x14ac:dyDescent="0.25">
      <c r="A39" s="22" t="s">
        <v>292</v>
      </c>
      <c r="Y39" s="24"/>
    </row>
    <row r="40" spans="1:60" x14ac:dyDescent="0.25">
      <c r="A40" s="22" t="s">
        <v>293</v>
      </c>
    </row>
    <row r="41" spans="1:60" x14ac:dyDescent="0.25">
      <c r="A41" s="22" t="s">
        <v>294</v>
      </c>
    </row>
  </sheetData>
  <mergeCells count="32">
    <mergeCell ref="AB16:AE16"/>
    <mergeCell ref="AF16:AH16"/>
    <mergeCell ref="B14:G16"/>
    <mergeCell ref="H14:AL14"/>
    <mergeCell ref="AM14:AP14"/>
    <mergeCell ref="AI15:AL16"/>
    <mergeCell ref="AQ14:AV14"/>
    <mergeCell ref="AW14:BH14"/>
    <mergeCell ref="H15:T16"/>
    <mergeCell ref="U15:AE15"/>
    <mergeCell ref="AF15:AH15"/>
    <mergeCell ref="BB15:BC16"/>
    <mergeCell ref="BD15:BD17"/>
    <mergeCell ref="BE15:BE17"/>
    <mergeCell ref="BF15:BH15"/>
    <mergeCell ref="AX15:AX17"/>
    <mergeCell ref="AY15:BA16"/>
    <mergeCell ref="AM15:AM17"/>
    <mergeCell ref="AN15:AN17"/>
    <mergeCell ref="AO15:AO17"/>
    <mergeCell ref="AP15:AP17"/>
    <mergeCell ref="AQ15:AQ17"/>
    <mergeCell ref="AU15:AU17"/>
    <mergeCell ref="AV15:AV17"/>
    <mergeCell ref="AW15:AW17"/>
    <mergeCell ref="AR15:AR17"/>
    <mergeCell ref="AS15:AS17"/>
    <mergeCell ref="AT15:AT17"/>
    <mergeCell ref="U16:Y16"/>
    <mergeCell ref="Z16:AA16"/>
    <mergeCell ref="A14:A18"/>
    <mergeCell ref="A37:F37"/>
  </mergeCells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LICITAÇÃO OUT 2022</vt:lpstr>
      <vt:lpstr>'RBPREV LICITAÇÃO OUT 2022'!Area_de_impressao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2020-12-29T14:54:13Z</cp:lastPrinted>
  <dcterms:created xsi:type="dcterms:W3CDTF">2013-10-11T22:10:57Z</dcterms:created>
  <dcterms:modified xsi:type="dcterms:W3CDTF">2023-03-01T16:06:08Z</dcterms:modified>
</cp:coreProperties>
</file>