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0" yWindow="0" windowWidth="10935" windowHeight="6045" tabRatio="805"/>
  </bookViews>
  <sheets>
    <sheet name="RBPREV LICITAÇÕES DEZ 2024" sheetId="4" r:id="rId1"/>
  </sheets>
  <definedNames>
    <definedName name="_xlnm._FilterDatabase" localSheetId="0" hidden="1">'RBPREV LICITAÇÕES DEZ 2024'!$C$4:$C$435</definedName>
    <definedName name="_Hlk149554803" localSheetId="0">'RBPREV LICITAÇÕES DEZ 2024'!$F$69</definedName>
    <definedName name="_Hlk165374401" localSheetId="0">'RBPREV LICITAÇÕES DEZ 2024'!$F$73</definedName>
    <definedName name="_xlnm.Print_Area" localSheetId="0">'RBPREV LICITAÇÕES DEZ 2024'!$A$4:$BH$65</definedName>
  </definedNames>
  <calcPr calcId="162913"/>
</workbook>
</file>

<file path=xl/calcChain.xml><?xml version="1.0" encoding="utf-8"?>
<calcChain xmlns="http://schemas.openxmlformats.org/spreadsheetml/2006/main">
  <c r="AI74" i="4" l="1"/>
  <c r="AJ74" i="4"/>
  <c r="AK74" i="4"/>
  <c r="AL74" i="4"/>
  <c r="AH74" i="4"/>
  <c r="AE74" i="4"/>
  <c r="AD74" i="4"/>
  <c r="L74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43" i="4"/>
  <c r="AL44" i="4"/>
  <c r="AL45" i="4"/>
  <c r="AL46" i="4"/>
  <c r="AL47" i="4"/>
  <c r="AL48" i="4"/>
  <c r="AL49" i="4"/>
  <c r="AL50" i="4"/>
  <c r="AL51" i="4"/>
  <c r="AL52" i="4"/>
  <c r="AL53" i="4"/>
  <c r="AL54" i="4"/>
  <c r="AL55" i="4"/>
  <c r="AL56" i="4"/>
  <c r="AL57" i="4"/>
  <c r="AL58" i="4"/>
  <c r="AL59" i="4"/>
  <c r="AL60" i="4"/>
  <c r="AL61" i="4"/>
  <c r="AL62" i="4"/>
  <c r="AL63" i="4"/>
  <c r="AL64" i="4"/>
  <c r="AL65" i="4"/>
  <c r="AL66" i="4"/>
  <c r="AL67" i="4"/>
  <c r="AL68" i="4"/>
  <c r="AL69" i="4"/>
  <c r="AL70" i="4"/>
  <c r="AL71" i="4"/>
  <c r="AL72" i="4"/>
  <c r="AL73" i="4"/>
  <c r="AL20" i="4"/>
  <c r="AI73" i="4"/>
  <c r="AI70" i="4"/>
  <c r="AI71" i="4"/>
  <c r="AI72" i="4"/>
  <c r="AI68" i="4"/>
  <c r="AI69" i="4"/>
  <c r="AI67" i="4"/>
  <c r="AI58" i="4"/>
  <c r="AI59" i="4"/>
  <c r="AI60" i="4"/>
  <c r="AI61" i="4"/>
  <c r="AI62" i="4"/>
  <c r="AI63" i="4"/>
  <c r="AI64" i="4"/>
  <c r="AI65" i="4"/>
  <c r="AI66" i="4"/>
  <c r="AI57" i="4"/>
  <c r="AI55" i="4"/>
  <c r="AI56" i="4"/>
  <c r="AI54" i="4"/>
  <c r="AI53" i="4"/>
  <c r="AI52" i="4"/>
  <c r="AI51" i="4"/>
  <c r="AI49" i="4"/>
  <c r="AI50" i="4"/>
  <c r="AI48" i="4"/>
  <c r="AI46" i="4"/>
  <c r="AI47" i="4"/>
  <c r="AI45" i="4"/>
  <c r="AI43" i="4"/>
  <c r="AI44" i="4"/>
  <c r="AI42" i="4"/>
  <c r="AI39" i="4"/>
  <c r="AI40" i="4"/>
  <c r="AI41" i="4"/>
  <c r="AI38" i="4"/>
  <c r="AI36" i="4"/>
  <c r="AI37" i="4"/>
  <c r="AI35" i="4"/>
  <c r="AI31" i="4"/>
  <c r="AI32" i="4"/>
  <c r="AI33" i="4"/>
  <c r="AI34" i="4"/>
  <c r="AI30" i="4"/>
  <c r="AI27" i="4"/>
  <c r="AI28" i="4"/>
  <c r="AI29" i="4"/>
  <c r="AI26" i="4"/>
  <c r="AI21" i="4"/>
  <c r="AI22" i="4"/>
  <c r="AI23" i="4"/>
  <c r="AI24" i="4"/>
  <c r="AI25" i="4"/>
  <c r="AI20" i="4"/>
</calcChain>
</file>

<file path=xl/sharedStrings.xml><?xml version="1.0" encoding="utf-8"?>
<sst xmlns="http://schemas.openxmlformats.org/spreadsheetml/2006/main" count="1062" uniqueCount="411">
  <si>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</si>
  <si>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</si>
  <si>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</si>
  <si>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</si>
  <si>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</si>
  <si>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</si>
  <si>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</si>
  <si>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</si>
  <si>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</si>
  <si>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</si>
  <si>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</si>
  <si>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</si>
  <si>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</si>
  <si>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</si>
  <si>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</si>
  <si>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</si>
  <si>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</si>
  <si>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</si>
  <si>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</si>
  <si>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</si>
  <si>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</si>
  <si>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</si>
  <si>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</si>
  <si>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</si>
  <si>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</si>
  <si>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</si>
  <si>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</si>
  <si>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</si>
  <si>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</si>
  <si>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</si>
  <si>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</si>
  <si>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</si>
  <si>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</si>
  <si>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</si>
  <si>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</si>
  <si>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</si>
  <si>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</si>
  <si>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</si>
  <si>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</si>
  <si>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</si>
  <si>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</si>
  <si>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</si>
  <si>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</si>
  <si>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</si>
  <si>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</si>
  <si>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</si>
  <si>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</si>
  <si>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</si>
  <si>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</si>
  <si>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</si>
  <si>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</si>
  <si>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</si>
  <si>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</si>
  <si>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</si>
  <si>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</si>
  <si>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</si>
  <si>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</si>
  <si>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%</t>
  </si>
  <si>
    <t>Prazo de execução</t>
  </si>
  <si>
    <t>Nº</t>
  </si>
  <si>
    <t>Data ciência</t>
  </si>
  <si>
    <t>Ordem de Serviço</t>
  </si>
  <si>
    <t>Motivo</t>
  </si>
  <si>
    <t>Reinício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</si>
  <si>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</si>
  <si>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</si>
  <si>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</si>
  <si>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</si>
  <si>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</si>
  <si>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</si>
  <si>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</si>
  <si>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</si>
  <si>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</si>
  <si>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>Contrato e Termo Aditivo</t>
  </si>
  <si>
    <t>Especificação de obras e serviços de engenharia</t>
  </si>
  <si>
    <t>(at)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</si>
  <si>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</si>
  <si>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</si>
  <si>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</si>
  <si>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</si>
  <si>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</si>
  <si>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</si>
  <si>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</si>
  <si>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(az)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</si>
  <si>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</si>
  <si>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</si>
  <si>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</si>
  <si>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</si>
  <si>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</si>
  <si>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(ay)</t>
  </si>
  <si>
    <t>(ba)</t>
  </si>
  <si>
    <t>(bb)</t>
  </si>
  <si>
    <t>(bc)</t>
  </si>
  <si>
    <t>(bd)</t>
  </si>
  <si>
    <t>(be)</t>
  </si>
  <si>
    <t>Dispensa ou Inexigibilidade de Licitação</t>
  </si>
  <si>
    <t>33.90.39.00</t>
  </si>
  <si>
    <t>Menor preço por item</t>
  </si>
  <si>
    <t>-</t>
  </si>
  <si>
    <t>(u )</t>
  </si>
  <si>
    <t>Nº do Termo</t>
  </si>
  <si>
    <t>Art. 57 - LF nº 8.666/93</t>
  </si>
  <si>
    <t>Art. 65, caput e §§ 1º a 6º - LF nº 8.666/93</t>
  </si>
  <si>
    <t>(ad)</t>
  </si>
  <si>
    <t xml:space="preserve">(ae) </t>
  </si>
  <si>
    <t>Apostilamento</t>
  </si>
  <si>
    <t>Art. 65, § 8º - LF nº 8.666/93</t>
  </si>
  <si>
    <t>Data da concessão do reajuste</t>
  </si>
  <si>
    <t>% de reajuste</t>
  </si>
  <si>
    <t>Valor do reajuste</t>
  </si>
  <si>
    <t>(ag)</t>
  </si>
  <si>
    <t>(ah)</t>
  </si>
  <si>
    <t>(ai) = (k) - (ae) + (ad) + (ah)</t>
  </si>
  <si>
    <t xml:space="preserve">(ak) </t>
  </si>
  <si>
    <t>(al) = (aj) + (ak)</t>
  </si>
  <si>
    <t>(aw)</t>
  </si>
  <si>
    <t>(bf)</t>
  </si>
  <si>
    <t>(bg)</t>
  </si>
  <si>
    <t>(bh)</t>
  </si>
  <si>
    <t>007/2019</t>
  </si>
  <si>
    <t>LINK CARD ADMINISTRADORA DE BENEFÍCIOS EIRELI</t>
  </si>
  <si>
    <t>12.039.966/0001-11</t>
  </si>
  <si>
    <t>EMPRESA BRASILEIRA DE CORREIOS E TELEGRÁFOS - CORREIOS</t>
  </si>
  <si>
    <t>34.028.316/7709-95</t>
  </si>
  <si>
    <t>20.345.453/0001-67</t>
  </si>
  <si>
    <t>13.225</t>
  </si>
  <si>
    <t>SEQ.</t>
  </si>
  <si>
    <t>13.309</t>
  </si>
  <si>
    <t>PODER EXECUTIVO MUNICIPAL</t>
  </si>
  <si>
    <t>RESOLUÇÃO Nº 87, DE 28 DE NOVEMBRO DE 2013 - TRIBUNAL DE CONTAS DO ESTADO DO ACRE</t>
  </si>
  <si>
    <t>DEMONSTRATIVO DE LICITAÇÕES E CONTRATOS</t>
  </si>
  <si>
    <t>Valor do contrato após alteração</t>
  </si>
  <si>
    <t>Concluída em 2023</t>
  </si>
  <si>
    <t>Inexigibilidade</t>
  </si>
  <si>
    <t>3.3.90.39.00</t>
  </si>
  <si>
    <t>TOTAL</t>
  </si>
  <si>
    <t>PRESTAÇÃO DE CONTAS  - EXERCÍCIO 2024</t>
  </si>
  <si>
    <t>Executado até o exercício de 2023</t>
  </si>
  <si>
    <t xml:space="preserve"> Executado no exercício  de 2024</t>
  </si>
  <si>
    <t xml:space="preserve">Especificações de Termo Aditivo </t>
  </si>
  <si>
    <t>Em andamento em 2024</t>
  </si>
  <si>
    <t>Nº do Convênio  Contrato</t>
  </si>
  <si>
    <t>064/2018</t>
  </si>
  <si>
    <t xml:space="preserve">Menor Preço </t>
  </si>
  <si>
    <t>Locação de imóvel na Travessa Campo do Rio Branco, bairro Capoeira para instalação da sede do RBPREV</t>
  </si>
  <si>
    <t>014/2018</t>
  </si>
  <si>
    <t>TAPIRI COMERCIO DE ALIMENTOS EIRELLI</t>
  </si>
  <si>
    <t>04.005.997/0001-23</t>
  </si>
  <si>
    <t>31/05/2019</t>
  </si>
  <si>
    <t>12.572</t>
  </si>
  <si>
    <t>(t)</t>
  </si>
  <si>
    <t>ADITIVO</t>
  </si>
  <si>
    <t>1º</t>
  </si>
  <si>
    <t>2º</t>
  </si>
  <si>
    <t>3º</t>
  </si>
  <si>
    <t>4º</t>
  </si>
  <si>
    <t>5º</t>
  </si>
  <si>
    <t xml:space="preserve">PRORROGAÇÃO DE PRAZO </t>
  </si>
  <si>
    <t>D</t>
  </si>
  <si>
    <t xml:space="preserve"> DO ART. 24, INCISO X,  DA LEI Nº 8.666/1993</t>
  </si>
  <si>
    <t>29/05/2020</t>
  </si>
  <si>
    <t>12.819</t>
  </si>
  <si>
    <t>31/05/2021</t>
  </si>
  <si>
    <t>13.065</t>
  </si>
  <si>
    <t>31/05/2022</t>
  </si>
  <si>
    <t>13.296</t>
  </si>
  <si>
    <t>31/05/2023</t>
  </si>
  <si>
    <t>13548</t>
  </si>
  <si>
    <t>245/2018</t>
  </si>
  <si>
    <t>Menor Preço</t>
  </si>
  <si>
    <t xml:space="preserve">Serviço de implantação e operacionalização de Sistema informatizado de abastecimento e administração de despesas de combustíveis em postos credenciados, mediante uso de cartão eletrônico ou magnético e etiqueta com tecnologia RFID (ou similar), à frota utilizada pela administração direta e indireta do município de Rio Branco, conforme os quantitativos e especificações contidas no Termo de Referência em Anexo I do Edital.                                        </t>
  </si>
  <si>
    <t>008/2019</t>
  </si>
  <si>
    <t>33.90.39</t>
  </si>
  <si>
    <t>12. 787</t>
  </si>
  <si>
    <t>PRORROGAÇÃO DE PRAZO</t>
  </si>
  <si>
    <t>13.018</t>
  </si>
  <si>
    <t>13.262</t>
  </si>
  <si>
    <t>13.509</t>
  </si>
  <si>
    <t>174/2019</t>
  </si>
  <si>
    <t xml:space="preserve">Dispensa de Licitação </t>
  </si>
  <si>
    <t>PREGÃO SRP 013/2019/PMRB/CASACIVIL</t>
  </si>
  <si>
    <t>Contratação de serviço de transportes (passeio e utilitário), incluindo veículos com motorista (devidamente habilitados) para transporte de pessoas em serviço, materiais, documentos e pequenas cargas, conforme especificações constantes no Termo de Referência, para atender as necessidades do Instituto de Previdência do Município de Rio Branco – RBPREV</t>
  </si>
  <si>
    <t>015/2019</t>
  </si>
  <si>
    <t>W.L.ISRAEL - ME</t>
  </si>
  <si>
    <t>27.582.639/0001-89</t>
  </si>
  <si>
    <t>PRRROGAÇÃO DE PRAZO</t>
  </si>
  <si>
    <t>13.126</t>
  </si>
  <si>
    <t>8.73%</t>
  </si>
  <si>
    <t>Secretaria Municipal da Casa Civil</t>
  </si>
  <si>
    <t>13.612</t>
  </si>
  <si>
    <t>157/2020</t>
  </si>
  <si>
    <t>Menor preço</t>
  </si>
  <si>
    <t xml:space="preserve">PREGÃO ELETRONICO </t>
  </si>
  <si>
    <t>Locação do software via web (sistema online), que objetiva auxiliar a gestão dos recursos financeiros do RPPS</t>
  </si>
  <si>
    <t>005/2020</t>
  </si>
  <si>
    <t xml:space="preserve">CRÉDITO &amp; MERCAD0 GSETÃO DE VALORES MOBILIARIOS LTDA
</t>
  </si>
  <si>
    <t>11.340.009/0001-68</t>
  </si>
  <si>
    <t>13.427</t>
  </si>
  <si>
    <t>13.673</t>
  </si>
  <si>
    <t>187/2020</t>
  </si>
  <si>
    <t>PREGÃO ELETRONICO</t>
  </si>
  <si>
    <t xml:space="preserve"> 006/2020 RBPREV</t>
  </si>
  <si>
    <t xml:space="preserve"> 007/2020 RBPREV</t>
  </si>
  <si>
    <t xml:space="preserve"> 006/2018 RBPREV</t>
  </si>
  <si>
    <t>Contratação de empresa para prestação de serviços técnicos especializados de consultoria e assessoria em gestão atuarial, treinamento e assistência presencial</t>
  </si>
  <si>
    <t>07/2020</t>
  </si>
  <si>
    <t xml:space="preserve">INOVE CONSULTORIA ATUARIAL LTDA </t>
  </si>
  <si>
    <t>24.756.013/0001-53</t>
  </si>
  <si>
    <t xml:space="preserve">1º </t>
  </si>
  <si>
    <t>13.431</t>
  </si>
  <si>
    <t>13.671</t>
  </si>
  <si>
    <t>016/2021</t>
  </si>
  <si>
    <t xml:space="preserve">Adesão </t>
  </si>
  <si>
    <t>Pregão SRP258/2020                                 SEICT</t>
  </si>
  <si>
    <t>Contratação de pessoa jurídica especializada em outsourcing de impressão sustentável, através de equipamentos reprográficos/impressão/digitalização, incluindo a manutenção preventiva e corretiva, assistência técnica, com reposição de peças, software para gerenciamento, software de reflorestamento ambiental, mão de obra e fornecimento de suprimento originais necessários(incluindo papel A4)</t>
  </si>
  <si>
    <t>01/2021</t>
  </si>
  <si>
    <t>AMAZONAS COPIADORA LTDA</t>
  </si>
  <si>
    <t>001/2021</t>
  </si>
  <si>
    <t>Secretaria de Estado de Indústria, Ciência e Tecnologia - SEICT</t>
  </si>
  <si>
    <t>13.555</t>
  </si>
  <si>
    <t>116/2021</t>
  </si>
  <si>
    <t>Adesão</t>
  </si>
  <si>
    <t>Contratação de Empresa para prestação dos seviços de agenciamento de viagens, compreendendo reserva, emissão remarcação, cancelamento, endoso, entrega de bilhetes ou ordens de passagens.</t>
  </si>
  <si>
    <t>6.782 - Diário da Justiça Elentrônica</t>
  </si>
  <si>
    <t>AIRES TURISMO LTDA</t>
  </si>
  <si>
    <t>06.064.175/0001-49</t>
  </si>
  <si>
    <t>Pregão SRP Nº 15/2021                     TJ/ACRE</t>
  </si>
  <si>
    <t>025/2021</t>
  </si>
  <si>
    <t>6.816 - Diário da Justiça Eletrônico</t>
  </si>
  <si>
    <t>Tribunal de Justiça do Estado do Acre</t>
  </si>
  <si>
    <t>Nº do DOE de publicação da Adesão  da Ata</t>
  </si>
  <si>
    <t>309/2019</t>
  </si>
  <si>
    <t>COntratação de produtos e serviços por meio de Pacote de
Serviços dos CORREIOS mediante adesão ao Termo de Condições
Comerciais e Anexos, quando contratados serviços específicos, que permite a compra de produtos e utilização dos diversos serviços dosCORREIOS por meio dos canais de atendimento</t>
  </si>
  <si>
    <t>03/2021</t>
  </si>
  <si>
    <t>02/2021</t>
  </si>
  <si>
    <t>I</t>
  </si>
  <si>
    <t xml:space="preserve"> DO ART. 25, DA LEI Nº 8.666/1993</t>
  </si>
  <si>
    <t>239/2021</t>
  </si>
  <si>
    <t>Prestação de serviços estratégicos de solução de tecnologia da informação (TI) pela DATAPREV</t>
  </si>
  <si>
    <t>01/2022</t>
  </si>
  <si>
    <t>EMPRESA DE TECNOLOGIA E INFORMAÇÕES DA
PREVIDÊNCIA – DATAPREV S.A</t>
  </si>
  <si>
    <t>42.422.253/0001-01</t>
  </si>
  <si>
    <t>066/2022</t>
  </si>
  <si>
    <t>contratação de empresa para Prestação de serviços técnicos destinados a apoiar a implementação de políticas públicas, com os serviços nas modalidades “Análise e Assessoria de Projetos e Empreendimentos”, “Acompanhamento de Obra” e “Verificação Físico-Financeira para Prestação de Contas Final”</t>
  </si>
  <si>
    <t>007/2022</t>
  </si>
  <si>
    <t>00.360.305/0001-04</t>
  </si>
  <si>
    <t>CAIXA ECONÔMICA FEDERAL</t>
  </si>
  <si>
    <t>DO ART. 25, DA LEI Nº 8.666/1993</t>
  </si>
  <si>
    <t>13.372</t>
  </si>
  <si>
    <t>19/09/2022</t>
  </si>
  <si>
    <t>19/09/202</t>
  </si>
  <si>
    <t>205/2022</t>
  </si>
  <si>
    <t>INEXIGIBILIDADE</t>
  </si>
  <si>
    <t>Contratação de empresa especializada em prestação de serviço de entidade certificadora para verificação do cumprimento dos requisitos estabelecidos no Programa de Certificação Institucional e Modernização da Gestão dos Regimes Próprios de Previdência Social da União, dos Estado, do Distrito Federal e dos Municípios Pró-Gestão RPPS, quanto aos critérios estabelecidos no Nível I, que visa a adição de práticas de gestão previdenciária</t>
  </si>
  <si>
    <t>INSTITUTO TOTUM DE DESENVOLVIMENTO E GESTÃO EMPRESARIAL</t>
  </si>
  <si>
    <t>008/2022</t>
  </si>
  <si>
    <t>05.773.229/0001-82</t>
  </si>
  <si>
    <t>DISPENSA</t>
  </si>
  <si>
    <t xml:space="preserve"> ART. 24, INCISO II, C/C O ART 23 INCISO II "A" DA LEI Nº 8.666/1993</t>
  </si>
  <si>
    <t>13.415</t>
  </si>
  <si>
    <t>23/11/2022</t>
  </si>
  <si>
    <t>257/2022</t>
  </si>
  <si>
    <t>Contratação de serviços de 02 (duas) assinaturas eletrônicas de acesso, pelo período de 12 (doze) meses, à plataforma de cursos online e treinamentos na área de Tecnologia da Informação Corporativa -TIC denominada ALURA</t>
  </si>
  <si>
    <t>001/2023</t>
  </si>
  <si>
    <t>Empresa AOVS SISTEMAS DE INFORMÁTIVA S.A</t>
  </si>
  <si>
    <t>05.555.382/0001-33</t>
  </si>
  <si>
    <t>13.418</t>
  </si>
  <si>
    <t>28/11/2022</t>
  </si>
  <si>
    <t>175/2023</t>
  </si>
  <si>
    <t>Contrataçao de Empresa Especializada para prestação de serviços de instalação, desinstalação, manutenção preventiva e corretiva em aparelhos de ar condicionados (split), bebedouros, geladeiras e frigobar, com fornecimento de peças, gás de reposição e componentes para instalação, com a finalidade de atender as demandas do RBPREV.</t>
  </si>
  <si>
    <t>Pregão SRP Nº 083/2022 - SAERB</t>
  </si>
  <si>
    <t>ADESÃO</t>
  </si>
  <si>
    <t>005/2023</t>
  </si>
  <si>
    <t>39.360.958/0001-29</t>
  </si>
  <si>
    <t>990/2023</t>
  </si>
  <si>
    <t>178/2023</t>
  </si>
  <si>
    <t>003/2022</t>
  </si>
  <si>
    <t xml:space="preserve">Contratação de Empresa de Engenharia para a construção da Sede Administrativa do Instituto de previdência do muncípio de Rio Branco -RBPREV </t>
  </si>
  <si>
    <t>006/2023</t>
  </si>
  <si>
    <t>CONSTRUTORA MANUELLA</t>
  </si>
  <si>
    <t>04.600.599/0001-55</t>
  </si>
  <si>
    <t>44.90.51.00</t>
  </si>
  <si>
    <t>COONCORRENCIA</t>
  </si>
  <si>
    <t>VIP CLIMATIZAÇÕES-ME</t>
  </si>
  <si>
    <t>33.90.30          33.90.39</t>
  </si>
  <si>
    <t>Serviço de Água e Esgoto de Rio Branco - SAERB</t>
  </si>
  <si>
    <t>22/05/2023</t>
  </si>
  <si>
    <t>21/11/2024</t>
  </si>
  <si>
    <t>17,37</t>
  </si>
  <si>
    <t>002/2023</t>
  </si>
  <si>
    <t>21/06/2023</t>
  </si>
  <si>
    <t>277/2023</t>
  </si>
  <si>
    <t>Contratação de empresa especializada para prestação dos serviços relativos à educação previdenciária, no formato híbrido, presencial e EAD, com conteúdo programático estabelecido no âmbito do Regime Próprio de Previdência Social, preparatório certificação profissional e outros aspectos do RPPS a todos os dirigentes, conselheiros e membros do comitê de investimentos, no prazo de doze meses, conforme Termo de Referência, atendendo às necessidades do Instituto de Previdência do Município de Rio Branco – RBPREV.</t>
  </si>
  <si>
    <t>010/2023</t>
  </si>
  <si>
    <t>276/2023</t>
  </si>
  <si>
    <t>Contratação de Instituição Financiera Caixa Econômica Federal</t>
  </si>
  <si>
    <t>009/2023</t>
  </si>
  <si>
    <t>00.360.305/0001/04</t>
  </si>
  <si>
    <t>Art. 75, inciso IX, Lei Federal nº 14.133/2021</t>
  </si>
  <si>
    <t>CRÉDITO &amp; MERCADO GESTÃO DE VALORES IMOBILIARIOS LTDA</t>
  </si>
  <si>
    <t>Art. 75, inciso II, Lei Federal nº 14.133/2021</t>
  </si>
  <si>
    <t>13.599</t>
  </si>
  <si>
    <t>21/08/2023</t>
  </si>
  <si>
    <t>306/2023</t>
  </si>
  <si>
    <t>Contratação de Pessoa Jurídica para prestação de serviço de Agente de Integração</t>
  </si>
  <si>
    <t>001210011/2023</t>
  </si>
  <si>
    <t>NSTITUTO EUVALDO LODI/NÚCLEO REGIONAL DO ACRE-IEL/NR/AC</t>
  </si>
  <si>
    <t>02.373.341/0001-38</t>
  </si>
  <si>
    <t>08/2023</t>
  </si>
  <si>
    <t>2076 - DIÁRIO ELETRONICO DE CONTAS</t>
  </si>
  <si>
    <t>TRIBUNAL DE CONTAS DO ESTADO DO ACRE - TCE</t>
  </si>
  <si>
    <t>13.610</t>
  </si>
  <si>
    <t>056/2023</t>
  </si>
  <si>
    <t>85/2023</t>
  </si>
  <si>
    <t>PREGÃO ELETRÔNICO</t>
  </si>
  <si>
    <t>MENOR PREÇO POR ITEM</t>
  </si>
  <si>
    <t xml:space="preserve">Contratação de empresa para fornecimento de material permanente ( mobiliário e equipamentos) </t>
  </si>
  <si>
    <t>Contratação de empresa para fornecimento de material permanente (mobiliário e equipamentos)</t>
  </si>
  <si>
    <t>001210012/2023</t>
  </si>
  <si>
    <t>ASYS TECNOLOGIA LTDA</t>
  </si>
  <si>
    <t>001210014/2023</t>
  </si>
  <si>
    <t>SV NOGUEIRA &amp; CIA LTDA</t>
  </si>
  <si>
    <t>001210015/2023</t>
  </si>
  <si>
    <t>CONSÓRCIO FIDELIS</t>
  </si>
  <si>
    <t xml:space="preserve">49.354.820/0001-70 </t>
  </si>
  <si>
    <t>02.599.522/0001-20</t>
  </si>
  <si>
    <t>52.265.876/0001- 63</t>
  </si>
  <si>
    <t>44.90.52.00</t>
  </si>
  <si>
    <t>Prorrogação de Prazo</t>
  </si>
  <si>
    <t>1º Aditivo</t>
  </si>
  <si>
    <t>Prorrogação de prazo</t>
  </si>
  <si>
    <t>Nome do responsável pela elaboração: Clara Bregense Vieira</t>
  </si>
  <si>
    <t>Nome do titular do Órgão/Entidade/Fundo (no exercício do cargo): Osvaldo Rodrigues Santiago</t>
  </si>
  <si>
    <t>410/2023</t>
  </si>
  <si>
    <t>Contratação de empresa de engenharia para, sob demanda, prestar serviços de manutenção predial corretiva contemplando serviços de consertar, conservar, demolir, instalar, manter, montar e reparas as estruturas, podendo também reformas de pequena monta sem alteração substancial da estrutura que consistam de atividades simples, conforme orientação técnica do OT – IBR 002/2009 do Instituto Brasileiro de Auditores de Obras Públicas - IBRAOP e que possam ser objetivamente definidas conforme especificações usuais no mercado local e preços referências na forma estabelecida em planilhas de serviços e insumos diversos descritos no Sistema Nacional de Pesquisa de Custos e Índices da Construção Civil - SINAPI</t>
  </si>
  <si>
    <t>TCP ELETROS LTDA</t>
  </si>
  <si>
    <t>49.998.224/0001-23</t>
  </si>
  <si>
    <t>44.90,52</t>
  </si>
  <si>
    <t>101/2024</t>
  </si>
  <si>
    <t>contratação de empresa para prestação de serviço de implantação e operacionalização de sistema informatizado de abastecimento e administração de despesas com combustíveis em postos credenciados, mediante uso de cartão eletrônico ou magnético, com fornecimento contínuo e ininterrupto de combustíveis para frota, pertencentes ou sob responsabilidade Instituto de Previdencia de Rio Branco - RBPREV.</t>
  </si>
  <si>
    <t>00121002/2024</t>
  </si>
  <si>
    <t>001210001/2024</t>
  </si>
  <si>
    <t>MV2 SERVIÇOS LTDA</t>
  </si>
  <si>
    <t>30.379.128/0001-78</t>
  </si>
  <si>
    <t>20/02024</t>
  </si>
  <si>
    <t>SECRETARIA DO ESTADO DE EDUCAÇÃO - SEE</t>
  </si>
  <si>
    <t>077/2024</t>
  </si>
  <si>
    <t>Contratação de Pessoa Jurídica para locação de equipamentos de Informática, incluindo instalação e manutenção, visando atender as necessidades do Instituto de Previdencia de Rio Branco - RBPREV</t>
  </si>
  <si>
    <t>00121003/2024</t>
  </si>
  <si>
    <t> DUX COMERCIO E REPRESENTACOES IMPORTACAO E EXPORTACAO LTDA</t>
  </si>
  <si>
    <t>05.502.105/0001-62</t>
  </si>
  <si>
    <t>106/2023</t>
  </si>
  <si>
    <t>PREFEITURA MUNICIPAL DE CRUZEIRO DO SUL</t>
  </si>
  <si>
    <t/>
  </si>
  <si>
    <t>00121004/2024</t>
  </si>
  <si>
    <t>I9 SOLUCOES DO BRASIL LTDA</t>
  </si>
  <si>
    <t>04.361.899/0001- 29,</t>
  </si>
  <si>
    <t>30.90.39</t>
  </si>
  <si>
    <t>105/2023</t>
  </si>
  <si>
    <t>399/2023</t>
  </si>
  <si>
    <t>DISPENSA DE LICITAÇÃO</t>
  </si>
  <si>
    <t>Contratação de empresa especializada para a elaboração de estudo de ALM (Asset Liability Management) Determinístico, incluindo, de um lado, a macro alocação através da construção da Fronteira Eficiente de Markowitz e, de outro, a modelagem de Cash Flow Matching para a determinação dos vértices de títulos públicos federais para serem adquiridos e proteger o Passivo do RPPS gerenciado pelo RBPREV</t>
  </si>
  <si>
    <t>00121005/2024</t>
  </si>
  <si>
    <t>LDB CONSULTORIA FINANCEIRA LTDA</t>
  </si>
  <si>
    <t>26.341.935/0001-25,</t>
  </si>
  <si>
    <t>75, inciso II da Lei Federal nº 14.133/2021.</t>
  </si>
  <si>
    <t>13.761</t>
  </si>
  <si>
    <t>25/04/2024</t>
  </si>
  <si>
    <t>425/2023</t>
  </si>
  <si>
    <t>Contratação de empresa especializada em serviço técnico profissional (Perito Avaliador Imobiliário) para elaboração de laudo de avaliação de um imóvel – terreno localizado a Rua Benjamin Constant nº 925 – Bairro Centro, Rio Branco/Acre, para fins de locação ou venda, atendendo às necessidades do Instituto de Previdência do Município de Rio Branco – RBPREV.</t>
  </si>
  <si>
    <t>00121006/2024</t>
  </si>
  <si>
    <t>ELAINE CRISTINA R C DE RESENDE SERVICOS DE ENGENHARIA LTDA</t>
  </si>
  <si>
    <t>47.799.315/0001-04</t>
  </si>
  <si>
    <t>30.90,39</t>
  </si>
  <si>
    <t>13.760</t>
  </si>
  <si>
    <t>24/04/2024</t>
  </si>
  <si>
    <t>178/2024</t>
  </si>
  <si>
    <t>Contratação de empresa para o fornecimento de material permanente do tipo: Caixa de Som, Gravador de Voz e Microfone</t>
  </si>
  <si>
    <t>165/2024</t>
  </si>
  <si>
    <t>Dispensa de licitação para Aquisição de Certificado Digital, padrão ICP-Brasil, tipo A1, e-CNPJ, com validade de 12 (doze) meses AUTORIZO E RATIFICO o processo de Dispensa de Licitação nº 004/2024 - RBPREV, em conformidade com o Parecer Jurídico constante nos autos, com fundamento no inciso II do art. 75, da Lei Federal nº 14.133/2021, e suas atualizações posteriores, para Contratação de empresa especializada para Aquisição de Certificado Digital, padrão ICP-Brasil, tipo A1, e-CNPJ, com validade de 12 (doze) meses, para atender as necessidades do Instituto de Previdência do Município de Rio Branco - RBPREV</t>
  </si>
  <si>
    <t>00121007/2024</t>
  </si>
  <si>
    <t>W. L. ISRAEL, SERVICOS &amp; COMERCIO LTD</t>
  </si>
  <si>
    <t>27.582.639/0001-89 </t>
  </si>
  <si>
    <t>13.785</t>
  </si>
  <si>
    <t>29/05/2024</t>
  </si>
  <si>
    <t>00121008/2024</t>
  </si>
  <si>
    <t>ACRE JET INFORMATICA LTDA</t>
  </si>
  <si>
    <t>06.082.078/0001-89</t>
  </si>
  <si>
    <t>31/012/2024</t>
  </si>
  <si>
    <t>44.90.52</t>
  </si>
  <si>
    <t>00121009/2024</t>
  </si>
  <si>
    <t>6</t>
  </si>
  <si>
    <t>31/05/2024</t>
  </si>
  <si>
    <t>13.787</t>
  </si>
  <si>
    <t>13.859</t>
  </si>
  <si>
    <t>13.802</t>
  </si>
  <si>
    <t>13.804</t>
  </si>
  <si>
    <t>ADIÇÃO DE SERVIÇOS NO VALOR INICIALMENTE CONTRATADO</t>
  </si>
  <si>
    <t>072/2024</t>
  </si>
  <si>
    <t>MENOR PREÇO  POR ITEM</t>
  </si>
  <si>
    <t>Contratação de pessoa jurídica para prestação de serviços de locação de veículo (tipo carro de passeio e caminhonete) com condutor, para atender as demandas do Instituto de Previdência do Município de Rio Branco - RBPREV</t>
  </si>
  <si>
    <t>001210010/2024</t>
  </si>
  <si>
    <t xml:space="preserve"> W L ISRAEL SERVIÇOS &amp; COMERCIO LTDA</t>
  </si>
  <si>
    <t>13.925</t>
  </si>
  <si>
    <t>15/12/204</t>
  </si>
  <si>
    <t>Data da emissão: 26/12/2024</t>
  </si>
  <si>
    <t>MANUAL DE REFERÊNCIA - 10ª EDIÇÃO - ANEXOS IV, VI, VII E VIII</t>
  </si>
  <si>
    <t>IDENTIFICAÇÃO DO ÓRGÃO/ENTIDADE/FUNDO:</t>
  </si>
  <si>
    <t>INSTITUTO DE PREVIDÊNCIA DE RIO BRANCO - RBPREV</t>
  </si>
  <si>
    <t>MÊS ACUMULADO:</t>
  </si>
  <si>
    <t>JANEIRO A 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</si>
</sst>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4" fontId="3" fillId="0" borderId="4" xfId="3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44" fontId="4" fillId="0" borderId="5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 wrapText="1"/>
    </xf>
    <xf numFmtId="44" fontId="4" fillId="0" borderId="5" xfId="3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4" fontId="4" fillId="0" borderId="1" xfId="3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3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4" fontId="4" fillId="0" borderId="1" xfId="3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0" fontId="4" fillId="0" borderId="1" xfId="4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horizontal="center" vertical="center"/>
    </xf>
    <xf numFmtId="44" fontId="4" fillId="0" borderId="10" xfId="3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4" fontId="4" fillId="0" borderId="10" xfId="3" applyFont="1" applyFill="1" applyBorder="1" applyAlignment="1">
      <alignment vertical="center"/>
    </xf>
    <xf numFmtId="44" fontId="4" fillId="0" borderId="5" xfId="3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3" fontId="4" fillId="0" borderId="10" xfId="0" applyNumberFormat="1" applyFont="1" applyBorder="1" applyAlignment="1">
      <alignment vertical="center"/>
    </xf>
    <xf numFmtId="14" fontId="4" fillId="0" borderId="10" xfId="0" applyNumberFormat="1" applyFont="1" applyBorder="1" applyAlignment="1">
      <alignment vertical="center"/>
    </xf>
    <xf numFmtId="14" fontId="4" fillId="0" borderId="10" xfId="0" applyNumberFormat="1" applyFont="1" applyBorder="1" applyAlignment="1">
      <alignment vertical="center" wrapText="1"/>
    </xf>
    <xf numFmtId="49" fontId="4" fillId="0" borderId="10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4" fontId="3" fillId="0" borderId="0" xfId="3" applyFont="1" applyFill="1" applyAlignment="1">
      <alignment horizontal="center" vertical="center"/>
    </xf>
    <xf numFmtId="44" fontId="4" fillId="0" borderId="0" xfId="3" applyFont="1" applyFill="1" applyAlignment="1">
      <alignment horizontal="center" vertical="center"/>
    </xf>
    <xf numFmtId="44" fontId="4" fillId="0" borderId="0" xfId="3" applyFont="1" applyFill="1" applyAlignment="1">
      <alignment vertical="center"/>
    </xf>
    <xf numFmtId="44" fontId="3" fillId="0" borderId="0" xfId="3" applyFont="1" applyFill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4" fillId="0" borderId="12" xfId="3" applyFont="1" applyFill="1" applyBorder="1" applyAlignment="1">
      <alignment vertical="center"/>
    </xf>
    <xf numFmtId="44" fontId="3" fillId="0" borderId="13" xfId="3" applyFont="1" applyFill="1" applyBorder="1" applyAlignment="1">
      <alignment vertical="center"/>
    </xf>
    <xf numFmtId="44" fontId="4" fillId="0" borderId="0" xfId="3" applyFont="1" applyFill="1" applyBorder="1" applyAlignment="1">
      <alignment vertical="center"/>
    </xf>
    <xf numFmtId="44" fontId="3" fillId="0" borderId="0" xfId="3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44" fontId="4" fillId="0" borderId="0" xfId="3" applyFont="1" applyFill="1" applyAlignment="1">
      <alignment horizontal="left" vertical="center"/>
    </xf>
    <xf numFmtId="44" fontId="3" fillId="0" borderId="0" xfId="3" applyFont="1" applyFill="1" applyBorder="1" applyAlignment="1">
      <alignment horizontal="left" vertical="center"/>
    </xf>
    <xf numFmtId="44" fontId="3" fillId="0" borderId="0" xfId="3" applyFont="1" applyFill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44" fontId="4" fillId="0" borderId="10" xfId="3" applyFont="1" applyFill="1" applyBorder="1" applyAlignment="1">
      <alignment vertical="center" wrapText="1"/>
    </xf>
    <xf numFmtId="3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4" fontId="3" fillId="0" borderId="26" xfId="0" applyNumberFormat="1" applyFont="1" applyBorder="1" applyAlignment="1">
      <alignment horizontal="center" vertical="center"/>
    </xf>
    <xf numFmtId="44" fontId="3" fillId="0" borderId="26" xfId="3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4" fontId="3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4" fontId="4" fillId="0" borderId="1" xfId="3" applyFont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4" applyFont="1" applyBorder="1" applyAlignment="1">
      <alignment horizontal="center" vertical="center" wrapText="1"/>
    </xf>
    <xf numFmtId="9" fontId="4" fillId="0" borderId="1" xfId="4" applyFont="1" applyFill="1" applyBorder="1" applyAlignment="1">
      <alignment horizontal="center" vertical="center" wrapText="1"/>
    </xf>
    <xf numFmtId="44" fontId="4" fillId="0" borderId="1" xfId="3" applyFont="1" applyBorder="1" applyAlignment="1">
      <alignment horizontal="center" vertical="center"/>
    </xf>
    <xf numFmtId="44" fontId="4" fillId="0" borderId="1" xfId="3" applyFont="1" applyBorder="1" applyAlignment="1">
      <alignment horizontal="center" vertical="center" wrapText="1"/>
    </xf>
    <xf numFmtId="44" fontId="4" fillId="0" borderId="1" xfId="3" applyFont="1" applyBorder="1" applyAlignment="1">
      <alignment vertical="center" wrapText="1"/>
    </xf>
    <xf numFmtId="0" fontId="4" fillId="0" borderId="1" xfId="0" quotePrefix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9" fontId="4" fillId="0" borderId="10" xfId="0" applyNumberFormat="1" applyFont="1" applyBorder="1" applyAlignment="1">
      <alignment vertical="center" wrapText="1"/>
    </xf>
    <xf numFmtId="44" fontId="4" fillId="0" borderId="10" xfId="3" applyFont="1" applyFill="1" applyBorder="1" applyAlignment="1">
      <alignment horizontal="center" vertical="center" wrapText="1"/>
    </xf>
    <xf numFmtId="44" fontId="4" fillId="0" borderId="15" xfId="3" applyFont="1" applyFill="1" applyBorder="1" applyAlignment="1">
      <alignment horizontal="center" vertical="center" wrapText="1"/>
    </xf>
    <xf numFmtId="44" fontId="4" fillId="0" borderId="5" xfId="3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/>
    <xf numFmtId="0" fontId="3" fillId="0" borderId="2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5">
    <cellStyle name="Moeda" xfId="3" builtinId="4"/>
    <cellStyle name="Normal" xfId="0" builtinId="0"/>
    <cellStyle name="Porcentagem" xfId="4" builtinId="5"/>
    <cellStyle name="Vírgula" xfId="1" builtinId="3"/>
    <cellStyle name="Vírgula 2" xfId="2"/>
  </cellStyles>
  <dxfs count="0"/>
  <tableStyles count="0" defaultTableStyle="TableStyleMedium9" defaultPivotStyle="PivotStyleLight16"/>
  <colors>
    <mruColors>
      <color rgb="FFF89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14</xdr:row>
      <xdr:rowOff>0</xdr:rowOff>
    </xdr:from>
    <xdr:to>
      <xdr:col>8</xdr:col>
      <xdr:colOff>981075</xdr:colOff>
      <xdr:row>15</xdr:row>
      <xdr:rowOff>15968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4860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981075</xdr:colOff>
      <xdr:row>3</xdr:row>
      <xdr:rowOff>85725</xdr:rowOff>
    </xdr:from>
    <xdr:to>
      <xdr:col>8</xdr:col>
      <xdr:colOff>981075</xdr:colOff>
      <xdr:row>4</xdr:row>
      <xdr:rowOff>100013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5" name="Imagem 4" descr="pmrb_evandr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06489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6" name="Imagem 5" descr="pmrb_evandr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3249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" name="Imagem 6" descr="pmrb_evandr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78974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" name="Imagem 7" descr="pmrb_evandr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21361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" name="Imagem 8" descr="pmrb_evandr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53936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0" name="Imagem 9" descr="pmrb_evandr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98037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1" name="Imagem 10" descr="pmrb_evandr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338423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2" name="Imagem 11" descr="pmrb_evandr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385286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990600</xdr:colOff>
      <xdr:row>19</xdr:row>
      <xdr:rowOff>0</xdr:rowOff>
    </xdr:from>
    <xdr:ext cx="0" cy="469900"/>
    <xdr:pic>
      <xdr:nvPicPr>
        <xdr:cNvPr id="13" name="Imagem 12" descr="pmrb_evandr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0225" y="17449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4" name="Imagem 13" descr="pmrb_evandr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47434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5" name="Imagem 14" descr="pmrb_evandr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503491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19</xdr:row>
      <xdr:rowOff>0</xdr:rowOff>
    </xdr:from>
    <xdr:ext cx="0" cy="469900"/>
    <xdr:pic>
      <xdr:nvPicPr>
        <xdr:cNvPr id="16" name="Imagem 15" descr="pmrb_evandr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30981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7" name="Imagem 16" descr="pmrb_evandr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576738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8" name="Imagem 17" descr="pmrb_evandr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609123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9" name="Imagem 18" descr="pmrb_evandr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641127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0" name="Imagem 19" descr="pmrb_evandr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679989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1" name="Imagem 20" descr="pmrb_evandr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715613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2" name="Imagem 21" descr="pmrb_evandr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74942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3" name="Imagem 22" descr="pmrb_evandr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798004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4" name="Imagem 23" descr="pmrb_evandr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842676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5" name="Imagem 24" descr="pmrb_evandr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880014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1093134</xdr:colOff>
      <xdr:row>19</xdr:row>
      <xdr:rowOff>0</xdr:rowOff>
    </xdr:from>
    <xdr:ext cx="0" cy="469900"/>
    <xdr:pic>
      <xdr:nvPicPr>
        <xdr:cNvPr id="26" name="Imagem 25" descr="pmrb_evandr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57605" y="2641226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7" name="Imagem 26" descr="pmrb_evandr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954786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8" name="Imagem 27" descr="pmrb_evandr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991647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9" name="Imagem 28" descr="pmrb_evandr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030509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30" name="Imagem 29" descr="pmrb_evandr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93440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31" name="Imagem 30" descr="pmrb_evandr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4762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32" name="Imagem 31" descr="pmrb_evandr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63080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1093134</xdr:colOff>
      <xdr:row>19</xdr:row>
      <xdr:rowOff>0</xdr:rowOff>
    </xdr:from>
    <xdr:ext cx="0" cy="469900"/>
    <xdr:pic>
      <xdr:nvPicPr>
        <xdr:cNvPr id="33" name="Imagem 32" descr="pmrb_evandr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23184" y="248221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43" name="Imagem 42" descr="pmrb_evandr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44" name="Imagem 43" descr="pmrb_evandr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45" name="Imagem 44" descr="pmrb_evandr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25</xdr:row>
      <xdr:rowOff>0</xdr:rowOff>
    </xdr:from>
    <xdr:ext cx="0" cy="469900"/>
    <xdr:pic>
      <xdr:nvPicPr>
        <xdr:cNvPr id="46" name="Imagem 45" descr="pmrb_evandr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25400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47" name="Imagem 46" descr="pmrb_evandr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48" name="Imagem 47" descr="pmrb_evandr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49" name="Imagem 48" descr="pmrb_evandr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50" name="Imagem 49" descr="pmrb_evandr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51" name="Imagem 50" descr="pmrb_evandr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52" name="Imagem 51" descr="pmrb_evandro">
          <a:extLst>
            <a:ext uri="{FF2B5EF4-FFF2-40B4-BE49-F238E27FC236}">
              <a16:creationId xmlns:a16="http://schemas.microsoft.com/office/drawing/2014/main" id="{E376BE9D-5D5F-482C-8A48-ED8C01C99F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53" name="Imagem 52" descr="pmrb_evandro">
          <a:extLst>
            <a:ext uri="{FF2B5EF4-FFF2-40B4-BE49-F238E27FC236}">
              <a16:creationId xmlns:a16="http://schemas.microsoft.com/office/drawing/2014/main" id="{B9CD5D59-B83E-45F3-B402-2EAE165378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54" name="Imagem 53" descr="pmrb_evandro">
          <a:extLst>
            <a:ext uri="{FF2B5EF4-FFF2-40B4-BE49-F238E27FC236}">
              <a16:creationId xmlns:a16="http://schemas.microsoft.com/office/drawing/2014/main" id="{E81E299F-21AD-407D-A438-DD82289A5D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25</xdr:row>
      <xdr:rowOff>0</xdr:rowOff>
    </xdr:from>
    <xdr:ext cx="0" cy="469900"/>
    <xdr:pic>
      <xdr:nvPicPr>
        <xdr:cNvPr id="55" name="Imagem 54" descr="pmrb_evandro">
          <a:extLst>
            <a:ext uri="{FF2B5EF4-FFF2-40B4-BE49-F238E27FC236}">
              <a16:creationId xmlns:a16="http://schemas.microsoft.com/office/drawing/2014/main" id="{2E759501-8D73-4FB3-A43C-4C414F3872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82800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56" name="Imagem 55" descr="pmrb_evandro">
          <a:extLst>
            <a:ext uri="{FF2B5EF4-FFF2-40B4-BE49-F238E27FC236}">
              <a16:creationId xmlns:a16="http://schemas.microsoft.com/office/drawing/2014/main" id="{70F882EA-B020-4435-8C5C-2825B19C2E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57" name="Imagem 56" descr="pmrb_evandro">
          <a:extLst>
            <a:ext uri="{FF2B5EF4-FFF2-40B4-BE49-F238E27FC236}">
              <a16:creationId xmlns:a16="http://schemas.microsoft.com/office/drawing/2014/main" id="{A10040CE-81B4-4976-9372-614E3A534C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58" name="Imagem 57" descr="pmrb_evandro">
          <a:extLst>
            <a:ext uri="{FF2B5EF4-FFF2-40B4-BE49-F238E27FC236}">
              <a16:creationId xmlns:a16="http://schemas.microsoft.com/office/drawing/2014/main" id="{A4A60F7E-7BE2-4C23-86E6-7E5A1E30CF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59" name="Imagem 58" descr="pmrb_evandro">
          <a:extLst>
            <a:ext uri="{FF2B5EF4-FFF2-40B4-BE49-F238E27FC236}">
              <a16:creationId xmlns:a16="http://schemas.microsoft.com/office/drawing/2014/main" id="{71C5DDFC-78E6-4236-9660-42450600B8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60" name="Imagem 59" descr="pmrb_evandro">
          <a:extLst>
            <a:ext uri="{FF2B5EF4-FFF2-40B4-BE49-F238E27FC236}">
              <a16:creationId xmlns:a16="http://schemas.microsoft.com/office/drawing/2014/main" id="{2D66FCBF-3585-4041-B0C3-F2EC1D5840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61" name="Imagem 60" descr="pmrb_evandro">
          <a:extLst>
            <a:ext uri="{FF2B5EF4-FFF2-40B4-BE49-F238E27FC236}">
              <a16:creationId xmlns:a16="http://schemas.microsoft.com/office/drawing/2014/main" id="{5ACDF188-9C03-41E1-AA26-6AE77E6163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62" name="Imagem 61" descr="pmrb_evandro">
          <a:extLst>
            <a:ext uri="{FF2B5EF4-FFF2-40B4-BE49-F238E27FC236}">
              <a16:creationId xmlns:a16="http://schemas.microsoft.com/office/drawing/2014/main" id="{A9E6F7F3-DD1C-46D2-8608-0CA56F509E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63" name="Imagem 62" descr="pmrb_evandro">
          <a:extLst>
            <a:ext uri="{FF2B5EF4-FFF2-40B4-BE49-F238E27FC236}">
              <a16:creationId xmlns:a16="http://schemas.microsoft.com/office/drawing/2014/main" id="{8536228D-549B-494E-8D97-636B2AD51D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25</xdr:row>
      <xdr:rowOff>0</xdr:rowOff>
    </xdr:from>
    <xdr:ext cx="0" cy="469900"/>
    <xdr:pic>
      <xdr:nvPicPr>
        <xdr:cNvPr id="64" name="Imagem 63" descr="pmrb_evandro">
          <a:extLst>
            <a:ext uri="{FF2B5EF4-FFF2-40B4-BE49-F238E27FC236}">
              <a16:creationId xmlns:a16="http://schemas.microsoft.com/office/drawing/2014/main" id="{4FECC584-D672-4C02-ACD6-6B8B12A502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63675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65" name="Imagem 64" descr="pmrb_evandro">
          <a:extLst>
            <a:ext uri="{FF2B5EF4-FFF2-40B4-BE49-F238E27FC236}">
              <a16:creationId xmlns:a16="http://schemas.microsoft.com/office/drawing/2014/main" id="{F041C9BB-B253-44CE-A0EA-39A889EA99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66" name="Imagem 65" descr="pmrb_evandro">
          <a:extLst>
            <a:ext uri="{FF2B5EF4-FFF2-40B4-BE49-F238E27FC236}">
              <a16:creationId xmlns:a16="http://schemas.microsoft.com/office/drawing/2014/main" id="{6EFD5A8B-B244-41F1-BE93-3E5CE212CB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67" name="Imagem 66" descr="pmrb_evandro">
          <a:extLst>
            <a:ext uri="{FF2B5EF4-FFF2-40B4-BE49-F238E27FC236}">
              <a16:creationId xmlns:a16="http://schemas.microsoft.com/office/drawing/2014/main" id="{386C88E4-4201-4C65-AB47-615917057D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68" name="Imagem 67" descr="pmrb_evandro">
          <a:extLst>
            <a:ext uri="{FF2B5EF4-FFF2-40B4-BE49-F238E27FC236}">
              <a16:creationId xmlns:a16="http://schemas.microsoft.com/office/drawing/2014/main" id="{E77222B3-F39B-47FB-8390-B52D7E1296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25</xdr:row>
      <xdr:rowOff>0</xdr:rowOff>
    </xdr:from>
    <xdr:ext cx="0" cy="469900"/>
    <xdr:pic>
      <xdr:nvPicPr>
        <xdr:cNvPr id="69" name="Imagem 68" descr="pmrb_evandro">
          <a:extLst>
            <a:ext uri="{FF2B5EF4-FFF2-40B4-BE49-F238E27FC236}">
              <a16:creationId xmlns:a16="http://schemas.microsoft.com/office/drawing/2014/main" id="{AB95C9E4-D666-4E17-A341-1E76C309EA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142387</xdr:colOff>
      <xdr:row>0</xdr:row>
      <xdr:rowOff>23813</xdr:rowOff>
    </xdr:from>
    <xdr:to>
      <xdr:col>1</xdr:col>
      <xdr:colOff>547687</xdr:colOff>
      <xdr:row>3</xdr:row>
      <xdr:rowOff>123826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D8C11C6A-D3CA-7752-4FFB-257E563B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81" y="23813"/>
          <a:ext cx="405300" cy="600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0" name="Imagem 69" descr="pmrb_evandro">
          <a:extLst>
            <a:ext uri="{FF2B5EF4-FFF2-40B4-BE49-F238E27FC236}">
              <a16:creationId xmlns:a16="http://schemas.microsoft.com/office/drawing/2014/main" id="{C910AE80-4D1A-412C-9A9A-35C9947D9B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1" name="Imagem 70" descr="pmrb_evandro">
          <a:extLst>
            <a:ext uri="{FF2B5EF4-FFF2-40B4-BE49-F238E27FC236}">
              <a16:creationId xmlns:a16="http://schemas.microsoft.com/office/drawing/2014/main" id="{B92F668A-47C1-42A7-BC32-33FFAACF32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2" name="Imagem 71" descr="pmrb_evandro">
          <a:extLst>
            <a:ext uri="{FF2B5EF4-FFF2-40B4-BE49-F238E27FC236}">
              <a16:creationId xmlns:a16="http://schemas.microsoft.com/office/drawing/2014/main" id="{69DB79E9-5A04-409E-B88E-2E7AAFBA9B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3" name="Imagem 72" descr="pmrb_evandro">
          <a:extLst>
            <a:ext uri="{FF2B5EF4-FFF2-40B4-BE49-F238E27FC236}">
              <a16:creationId xmlns:a16="http://schemas.microsoft.com/office/drawing/2014/main" id="{15F9DA83-0237-4E7E-9AC9-502159C098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4" name="Imagem 73" descr="pmrb_evandro">
          <a:extLst>
            <a:ext uri="{FF2B5EF4-FFF2-40B4-BE49-F238E27FC236}">
              <a16:creationId xmlns:a16="http://schemas.microsoft.com/office/drawing/2014/main" id="{FE19CC34-6CEB-4DF4-B15A-B41610FD36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5" name="Imagem 74" descr="pmrb_evandro">
          <a:extLst>
            <a:ext uri="{FF2B5EF4-FFF2-40B4-BE49-F238E27FC236}">
              <a16:creationId xmlns:a16="http://schemas.microsoft.com/office/drawing/2014/main" id="{697AEB07-D35B-473C-80DA-B2B256C4C7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1093134</xdr:colOff>
      <xdr:row>19</xdr:row>
      <xdr:rowOff>0</xdr:rowOff>
    </xdr:from>
    <xdr:ext cx="0" cy="469900"/>
    <xdr:pic>
      <xdr:nvPicPr>
        <xdr:cNvPr id="76" name="Imagem 75" descr="pmrb_evandro">
          <a:extLst>
            <a:ext uri="{FF2B5EF4-FFF2-40B4-BE49-F238E27FC236}">
              <a16:creationId xmlns:a16="http://schemas.microsoft.com/office/drawing/2014/main" id="{12BD4A58-4C84-4D6B-9D43-9575AE8C6A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94959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7" name="Imagem 76" descr="pmrb_evandro">
          <a:extLst>
            <a:ext uri="{FF2B5EF4-FFF2-40B4-BE49-F238E27FC236}">
              <a16:creationId xmlns:a16="http://schemas.microsoft.com/office/drawing/2014/main" id="{02A246FC-4D10-48F7-9711-0D22943F82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8" name="Imagem 77" descr="pmrb_evandro">
          <a:extLst>
            <a:ext uri="{FF2B5EF4-FFF2-40B4-BE49-F238E27FC236}">
              <a16:creationId xmlns:a16="http://schemas.microsoft.com/office/drawing/2014/main" id="{3A3694CC-7B7C-489E-9ECB-9CE2C6FAB6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9" name="Imagem 78" descr="pmrb_evandro">
          <a:extLst>
            <a:ext uri="{FF2B5EF4-FFF2-40B4-BE49-F238E27FC236}">
              <a16:creationId xmlns:a16="http://schemas.microsoft.com/office/drawing/2014/main" id="{B09E2821-7115-4B00-8FA8-B083881D61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0" name="Imagem 79" descr="pmrb_evandro">
          <a:extLst>
            <a:ext uri="{FF2B5EF4-FFF2-40B4-BE49-F238E27FC236}">
              <a16:creationId xmlns:a16="http://schemas.microsoft.com/office/drawing/2014/main" id="{CE3F0E78-84E9-4F7D-95A7-6078E168B8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990600</xdr:colOff>
      <xdr:row>19</xdr:row>
      <xdr:rowOff>0</xdr:rowOff>
    </xdr:from>
    <xdr:ext cx="0" cy="469900"/>
    <xdr:pic>
      <xdr:nvPicPr>
        <xdr:cNvPr id="81" name="Imagem 80" descr="pmrb_evandro">
          <a:extLst>
            <a:ext uri="{FF2B5EF4-FFF2-40B4-BE49-F238E27FC236}">
              <a16:creationId xmlns:a16="http://schemas.microsoft.com/office/drawing/2014/main" id="{9D0FF17A-5A50-4955-91BD-3E990D12AA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35200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2" name="Imagem 81" descr="pmrb_evandro">
          <a:extLst>
            <a:ext uri="{FF2B5EF4-FFF2-40B4-BE49-F238E27FC236}">
              <a16:creationId xmlns:a16="http://schemas.microsoft.com/office/drawing/2014/main" id="{4DE55025-DE42-4503-BBE4-A2700B713C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3" name="Imagem 82" descr="pmrb_evandro">
          <a:extLst>
            <a:ext uri="{FF2B5EF4-FFF2-40B4-BE49-F238E27FC236}">
              <a16:creationId xmlns:a16="http://schemas.microsoft.com/office/drawing/2014/main" id="{DCE8FBE6-B55C-4DE3-BEC4-DA01A87D27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19</xdr:row>
      <xdr:rowOff>0</xdr:rowOff>
    </xdr:from>
    <xdr:ext cx="0" cy="469900"/>
    <xdr:pic>
      <xdr:nvPicPr>
        <xdr:cNvPr id="84" name="Imagem 83" descr="pmrb_evandro">
          <a:extLst>
            <a:ext uri="{FF2B5EF4-FFF2-40B4-BE49-F238E27FC236}">
              <a16:creationId xmlns:a16="http://schemas.microsoft.com/office/drawing/2014/main" id="{D854C5B2-1674-408B-97BA-B70C29745C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73300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5" name="Imagem 84" descr="pmrb_evandro">
          <a:extLst>
            <a:ext uri="{FF2B5EF4-FFF2-40B4-BE49-F238E27FC236}">
              <a16:creationId xmlns:a16="http://schemas.microsoft.com/office/drawing/2014/main" id="{FAD80241-D7C4-43B0-990C-579739B540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6" name="Imagem 85" descr="pmrb_evandro">
          <a:extLst>
            <a:ext uri="{FF2B5EF4-FFF2-40B4-BE49-F238E27FC236}">
              <a16:creationId xmlns:a16="http://schemas.microsoft.com/office/drawing/2014/main" id="{92472E94-C67C-45A7-84CE-79C25EFF7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7" name="Imagem 86" descr="pmrb_evandro">
          <a:extLst>
            <a:ext uri="{FF2B5EF4-FFF2-40B4-BE49-F238E27FC236}">
              <a16:creationId xmlns:a16="http://schemas.microsoft.com/office/drawing/2014/main" id="{431268C1-EA42-43FF-A334-D5D843252A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8" name="Imagem 87" descr="pmrb_evandro">
          <a:extLst>
            <a:ext uri="{FF2B5EF4-FFF2-40B4-BE49-F238E27FC236}">
              <a16:creationId xmlns:a16="http://schemas.microsoft.com/office/drawing/2014/main" id="{B78D801B-C913-473B-99B7-64ACEB2156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9" name="Imagem 88" descr="pmrb_evandro">
          <a:extLst>
            <a:ext uri="{FF2B5EF4-FFF2-40B4-BE49-F238E27FC236}">
              <a16:creationId xmlns:a16="http://schemas.microsoft.com/office/drawing/2014/main" id="{2C953BCE-DC3C-4370-9A9E-6EF3A03092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0" name="Imagem 89" descr="pmrb_evandro">
          <a:extLst>
            <a:ext uri="{FF2B5EF4-FFF2-40B4-BE49-F238E27FC236}">
              <a16:creationId xmlns:a16="http://schemas.microsoft.com/office/drawing/2014/main" id="{1304AEBF-A313-47A8-A8DE-7AEF95B867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1" name="Imagem 90" descr="pmrb_evandro">
          <a:extLst>
            <a:ext uri="{FF2B5EF4-FFF2-40B4-BE49-F238E27FC236}">
              <a16:creationId xmlns:a16="http://schemas.microsoft.com/office/drawing/2014/main" id="{00573A2C-4C90-438D-B9EA-F19806695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2" name="Imagem 91" descr="pmrb_evandro">
          <a:extLst>
            <a:ext uri="{FF2B5EF4-FFF2-40B4-BE49-F238E27FC236}">
              <a16:creationId xmlns:a16="http://schemas.microsoft.com/office/drawing/2014/main" id="{D7E983D3-1DF2-4391-A7C7-3ED5C4BF2D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W435"/>
  <sheetViews>
    <sheetView tabSelected="1" zoomScale="80" zoomScaleNormal="80" workbookViewId="0">
      <selection activeCell="F62" sqref="F62"/>
    </sheetView>
  </sheetViews>
  <sheetFormatPr defaultColWidth="9.140625" defaultRowHeight="12.75" x14ac:dyDescent="0.25"/>
  <cols>
    <col min="1" max="1" width="5.5703125" style="77" customWidth="1"/>
    <col min="2" max="2" width="18.7109375" style="1" customWidth="1"/>
    <col min="3" max="3" width="23.7109375" style="1" customWidth="1"/>
    <col min="4" max="4" width="13.85546875" style="68" customWidth="1"/>
    <col min="5" max="5" width="7.7109375" style="1" customWidth="1"/>
    <col min="6" max="6" width="60.85546875" style="1" customWidth="1"/>
    <col min="7" max="7" width="11.7109375" style="1" customWidth="1"/>
    <col min="8" max="8" width="10" style="24" customWidth="1"/>
    <col min="9" max="9" width="52.42578125" style="163" bestFit="1" customWidth="1"/>
    <col min="10" max="10" width="20" style="1" bestFit="1" customWidth="1"/>
    <col min="11" max="11" width="12.7109375" style="1" bestFit="1" customWidth="1"/>
    <col min="12" max="12" width="21.28515625" style="70" bestFit="1" customWidth="1"/>
    <col min="13" max="13" width="22.140625" style="1" customWidth="1"/>
    <col min="14" max="14" width="11.5703125" style="1" customWidth="1"/>
    <col min="15" max="15" width="12.42578125" style="1" customWidth="1"/>
    <col min="16" max="16" width="15.42578125" style="1" customWidth="1"/>
    <col min="17" max="17" width="16.7109375" style="1" customWidth="1"/>
    <col min="18" max="18" width="13" style="1" customWidth="1"/>
    <col min="19" max="19" width="15.28515625" style="1" customWidth="1"/>
    <col min="20" max="21" width="13.7109375" style="1" customWidth="1"/>
    <col min="22" max="22" width="16.7109375" style="1" customWidth="1"/>
    <col min="23" max="23" width="11.5703125" style="42" customWidth="1"/>
    <col min="24" max="24" width="15.140625" style="42" customWidth="1"/>
    <col min="25" max="25" width="21.42578125" style="42" customWidth="1"/>
    <col min="26" max="26" width="11.5703125" style="42" customWidth="1"/>
    <col min="27" max="27" width="12.42578125" style="42" customWidth="1"/>
    <col min="28" max="28" width="13.5703125" style="42" customWidth="1"/>
    <col min="29" max="29" width="14.7109375" style="42" customWidth="1"/>
    <col min="30" max="30" width="17.42578125" style="71" customWidth="1"/>
    <col min="31" max="31" width="15.28515625" style="71" customWidth="1"/>
    <col min="32" max="32" width="19.85546875" style="42" customWidth="1"/>
    <col min="33" max="33" width="9.42578125" style="42" bestFit="1" customWidth="1"/>
    <col min="34" max="34" width="20" style="71" bestFit="1" customWidth="1"/>
    <col min="35" max="35" width="22" style="78" bestFit="1" customWidth="1"/>
    <col min="36" max="36" width="20.28515625" style="72" bestFit="1" customWidth="1"/>
    <col min="37" max="37" width="48.7109375" style="73" customWidth="1"/>
    <col min="38" max="38" width="20.28515625" style="79" bestFit="1" customWidth="1"/>
    <col min="39" max="39" width="11.5703125" style="42" customWidth="1"/>
    <col min="40" max="40" width="13.5703125" style="74" customWidth="1"/>
    <col min="41" max="41" width="25.28515625" style="42" customWidth="1"/>
    <col min="42" max="42" width="13.85546875" style="74" customWidth="1"/>
    <col min="43" max="43" width="20" style="42" bestFit="1" customWidth="1"/>
    <col min="44" max="44" width="44.42578125" style="42" bestFit="1" customWidth="1"/>
    <col min="45" max="45" width="13.85546875" style="42" customWidth="1"/>
    <col min="46" max="46" width="12.7109375" style="42" bestFit="1" customWidth="1"/>
    <col min="47" max="47" width="17" style="42" customWidth="1"/>
    <col min="48" max="48" width="12.28515625" style="42" customWidth="1"/>
    <col min="49" max="49" width="9.140625" style="1"/>
    <col min="50" max="50" width="13" style="1" customWidth="1"/>
    <col min="51" max="51" width="10.7109375" style="1" customWidth="1"/>
    <col min="52" max="52" width="10.85546875" style="1" customWidth="1"/>
    <col min="53" max="54" width="9.140625" style="1"/>
    <col min="55" max="55" width="16.7109375" style="1" customWidth="1"/>
    <col min="56" max="56" width="17.140625" style="1" customWidth="1"/>
    <col min="57" max="57" width="16.28515625" style="1" customWidth="1"/>
    <col min="58" max="59" width="9.140625" style="1"/>
    <col min="60" max="60" width="9.28515625" style="75" bestFit="1" customWidth="1"/>
    <col min="61" max="16384" width="9.140625" style="1"/>
  </cols>
  <sheetData>
    <row r="1" spans="1:61" x14ac:dyDescent="0.25">
      <c r="AI1" s="80"/>
      <c r="AL1" s="81"/>
      <c r="BH1" s="102"/>
      <c r="BI1" s="102"/>
    </row>
    <row r="2" spans="1:61" x14ac:dyDescent="0.25">
      <c r="AI2" s="80"/>
      <c r="AL2" s="81"/>
      <c r="BH2" s="102"/>
      <c r="BI2" s="102"/>
    </row>
    <row r="3" spans="1:61" x14ac:dyDescent="0.25">
      <c r="AI3" s="80"/>
      <c r="AL3" s="81"/>
      <c r="BH3" s="102"/>
      <c r="BI3" s="102"/>
    </row>
    <row r="4" spans="1:61" s="69" customFormat="1" x14ac:dyDescent="0.25">
      <c r="A4" s="82"/>
      <c r="F4" s="1"/>
      <c r="H4" s="82"/>
      <c r="I4" s="1"/>
      <c r="L4" s="83"/>
      <c r="AD4" s="83"/>
      <c r="AE4" s="83"/>
      <c r="AH4" s="83"/>
      <c r="AI4" s="83"/>
      <c r="AJ4" s="83"/>
      <c r="AK4" s="83"/>
      <c r="AL4" s="83"/>
      <c r="BH4" s="103"/>
      <c r="BI4" s="103"/>
    </row>
    <row r="5" spans="1:61" s="69" customFormat="1" x14ac:dyDescent="0.25">
      <c r="A5" s="82" t="s">
        <v>128</v>
      </c>
      <c r="F5" s="1"/>
      <c r="H5" s="82"/>
      <c r="I5" s="1"/>
      <c r="L5" s="83"/>
      <c r="AD5" s="83"/>
      <c r="AE5" s="83"/>
      <c r="AH5" s="83"/>
      <c r="AI5" s="83"/>
      <c r="AJ5" s="83"/>
      <c r="AK5" s="83"/>
      <c r="AL5" s="83"/>
      <c r="BH5" s="103"/>
      <c r="BI5" s="103"/>
    </row>
    <row r="6" spans="1:61" s="69" customFormat="1" x14ac:dyDescent="0.25">
      <c r="A6" s="82"/>
      <c r="F6" s="1"/>
      <c r="H6" s="82"/>
      <c r="I6" s="1"/>
      <c r="L6" s="83"/>
      <c r="AD6" s="83"/>
      <c r="AE6" s="83"/>
      <c r="AH6" s="83"/>
      <c r="AI6" s="83"/>
      <c r="AJ6" s="83"/>
      <c r="AK6" s="83"/>
      <c r="AL6" s="83"/>
      <c r="BH6" s="103"/>
      <c r="BI6" s="103"/>
    </row>
    <row r="7" spans="1:61" s="69" customFormat="1" x14ac:dyDescent="0.25">
      <c r="A7" s="82" t="s">
        <v>136</v>
      </c>
      <c r="F7" s="1"/>
      <c r="H7" s="82"/>
      <c r="I7" s="1"/>
      <c r="L7" s="83"/>
      <c r="AD7" s="83"/>
      <c r="AE7" s="83"/>
      <c r="AH7" s="83"/>
      <c r="AI7" s="83"/>
      <c r="AJ7" s="83"/>
      <c r="AK7" s="83"/>
      <c r="AL7" s="83"/>
      <c r="BH7" s="103"/>
      <c r="BI7" s="103"/>
    </row>
    <row r="8" spans="1:61" s="69" customFormat="1" x14ac:dyDescent="0.25">
      <c r="A8" s="82" t="s">
        <v>129</v>
      </c>
      <c r="F8" s="1"/>
      <c r="H8" s="82"/>
      <c r="I8" s="1"/>
      <c r="L8" s="83"/>
      <c r="AD8" s="83"/>
      <c r="AE8" s="83"/>
      <c r="AH8" s="83"/>
      <c r="AI8" s="83"/>
      <c r="AJ8" s="83"/>
      <c r="AK8" s="83"/>
      <c r="AL8" s="83"/>
      <c r="BH8" s="103"/>
      <c r="BI8" s="103"/>
    </row>
    <row r="9" spans="1:61" s="69" customFormat="1" x14ac:dyDescent="0.25">
      <c r="A9" s="82" t="s">
        <v>406</v>
      </c>
      <c r="F9" s="1"/>
      <c r="H9" s="82"/>
      <c r="I9" s="1"/>
      <c r="L9" s="83"/>
      <c r="AD9" s="83"/>
      <c r="AE9" s="83"/>
      <c r="AH9" s="83"/>
      <c r="AI9" s="83"/>
      <c r="AJ9" s="83"/>
      <c r="AK9" s="83"/>
      <c r="AL9" s="83"/>
      <c r="BH9" s="103"/>
      <c r="BI9" s="103"/>
    </row>
    <row r="10" spans="1:61" s="69" customFormat="1" ht="13.5" thickBot="1" x14ac:dyDescent="0.3">
      <c r="A10" s="82"/>
      <c r="F10" s="1"/>
      <c r="H10" s="82"/>
      <c r="I10" s="1"/>
      <c r="L10" s="83"/>
      <c r="AD10" s="83"/>
      <c r="AE10" s="83"/>
      <c r="AH10" s="83"/>
      <c r="AI10" s="83"/>
      <c r="AJ10" s="83"/>
      <c r="AK10" s="83"/>
      <c r="AL10" s="83"/>
      <c r="BH10" s="103"/>
      <c r="BI10" s="103"/>
    </row>
    <row r="11" spans="1:61" s="69" customFormat="1" ht="13.5" thickBot="1" x14ac:dyDescent="0.3">
      <c r="A11" s="82" t="s">
        <v>407</v>
      </c>
      <c r="E11" s="157" t="s">
        <v>408</v>
      </c>
      <c r="F11" s="158"/>
      <c r="G11" s="158"/>
      <c r="H11" s="158"/>
      <c r="I11" s="159"/>
      <c r="L11" s="83"/>
      <c r="AD11" s="83"/>
      <c r="AE11" s="83"/>
      <c r="AH11" s="83"/>
      <c r="AI11" s="83"/>
      <c r="AJ11" s="83"/>
      <c r="AK11" s="83"/>
      <c r="AL11" s="83"/>
      <c r="BH11" s="103"/>
      <c r="BI11" s="103"/>
    </row>
    <row r="12" spans="1:61" s="69" customFormat="1" ht="13.5" thickBot="1" x14ac:dyDescent="0.3">
      <c r="A12" s="82" t="s">
        <v>409</v>
      </c>
      <c r="E12" s="160" t="s">
        <v>410</v>
      </c>
      <c r="F12" s="161"/>
      <c r="G12" s="161"/>
      <c r="H12" s="161"/>
      <c r="I12" s="162"/>
      <c r="L12" s="83"/>
      <c r="AD12" s="83"/>
      <c r="AE12" s="83"/>
      <c r="AH12" s="83"/>
      <c r="AI12" s="83"/>
      <c r="AJ12" s="83"/>
      <c r="AK12" s="83"/>
      <c r="AL12" s="83"/>
      <c r="BH12" s="103"/>
      <c r="BI12" s="103"/>
    </row>
    <row r="13" spans="1:61" s="69" customFormat="1" x14ac:dyDescent="0.25">
      <c r="A13" s="82"/>
      <c r="F13" s="1"/>
      <c r="H13" s="82"/>
      <c r="I13" s="1"/>
      <c r="L13" s="83"/>
      <c r="AD13" s="83"/>
      <c r="AE13" s="83"/>
      <c r="AH13" s="83"/>
      <c r="AI13" s="83"/>
      <c r="AJ13" s="83"/>
      <c r="AK13" s="83"/>
      <c r="AL13" s="83"/>
      <c r="BH13" s="103"/>
      <c r="BI13" s="103"/>
    </row>
    <row r="14" spans="1:61" s="69" customFormat="1" ht="13.5" thickBot="1" x14ac:dyDescent="0.3">
      <c r="A14" s="82" t="s">
        <v>130</v>
      </c>
      <c r="B14" s="82"/>
      <c r="C14" s="82"/>
      <c r="D14" s="82"/>
      <c r="E14" s="82"/>
      <c r="F14" s="24"/>
      <c r="G14" s="82"/>
      <c r="H14" s="82"/>
      <c r="I14" s="24"/>
      <c r="J14" s="82"/>
      <c r="K14" s="82"/>
      <c r="L14" s="84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4"/>
      <c r="AE14" s="84"/>
      <c r="AF14" s="82"/>
      <c r="AG14" s="82"/>
      <c r="AH14" s="83"/>
      <c r="AI14" s="83"/>
      <c r="AJ14" s="83"/>
      <c r="AK14" s="83"/>
      <c r="AL14" s="83"/>
      <c r="BH14" s="86"/>
    </row>
    <row r="15" spans="1:61" x14ac:dyDescent="0.25">
      <c r="A15" s="148" t="s">
        <v>21</v>
      </c>
      <c r="B15" s="142"/>
      <c r="C15" s="142"/>
      <c r="D15" s="142"/>
      <c r="E15" s="142"/>
      <c r="F15" s="142"/>
      <c r="G15" s="142"/>
      <c r="H15" s="142" t="s">
        <v>73</v>
      </c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4" t="s">
        <v>49</v>
      </c>
      <c r="AJ15" s="144"/>
      <c r="AK15" s="144"/>
      <c r="AL15" s="144"/>
      <c r="AM15" s="142" t="s">
        <v>76</v>
      </c>
      <c r="AN15" s="142"/>
      <c r="AO15" s="142"/>
      <c r="AP15" s="142"/>
      <c r="AQ15" s="142" t="s">
        <v>95</v>
      </c>
      <c r="AR15" s="142"/>
      <c r="AS15" s="142"/>
      <c r="AT15" s="142"/>
      <c r="AU15" s="142"/>
      <c r="AV15" s="142"/>
      <c r="AW15" s="142" t="s">
        <v>74</v>
      </c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3"/>
    </row>
    <row r="16" spans="1:61" x14ac:dyDescent="0.25">
      <c r="A16" s="149"/>
      <c r="B16" s="140"/>
      <c r="C16" s="140"/>
      <c r="D16" s="140"/>
      <c r="E16" s="140"/>
      <c r="F16" s="140"/>
      <c r="G16" s="140"/>
      <c r="H16" s="140" t="s">
        <v>48</v>
      </c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2"/>
      <c r="V16" s="140" t="s">
        <v>139</v>
      </c>
      <c r="W16" s="140"/>
      <c r="X16" s="140"/>
      <c r="Y16" s="140"/>
      <c r="Z16" s="140"/>
      <c r="AA16" s="140"/>
      <c r="AB16" s="140"/>
      <c r="AC16" s="140"/>
      <c r="AD16" s="140"/>
      <c r="AE16" s="140"/>
      <c r="AF16" s="140" t="s">
        <v>105</v>
      </c>
      <c r="AG16" s="140"/>
      <c r="AH16" s="140"/>
      <c r="AI16" s="145"/>
      <c r="AJ16" s="145"/>
      <c r="AK16" s="145"/>
      <c r="AL16" s="145"/>
      <c r="AM16" s="140" t="s">
        <v>78</v>
      </c>
      <c r="AN16" s="141" t="s">
        <v>79</v>
      </c>
      <c r="AO16" s="140" t="s">
        <v>77</v>
      </c>
      <c r="AP16" s="141" t="s">
        <v>230</v>
      </c>
      <c r="AQ16" s="140" t="s">
        <v>84</v>
      </c>
      <c r="AR16" s="140" t="s">
        <v>85</v>
      </c>
      <c r="AS16" s="140" t="s">
        <v>86</v>
      </c>
      <c r="AT16" s="140" t="s">
        <v>88</v>
      </c>
      <c r="AU16" s="140" t="s">
        <v>87</v>
      </c>
      <c r="AV16" s="140" t="s">
        <v>88</v>
      </c>
      <c r="AW16" s="140" t="s">
        <v>1</v>
      </c>
      <c r="AX16" s="140" t="s">
        <v>54</v>
      </c>
      <c r="AY16" s="137" t="s">
        <v>58</v>
      </c>
      <c r="AZ16" s="137"/>
      <c r="BA16" s="137"/>
      <c r="BB16" s="137" t="s">
        <v>61</v>
      </c>
      <c r="BC16" s="137"/>
      <c r="BD16" s="140" t="s">
        <v>132</v>
      </c>
      <c r="BE16" s="140" t="s">
        <v>140</v>
      </c>
      <c r="BF16" s="137" t="s">
        <v>64</v>
      </c>
      <c r="BG16" s="137"/>
      <c r="BH16" s="138"/>
    </row>
    <row r="17" spans="1:60" x14ac:dyDescent="0.25">
      <c r="A17" s="149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2"/>
      <c r="V17" s="140"/>
      <c r="W17" s="140"/>
      <c r="X17" s="140"/>
      <c r="Y17" s="140"/>
      <c r="Z17" s="140" t="s">
        <v>101</v>
      </c>
      <c r="AA17" s="140"/>
      <c r="AB17" s="140" t="s">
        <v>102</v>
      </c>
      <c r="AC17" s="140"/>
      <c r="AD17" s="140"/>
      <c r="AE17" s="140"/>
      <c r="AF17" s="140" t="s">
        <v>106</v>
      </c>
      <c r="AG17" s="140"/>
      <c r="AH17" s="140"/>
      <c r="AI17" s="145"/>
      <c r="AJ17" s="145"/>
      <c r="AK17" s="145"/>
      <c r="AL17" s="145"/>
      <c r="AM17" s="140"/>
      <c r="AN17" s="141"/>
      <c r="AO17" s="140"/>
      <c r="AP17" s="141"/>
      <c r="AQ17" s="140"/>
      <c r="AR17" s="140"/>
      <c r="AS17" s="140"/>
      <c r="AT17" s="140"/>
      <c r="AU17" s="140"/>
      <c r="AV17" s="140"/>
      <c r="AW17" s="140"/>
      <c r="AX17" s="140"/>
      <c r="AY17" s="137"/>
      <c r="AZ17" s="137"/>
      <c r="BA17" s="137"/>
      <c r="BB17" s="137"/>
      <c r="BC17" s="137"/>
      <c r="BD17" s="140"/>
      <c r="BE17" s="140"/>
      <c r="BF17" s="137"/>
      <c r="BG17" s="137"/>
      <c r="BH17" s="138"/>
    </row>
    <row r="18" spans="1:60" ht="38.25" x14ac:dyDescent="0.25">
      <c r="A18" s="3" t="s">
        <v>126</v>
      </c>
      <c r="B18" s="2" t="s">
        <v>6</v>
      </c>
      <c r="C18" s="2" t="s">
        <v>7</v>
      </c>
      <c r="D18" s="2" t="s">
        <v>0</v>
      </c>
      <c r="E18" s="2" t="s">
        <v>1</v>
      </c>
      <c r="F18" s="2" t="s">
        <v>2</v>
      </c>
      <c r="G18" s="2" t="s">
        <v>8</v>
      </c>
      <c r="H18" s="4" t="s">
        <v>9</v>
      </c>
      <c r="I18" s="2" t="s">
        <v>3</v>
      </c>
      <c r="J18" s="2" t="s">
        <v>19</v>
      </c>
      <c r="K18" s="2" t="s">
        <v>10</v>
      </c>
      <c r="L18" s="5" t="s">
        <v>46</v>
      </c>
      <c r="M18" s="2" t="s">
        <v>14</v>
      </c>
      <c r="N18" s="2" t="s">
        <v>13</v>
      </c>
      <c r="O18" s="2" t="s">
        <v>12</v>
      </c>
      <c r="P18" s="2" t="s">
        <v>4</v>
      </c>
      <c r="Q18" s="2" t="s">
        <v>141</v>
      </c>
      <c r="R18" s="2" t="s">
        <v>50</v>
      </c>
      <c r="S18" s="2" t="s">
        <v>51</v>
      </c>
      <c r="T18" s="2" t="s">
        <v>5</v>
      </c>
      <c r="U18" s="2" t="s">
        <v>1</v>
      </c>
      <c r="V18" s="2" t="s">
        <v>100</v>
      </c>
      <c r="W18" s="2" t="s">
        <v>10</v>
      </c>
      <c r="X18" s="2" t="s">
        <v>14</v>
      </c>
      <c r="Y18" s="2" t="s">
        <v>11</v>
      </c>
      <c r="Z18" s="2" t="s">
        <v>13</v>
      </c>
      <c r="AA18" s="2" t="s">
        <v>12</v>
      </c>
      <c r="AB18" s="2" t="s">
        <v>15</v>
      </c>
      <c r="AC18" s="2" t="s">
        <v>16</v>
      </c>
      <c r="AD18" s="5" t="s">
        <v>17</v>
      </c>
      <c r="AE18" s="5" t="s">
        <v>18</v>
      </c>
      <c r="AF18" s="2" t="s">
        <v>107</v>
      </c>
      <c r="AG18" s="2" t="s">
        <v>108</v>
      </c>
      <c r="AH18" s="5" t="s">
        <v>109</v>
      </c>
      <c r="AI18" s="5" t="s">
        <v>131</v>
      </c>
      <c r="AJ18" s="5" t="s">
        <v>137</v>
      </c>
      <c r="AK18" s="5" t="s">
        <v>138</v>
      </c>
      <c r="AL18" s="5" t="s">
        <v>20</v>
      </c>
      <c r="AM18" s="140"/>
      <c r="AN18" s="141"/>
      <c r="AO18" s="140"/>
      <c r="AP18" s="141"/>
      <c r="AQ18" s="140"/>
      <c r="AR18" s="140"/>
      <c r="AS18" s="140"/>
      <c r="AT18" s="140"/>
      <c r="AU18" s="140"/>
      <c r="AV18" s="140"/>
      <c r="AW18" s="140"/>
      <c r="AX18" s="140"/>
      <c r="AY18" s="6" t="s">
        <v>55</v>
      </c>
      <c r="AZ18" s="6" t="s">
        <v>56</v>
      </c>
      <c r="BA18" s="6" t="s">
        <v>57</v>
      </c>
      <c r="BB18" s="6" t="s">
        <v>59</v>
      </c>
      <c r="BC18" s="2" t="s">
        <v>60</v>
      </c>
      <c r="BD18" s="140"/>
      <c r="BE18" s="140"/>
      <c r="BF18" s="6" t="s">
        <v>55</v>
      </c>
      <c r="BG18" s="6" t="s">
        <v>63</v>
      </c>
      <c r="BH18" s="104" t="s">
        <v>62</v>
      </c>
    </row>
    <row r="19" spans="1:60" ht="26.25" thickBot="1" x14ac:dyDescent="0.3">
      <c r="A19" s="7"/>
      <c r="B19" s="8" t="s">
        <v>22</v>
      </c>
      <c r="C19" s="8" t="s">
        <v>23</v>
      </c>
      <c r="D19" s="9" t="s">
        <v>45</v>
      </c>
      <c r="E19" s="8" t="s">
        <v>24</v>
      </c>
      <c r="F19" s="8" t="s">
        <v>25</v>
      </c>
      <c r="G19" s="8" t="s">
        <v>26</v>
      </c>
      <c r="H19" s="9" t="s">
        <v>27</v>
      </c>
      <c r="I19" s="8" t="s">
        <v>28</v>
      </c>
      <c r="J19" s="8" t="s">
        <v>29</v>
      </c>
      <c r="K19" s="8" t="s">
        <v>30</v>
      </c>
      <c r="L19" s="10" t="s">
        <v>31</v>
      </c>
      <c r="M19" s="8" t="s">
        <v>32</v>
      </c>
      <c r="N19" s="8" t="s">
        <v>33</v>
      </c>
      <c r="O19" s="8" t="s">
        <v>34</v>
      </c>
      <c r="P19" s="8" t="s">
        <v>35</v>
      </c>
      <c r="Q19" s="8" t="s">
        <v>36</v>
      </c>
      <c r="R19" s="8" t="s">
        <v>37</v>
      </c>
      <c r="S19" s="8" t="s">
        <v>47</v>
      </c>
      <c r="T19" s="8" t="s">
        <v>38</v>
      </c>
      <c r="U19" s="8" t="s">
        <v>150</v>
      </c>
      <c r="V19" s="8" t="s">
        <v>99</v>
      </c>
      <c r="W19" s="8" t="s">
        <v>39</v>
      </c>
      <c r="X19" s="8" t="s">
        <v>40</v>
      </c>
      <c r="Y19" s="8" t="s">
        <v>41</v>
      </c>
      <c r="Z19" s="8" t="s">
        <v>42</v>
      </c>
      <c r="AA19" s="8" t="s">
        <v>43</v>
      </c>
      <c r="AB19" s="8" t="s">
        <v>52</v>
      </c>
      <c r="AC19" s="8" t="s">
        <v>44</v>
      </c>
      <c r="AD19" s="10" t="s">
        <v>103</v>
      </c>
      <c r="AE19" s="10" t="s">
        <v>104</v>
      </c>
      <c r="AF19" s="8" t="s">
        <v>53</v>
      </c>
      <c r="AG19" s="8" t="s">
        <v>110</v>
      </c>
      <c r="AH19" s="10" t="s">
        <v>111</v>
      </c>
      <c r="AI19" s="10" t="s">
        <v>112</v>
      </c>
      <c r="AJ19" s="10" t="s">
        <v>65</v>
      </c>
      <c r="AK19" s="10" t="s">
        <v>113</v>
      </c>
      <c r="AL19" s="10" t="s">
        <v>114</v>
      </c>
      <c r="AM19" s="8" t="s">
        <v>66</v>
      </c>
      <c r="AN19" s="11" t="s">
        <v>67</v>
      </c>
      <c r="AO19" s="8" t="s">
        <v>68</v>
      </c>
      <c r="AP19" s="11" t="s">
        <v>69</v>
      </c>
      <c r="AQ19" s="12" t="s">
        <v>70</v>
      </c>
      <c r="AR19" s="12" t="s">
        <v>71</v>
      </c>
      <c r="AS19" s="12" t="s">
        <v>72</v>
      </c>
      <c r="AT19" s="12" t="s">
        <v>75</v>
      </c>
      <c r="AU19" s="12" t="s">
        <v>80</v>
      </c>
      <c r="AV19" s="12" t="s">
        <v>81</v>
      </c>
      <c r="AW19" s="12" t="s">
        <v>115</v>
      </c>
      <c r="AX19" s="12" t="s">
        <v>82</v>
      </c>
      <c r="AY19" s="12" t="s">
        <v>89</v>
      </c>
      <c r="AZ19" s="12" t="s">
        <v>83</v>
      </c>
      <c r="BA19" s="12" t="s">
        <v>90</v>
      </c>
      <c r="BB19" s="12" t="s">
        <v>91</v>
      </c>
      <c r="BC19" s="12" t="s">
        <v>92</v>
      </c>
      <c r="BD19" s="12" t="s">
        <v>93</v>
      </c>
      <c r="BE19" s="12" t="s">
        <v>94</v>
      </c>
      <c r="BF19" s="12" t="s">
        <v>116</v>
      </c>
      <c r="BG19" s="12" t="s">
        <v>117</v>
      </c>
      <c r="BH19" s="105" t="s">
        <v>118</v>
      </c>
    </row>
    <row r="20" spans="1:60" ht="25.5" x14ac:dyDescent="0.25">
      <c r="A20" s="150">
        <v>1</v>
      </c>
      <c r="B20" s="126" t="s">
        <v>142</v>
      </c>
      <c r="C20" s="126" t="s">
        <v>98</v>
      </c>
      <c r="D20" s="126" t="s">
        <v>179</v>
      </c>
      <c r="E20" s="126" t="s">
        <v>143</v>
      </c>
      <c r="F20" s="155" t="s">
        <v>144</v>
      </c>
      <c r="G20" s="146" t="s">
        <v>98</v>
      </c>
      <c r="H20" s="147" t="s">
        <v>145</v>
      </c>
      <c r="I20" s="155" t="s">
        <v>146</v>
      </c>
      <c r="J20" s="126" t="s">
        <v>147</v>
      </c>
      <c r="K20" s="151">
        <v>43258</v>
      </c>
      <c r="L20" s="123">
        <v>240000</v>
      </c>
      <c r="M20" s="146">
        <v>12340</v>
      </c>
      <c r="N20" s="151">
        <v>43252</v>
      </c>
      <c r="O20" s="151">
        <v>43616</v>
      </c>
      <c r="P20" s="126">
        <v>111</v>
      </c>
      <c r="Q20" s="126" t="s">
        <v>98</v>
      </c>
      <c r="R20" s="126" t="s">
        <v>98</v>
      </c>
      <c r="S20" s="126" t="s">
        <v>98</v>
      </c>
      <c r="T20" s="126" t="s">
        <v>96</v>
      </c>
      <c r="U20" s="13" t="s">
        <v>151</v>
      </c>
      <c r="V20" s="14" t="s">
        <v>152</v>
      </c>
      <c r="W20" s="14" t="s">
        <v>148</v>
      </c>
      <c r="X20" s="14" t="s">
        <v>149</v>
      </c>
      <c r="Y20" s="13" t="s">
        <v>157</v>
      </c>
      <c r="Z20" s="15">
        <v>43617</v>
      </c>
      <c r="AA20" s="15">
        <v>43982</v>
      </c>
      <c r="AB20" s="15" t="s">
        <v>98</v>
      </c>
      <c r="AC20" s="15" t="s">
        <v>98</v>
      </c>
      <c r="AD20" s="16">
        <v>0</v>
      </c>
      <c r="AE20" s="16">
        <v>0</v>
      </c>
      <c r="AF20" s="15" t="s">
        <v>98</v>
      </c>
      <c r="AG20" s="15" t="s">
        <v>98</v>
      </c>
      <c r="AH20" s="16">
        <v>0</v>
      </c>
      <c r="AI20" s="21">
        <f>$L$20-AE20+AD20+AH20</f>
        <v>240000</v>
      </c>
      <c r="AJ20" s="21">
        <v>339911</v>
      </c>
      <c r="AK20" s="54">
        <v>173628</v>
      </c>
      <c r="AL20" s="54">
        <f>AJ20+AK20</f>
        <v>513539</v>
      </c>
      <c r="AM20" s="126" t="s">
        <v>98</v>
      </c>
      <c r="AN20" s="126" t="s">
        <v>98</v>
      </c>
      <c r="AO20" s="126" t="s">
        <v>98</v>
      </c>
      <c r="AP20" s="126" t="s">
        <v>98</v>
      </c>
      <c r="AQ20" s="126" t="s">
        <v>158</v>
      </c>
      <c r="AR20" s="126" t="s">
        <v>159</v>
      </c>
      <c r="AS20" s="146">
        <v>12326</v>
      </c>
      <c r="AT20" s="151">
        <v>43270</v>
      </c>
      <c r="AU20" s="146">
        <v>12326</v>
      </c>
      <c r="AV20" s="151">
        <v>43270</v>
      </c>
      <c r="AW20" s="126" t="s">
        <v>98</v>
      </c>
      <c r="AX20" s="126" t="s">
        <v>98</v>
      </c>
      <c r="AY20" s="126" t="s">
        <v>98</v>
      </c>
      <c r="AZ20" s="126" t="s">
        <v>98</v>
      </c>
      <c r="BA20" s="126" t="s">
        <v>98</v>
      </c>
      <c r="BB20" s="126" t="s">
        <v>98</v>
      </c>
      <c r="BC20" s="126" t="s">
        <v>98</v>
      </c>
      <c r="BD20" s="126" t="s">
        <v>98</v>
      </c>
      <c r="BE20" s="126" t="s">
        <v>98</v>
      </c>
      <c r="BF20" s="126" t="s">
        <v>98</v>
      </c>
      <c r="BG20" s="126" t="s">
        <v>98</v>
      </c>
      <c r="BH20" s="126" t="s">
        <v>98</v>
      </c>
    </row>
    <row r="21" spans="1:60" ht="25.5" x14ac:dyDescent="0.25">
      <c r="A21" s="133"/>
      <c r="B21" s="130"/>
      <c r="C21" s="130"/>
      <c r="D21" s="130"/>
      <c r="E21" s="130"/>
      <c r="F21" s="156"/>
      <c r="G21" s="139"/>
      <c r="H21" s="127"/>
      <c r="I21" s="156"/>
      <c r="J21" s="130"/>
      <c r="K21" s="131"/>
      <c r="L21" s="152"/>
      <c r="M21" s="139"/>
      <c r="N21" s="131"/>
      <c r="O21" s="131"/>
      <c r="P21" s="130"/>
      <c r="Q21" s="130"/>
      <c r="R21" s="130"/>
      <c r="S21" s="130"/>
      <c r="T21" s="130"/>
      <c r="U21" s="17" t="s">
        <v>151</v>
      </c>
      <c r="V21" s="18" t="s">
        <v>153</v>
      </c>
      <c r="W21" s="18" t="s">
        <v>160</v>
      </c>
      <c r="X21" s="18" t="s">
        <v>161</v>
      </c>
      <c r="Y21" s="17" t="s">
        <v>157</v>
      </c>
      <c r="Z21" s="19">
        <v>43983</v>
      </c>
      <c r="AA21" s="19">
        <v>44347</v>
      </c>
      <c r="AB21" s="19" t="s">
        <v>98</v>
      </c>
      <c r="AC21" s="19" t="s">
        <v>98</v>
      </c>
      <c r="AD21" s="20">
        <v>0</v>
      </c>
      <c r="AE21" s="20">
        <v>0</v>
      </c>
      <c r="AF21" s="19" t="s">
        <v>98</v>
      </c>
      <c r="AG21" s="19" t="s">
        <v>98</v>
      </c>
      <c r="AH21" s="20">
        <v>0</v>
      </c>
      <c r="AI21" s="21">
        <f t="shared" ref="AI21:AI25" si="0">$L$20-AE21+AD21+AH21</f>
        <v>240000</v>
      </c>
      <c r="AJ21" s="33"/>
      <c r="AK21" s="38"/>
      <c r="AL21" s="54">
        <f t="shared" ref="AL21:AL73" si="1">AJ21+AK21</f>
        <v>0</v>
      </c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</row>
    <row r="22" spans="1:60" ht="25.5" x14ac:dyDescent="0.25">
      <c r="A22" s="133"/>
      <c r="B22" s="130"/>
      <c r="C22" s="130"/>
      <c r="D22" s="130"/>
      <c r="E22" s="130"/>
      <c r="F22" s="156"/>
      <c r="G22" s="139"/>
      <c r="H22" s="127"/>
      <c r="I22" s="156"/>
      <c r="J22" s="130"/>
      <c r="K22" s="131"/>
      <c r="L22" s="152"/>
      <c r="M22" s="139"/>
      <c r="N22" s="131"/>
      <c r="O22" s="131"/>
      <c r="P22" s="130"/>
      <c r="Q22" s="130"/>
      <c r="R22" s="130"/>
      <c r="S22" s="130"/>
      <c r="T22" s="130"/>
      <c r="U22" s="17" t="s">
        <v>151</v>
      </c>
      <c r="V22" s="18" t="s">
        <v>154</v>
      </c>
      <c r="W22" s="18" t="s">
        <v>162</v>
      </c>
      <c r="X22" s="18" t="s">
        <v>163</v>
      </c>
      <c r="Y22" s="17" t="s">
        <v>157</v>
      </c>
      <c r="Z22" s="19">
        <v>44348</v>
      </c>
      <c r="AA22" s="19">
        <v>44712</v>
      </c>
      <c r="AB22" s="19" t="s">
        <v>98</v>
      </c>
      <c r="AC22" s="46">
        <v>0.35</v>
      </c>
      <c r="AD22" s="20">
        <v>0</v>
      </c>
      <c r="AE22" s="20">
        <v>84000</v>
      </c>
      <c r="AF22" s="19" t="s">
        <v>98</v>
      </c>
      <c r="AG22" s="19" t="s">
        <v>98</v>
      </c>
      <c r="AH22" s="20">
        <v>0</v>
      </c>
      <c r="AI22" s="21">
        <f t="shared" si="0"/>
        <v>156000</v>
      </c>
      <c r="AJ22" s="33"/>
      <c r="AK22" s="38"/>
      <c r="AL22" s="54">
        <f t="shared" si="1"/>
        <v>0</v>
      </c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</row>
    <row r="23" spans="1:60" ht="25.5" x14ac:dyDescent="0.25">
      <c r="A23" s="133"/>
      <c r="B23" s="130"/>
      <c r="C23" s="130"/>
      <c r="D23" s="130"/>
      <c r="E23" s="130"/>
      <c r="F23" s="156"/>
      <c r="G23" s="139"/>
      <c r="H23" s="127"/>
      <c r="I23" s="156"/>
      <c r="J23" s="130"/>
      <c r="K23" s="131"/>
      <c r="L23" s="152"/>
      <c r="M23" s="139"/>
      <c r="N23" s="131"/>
      <c r="O23" s="131"/>
      <c r="P23" s="130"/>
      <c r="Q23" s="130"/>
      <c r="R23" s="130"/>
      <c r="S23" s="130"/>
      <c r="T23" s="130"/>
      <c r="U23" s="17" t="s">
        <v>151</v>
      </c>
      <c r="V23" s="18" t="s">
        <v>155</v>
      </c>
      <c r="W23" s="18" t="s">
        <v>164</v>
      </c>
      <c r="X23" s="18" t="s">
        <v>165</v>
      </c>
      <c r="Y23" s="17" t="s">
        <v>157</v>
      </c>
      <c r="Z23" s="19">
        <v>44713</v>
      </c>
      <c r="AA23" s="19">
        <v>45077</v>
      </c>
      <c r="AB23" s="112">
        <v>0.113</v>
      </c>
      <c r="AC23" s="19" t="s">
        <v>98</v>
      </c>
      <c r="AD23" s="20">
        <v>17628</v>
      </c>
      <c r="AE23" s="20">
        <v>0</v>
      </c>
      <c r="AF23" s="19" t="s">
        <v>98</v>
      </c>
      <c r="AG23" s="19" t="s">
        <v>98</v>
      </c>
      <c r="AH23" s="20">
        <v>0</v>
      </c>
      <c r="AI23" s="21">
        <f t="shared" si="0"/>
        <v>257628</v>
      </c>
      <c r="AJ23" s="33"/>
      <c r="AK23" s="38"/>
      <c r="AL23" s="54">
        <f t="shared" si="1"/>
        <v>0</v>
      </c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</row>
    <row r="24" spans="1:60" ht="25.5" x14ac:dyDescent="0.25">
      <c r="A24" s="133"/>
      <c r="B24" s="130"/>
      <c r="C24" s="130"/>
      <c r="D24" s="130"/>
      <c r="E24" s="130"/>
      <c r="F24" s="156"/>
      <c r="G24" s="139"/>
      <c r="H24" s="127"/>
      <c r="I24" s="156"/>
      <c r="J24" s="130"/>
      <c r="K24" s="131"/>
      <c r="L24" s="152"/>
      <c r="M24" s="139"/>
      <c r="N24" s="131"/>
      <c r="O24" s="131"/>
      <c r="P24" s="130"/>
      <c r="Q24" s="130"/>
      <c r="R24" s="130"/>
      <c r="S24" s="130"/>
      <c r="T24" s="130"/>
      <c r="U24" s="17" t="s">
        <v>151</v>
      </c>
      <c r="V24" s="18" t="s">
        <v>156</v>
      </c>
      <c r="W24" s="18" t="s">
        <v>166</v>
      </c>
      <c r="X24" s="18" t="s">
        <v>167</v>
      </c>
      <c r="Y24" s="17" t="s">
        <v>157</v>
      </c>
      <c r="Z24" s="19">
        <v>45078</v>
      </c>
      <c r="AA24" s="19">
        <v>45443</v>
      </c>
      <c r="AB24" s="112"/>
      <c r="AC24" s="19"/>
      <c r="AD24" s="20"/>
      <c r="AE24" s="20"/>
      <c r="AF24" s="19"/>
      <c r="AG24" s="19"/>
      <c r="AH24" s="20"/>
      <c r="AI24" s="21">
        <f t="shared" si="0"/>
        <v>240000</v>
      </c>
      <c r="AJ24" s="33"/>
      <c r="AK24" s="38"/>
      <c r="AL24" s="54">
        <f t="shared" si="1"/>
        <v>0</v>
      </c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</row>
    <row r="25" spans="1:60" ht="25.5" x14ac:dyDescent="0.25">
      <c r="A25" s="133"/>
      <c r="B25" s="130"/>
      <c r="C25" s="130"/>
      <c r="D25" s="130"/>
      <c r="E25" s="130"/>
      <c r="F25" s="156"/>
      <c r="G25" s="139"/>
      <c r="H25" s="127"/>
      <c r="I25" s="156"/>
      <c r="J25" s="130"/>
      <c r="K25" s="131"/>
      <c r="L25" s="152"/>
      <c r="M25" s="139"/>
      <c r="N25" s="131"/>
      <c r="O25" s="131"/>
      <c r="P25" s="130"/>
      <c r="Q25" s="130"/>
      <c r="R25" s="130"/>
      <c r="S25" s="130"/>
      <c r="T25" s="130"/>
      <c r="U25" s="17" t="s">
        <v>151</v>
      </c>
      <c r="V25" s="18" t="s">
        <v>391</v>
      </c>
      <c r="W25" s="18" t="s">
        <v>392</v>
      </c>
      <c r="X25" s="18" t="s">
        <v>393</v>
      </c>
      <c r="Y25" s="17" t="s">
        <v>157</v>
      </c>
      <c r="Z25" s="19">
        <v>45444</v>
      </c>
      <c r="AA25" s="19">
        <v>45808</v>
      </c>
      <c r="AB25" s="19"/>
      <c r="AC25" s="19"/>
      <c r="AD25" s="20"/>
      <c r="AE25" s="20"/>
      <c r="AF25" s="19"/>
      <c r="AG25" s="19"/>
      <c r="AH25" s="20"/>
      <c r="AI25" s="21">
        <f t="shared" si="0"/>
        <v>240000</v>
      </c>
      <c r="AJ25" s="33"/>
      <c r="AK25" s="38"/>
      <c r="AL25" s="54">
        <f t="shared" si="1"/>
        <v>0</v>
      </c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</row>
    <row r="26" spans="1:60" ht="25.5" x14ac:dyDescent="0.25">
      <c r="A26" s="133">
        <v>2</v>
      </c>
      <c r="B26" s="130" t="s">
        <v>168</v>
      </c>
      <c r="C26" s="130" t="s">
        <v>203</v>
      </c>
      <c r="D26" s="130" t="s">
        <v>200</v>
      </c>
      <c r="E26" s="130" t="s">
        <v>169</v>
      </c>
      <c r="F26" s="156" t="s">
        <v>170</v>
      </c>
      <c r="G26" s="129">
        <v>12447</v>
      </c>
      <c r="H26" s="127" t="s">
        <v>171</v>
      </c>
      <c r="I26" s="156" t="s">
        <v>120</v>
      </c>
      <c r="J26" s="130" t="s">
        <v>121</v>
      </c>
      <c r="K26" s="153">
        <v>43563</v>
      </c>
      <c r="L26" s="152">
        <v>34990.379999999997</v>
      </c>
      <c r="M26" s="129">
        <v>12554</v>
      </c>
      <c r="N26" s="153">
        <v>43563</v>
      </c>
      <c r="O26" s="153">
        <v>43929</v>
      </c>
      <c r="P26" s="130">
        <v>111</v>
      </c>
      <c r="Q26" s="131" t="s">
        <v>98</v>
      </c>
      <c r="R26" s="131" t="s">
        <v>98</v>
      </c>
      <c r="S26" s="131" t="s">
        <v>98</v>
      </c>
      <c r="T26" s="130" t="s">
        <v>172</v>
      </c>
      <c r="U26" s="17" t="s">
        <v>151</v>
      </c>
      <c r="V26" s="19" t="s">
        <v>152</v>
      </c>
      <c r="W26" s="19">
        <v>43929</v>
      </c>
      <c r="X26" s="19" t="s">
        <v>173</v>
      </c>
      <c r="Y26" s="19" t="s">
        <v>174</v>
      </c>
      <c r="Z26" s="19">
        <v>43929</v>
      </c>
      <c r="AA26" s="19">
        <v>44293</v>
      </c>
      <c r="AB26" s="19" t="s">
        <v>98</v>
      </c>
      <c r="AC26" s="19" t="s">
        <v>98</v>
      </c>
      <c r="AD26" s="20">
        <v>0</v>
      </c>
      <c r="AE26" s="20">
        <v>0</v>
      </c>
      <c r="AF26" s="19" t="s">
        <v>98</v>
      </c>
      <c r="AG26" s="19" t="s">
        <v>98</v>
      </c>
      <c r="AH26" s="20">
        <v>0</v>
      </c>
      <c r="AI26" s="33">
        <f>$L$26-AE26+AD26+AH26</f>
        <v>34990.379999999997</v>
      </c>
      <c r="AJ26" s="33">
        <v>34352.720000000001</v>
      </c>
      <c r="AK26" s="38">
        <v>5420.14</v>
      </c>
      <c r="AL26" s="54">
        <f t="shared" si="1"/>
        <v>39772.86</v>
      </c>
      <c r="AM26" s="130" t="s">
        <v>98</v>
      </c>
      <c r="AN26" s="154" t="s">
        <v>98</v>
      </c>
      <c r="AO26" s="130" t="s">
        <v>98</v>
      </c>
      <c r="AP26" s="130" t="s">
        <v>98</v>
      </c>
      <c r="AQ26" s="130" t="s">
        <v>98</v>
      </c>
      <c r="AR26" s="130" t="s">
        <v>98</v>
      </c>
      <c r="AS26" s="130" t="s">
        <v>98</v>
      </c>
      <c r="AT26" s="130" t="s">
        <v>98</v>
      </c>
      <c r="AU26" s="130" t="s">
        <v>98</v>
      </c>
      <c r="AV26" s="139" t="s">
        <v>98</v>
      </c>
      <c r="AW26" s="139" t="s">
        <v>98</v>
      </c>
      <c r="AX26" s="139" t="s">
        <v>98</v>
      </c>
      <c r="AY26" s="139" t="s">
        <v>98</v>
      </c>
      <c r="AZ26" s="139" t="s">
        <v>98</v>
      </c>
      <c r="BA26" s="139" t="s">
        <v>98</v>
      </c>
      <c r="BB26" s="139" t="s">
        <v>98</v>
      </c>
      <c r="BC26" s="139" t="s">
        <v>98</v>
      </c>
      <c r="BD26" s="139" t="s">
        <v>98</v>
      </c>
      <c r="BE26" s="139" t="s">
        <v>98</v>
      </c>
      <c r="BF26" s="139" t="s">
        <v>98</v>
      </c>
      <c r="BG26" s="139" t="s">
        <v>98</v>
      </c>
      <c r="BH26" s="130" t="s">
        <v>98</v>
      </c>
    </row>
    <row r="27" spans="1:60" ht="25.5" x14ac:dyDescent="0.25">
      <c r="A27" s="133"/>
      <c r="B27" s="130"/>
      <c r="C27" s="130"/>
      <c r="D27" s="130"/>
      <c r="E27" s="130"/>
      <c r="F27" s="156"/>
      <c r="G27" s="129"/>
      <c r="H27" s="127"/>
      <c r="I27" s="156"/>
      <c r="J27" s="130"/>
      <c r="K27" s="153"/>
      <c r="L27" s="152"/>
      <c r="M27" s="129"/>
      <c r="N27" s="153"/>
      <c r="O27" s="153"/>
      <c r="P27" s="130"/>
      <c r="Q27" s="131"/>
      <c r="R27" s="131"/>
      <c r="S27" s="131"/>
      <c r="T27" s="130"/>
      <c r="U27" s="17" t="s">
        <v>151</v>
      </c>
      <c r="V27" s="19" t="s">
        <v>153</v>
      </c>
      <c r="W27" s="19">
        <v>44293</v>
      </c>
      <c r="X27" s="18" t="s">
        <v>175</v>
      </c>
      <c r="Y27" s="19" t="s">
        <v>174</v>
      </c>
      <c r="Z27" s="19">
        <v>44294</v>
      </c>
      <c r="AA27" s="19">
        <v>44658</v>
      </c>
      <c r="AB27" s="19" t="s">
        <v>98</v>
      </c>
      <c r="AC27" s="19" t="s">
        <v>98</v>
      </c>
      <c r="AD27" s="20">
        <v>0</v>
      </c>
      <c r="AE27" s="20">
        <v>0</v>
      </c>
      <c r="AF27" s="19" t="s">
        <v>98</v>
      </c>
      <c r="AG27" s="19" t="s">
        <v>98</v>
      </c>
      <c r="AH27" s="20">
        <v>0</v>
      </c>
      <c r="AI27" s="33">
        <f t="shared" ref="AI27:AI29" si="2">$L$26-AE27+AD27+AH27</f>
        <v>34990.379999999997</v>
      </c>
      <c r="AJ27" s="33"/>
      <c r="AK27" s="38"/>
      <c r="AL27" s="54">
        <f t="shared" si="1"/>
        <v>0</v>
      </c>
      <c r="AM27" s="130"/>
      <c r="AN27" s="154"/>
      <c r="AO27" s="130"/>
      <c r="AP27" s="130"/>
      <c r="AQ27" s="130"/>
      <c r="AR27" s="130"/>
      <c r="AS27" s="130"/>
      <c r="AT27" s="130"/>
      <c r="AU27" s="130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0"/>
    </row>
    <row r="28" spans="1:60" ht="25.5" x14ac:dyDescent="0.25">
      <c r="A28" s="133"/>
      <c r="B28" s="130"/>
      <c r="C28" s="130"/>
      <c r="D28" s="130"/>
      <c r="E28" s="130"/>
      <c r="F28" s="156"/>
      <c r="G28" s="129"/>
      <c r="H28" s="127"/>
      <c r="I28" s="156"/>
      <c r="J28" s="130"/>
      <c r="K28" s="153"/>
      <c r="L28" s="152"/>
      <c r="M28" s="129"/>
      <c r="N28" s="153"/>
      <c r="O28" s="153"/>
      <c r="P28" s="130"/>
      <c r="Q28" s="131"/>
      <c r="R28" s="131"/>
      <c r="S28" s="131"/>
      <c r="T28" s="130"/>
      <c r="U28" s="17" t="s">
        <v>151</v>
      </c>
      <c r="V28" s="19" t="s">
        <v>154</v>
      </c>
      <c r="W28" s="19">
        <v>44658</v>
      </c>
      <c r="X28" s="18" t="s">
        <v>176</v>
      </c>
      <c r="Y28" s="19" t="s">
        <v>174</v>
      </c>
      <c r="Z28" s="19">
        <v>44659</v>
      </c>
      <c r="AA28" s="19">
        <v>45023</v>
      </c>
      <c r="AB28" s="19" t="s">
        <v>98</v>
      </c>
      <c r="AC28" s="19" t="s">
        <v>98</v>
      </c>
      <c r="AD28" s="20">
        <v>0</v>
      </c>
      <c r="AE28" s="20">
        <v>0</v>
      </c>
      <c r="AF28" s="19" t="s">
        <v>98</v>
      </c>
      <c r="AG28" s="19" t="s">
        <v>98</v>
      </c>
      <c r="AH28" s="20">
        <v>0</v>
      </c>
      <c r="AI28" s="33">
        <f t="shared" si="2"/>
        <v>34990.379999999997</v>
      </c>
      <c r="AJ28" s="33"/>
      <c r="AK28" s="38"/>
      <c r="AL28" s="54">
        <f t="shared" si="1"/>
        <v>0</v>
      </c>
      <c r="AM28" s="130"/>
      <c r="AN28" s="154"/>
      <c r="AO28" s="130"/>
      <c r="AP28" s="130"/>
      <c r="AQ28" s="130"/>
      <c r="AR28" s="130"/>
      <c r="AS28" s="130"/>
      <c r="AT28" s="130"/>
      <c r="AU28" s="130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0"/>
    </row>
    <row r="29" spans="1:60" ht="25.5" x14ac:dyDescent="0.25">
      <c r="A29" s="133"/>
      <c r="B29" s="130"/>
      <c r="C29" s="130"/>
      <c r="D29" s="130"/>
      <c r="E29" s="130"/>
      <c r="F29" s="156"/>
      <c r="G29" s="129"/>
      <c r="H29" s="127"/>
      <c r="I29" s="156"/>
      <c r="J29" s="130"/>
      <c r="K29" s="153"/>
      <c r="L29" s="152"/>
      <c r="M29" s="129"/>
      <c r="N29" s="153"/>
      <c r="O29" s="153"/>
      <c r="P29" s="130"/>
      <c r="Q29" s="131"/>
      <c r="R29" s="131"/>
      <c r="S29" s="131"/>
      <c r="T29" s="130"/>
      <c r="U29" s="17" t="s">
        <v>151</v>
      </c>
      <c r="V29" s="19" t="s">
        <v>155</v>
      </c>
      <c r="W29" s="19">
        <v>45026</v>
      </c>
      <c r="X29" s="18" t="s">
        <v>177</v>
      </c>
      <c r="Y29" s="17" t="s">
        <v>174</v>
      </c>
      <c r="Z29" s="19">
        <v>45024</v>
      </c>
      <c r="AA29" s="19">
        <v>45390</v>
      </c>
      <c r="AB29" s="19" t="s">
        <v>98</v>
      </c>
      <c r="AC29" s="19" t="s">
        <v>98</v>
      </c>
      <c r="AD29" s="20">
        <v>0</v>
      </c>
      <c r="AE29" s="20">
        <v>0</v>
      </c>
      <c r="AF29" s="19" t="s">
        <v>98</v>
      </c>
      <c r="AG29" s="19" t="s">
        <v>98</v>
      </c>
      <c r="AH29" s="20">
        <v>0</v>
      </c>
      <c r="AI29" s="33">
        <f t="shared" si="2"/>
        <v>34990.379999999997</v>
      </c>
      <c r="AJ29" s="33"/>
      <c r="AK29" s="38"/>
      <c r="AL29" s="54">
        <f t="shared" si="1"/>
        <v>0</v>
      </c>
      <c r="AM29" s="130"/>
      <c r="AN29" s="154"/>
      <c r="AO29" s="130"/>
      <c r="AP29" s="130"/>
      <c r="AQ29" s="130"/>
      <c r="AR29" s="130"/>
      <c r="AS29" s="130"/>
      <c r="AT29" s="130"/>
      <c r="AU29" s="130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0"/>
    </row>
    <row r="30" spans="1:60" ht="25.5" x14ac:dyDescent="0.25">
      <c r="A30" s="133">
        <v>3</v>
      </c>
      <c r="B30" s="130" t="s">
        <v>178</v>
      </c>
      <c r="C30" s="130" t="s">
        <v>180</v>
      </c>
      <c r="D30" s="130" t="s">
        <v>212</v>
      </c>
      <c r="E30" s="130"/>
      <c r="F30" s="156" t="s">
        <v>181</v>
      </c>
      <c r="G30" s="129" t="s">
        <v>98</v>
      </c>
      <c r="H30" s="127" t="s">
        <v>182</v>
      </c>
      <c r="I30" s="156" t="s">
        <v>183</v>
      </c>
      <c r="J30" s="130" t="s">
        <v>184</v>
      </c>
      <c r="K30" s="153">
        <v>43719</v>
      </c>
      <c r="L30" s="152">
        <v>45800</v>
      </c>
      <c r="M30" s="129">
        <v>12648</v>
      </c>
      <c r="N30" s="153">
        <v>43719</v>
      </c>
      <c r="O30" s="153">
        <v>43718</v>
      </c>
      <c r="P30" s="130">
        <v>111</v>
      </c>
      <c r="Q30" s="131" t="s">
        <v>98</v>
      </c>
      <c r="R30" s="131" t="s">
        <v>98</v>
      </c>
      <c r="S30" s="131" t="s">
        <v>98</v>
      </c>
      <c r="T30" s="130" t="s">
        <v>172</v>
      </c>
      <c r="U30" s="17" t="s">
        <v>151</v>
      </c>
      <c r="V30" s="19" t="s">
        <v>152</v>
      </c>
      <c r="W30" s="19">
        <v>44084</v>
      </c>
      <c r="X30" s="22">
        <v>12882</v>
      </c>
      <c r="Y30" s="19" t="s">
        <v>185</v>
      </c>
      <c r="Z30" s="19">
        <v>44085</v>
      </c>
      <c r="AA30" s="19">
        <v>44449</v>
      </c>
      <c r="AB30" s="19" t="s">
        <v>98</v>
      </c>
      <c r="AC30" s="46">
        <v>0.5</v>
      </c>
      <c r="AD30" s="20">
        <v>0</v>
      </c>
      <c r="AE30" s="20">
        <v>22900</v>
      </c>
      <c r="AF30" s="19" t="s">
        <v>98</v>
      </c>
      <c r="AG30" s="19" t="s">
        <v>98</v>
      </c>
      <c r="AH30" s="20">
        <v>0</v>
      </c>
      <c r="AI30" s="33">
        <f>$L$30-AE30+AD30+AH30</f>
        <v>22900</v>
      </c>
      <c r="AJ30" s="33">
        <v>53127.43</v>
      </c>
      <c r="AK30" s="38">
        <v>26782.37</v>
      </c>
      <c r="AL30" s="54">
        <f t="shared" si="1"/>
        <v>79909.8</v>
      </c>
      <c r="AM30" s="130" t="s">
        <v>119</v>
      </c>
      <c r="AN30" s="154">
        <v>12584</v>
      </c>
      <c r="AO30" s="130" t="s">
        <v>188</v>
      </c>
      <c r="AP30" s="139">
        <v>12629</v>
      </c>
      <c r="AQ30" s="130" t="s">
        <v>98</v>
      </c>
      <c r="AR30" s="130" t="s">
        <v>98</v>
      </c>
      <c r="AS30" s="130" t="s">
        <v>98</v>
      </c>
      <c r="AT30" s="130" t="s">
        <v>98</v>
      </c>
      <c r="AU30" s="130" t="s">
        <v>98</v>
      </c>
      <c r="AV30" s="139" t="s">
        <v>98</v>
      </c>
      <c r="AW30" s="139" t="s">
        <v>98</v>
      </c>
      <c r="AX30" s="139" t="s">
        <v>98</v>
      </c>
      <c r="AY30" s="139" t="s">
        <v>98</v>
      </c>
      <c r="AZ30" s="139" t="s">
        <v>98</v>
      </c>
      <c r="BA30" s="139" t="s">
        <v>98</v>
      </c>
      <c r="BB30" s="139" t="s">
        <v>98</v>
      </c>
      <c r="BC30" s="139" t="s">
        <v>98</v>
      </c>
      <c r="BD30" s="139" t="s">
        <v>98</v>
      </c>
      <c r="BE30" s="139" t="s">
        <v>98</v>
      </c>
      <c r="BF30" s="139" t="s">
        <v>98</v>
      </c>
      <c r="BG30" s="139" t="s">
        <v>98</v>
      </c>
      <c r="BH30" s="130" t="s">
        <v>98</v>
      </c>
    </row>
    <row r="31" spans="1:60" ht="25.5" x14ac:dyDescent="0.25">
      <c r="A31" s="133"/>
      <c r="B31" s="130"/>
      <c r="C31" s="130"/>
      <c r="D31" s="130"/>
      <c r="E31" s="130"/>
      <c r="F31" s="156"/>
      <c r="G31" s="129"/>
      <c r="H31" s="127"/>
      <c r="I31" s="156"/>
      <c r="J31" s="130"/>
      <c r="K31" s="153"/>
      <c r="L31" s="152"/>
      <c r="M31" s="129"/>
      <c r="N31" s="153"/>
      <c r="O31" s="153"/>
      <c r="P31" s="130"/>
      <c r="Q31" s="131"/>
      <c r="R31" s="131"/>
      <c r="S31" s="131"/>
      <c r="T31" s="130"/>
      <c r="U31" s="17" t="s">
        <v>151</v>
      </c>
      <c r="V31" s="19" t="s">
        <v>153</v>
      </c>
      <c r="W31" s="19">
        <v>44449</v>
      </c>
      <c r="X31" s="18" t="s">
        <v>186</v>
      </c>
      <c r="Y31" s="19" t="s">
        <v>185</v>
      </c>
      <c r="Z31" s="19">
        <v>44450</v>
      </c>
      <c r="AA31" s="19">
        <v>44814</v>
      </c>
      <c r="AB31" s="19" t="s">
        <v>187</v>
      </c>
      <c r="AC31" s="19" t="s">
        <v>98</v>
      </c>
      <c r="AD31" s="20">
        <v>2000.04</v>
      </c>
      <c r="AE31" s="20">
        <v>0</v>
      </c>
      <c r="AF31" s="19" t="s">
        <v>98</v>
      </c>
      <c r="AG31" s="19" t="s">
        <v>98</v>
      </c>
      <c r="AH31" s="20">
        <v>0</v>
      </c>
      <c r="AI31" s="33">
        <f t="shared" ref="AI31:AI34" si="3">$L$30-AE31+AD31+AH31</f>
        <v>47800.04</v>
      </c>
      <c r="AJ31" s="20"/>
      <c r="AK31" s="38"/>
      <c r="AL31" s="54">
        <f t="shared" si="1"/>
        <v>0</v>
      </c>
      <c r="AM31" s="130"/>
      <c r="AN31" s="154"/>
      <c r="AO31" s="130"/>
      <c r="AP31" s="130"/>
      <c r="AQ31" s="130"/>
      <c r="AR31" s="130"/>
      <c r="AS31" s="130"/>
      <c r="AT31" s="130"/>
      <c r="AU31" s="130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0"/>
    </row>
    <row r="32" spans="1:60" ht="25.5" x14ac:dyDescent="0.25">
      <c r="A32" s="133"/>
      <c r="B32" s="130"/>
      <c r="C32" s="130"/>
      <c r="D32" s="130"/>
      <c r="E32" s="130"/>
      <c r="F32" s="156"/>
      <c r="G32" s="129"/>
      <c r="H32" s="127"/>
      <c r="I32" s="156"/>
      <c r="J32" s="130"/>
      <c r="K32" s="153"/>
      <c r="L32" s="152"/>
      <c r="M32" s="129"/>
      <c r="N32" s="153"/>
      <c r="O32" s="153"/>
      <c r="P32" s="130"/>
      <c r="Q32" s="131"/>
      <c r="R32" s="131"/>
      <c r="S32" s="131"/>
      <c r="T32" s="130"/>
      <c r="U32" s="17" t="s">
        <v>151</v>
      </c>
      <c r="V32" s="19" t="s">
        <v>154</v>
      </c>
      <c r="W32" s="19">
        <v>44814</v>
      </c>
      <c r="X32" s="18" t="s">
        <v>186</v>
      </c>
      <c r="Y32" s="19" t="s">
        <v>185</v>
      </c>
      <c r="Z32" s="19">
        <v>44815</v>
      </c>
      <c r="AA32" s="19">
        <v>45179</v>
      </c>
      <c r="AB32" s="112">
        <v>9.1200000000000003E-2</v>
      </c>
      <c r="AC32" s="19" t="s">
        <v>98</v>
      </c>
      <c r="AD32" s="20">
        <v>2270.88</v>
      </c>
      <c r="AE32" s="20">
        <v>0</v>
      </c>
      <c r="AF32" s="19" t="s">
        <v>98</v>
      </c>
      <c r="AG32" s="19" t="s">
        <v>98</v>
      </c>
      <c r="AH32" s="20">
        <v>0</v>
      </c>
      <c r="AI32" s="33">
        <f t="shared" si="3"/>
        <v>48070.879999999997</v>
      </c>
      <c r="AJ32" s="20"/>
      <c r="AK32" s="38"/>
      <c r="AL32" s="54">
        <f t="shared" si="1"/>
        <v>0</v>
      </c>
      <c r="AM32" s="130"/>
      <c r="AN32" s="154"/>
      <c r="AO32" s="130"/>
      <c r="AP32" s="130"/>
      <c r="AQ32" s="130"/>
      <c r="AR32" s="130"/>
      <c r="AS32" s="130"/>
      <c r="AT32" s="130"/>
      <c r="AU32" s="130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0"/>
    </row>
    <row r="33" spans="1:101" ht="25.5" x14ac:dyDescent="0.25">
      <c r="A33" s="133"/>
      <c r="B33" s="130"/>
      <c r="C33" s="130"/>
      <c r="D33" s="130"/>
      <c r="E33" s="130"/>
      <c r="F33" s="156"/>
      <c r="G33" s="129"/>
      <c r="H33" s="127"/>
      <c r="I33" s="156"/>
      <c r="J33" s="130"/>
      <c r="K33" s="153"/>
      <c r="L33" s="152"/>
      <c r="M33" s="129"/>
      <c r="N33" s="153"/>
      <c r="O33" s="153"/>
      <c r="P33" s="130"/>
      <c r="Q33" s="131"/>
      <c r="R33" s="131"/>
      <c r="S33" s="131"/>
      <c r="T33" s="130"/>
      <c r="U33" s="17" t="s">
        <v>151</v>
      </c>
      <c r="V33" s="19" t="s">
        <v>155</v>
      </c>
      <c r="W33" s="19">
        <v>45173</v>
      </c>
      <c r="X33" s="18" t="s">
        <v>189</v>
      </c>
      <c r="Y33" s="19" t="s">
        <v>174</v>
      </c>
      <c r="Z33" s="19">
        <v>45180</v>
      </c>
      <c r="AA33" s="19">
        <v>45545</v>
      </c>
      <c r="AB33" s="112">
        <v>4.36E-2</v>
      </c>
      <c r="AC33" s="19" t="s">
        <v>98</v>
      </c>
      <c r="AD33" s="20">
        <v>1186.92</v>
      </c>
      <c r="AE33" s="20">
        <v>0</v>
      </c>
      <c r="AF33" s="19" t="s">
        <v>98</v>
      </c>
      <c r="AG33" s="19" t="s">
        <v>98</v>
      </c>
      <c r="AH33" s="20">
        <v>0</v>
      </c>
      <c r="AI33" s="33">
        <f t="shared" si="3"/>
        <v>46986.92</v>
      </c>
      <c r="AJ33" s="33"/>
      <c r="AK33" s="38"/>
      <c r="AL33" s="54">
        <f t="shared" si="1"/>
        <v>0</v>
      </c>
      <c r="AM33" s="130"/>
      <c r="AN33" s="154"/>
      <c r="AO33" s="130"/>
      <c r="AP33" s="130"/>
      <c r="AQ33" s="130"/>
      <c r="AR33" s="130"/>
      <c r="AS33" s="130"/>
      <c r="AT33" s="130"/>
      <c r="AU33" s="130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0"/>
    </row>
    <row r="34" spans="1:101" ht="25.5" x14ac:dyDescent="0.25">
      <c r="A34" s="133"/>
      <c r="B34" s="130"/>
      <c r="C34" s="130"/>
      <c r="D34" s="130"/>
      <c r="E34" s="130"/>
      <c r="F34" s="156"/>
      <c r="G34" s="129"/>
      <c r="H34" s="127"/>
      <c r="I34" s="156"/>
      <c r="J34" s="130"/>
      <c r="K34" s="153"/>
      <c r="L34" s="152"/>
      <c r="M34" s="129"/>
      <c r="N34" s="153"/>
      <c r="O34" s="153"/>
      <c r="P34" s="130"/>
      <c r="Q34" s="131"/>
      <c r="R34" s="131"/>
      <c r="S34" s="131"/>
      <c r="T34" s="130"/>
      <c r="U34" s="17" t="s">
        <v>151</v>
      </c>
      <c r="V34" s="19" t="s">
        <v>156</v>
      </c>
      <c r="W34" s="19">
        <v>45539</v>
      </c>
      <c r="X34" s="18" t="s">
        <v>394</v>
      </c>
      <c r="Y34" s="19" t="s">
        <v>174</v>
      </c>
      <c r="Z34" s="19">
        <v>45546</v>
      </c>
      <c r="AA34" s="19">
        <v>45636</v>
      </c>
      <c r="AB34" s="112"/>
      <c r="AC34" s="19" t="s">
        <v>98</v>
      </c>
      <c r="AD34" s="20"/>
      <c r="AE34" s="20">
        <v>0</v>
      </c>
      <c r="AF34" s="19" t="s">
        <v>98</v>
      </c>
      <c r="AG34" s="19" t="s">
        <v>98</v>
      </c>
      <c r="AH34" s="20">
        <v>0</v>
      </c>
      <c r="AI34" s="33">
        <f t="shared" si="3"/>
        <v>45800</v>
      </c>
      <c r="AJ34" s="33"/>
      <c r="AK34" s="38"/>
      <c r="AL34" s="54">
        <f t="shared" si="1"/>
        <v>0</v>
      </c>
      <c r="AM34" s="130"/>
      <c r="AN34" s="154"/>
      <c r="AO34" s="130"/>
      <c r="AP34" s="130"/>
      <c r="AQ34" s="130"/>
      <c r="AR34" s="130"/>
      <c r="AS34" s="130"/>
      <c r="AT34" s="130"/>
      <c r="AU34" s="130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0"/>
    </row>
    <row r="35" spans="1:101" ht="25.5" x14ac:dyDescent="0.25">
      <c r="A35" s="133">
        <v>4</v>
      </c>
      <c r="B35" s="130" t="s">
        <v>190</v>
      </c>
      <c r="C35" s="130" t="s">
        <v>201</v>
      </c>
      <c r="D35" s="130" t="s">
        <v>192</v>
      </c>
      <c r="E35" s="130" t="s">
        <v>191</v>
      </c>
      <c r="F35" s="156" t="s">
        <v>193</v>
      </c>
      <c r="G35" s="129">
        <v>12878</v>
      </c>
      <c r="H35" s="127" t="s">
        <v>194</v>
      </c>
      <c r="I35" s="156" t="s">
        <v>195</v>
      </c>
      <c r="J35" s="130" t="s">
        <v>196</v>
      </c>
      <c r="K35" s="153">
        <v>44175</v>
      </c>
      <c r="L35" s="152">
        <v>11499.96</v>
      </c>
      <c r="M35" s="129">
        <v>12873</v>
      </c>
      <c r="N35" s="153">
        <v>44175</v>
      </c>
      <c r="O35" s="153">
        <v>45635</v>
      </c>
      <c r="P35" s="130">
        <v>111</v>
      </c>
      <c r="Q35" s="131" t="s">
        <v>98</v>
      </c>
      <c r="R35" s="131" t="s">
        <v>98</v>
      </c>
      <c r="S35" s="131" t="s">
        <v>98</v>
      </c>
      <c r="T35" s="130" t="s">
        <v>172</v>
      </c>
      <c r="U35" s="17" t="s">
        <v>151</v>
      </c>
      <c r="V35" s="19" t="s">
        <v>152</v>
      </c>
      <c r="W35" s="19">
        <v>44539</v>
      </c>
      <c r="X35" s="22">
        <v>13181</v>
      </c>
      <c r="Y35" s="19" t="s">
        <v>174</v>
      </c>
      <c r="Z35" s="19">
        <v>44540</v>
      </c>
      <c r="AA35" s="19">
        <v>44904</v>
      </c>
      <c r="AB35" s="112">
        <v>0.1163</v>
      </c>
      <c r="AC35" s="19" t="s">
        <v>98</v>
      </c>
      <c r="AD35" s="20">
        <v>1338</v>
      </c>
      <c r="AE35" s="20">
        <v>0</v>
      </c>
      <c r="AF35" s="19" t="s">
        <v>98</v>
      </c>
      <c r="AG35" s="19" t="s">
        <v>98</v>
      </c>
      <c r="AH35" s="20">
        <v>0</v>
      </c>
      <c r="AI35" s="33">
        <f>$L$35-AE35+AD35+AH35</f>
        <v>12837.96</v>
      </c>
      <c r="AJ35" s="33">
        <v>25722.81</v>
      </c>
      <c r="AK35" s="38">
        <v>14487.96</v>
      </c>
      <c r="AL35" s="54">
        <f t="shared" si="1"/>
        <v>40210.770000000004</v>
      </c>
      <c r="AM35" s="130" t="s">
        <v>98</v>
      </c>
      <c r="AN35" s="130" t="s">
        <v>98</v>
      </c>
      <c r="AO35" s="130" t="s">
        <v>98</v>
      </c>
      <c r="AP35" s="130" t="s">
        <v>98</v>
      </c>
      <c r="AQ35" s="130" t="s">
        <v>98</v>
      </c>
      <c r="AR35" s="130" t="s">
        <v>98</v>
      </c>
      <c r="AS35" s="130" t="s">
        <v>98</v>
      </c>
      <c r="AT35" s="130" t="s">
        <v>98</v>
      </c>
      <c r="AU35" s="130" t="s">
        <v>98</v>
      </c>
      <c r="AV35" s="139" t="s">
        <v>98</v>
      </c>
      <c r="AW35" s="139" t="s">
        <v>98</v>
      </c>
      <c r="AX35" s="139" t="s">
        <v>98</v>
      </c>
      <c r="AY35" s="139" t="s">
        <v>98</v>
      </c>
      <c r="AZ35" s="139" t="s">
        <v>98</v>
      </c>
      <c r="BA35" s="139" t="s">
        <v>98</v>
      </c>
      <c r="BB35" s="139" t="s">
        <v>98</v>
      </c>
      <c r="BC35" s="139" t="s">
        <v>98</v>
      </c>
      <c r="BD35" s="139" t="s">
        <v>98</v>
      </c>
      <c r="BE35" s="139" t="s">
        <v>98</v>
      </c>
      <c r="BF35" s="139" t="s">
        <v>98</v>
      </c>
      <c r="BG35" s="139" t="s">
        <v>98</v>
      </c>
      <c r="BH35" s="130" t="s">
        <v>98</v>
      </c>
    </row>
    <row r="36" spans="1:101" ht="25.5" x14ac:dyDescent="0.25">
      <c r="A36" s="133"/>
      <c r="B36" s="130"/>
      <c r="C36" s="130"/>
      <c r="D36" s="130"/>
      <c r="E36" s="130"/>
      <c r="F36" s="156"/>
      <c r="G36" s="129"/>
      <c r="H36" s="127"/>
      <c r="I36" s="156"/>
      <c r="J36" s="130"/>
      <c r="K36" s="153"/>
      <c r="L36" s="152"/>
      <c r="M36" s="129"/>
      <c r="N36" s="153"/>
      <c r="O36" s="153"/>
      <c r="P36" s="130"/>
      <c r="Q36" s="131"/>
      <c r="R36" s="131"/>
      <c r="S36" s="131"/>
      <c r="T36" s="130"/>
      <c r="U36" s="17" t="s">
        <v>151</v>
      </c>
      <c r="V36" s="19" t="s">
        <v>153</v>
      </c>
      <c r="W36" s="19">
        <v>44903</v>
      </c>
      <c r="X36" s="18" t="s">
        <v>197</v>
      </c>
      <c r="Y36" s="19" t="s">
        <v>174</v>
      </c>
      <c r="Z36" s="19">
        <v>44905</v>
      </c>
      <c r="AA36" s="19">
        <v>45269</v>
      </c>
      <c r="AB36" s="113">
        <v>8.6900000000000005E-2</v>
      </c>
      <c r="AC36" s="19" t="s">
        <v>98</v>
      </c>
      <c r="AD36" s="20">
        <v>1116.72</v>
      </c>
      <c r="AE36" s="20">
        <v>0</v>
      </c>
      <c r="AF36" s="19" t="s">
        <v>98</v>
      </c>
      <c r="AG36" s="19" t="s">
        <v>98</v>
      </c>
      <c r="AH36" s="20">
        <v>0</v>
      </c>
      <c r="AI36" s="33">
        <f t="shared" ref="AI36:AI37" si="4">$L$35-AE36+AD36+AH36</f>
        <v>12616.679999999998</v>
      </c>
      <c r="AJ36" s="33"/>
      <c r="AK36" s="38"/>
      <c r="AL36" s="54">
        <f t="shared" si="1"/>
        <v>0</v>
      </c>
      <c r="AM36" s="130"/>
      <c r="AN36" s="130"/>
      <c r="AO36" s="130"/>
      <c r="AP36" s="130"/>
      <c r="AQ36" s="130"/>
      <c r="AR36" s="130"/>
      <c r="AS36" s="130"/>
      <c r="AT36" s="130"/>
      <c r="AU36" s="130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0"/>
    </row>
    <row r="37" spans="1:101" ht="25.5" x14ac:dyDescent="0.25">
      <c r="A37" s="133"/>
      <c r="B37" s="130"/>
      <c r="C37" s="130"/>
      <c r="D37" s="130"/>
      <c r="E37" s="130"/>
      <c r="F37" s="156"/>
      <c r="G37" s="129"/>
      <c r="H37" s="127"/>
      <c r="I37" s="156"/>
      <c r="J37" s="130"/>
      <c r="K37" s="153"/>
      <c r="L37" s="152"/>
      <c r="M37" s="129"/>
      <c r="N37" s="153"/>
      <c r="O37" s="153"/>
      <c r="P37" s="130"/>
      <c r="Q37" s="131"/>
      <c r="R37" s="131"/>
      <c r="S37" s="131"/>
      <c r="T37" s="130"/>
      <c r="U37" s="17" t="s">
        <v>151</v>
      </c>
      <c r="V37" s="19" t="s">
        <v>154</v>
      </c>
      <c r="W37" s="19">
        <v>45261</v>
      </c>
      <c r="X37" s="18" t="s">
        <v>198</v>
      </c>
      <c r="Y37" s="19" t="s">
        <v>174</v>
      </c>
      <c r="Z37" s="19">
        <v>45270</v>
      </c>
      <c r="AA37" s="19">
        <v>45635</v>
      </c>
      <c r="AB37" s="113">
        <v>3.8199999999999998E-2</v>
      </c>
      <c r="AC37" s="19" t="s">
        <v>98</v>
      </c>
      <c r="AD37" s="20">
        <v>533.28</v>
      </c>
      <c r="AE37" s="20">
        <v>0</v>
      </c>
      <c r="AF37" s="19" t="s">
        <v>98</v>
      </c>
      <c r="AG37" s="19" t="s">
        <v>98</v>
      </c>
      <c r="AH37" s="20">
        <v>0</v>
      </c>
      <c r="AI37" s="33">
        <f t="shared" si="4"/>
        <v>12033.24</v>
      </c>
      <c r="AJ37" s="33"/>
      <c r="AK37" s="38"/>
      <c r="AL37" s="54">
        <f t="shared" si="1"/>
        <v>0</v>
      </c>
      <c r="AM37" s="130"/>
      <c r="AN37" s="130"/>
      <c r="AO37" s="130"/>
      <c r="AP37" s="130"/>
      <c r="AQ37" s="130"/>
      <c r="AR37" s="130"/>
      <c r="AS37" s="130"/>
      <c r="AT37" s="130"/>
      <c r="AU37" s="130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0"/>
    </row>
    <row r="38" spans="1:101" s="26" customFormat="1" ht="25.5" x14ac:dyDescent="0.25">
      <c r="A38" s="133">
        <v>5</v>
      </c>
      <c r="B38" s="130" t="s">
        <v>199</v>
      </c>
      <c r="C38" s="130" t="s">
        <v>202</v>
      </c>
      <c r="D38" s="130" t="s">
        <v>200</v>
      </c>
      <c r="E38" s="130" t="s">
        <v>97</v>
      </c>
      <c r="F38" s="156" t="s">
        <v>204</v>
      </c>
      <c r="G38" s="139">
        <v>12893</v>
      </c>
      <c r="H38" s="127" t="s">
        <v>205</v>
      </c>
      <c r="I38" s="156" t="s">
        <v>206</v>
      </c>
      <c r="J38" s="130" t="s">
        <v>207</v>
      </c>
      <c r="K38" s="153">
        <v>44180</v>
      </c>
      <c r="L38" s="121">
        <v>81000</v>
      </c>
      <c r="M38" s="129">
        <v>12946</v>
      </c>
      <c r="N38" s="153">
        <v>44180</v>
      </c>
      <c r="O38" s="153">
        <v>46005</v>
      </c>
      <c r="P38" s="130">
        <v>111</v>
      </c>
      <c r="Q38" s="131" t="s">
        <v>98</v>
      </c>
      <c r="R38" s="131" t="s">
        <v>98</v>
      </c>
      <c r="S38" s="131" t="s">
        <v>98</v>
      </c>
      <c r="T38" s="124" t="s">
        <v>172</v>
      </c>
      <c r="U38" s="17" t="s">
        <v>151</v>
      </c>
      <c r="V38" s="19" t="s">
        <v>208</v>
      </c>
      <c r="W38" s="19">
        <v>44545</v>
      </c>
      <c r="X38" s="23">
        <v>13184</v>
      </c>
      <c r="Y38" s="19" t="s">
        <v>174</v>
      </c>
      <c r="Z38" s="19">
        <v>44545</v>
      </c>
      <c r="AA38" s="19">
        <v>44909</v>
      </c>
      <c r="AB38" s="19" t="s">
        <v>98</v>
      </c>
      <c r="AC38" s="114">
        <v>0.12590000000000001</v>
      </c>
      <c r="AD38" s="20">
        <v>0</v>
      </c>
      <c r="AE38" s="20">
        <v>10200</v>
      </c>
      <c r="AF38" s="19" t="s">
        <v>98</v>
      </c>
      <c r="AG38" s="19" t="s">
        <v>98</v>
      </c>
      <c r="AH38" s="20">
        <v>0</v>
      </c>
      <c r="AI38" s="33">
        <f>$L$38-AE38+AD38+AH38</f>
        <v>70800</v>
      </c>
      <c r="AJ38" s="33">
        <v>138453.32999999999</v>
      </c>
      <c r="AK38" s="38">
        <v>70800</v>
      </c>
      <c r="AL38" s="54">
        <f t="shared" si="1"/>
        <v>209253.33</v>
      </c>
      <c r="AM38" s="130" t="s">
        <v>98</v>
      </c>
      <c r="AN38" s="130" t="s">
        <v>98</v>
      </c>
      <c r="AO38" s="130" t="s">
        <v>98</v>
      </c>
      <c r="AP38" s="130" t="s">
        <v>98</v>
      </c>
      <c r="AQ38" s="130" t="s">
        <v>98</v>
      </c>
      <c r="AR38" s="130" t="s">
        <v>98</v>
      </c>
      <c r="AS38" s="130" t="s">
        <v>98</v>
      </c>
      <c r="AT38" s="130" t="s">
        <v>98</v>
      </c>
      <c r="AU38" s="130" t="s">
        <v>98</v>
      </c>
      <c r="AV38" s="130" t="s">
        <v>98</v>
      </c>
      <c r="AW38" s="130" t="s">
        <v>98</v>
      </c>
      <c r="AX38" s="130" t="s">
        <v>98</v>
      </c>
      <c r="AY38" s="130" t="s">
        <v>98</v>
      </c>
      <c r="AZ38" s="130" t="s">
        <v>98</v>
      </c>
      <c r="BA38" s="130" t="s">
        <v>98</v>
      </c>
      <c r="BB38" s="130" t="s">
        <v>98</v>
      </c>
      <c r="BC38" s="130" t="s">
        <v>98</v>
      </c>
      <c r="BD38" s="130" t="s">
        <v>98</v>
      </c>
      <c r="BE38" s="130" t="s">
        <v>98</v>
      </c>
      <c r="BF38" s="130" t="s">
        <v>98</v>
      </c>
      <c r="BG38" s="130" t="s">
        <v>98</v>
      </c>
      <c r="BH38" s="130" t="s">
        <v>98</v>
      </c>
      <c r="BI38" s="87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5"/>
    </row>
    <row r="39" spans="1:101" s="26" customFormat="1" ht="25.5" x14ac:dyDescent="0.25">
      <c r="A39" s="133"/>
      <c r="B39" s="130"/>
      <c r="C39" s="130"/>
      <c r="D39" s="130"/>
      <c r="E39" s="130"/>
      <c r="F39" s="156"/>
      <c r="G39" s="139"/>
      <c r="H39" s="127"/>
      <c r="I39" s="156"/>
      <c r="J39" s="130"/>
      <c r="K39" s="153"/>
      <c r="L39" s="122"/>
      <c r="M39" s="129"/>
      <c r="N39" s="153"/>
      <c r="O39" s="153"/>
      <c r="P39" s="130"/>
      <c r="Q39" s="131"/>
      <c r="R39" s="131"/>
      <c r="S39" s="131"/>
      <c r="T39" s="125"/>
      <c r="U39" s="17" t="s">
        <v>151</v>
      </c>
      <c r="V39" s="19" t="s">
        <v>153</v>
      </c>
      <c r="W39" s="19">
        <v>44909</v>
      </c>
      <c r="X39" s="18" t="s">
        <v>209</v>
      </c>
      <c r="Y39" s="19" t="s">
        <v>174</v>
      </c>
      <c r="Z39" s="19">
        <v>44910</v>
      </c>
      <c r="AA39" s="19">
        <v>45274</v>
      </c>
      <c r="AB39" s="19" t="s">
        <v>98</v>
      </c>
      <c r="AC39" s="19" t="s">
        <v>98</v>
      </c>
      <c r="AD39" s="20">
        <v>0</v>
      </c>
      <c r="AE39" s="20">
        <v>0</v>
      </c>
      <c r="AF39" s="19" t="s">
        <v>98</v>
      </c>
      <c r="AG39" s="19" t="s">
        <v>98</v>
      </c>
      <c r="AH39" s="20">
        <v>0</v>
      </c>
      <c r="AI39" s="33">
        <f t="shared" ref="AI39:AI41" si="5">$L$38-AE39+AD39+AH39</f>
        <v>81000</v>
      </c>
      <c r="AJ39" s="33"/>
      <c r="AK39" s="38"/>
      <c r="AL39" s="54">
        <f t="shared" si="1"/>
        <v>0</v>
      </c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87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5"/>
    </row>
    <row r="40" spans="1:101" s="30" customFormat="1" ht="25.5" x14ac:dyDescent="0.25">
      <c r="A40" s="133"/>
      <c r="B40" s="130"/>
      <c r="C40" s="130"/>
      <c r="D40" s="130"/>
      <c r="E40" s="130"/>
      <c r="F40" s="156"/>
      <c r="G40" s="139"/>
      <c r="H40" s="127"/>
      <c r="I40" s="156"/>
      <c r="J40" s="130"/>
      <c r="K40" s="153"/>
      <c r="L40" s="122"/>
      <c r="M40" s="129"/>
      <c r="N40" s="153"/>
      <c r="O40" s="153"/>
      <c r="P40" s="130"/>
      <c r="Q40" s="131"/>
      <c r="R40" s="131"/>
      <c r="S40" s="131"/>
      <c r="T40" s="125"/>
      <c r="U40" s="17" t="s">
        <v>151</v>
      </c>
      <c r="V40" s="19" t="s">
        <v>154</v>
      </c>
      <c r="W40" s="19">
        <v>45264</v>
      </c>
      <c r="X40" s="18" t="s">
        <v>210</v>
      </c>
      <c r="Y40" s="19" t="s">
        <v>174</v>
      </c>
      <c r="Z40" s="19">
        <v>45275</v>
      </c>
      <c r="AA40" s="19">
        <v>45640</v>
      </c>
      <c r="AB40" s="19" t="s">
        <v>98</v>
      </c>
      <c r="AC40" s="19" t="s">
        <v>98</v>
      </c>
      <c r="AD40" s="20">
        <v>0</v>
      </c>
      <c r="AE40" s="20">
        <v>0</v>
      </c>
      <c r="AF40" s="19" t="s">
        <v>98</v>
      </c>
      <c r="AG40" s="19" t="s">
        <v>98</v>
      </c>
      <c r="AH40" s="20">
        <v>0</v>
      </c>
      <c r="AI40" s="33">
        <f t="shared" si="5"/>
        <v>81000</v>
      </c>
      <c r="AJ40" s="33"/>
      <c r="AK40" s="38"/>
      <c r="AL40" s="54">
        <f t="shared" si="1"/>
        <v>0</v>
      </c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87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9"/>
    </row>
    <row r="41" spans="1:101" s="26" customFormat="1" ht="25.5" x14ac:dyDescent="0.25">
      <c r="A41" s="133"/>
      <c r="B41" s="130"/>
      <c r="C41" s="130"/>
      <c r="D41" s="130"/>
      <c r="E41" s="130"/>
      <c r="F41" s="156"/>
      <c r="G41" s="139"/>
      <c r="H41" s="127"/>
      <c r="I41" s="156"/>
      <c r="J41" s="17"/>
      <c r="K41" s="31"/>
      <c r="L41" s="123"/>
      <c r="M41" s="32"/>
      <c r="N41" s="31"/>
      <c r="O41" s="31"/>
      <c r="P41" s="17"/>
      <c r="Q41" s="19"/>
      <c r="R41" s="19"/>
      <c r="S41" s="19"/>
      <c r="T41" s="126"/>
      <c r="U41" s="17" t="s">
        <v>151</v>
      </c>
      <c r="V41" s="19" t="s">
        <v>155</v>
      </c>
      <c r="W41" s="19">
        <v>45637</v>
      </c>
      <c r="X41" s="18" t="s">
        <v>403</v>
      </c>
      <c r="Y41" s="19" t="s">
        <v>174</v>
      </c>
      <c r="Z41" s="19">
        <v>45641</v>
      </c>
      <c r="AA41" s="19">
        <v>46006</v>
      </c>
      <c r="AB41" s="19"/>
      <c r="AC41" s="19"/>
      <c r="AD41" s="20"/>
      <c r="AE41" s="20"/>
      <c r="AF41" s="19"/>
      <c r="AG41" s="19"/>
      <c r="AH41" s="20"/>
      <c r="AI41" s="33">
        <f t="shared" si="5"/>
        <v>81000</v>
      </c>
      <c r="AJ41" s="20"/>
      <c r="AK41" s="35"/>
      <c r="AL41" s="54">
        <f t="shared" si="1"/>
        <v>0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87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25"/>
    </row>
    <row r="42" spans="1:101" ht="25.5" x14ac:dyDescent="0.25">
      <c r="A42" s="133">
        <v>6</v>
      </c>
      <c r="B42" s="130" t="s">
        <v>211</v>
      </c>
      <c r="C42" s="130" t="s">
        <v>213</v>
      </c>
      <c r="D42" s="130" t="s">
        <v>212</v>
      </c>
      <c r="E42" s="130"/>
      <c r="F42" s="156" t="s">
        <v>214</v>
      </c>
      <c r="G42" s="129">
        <v>13007</v>
      </c>
      <c r="H42" s="127" t="s">
        <v>215</v>
      </c>
      <c r="I42" s="156" t="s">
        <v>216</v>
      </c>
      <c r="J42" s="130" t="s">
        <v>225</v>
      </c>
      <c r="K42" s="153">
        <v>44368</v>
      </c>
      <c r="L42" s="152">
        <v>20130</v>
      </c>
      <c r="M42" s="129">
        <v>13073</v>
      </c>
      <c r="N42" s="153">
        <v>44368</v>
      </c>
      <c r="O42" s="153">
        <v>44732</v>
      </c>
      <c r="P42" s="130">
        <v>111</v>
      </c>
      <c r="Q42" s="131" t="s">
        <v>98</v>
      </c>
      <c r="R42" s="131" t="s">
        <v>98</v>
      </c>
      <c r="S42" s="131" t="s">
        <v>98</v>
      </c>
      <c r="T42" s="130" t="s">
        <v>172</v>
      </c>
      <c r="U42" s="17" t="s">
        <v>151</v>
      </c>
      <c r="V42" s="19" t="s">
        <v>152</v>
      </c>
      <c r="W42" s="19">
        <v>44733</v>
      </c>
      <c r="X42" s="18" t="s">
        <v>127</v>
      </c>
      <c r="Y42" s="19" t="s">
        <v>174</v>
      </c>
      <c r="Z42" s="19">
        <v>44733</v>
      </c>
      <c r="AA42" s="19">
        <v>45097</v>
      </c>
      <c r="AB42" s="19" t="s">
        <v>98</v>
      </c>
      <c r="AC42" s="19" t="s">
        <v>98</v>
      </c>
      <c r="AD42" s="20">
        <v>0</v>
      </c>
      <c r="AE42" s="20">
        <v>0</v>
      </c>
      <c r="AF42" s="19" t="s">
        <v>98</v>
      </c>
      <c r="AG42" s="19" t="s">
        <v>98</v>
      </c>
      <c r="AH42" s="20">
        <v>0</v>
      </c>
      <c r="AI42" s="33">
        <f>L$42-AE42+AD42+AH42</f>
        <v>20130</v>
      </c>
      <c r="AJ42" s="33">
        <v>35725</v>
      </c>
      <c r="AK42" s="38">
        <v>17213.099999999999</v>
      </c>
      <c r="AL42" s="54">
        <f t="shared" si="1"/>
        <v>52938.1</v>
      </c>
      <c r="AM42" s="130" t="s">
        <v>217</v>
      </c>
      <c r="AN42" s="139">
        <v>12980</v>
      </c>
      <c r="AO42" s="130" t="s">
        <v>218</v>
      </c>
      <c r="AP42" s="139">
        <v>13072</v>
      </c>
      <c r="AQ42" s="130" t="s">
        <v>98</v>
      </c>
      <c r="AR42" s="130" t="s">
        <v>98</v>
      </c>
      <c r="AS42" s="130" t="s">
        <v>98</v>
      </c>
      <c r="AT42" s="130" t="s">
        <v>98</v>
      </c>
      <c r="AU42" s="130" t="s">
        <v>98</v>
      </c>
      <c r="AV42" s="130" t="s">
        <v>98</v>
      </c>
      <c r="AW42" s="130" t="s">
        <v>98</v>
      </c>
      <c r="AX42" s="130" t="s">
        <v>98</v>
      </c>
      <c r="AY42" s="130" t="s">
        <v>98</v>
      </c>
      <c r="AZ42" s="130" t="s">
        <v>98</v>
      </c>
      <c r="BA42" s="130" t="s">
        <v>98</v>
      </c>
      <c r="BB42" s="130" t="s">
        <v>98</v>
      </c>
      <c r="BC42" s="130" t="s">
        <v>98</v>
      </c>
      <c r="BD42" s="130" t="s">
        <v>98</v>
      </c>
      <c r="BE42" s="130" t="s">
        <v>98</v>
      </c>
      <c r="BF42" s="130" t="s">
        <v>98</v>
      </c>
      <c r="BG42" s="130" t="s">
        <v>98</v>
      </c>
      <c r="BH42" s="130" t="s">
        <v>98</v>
      </c>
    </row>
    <row r="43" spans="1:101" ht="25.5" x14ac:dyDescent="0.25">
      <c r="A43" s="133"/>
      <c r="B43" s="130"/>
      <c r="C43" s="130"/>
      <c r="D43" s="130"/>
      <c r="E43" s="130"/>
      <c r="F43" s="156"/>
      <c r="G43" s="129"/>
      <c r="H43" s="127"/>
      <c r="I43" s="156"/>
      <c r="J43" s="130"/>
      <c r="K43" s="153"/>
      <c r="L43" s="152"/>
      <c r="M43" s="129"/>
      <c r="N43" s="153"/>
      <c r="O43" s="153"/>
      <c r="P43" s="130"/>
      <c r="Q43" s="131"/>
      <c r="R43" s="131"/>
      <c r="S43" s="131"/>
      <c r="T43" s="130"/>
      <c r="U43" s="17" t="s">
        <v>151</v>
      </c>
      <c r="V43" s="19" t="s">
        <v>153</v>
      </c>
      <c r="W43" s="19">
        <v>45097</v>
      </c>
      <c r="X43" s="18" t="s">
        <v>219</v>
      </c>
      <c r="Y43" s="19" t="s">
        <v>174</v>
      </c>
      <c r="Z43" s="19">
        <v>45098</v>
      </c>
      <c r="AA43" s="19">
        <v>45463</v>
      </c>
      <c r="AB43" s="19" t="s">
        <v>98</v>
      </c>
      <c r="AC43" s="19" t="s">
        <v>98</v>
      </c>
      <c r="AD43" s="20">
        <v>0</v>
      </c>
      <c r="AE43" s="20">
        <v>0</v>
      </c>
      <c r="AF43" s="19" t="s">
        <v>98</v>
      </c>
      <c r="AG43" s="19" t="s">
        <v>98</v>
      </c>
      <c r="AH43" s="20">
        <v>0</v>
      </c>
      <c r="AI43" s="33">
        <f t="shared" ref="AI43:AI44" si="6">L$42-AE43+AD43+AH43</f>
        <v>20130</v>
      </c>
      <c r="AJ43" s="33"/>
      <c r="AK43" s="38"/>
      <c r="AL43" s="54">
        <f t="shared" si="1"/>
        <v>0</v>
      </c>
      <c r="AM43" s="130"/>
      <c r="AN43" s="139"/>
      <c r="AO43" s="130"/>
      <c r="AP43" s="139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</row>
    <row r="44" spans="1:101" ht="25.5" x14ac:dyDescent="0.25">
      <c r="A44" s="133"/>
      <c r="B44" s="130"/>
      <c r="C44" s="130"/>
      <c r="D44" s="130"/>
      <c r="E44" s="130"/>
      <c r="F44" s="156"/>
      <c r="G44" s="129"/>
      <c r="H44" s="127"/>
      <c r="I44" s="156"/>
      <c r="J44" s="130"/>
      <c r="K44" s="153"/>
      <c r="L44" s="152"/>
      <c r="M44" s="129"/>
      <c r="N44" s="153"/>
      <c r="O44" s="153"/>
      <c r="P44" s="130"/>
      <c r="Q44" s="131"/>
      <c r="R44" s="131"/>
      <c r="S44" s="131"/>
      <c r="T44" s="130"/>
      <c r="U44" s="17" t="s">
        <v>151</v>
      </c>
      <c r="V44" s="19" t="s">
        <v>154</v>
      </c>
      <c r="W44" s="19">
        <v>45463</v>
      </c>
      <c r="X44" s="18" t="s">
        <v>395</v>
      </c>
      <c r="Y44" s="19" t="s">
        <v>174</v>
      </c>
      <c r="Z44" s="19">
        <v>45464</v>
      </c>
      <c r="AA44" s="19">
        <v>45828</v>
      </c>
      <c r="AB44" s="19" t="s">
        <v>98</v>
      </c>
      <c r="AC44" s="19" t="s">
        <v>98</v>
      </c>
      <c r="AD44" s="20">
        <v>0</v>
      </c>
      <c r="AE44" s="20">
        <v>0</v>
      </c>
      <c r="AF44" s="19" t="s">
        <v>98</v>
      </c>
      <c r="AG44" s="19" t="s">
        <v>98</v>
      </c>
      <c r="AH44" s="20">
        <v>0</v>
      </c>
      <c r="AI44" s="33">
        <f t="shared" si="6"/>
        <v>20130</v>
      </c>
      <c r="AJ44" s="33"/>
      <c r="AK44" s="38"/>
      <c r="AL44" s="54">
        <f t="shared" si="1"/>
        <v>0</v>
      </c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</row>
    <row r="45" spans="1:101" ht="25.5" x14ac:dyDescent="0.25">
      <c r="A45" s="133">
        <v>7</v>
      </c>
      <c r="B45" s="130" t="s">
        <v>220</v>
      </c>
      <c r="C45" s="130" t="s">
        <v>226</v>
      </c>
      <c r="D45" s="130" t="s">
        <v>221</v>
      </c>
      <c r="E45" s="130"/>
      <c r="F45" s="156" t="s">
        <v>222</v>
      </c>
      <c r="G45" s="139" t="s">
        <v>223</v>
      </c>
      <c r="H45" s="127" t="s">
        <v>234</v>
      </c>
      <c r="I45" s="156" t="s">
        <v>224</v>
      </c>
      <c r="J45" s="130" t="s">
        <v>124</v>
      </c>
      <c r="K45" s="153">
        <v>44368</v>
      </c>
      <c r="L45" s="152">
        <v>149425</v>
      </c>
      <c r="M45" s="129">
        <v>13073</v>
      </c>
      <c r="N45" s="153">
        <v>44368</v>
      </c>
      <c r="O45" s="153">
        <v>44732</v>
      </c>
      <c r="P45" s="130">
        <v>111</v>
      </c>
      <c r="Q45" s="131" t="s">
        <v>98</v>
      </c>
      <c r="R45" s="131" t="s">
        <v>98</v>
      </c>
      <c r="S45" s="131" t="s">
        <v>98</v>
      </c>
      <c r="T45" s="130" t="s">
        <v>172</v>
      </c>
      <c r="U45" s="17" t="s">
        <v>151</v>
      </c>
      <c r="V45" s="19" t="s">
        <v>152</v>
      </c>
      <c r="W45" s="19">
        <v>44732</v>
      </c>
      <c r="X45" s="23">
        <v>13309</v>
      </c>
      <c r="Y45" s="19" t="s">
        <v>174</v>
      </c>
      <c r="Z45" s="19">
        <v>44733</v>
      </c>
      <c r="AA45" s="19">
        <v>45097</v>
      </c>
      <c r="AB45" s="19" t="s">
        <v>98</v>
      </c>
      <c r="AC45" s="19" t="s">
        <v>98</v>
      </c>
      <c r="AD45" s="20">
        <v>0</v>
      </c>
      <c r="AE45" s="20">
        <v>0</v>
      </c>
      <c r="AF45" s="19" t="s">
        <v>98</v>
      </c>
      <c r="AG45" s="19" t="s">
        <v>98</v>
      </c>
      <c r="AH45" s="20">
        <v>0</v>
      </c>
      <c r="AI45" s="33">
        <f>$L$45-AE45+AD45+AH45</f>
        <v>149425</v>
      </c>
      <c r="AJ45" s="33">
        <v>212221.8</v>
      </c>
      <c r="AK45" s="38">
        <v>9044.51</v>
      </c>
      <c r="AL45" s="54">
        <f t="shared" si="1"/>
        <v>221266.31</v>
      </c>
      <c r="AM45" s="130" t="s">
        <v>227</v>
      </c>
      <c r="AN45" s="130" t="s">
        <v>228</v>
      </c>
      <c r="AO45" s="130" t="s">
        <v>229</v>
      </c>
      <c r="AP45" s="139">
        <v>13072</v>
      </c>
      <c r="AQ45" s="130" t="s">
        <v>98</v>
      </c>
      <c r="AR45" s="130" t="s">
        <v>98</v>
      </c>
      <c r="AS45" s="130" t="s">
        <v>98</v>
      </c>
      <c r="AT45" s="130" t="s">
        <v>98</v>
      </c>
      <c r="AU45" s="130" t="s">
        <v>98</v>
      </c>
      <c r="AV45" s="139" t="s">
        <v>98</v>
      </c>
      <c r="AW45" s="139" t="s">
        <v>98</v>
      </c>
      <c r="AX45" s="139" t="s">
        <v>98</v>
      </c>
      <c r="AY45" s="139" t="s">
        <v>98</v>
      </c>
      <c r="AZ45" s="139" t="s">
        <v>98</v>
      </c>
      <c r="BA45" s="139" t="s">
        <v>98</v>
      </c>
      <c r="BB45" s="139" t="s">
        <v>98</v>
      </c>
      <c r="BC45" s="139" t="s">
        <v>98</v>
      </c>
      <c r="BD45" s="139" t="s">
        <v>98</v>
      </c>
      <c r="BE45" s="139" t="s">
        <v>98</v>
      </c>
      <c r="BF45" s="139" t="s">
        <v>98</v>
      </c>
      <c r="BG45" s="139" t="s">
        <v>98</v>
      </c>
      <c r="BH45" s="130" t="s">
        <v>98</v>
      </c>
    </row>
    <row r="46" spans="1:101" x14ac:dyDescent="0.25">
      <c r="A46" s="133"/>
      <c r="B46" s="130"/>
      <c r="C46" s="130"/>
      <c r="D46" s="130"/>
      <c r="E46" s="130"/>
      <c r="F46" s="156"/>
      <c r="G46" s="139"/>
      <c r="H46" s="127"/>
      <c r="I46" s="156"/>
      <c r="J46" s="130"/>
      <c r="K46" s="153"/>
      <c r="L46" s="152"/>
      <c r="M46" s="129"/>
      <c r="N46" s="153"/>
      <c r="O46" s="153"/>
      <c r="P46" s="130"/>
      <c r="Q46" s="131"/>
      <c r="R46" s="131"/>
      <c r="S46" s="131"/>
      <c r="T46" s="130"/>
      <c r="U46" s="17" t="s">
        <v>151</v>
      </c>
      <c r="V46" s="19" t="s">
        <v>153</v>
      </c>
      <c r="W46" s="19">
        <v>45097</v>
      </c>
      <c r="X46" s="18"/>
      <c r="Y46" s="19"/>
      <c r="Z46" s="19">
        <v>45098</v>
      </c>
      <c r="AA46" s="19">
        <v>45463</v>
      </c>
      <c r="AB46" s="19" t="s">
        <v>98</v>
      </c>
      <c r="AC46" s="19" t="s">
        <v>98</v>
      </c>
      <c r="AD46" s="20">
        <v>0</v>
      </c>
      <c r="AE46" s="20">
        <v>0</v>
      </c>
      <c r="AF46" s="19" t="s">
        <v>98</v>
      </c>
      <c r="AG46" s="19" t="s">
        <v>98</v>
      </c>
      <c r="AH46" s="20">
        <v>0</v>
      </c>
      <c r="AI46" s="33">
        <f t="shared" ref="AI46:AI47" si="7">$L$45-AE46+AD46+AH46</f>
        <v>149425</v>
      </c>
      <c r="AJ46" s="33"/>
      <c r="AK46" s="38"/>
      <c r="AL46" s="54">
        <f t="shared" si="1"/>
        <v>0</v>
      </c>
      <c r="AM46" s="130"/>
      <c r="AN46" s="130"/>
      <c r="AO46" s="130"/>
      <c r="AP46" s="139"/>
      <c r="AQ46" s="130"/>
      <c r="AR46" s="130"/>
      <c r="AS46" s="130"/>
      <c r="AT46" s="130"/>
      <c r="AU46" s="130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0"/>
    </row>
    <row r="47" spans="1:101" ht="25.5" x14ac:dyDescent="0.25">
      <c r="A47" s="133"/>
      <c r="B47" s="130"/>
      <c r="C47" s="130"/>
      <c r="D47" s="130"/>
      <c r="E47" s="130"/>
      <c r="F47" s="156"/>
      <c r="G47" s="139"/>
      <c r="H47" s="127"/>
      <c r="I47" s="156"/>
      <c r="J47" s="130"/>
      <c r="K47" s="153"/>
      <c r="L47" s="152"/>
      <c r="M47" s="129"/>
      <c r="N47" s="153"/>
      <c r="O47" s="153"/>
      <c r="P47" s="130"/>
      <c r="Q47" s="131"/>
      <c r="R47" s="131"/>
      <c r="S47" s="131"/>
      <c r="T47" s="130"/>
      <c r="U47" s="17" t="s">
        <v>151</v>
      </c>
      <c r="V47" s="19" t="s">
        <v>154</v>
      </c>
      <c r="W47" s="19">
        <v>45463</v>
      </c>
      <c r="X47" s="18" t="s">
        <v>396</v>
      </c>
      <c r="Y47" s="19" t="s">
        <v>174</v>
      </c>
      <c r="Z47" s="19">
        <v>45464</v>
      </c>
      <c r="AA47" s="19">
        <v>45828</v>
      </c>
      <c r="AB47" s="19" t="s">
        <v>98</v>
      </c>
      <c r="AC47" s="19" t="s">
        <v>98</v>
      </c>
      <c r="AD47" s="20">
        <v>0</v>
      </c>
      <c r="AE47" s="20">
        <v>0</v>
      </c>
      <c r="AF47" s="19" t="s">
        <v>98</v>
      </c>
      <c r="AG47" s="19" t="s">
        <v>98</v>
      </c>
      <c r="AH47" s="20">
        <v>0</v>
      </c>
      <c r="AI47" s="33">
        <f t="shared" si="7"/>
        <v>149425</v>
      </c>
      <c r="AJ47" s="33"/>
      <c r="AK47" s="38"/>
      <c r="AL47" s="54">
        <f t="shared" si="1"/>
        <v>0</v>
      </c>
      <c r="AM47" s="130"/>
      <c r="AN47" s="130"/>
      <c r="AO47" s="130"/>
      <c r="AP47" s="130"/>
      <c r="AQ47" s="130"/>
      <c r="AR47" s="130"/>
      <c r="AS47" s="130"/>
      <c r="AT47" s="130"/>
      <c r="AU47" s="130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0"/>
    </row>
    <row r="48" spans="1:101" ht="25.5" x14ac:dyDescent="0.25">
      <c r="A48" s="133">
        <v>8</v>
      </c>
      <c r="B48" s="130" t="s">
        <v>231</v>
      </c>
      <c r="C48" s="130" t="s">
        <v>98</v>
      </c>
      <c r="D48" s="130" t="s">
        <v>133</v>
      </c>
      <c r="E48" s="130"/>
      <c r="F48" s="156" t="s">
        <v>232</v>
      </c>
      <c r="G48" s="129"/>
      <c r="H48" s="127" t="s">
        <v>233</v>
      </c>
      <c r="I48" s="156" t="s">
        <v>122</v>
      </c>
      <c r="J48" s="130" t="s">
        <v>123</v>
      </c>
      <c r="K48" s="153">
        <v>44308</v>
      </c>
      <c r="L48" s="152">
        <v>3292.55</v>
      </c>
      <c r="M48" s="129">
        <v>13076</v>
      </c>
      <c r="N48" s="153">
        <v>44308</v>
      </c>
      <c r="O48" s="153">
        <v>44674</v>
      </c>
      <c r="P48" s="130">
        <v>111</v>
      </c>
      <c r="Q48" s="131" t="s">
        <v>98</v>
      </c>
      <c r="R48" s="131" t="s">
        <v>98</v>
      </c>
      <c r="S48" s="131" t="s">
        <v>98</v>
      </c>
      <c r="T48" s="130" t="s">
        <v>172</v>
      </c>
      <c r="U48" s="17" t="s">
        <v>151</v>
      </c>
      <c r="V48" s="19" t="s">
        <v>152</v>
      </c>
      <c r="W48" s="19">
        <v>44671</v>
      </c>
      <c r="X48" s="22">
        <v>13271</v>
      </c>
      <c r="Y48" s="19" t="s">
        <v>174</v>
      </c>
      <c r="Z48" s="19">
        <v>44674</v>
      </c>
      <c r="AA48" s="19">
        <v>45038</v>
      </c>
      <c r="AB48" s="19" t="s">
        <v>98</v>
      </c>
      <c r="AC48" s="19" t="s">
        <v>98</v>
      </c>
      <c r="AD48" s="20">
        <v>0</v>
      </c>
      <c r="AE48" s="20">
        <v>0</v>
      </c>
      <c r="AF48" s="19" t="s">
        <v>98</v>
      </c>
      <c r="AG48" s="19" t="s">
        <v>98</v>
      </c>
      <c r="AH48" s="20">
        <v>0</v>
      </c>
      <c r="AI48" s="33">
        <f>$L$48-AE48+AD48+AH48</f>
        <v>3292.55</v>
      </c>
      <c r="AJ48" s="33">
        <v>131.52000000000001</v>
      </c>
      <c r="AK48" s="38">
        <v>105.15</v>
      </c>
      <c r="AL48" s="54">
        <f t="shared" si="1"/>
        <v>236.67000000000002</v>
      </c>
      <c r="AM48" s="130" t="s">
        <v>98</v>
      </c>
      <c r="AN48" s="130" t="s">
        <v>98</v>
      </c>
      <c r="AO48" s="130" t="s">
        <v>98</v>
      </c>
      <c r="AP48" s="130" t="s">
        <v>98</v>
      </c>
      <c r="AQ48" s="130" t="s">
        <v>235</v>
      </c>
      <c r="AR48" s="130" t="s">
        <v>236</v>
      </c>
      <c r="AS48" s="139">
        <v>13025</v>
      </c>
      <c r="AT48" s="131">
        <v>44305</v>
      </c>
      <c r="AU48" s="139">
        <v>13025</v>
      </c>
      <c r="AV48" s="131">
        <v>44305</v>
      </c>
      <c r="AW48" s="139" t="s">
        <v>98</v>
      </c>
      <c r="AX48" s="139" t="s">
        <v>98</v>
      </c>
      <c r="AY48" s="139" t="s">
        <v>98</v>
      </c>
      <c r="AZ48" s="139" t="s">
        <v>98</v>
      </c>
      <c r="BA48" s="139" t="s">
        <v>98</v>
      </c>
      <c r="BB48" s="139" t="s">
        <v>98</v>
      </c>
      <c r="BC48" s="139" t="s">
        <v>98</v>
      </c>
      <c r="BD48" s="139" t="s">
        <v>98</v>
      </c>
      <c r="BE48" s="139" t="s">
        <v>98</v>
      </c>
      <c r="BF48" s="139" t="s">
        <v>98</v>
      </c>
      <c r="BG48" s="139" t="s">
        <v>98</v>
      </c>
      <c r="BH48" s="130" t="s">
        <v>98</v>
      </c>
    </row>
    <row r="49" spans="1:361" ht="25.5" x14ac:dyDescent="0.25">
      <c r="A49" s="133"/>
      <c r="B49" s="130"/>
      <c r="C49" s="130"/>
      <c r="D49" s="130"/>
      <c r="E49" s="130"/>
      <c r="F49" s="156"/>
      <c r="G49" s="129"/>
      <c r="H49" s="127"/>
      <c r="I49" s="156"/>
      <c r="J49" s="130"/>
      <c r="K49" s="153"/>
      <c r="L49" s="152"/>
      <c r="M49" s="129"/>
      <c r="N49" s="153"/>
      <c r="O49" s="153"/>
      <c r="P49" s="130"/>
      <c r="Q49" s="131"/>
      <c r="R49" s="131"/>
      <c r="S49" s="131"/>
      <c r="T49" s="130"/>
      <c r="U49" s="17" t="s">
        <v>151</v>
      </c>
      <c r="V49" s="19" t="s">
        <v>153</v>
      </c>
      <c r="W49" s="19">
        <v>45036</v>
      </c>
      <c r="X49" s="32" t="s">
        <v>125</v>
      </c>
      <c r="Y49" s="19" t="s">
        <v>157</v>
      </c>
      <c r="Z49" s="31">
        <v>45039</v>
      </c>
      <c r="AA49" s="19">
        <v>45404</v>
      </c>
      <c r="AB49" s="34" t="s">
        <v>98</v>
      </c>
      <c r="AC49" s="34" t="s">
        <v>98</v>
      </c>
      <c r="AD49" s="35">
        <v>0</v>
      </c>
      <c r="AE49" s="35">
        <v>0</v>
      </c>
      <c r="AF49" s="34" t="s">
        <v>98</v>
      </c>
      <c r="AG49" s="36" t="s">
        <v>98</v>
      </c>
      <c r="AH49" s="35">
        <v>0</v>
      </c>
      <c r="AI49" s="33">
        <f t="shared" ref="AI49:AI50" si="8">$L$48-AE49+AD49+AH49</f>
        <v>3292.55</v>
      </c>
      <c r="AJ49" s="33"/>
      <c r="AK49" s="38"/>
      <c r="AL49" s="54">
        <f t="shared" si="1"/>
        <v>0</v>
      </c>
      <c r="AM49" s="130"/>
      <c r="AN49" s="130"/>
      <c r="AO49" s="130"/>
      <c r="AP49" s="130"/>
      <c r="AQ49" s="130"/>
      <c r="AR49" s="130"/>
      <c r="AS49" s="130"/>
      <c r="AT49" s="130"/>
      <c r="AU49" s="130"/>
      <c r="AV49" s="131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0"/>
    </row>
    <row r="50" spans="1:361" ht="25.5" x14ac:dyDescent="0.25">
      <c r="A50" s="133"/>
      <c r="B50" s="130"/>
      <c r="C50" s="130"/>
      <c r="D50" s="130"/>
      <c r="E50" s="130"/>
      <c r="F50" s="156"/>
      <c r="G50" s="129"/>
      <c r="H50" s="127"/>
      <c r="I50" s="156"/>
      <c r="J50" s="130"/>
      <c r="K50" s="153"/>
      <c r="L50" s="152"/>
      <c r="M50" s="129"/>
      <c r="N50" s="153"/>
      <c r="O50" s="153"/>
      <c r="P50" s="130"/>
      <c r="Q50" s="131"/>
      <c r="R50" s="131"/>
      <c r="S50" s="131"/>
      <c r="T50" s="130"/>
      <c r="U50" s="17" t="s">
        <v>151</v>
      </c>
      <c r="V50" s="19" t="s">
        <v>154</v>
      </c>
      <c r="W50" s="19">
        <v>45402</v>
      </c>
      <c r="X50" s="32">
        <v>13758</v>
      </c>
      <c r="Y50" s="19" t="s">
        <v>157</v>
      </c>
      <c r="Z50" s="31">
        <v>45406</v>
      </c>
      <c r="AA50" s="19">
        <v>45770</v>
      </c>
      <c r="AB50" s="34" t="s">
        <v>98</v>
      </c>
      <c r="AC50" s="34" t="s">
        <v>98</v>
      </c>
      <c r="AD50" s="35">
        <v>0</v>
      </c>
      <c r="AE50" s="35">
        <v>0</v>
      </c>
      <c r="AF50" s="34" t="s">
        <v>98</v>
      </c>
      <c r="AG50" s="36" t="s">
        <v>98</v>
      </c>
      <c r="AH50" s="35">
        <v>0</v>
      </c>
      <c r="AI50" s="33">
        <f t="shared" si="8"/>
        <v>3292.55</v>
      </c>
      <c r="AJ50" s="33"/>
      <c r="AK50" s="38"/>
      <c r="AL50" s="54">
        <f t="shared" si="1"/>
        <v>0</v>
      </c>
      <c r="AM50" s="130"/>
      <c r="AN50" s="130"/>
      <c r="AO50" s="130"/>
      <c r="AP50" s="130"/>
      <c r="AQ50" s="130"/>
      <c r="AR50" s="130"/>
      <c r="AS50" s="130"/>
      <c r="AT50" s="130"/>
      <c r="AU50" s="130"/>
      <c r="AV50" s="131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0"/>
    </row>
    <row r="51" spans="1:361" ht="25.5" x14ac:dyDescent="0.25">
      <c r="A51" s="34">
        <v>9</v>
      </c>
      <c r="B51" s="17" t="s">
        <v>237</v>
      </c>
      <c r="C51" s="17" t="s">
        <v>98</v>
      </c>
      <c r="D51" s="17" t="s">
        <v>133</v>
      </c>
      <c r="E51" s="17"/>
      <c r="F51" s="47" t="s">
        <v>238</v>
      </c>
      <c r="G51" s="32"/>
      <c r="H51" s="18" t="s">
        <v>239</v>
      </c>
      <c r="I51" s="47" t="s">
        <v>240</v>
      </c>
      <c r="J51" s="17" t="s">
        <v>241</v>
      </c>
      <c r="K51" s="31">
        <v>44643</v>
      </c>
      <c r="L51" s="20">
        <v>72000</v>
      </c>
      <c r="M51" s="32">
        <v>13252</v>
      </c>
      <c r="N51" s="31">
        <v>44643</v>
      </c>
      <c r="O51" s="31">
        <v>46468</v>
      </c>
      <c r="P51" s="17">
        <v>111</v>
      </c>
      <c r="Q51" s="19" t="s">
        <v>98</v>
      </c>
      <c r="R51" s="19" t="s">
        <v>98</v>
      </c>
      <c r="S51" s="19" t="s">
        <v>98</v>
      </c>
      <c r="T51" s="17" t="s">
        <v>172</v>
      </c>
      <c r="U51" s="17"/>
      <c r="V51" s="19" t="s">
        <v>98</v>
      </c>
      <c r="W51" s="19" t="s">
        <v>98</v>
      </c>
      <c r="X51" s="19" t="s">
        <v>98</v>
      </c>
      <c r="Y51" s="19" t="s">
        <v>98</v>
      </c>
      <c r="Z51" s="19" t="s">
        <v>98</v>
      </c>
      <c r="AA51" s="19" t="s">
        <v>98</v>
      </c>
      <c r="AB51" s="19" t="s">
        <v>98</v>
      </c>
      <c r="AC51" s="19" t="s">
        <v>98</v>
      </c>
      <c r="AD51" s="20">
        <v>0</v>
      </c>
      <c r="AE51" s="20">
        <v>0</v>
      </c>
      <c r="AF51" s="19">
        <v>44927</v>
      </c>
      <c r="AG51" s="19" t="s">
        <v>98</v>
      </c>
      <c r="AH51" s="20">
        <v>16200</v>
      </c>
      <c r="AI51" s="33">
        <f>L51-AE51+AD51+AH51</f>
        <v>88200</v>
      </c>
      <c r="AJ51" s="33">
        <v>22696.92</v>
      </c>
      <c r="AK51" s="35">
        <v>16200</v>
      </c>
      <c r="AL51" s="54">
        <f t="shared" si="1"/>
        <v>38896.92</v>
      </c>
      <c r="AM51" s="17"/>
      <c r="AN51" s="22"/>
      <c r="AO51" s="17"/>
      <c r="AP51" s="22"/>
      <c r="AQ51" s="17" t="s">
        <v>98</v>
      </c>
      <c r="AR51" s="17" t="s">
        <v>98</v>
      </c>
      <c r="AS51" s="17" t="s">
        <v>98</v>
      </c>
      <c r="AT51" s="17" t="s">
        <v>98</v>
      </c>
      <c r="AU51" s="17" t="s">
        <v>98</v>
      </c>
      <c r="AV51" s="17" t="s">
        <v>98</v>
      </c>
      <c r="AW51" s="17" t="s">
        <v>98</v>
      </c>
      <c r="AX51" s="17" t="s">
        <v>98</v>
      </c>
      <c r="AY51" s="17" t="s">
        <v>98</v>
      </c>
      <c r="AZ51" s="17" t="s">
        <v>98</v>
      </c>
      <c r="BA51" s="17" t="s">
        <v>98</v>
      </c>
      <c r="BB51" s="17" t="s">
        <v>98</v>
      </c>
      <c r="BC51" s="17" t="s">
        <v>98</v>
      </c>
      <c r="BD51" s="17" t="s">
        <v>98</v>
      </c>
      <c r="BE51" s="17" t="s">
        <v>98</v>
      </c>
      <c r="BF51" s="17" t="s">
        <v>98</v>
      </c>
      <c r="BG51" s="17" t="s">
        <v>98</v>
      </c>
      <c r="BH51" s="17" t="s">
        <v>98</v>
      </c>
    </row>
    <row r="52" spans="1:361" ht="25.5" x14ac:dyDescent="0.25">
      <c r="A52" s="133">
        <v>10</v>
      </c>
      <c r="B52" s="130" t="s">
        <v>242</v>
      </c>
      <c r="C52" s="130" t="s">
        <v>98</v>
      </c>
      <c r="D52" s="130" t="s">
        <v>133</v>
      </c>
      <c r="E52" s="130"/>
      <c r="F52" s="156" t="s">
        <v>243</v>
      </c>
      <c r="G52" s="129"/>
      <c r="H52" s="127" t="s">
        <v>244</v>
      </c>
      <c r="I52" s="156" t="s">
        <v>246</v>
      </c>
      <c r="J52" s="17" t="s">
        <v>245</v>
      </c>
      <c r="K52" s="31">
        <v>44825</v>
      </c>
      <c r="L52" s="20">
        <v>98496.5</v>
      </c>
      <c r="M52" s="32">
        <v>13376</v>
      </c>
      <c r="N52" s="31">
        <v>44825</v>
      </c>
      <c r="O52" s="153">
        <v>45189</v>
      </c>
      <c r="P52" s="130">
        <v>111</v>
      </c>
      <c r="Q52" s="131" t="s">
        <v>98</v>
      </c>
      <c r="R52" s="131" t="s">
        <v>98</v>
      </c>
      <c r="S52" s="131" t="s">
        <v>98</v>
      </c>
      <c r="T52" s="130" t="s">
        <v>96</v>
      </c>
      <c r="U52" s="17" t="s">
        <v>151</v>
      </c>
      <c r="V52" s="19" t="s">
        <v>152</v>
      </c>
      <c r="W52" s="19">
        <v>45189</v>
      </c>
      <c r="X52" s="32">
        <v>13621</v>
      </c>
      <c r="Y52" s="19" t="s">
        <v>174</v>
      </c>
      <c r="Z52" s="31">
        <v>45190</v>
      </c>
      <c r="AA52" s="19">
        <v>45555</v>
      </c>
      <c r="AB52" s="34" t="s">
        <v>98</v>
      </c>
      <c r="AC52" s="34" t="s">
        <v>98</v>
      </c>
      <c r="AD52" s="35">
        <v>0</v>
      </c>
      <c r="AE52" s="35">
        <v>0</v>
      </c>
      <c r="AF52" s="34" t="s">
        <v>98</v>
      </c>
      <c r="AG52" s="36" t="s">
        <v>98</v>
      </c>
      <c r="AH52" s="35">
        <v>0</v>
      </c>
      <c r="AI52" s="33">
        <f>$L$52-AE52+AD52+AH52</f>
        <v>98496.5</v>
      </c>
      <c r="AJ52" s="132"/>
      <c r="AK52" s="132">
        <v>37132.730000000003</v>
      </c>
      <c r="AL52" s="54">
        <f t="shared" si="1"/>
        <v>37132.730000000003</v>
      </c>
      <c r="AM52" s="128"/>
      <c r="AN52" s="128"/>
      <c r="AO52" s="128"/>
      <c r="AP52" s="128" t="s">
        <v>98</v>
      </c>
      <c r="AQ52" s="128" t="s">
        <v>235</v>
      </c>
      <c r="AR52" s="128" t="s">
        <v>247</v>
      </c>
      <c r="AS52" s="128" t="s">
        <v>248</v>
      </c>
      <c r="AT52" s="128" t="s">
        <v>249</v>
      </c>
      <c r="AU52" s="128" t="s">
        <v>248</v>
      </c>
      <c r="AV52" s="128" t="s">
        <v>250</v>
      </c>
      <c r="AW52" s="128" t="s">
        <v>98</v>
      </c>
      <c r="AX52" s="128" t="s">
        <v>98</v>
      </c>
      <c r="AY52" s="128" t="s">
        <v>98</v>
      </c>
      <c r="AZ52" s="128" t="s">
        <v>98</v>
      </c>
      <c r="BA52" s="128" t="s">
        <v>98</v>
      </c>
      <c r="BB52" s="128" t="s">
        <v>98</v>
      </c>
      <c r="BC52" s="128" t="s">
        <v>98</v>
      </c>
      <c r="BD52" s="127" t="s">
        <v>98</v>
      </c>
      <c r="BE52" s="128" t="s">
        <v>98</v>
      </c>
      <c r="BF52" s="128" t="s">
        <v>98</v>
      </c>
      <c r="BG52" s="128" t="s">
        <v>98</v>
      </c>
      <c r="BH52" s="128" t="s">
        <v>98</v>
      </c>
    </row>
    <row r="53" spans="1:361" ht="25.5" x14ac:dyDescent="0.25">
      <c r="A53" s="133"/>
      <c r="B53" s="130"/>
      <c r="C53" s="130"/>
      <c r="D53" s="130"/>
      <c r="E53" s="130"/>
      <c r="F53" s="156"/>
      <c r="G53" s="129"/>
      <c r="H53" s="127"/>
      <c r="I53" s="156"/>
      <c r="J53" s="17"/>
      <c r="K53" s="31"/>
      <c r="L53" s="20"/>
      <c r="M53" s="32"/>
      <c r="N53" s="31"/>
      <c r="O53" s="153"/>
      <c r="P53" s="130"/>
      <c r="Q53" s="131"/>
      <c r="R53" s="131"/>
      <c r="S53" s="131"/>
      <c r="T53" s="130"/>
      <c r="U53" s="17" t="s">
        <v>151</v>
      </c>
      <c r="V53" s="19" t="s">
        <v>153</v>
      </c>
      <c r="W53" s="19">
        <v>45555</v>
      </c>
      <c r="X53" s="32">
        <v>13871</v>
      </c>
      <c r="Y53" s="19" t="s">
        <v>174</v>
      </c>
      <c r="Z53" s="31">
        <v>45556</v>
      </c>
      <c r="AA53" s="19">
        <v>45920</v>
      </c>
      <c r="AB53" s="34" t="s">
        <v>98</v>
      </c>
      <c r="AC53" s="34" t="s">
        <v>98</v>
      </c>
      <c r="AD53" s="35"/>
      <c r="AE53" s="35"/>
      <c r="AF53" s="34" t="s">
        <v>98</v>
      </c>
      <c r="AG53" s="36" t="s">
        <v>98</v>
      </c>
      <c r="AH53" s="35"/>
      <c r="AI53" s="33">
        <f>$L$52-AE53+AD53+AH53</f>
        <v>98496.5</v>
      </c>
      <c r="AJ53" s="132"/>
      <c r="AK53" s="132"/>
      <c r="AL53" s="54">
        <f t="shared" si="1"/>
        <v>0</v>
      </c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7"/>
      <c r="BE53" s="128"/>
      <c r="BF53" s="128"/>
      <c r="BG53" s="128"/>
      <c r="BH53" s="128"/>
    </row>
    <row r="54" spans="1:361" ht="89.25" x14ac:dyDescent="0.25">
      <c r="A54" s="34">
        <v>11</v>
      </c>
      <c r="B54" s="17" t="s">
        <v>251</v>
      </c>
      <c r="C54" s="17"/>
      <c r="D54" s="17" t="s">
        <v>257</v>
      </c>
      <c r="E54" s="17"/>
      <c r="F54" s="47" t="s">
        <v>253</v>
      </c>
      <c r="G54" s="22"/>
      <c r="H54" s="18" t="s">
        <v>255</v>
      </c>
      <c r="I54" s="47" t="s">
        <v>254</v>
      </c>
      <c r="J54" s="17" t="s">
        <v>256</v>
      </c>
      <c r="K54" s="31">
        <v>44875</v>
      </c>
      <c r="L54" s="20">
        <v>11450</v>
      </c>
      <c r="M54" s="32">
        <v>13450</v>
      </c>
      <c r="N54" s="31">
        <v>44875</v>
      </c>
      <c r="O54" s="31">
        <v>45970</v>
      </c>
      <c r="P54" s="17">
        <v>111</v>
      </c>
      <c r="Q54" s="19" t="s">
        <v>98</v>
      </c>
      <c r="R54" s="19" t="s">
        <v>98</v>
      </c>
      <c r="S54" s="19" t="s">
        <v>98</v>
      </c>
      <c r="T54" s="17" t="s">
        <v>134</v>
      </c>
      <c r="U54" s="17"/>
      <c r="V54" s="17" t="s">
        <v>98</v>
      </c>
      <c r="W54" s="17" t="s">
        <v>98</v>
      </c>
      <c r="X54" s="17" t="s">
        <v>98</v>
      </c>
      <c r="Y54" s="17" t="s">
        <v>98</v>
      </c>
      <c r="Z54" s="17" t="s">
        <v>98</v>
      </c>
      <c r="AA54" s="17" t="s">
        <v>98</v>
      </c>
      <c r="AB54" s="17" t="s">
        <v>98</v>
      </c>
      <c r="AC54" s="17" t="s">
        <v>98</v>
      </c>
      <c r="AD54" s="35">
        <v>0</v>
      </c>
      <c r="AE54" s="35">
        <v>0</v>
      </c>
      <c r="AF54" s="34" t="s">
        <v>98</v>
      </c>
      <c r="AG54" s="34" t="s">
        <v>98</v>
      </c>
      <c r="AH54" s="35">
        <v>0</v>
      </c>
      <c r="AI54" s="33">
        <f>L54-AE54+AD54+AH54</f>
        <v>11450</v>
      </c>
      <c r="AJ54" s="35"/>
      <c r="AK54" s="35">
        <v>0</v>
      </c>
      <c r="AL54" s="54">
        <f t="shared" si="1"/>
        <v>0</v>
      </c>
      <c r="AM54" s="39" t="s">
        <v>98</v>
      </c>
      <c r="AN54" s="39" t="s">
        <v>98</v>
      </c>
      <c r="AO54" s="39" t="s">
        <v>98</v>
      </c>
      <c r="AP54" s="39" t="s">
        <v>98</v>
      </c>
      <c r="AQ54" s="39" t="s">
        <v>158</v>
      </c>
      <c r="AR54" s="18" t="s">
        <v>258</v>
      </c>
      <c r="AS54" s="39" t="s">
        <v>259</v>
      </c>
      <c r="AT54" s="39" t="s">
        <v>260</v>
      </c>
      <c r="AU54" s="39" t="s">
        <v>259</v>
      </c>
      <c r="AV54" s="39" t="s">
        <v>260</v>
      </c>
      <c r="AW54" s="39" t="s">
        <v>98</v>
      </c>
      <c r="AX54" s="39" t="s">
        <v>98</v>
      </c>
      <c r="AY54" s="39" t="s">
        <v>98</v>
      </c>
      <c r="AZ54" s="39" t="s">
        <v>98</v>
      </c>
      <c r="BA54" s="39" t="s">
        <v>98</v>
      </c>
      <c r="BB54" s="39" t="s">
        <v>98</v>
      </c>
      <c r="BC54" s="39" t="s">
        <v>98</v>
      </c>
      <c r="BD54" s="39" t="s">
        <v>98</v>
      </c>
      <c r="BE54" s="39" t="s">
        <v>98</v>
      </c>
      <c r="BF54" s="39" t="s">
        <v>98</v>
      </c>
      <c r="BG54" s="39" t="s">
        <v>98</v>
      </c>
      <c r="BH54" s="17" t="s">
        <v>98</v>
      </c>
    </row>
    <row r="55" spans="1:361" s="41" customFormat="1" ht="51" x14ac:dyDescent="0.25">
      <c r="A55" s="34">
        <v>12</v>
      </c>
      <c r="B55" s="17" t="s">
        <v>261</v>
      </c>
      <c r="C55" s="17"/>
      <c r="D55" s="17" t="s">
        <v>252</v>
      </c>
      <c r="E55" s="17"/>
      <c r="F55" s="47" t="s">
        <v>262</v>
      </c>
      <c r="G55" s="32"/>
      <c r="H55" s="18" t="s">
        <v>263</v>
      </c>
      <c r="I55" s="47" t="s">
        <v>264</v>
      </c>
      <c r="J55" s="17" t="s">
        <v>265</v>
      </c>
      <c r="K55" s="31">
        <v>44970</v>
      </c>
      <c r="L55" s="20">
        <v>2640</v>
      </c>
      <c r="M55" s="32">
        <v>13482</v>
      </c>
      <c r="N55" s="31">
        <v>44970</v>
      </c>
      <c r="O55" s="31">
        <v>45334</v>
      </c>
      <c r="P55" s="17">
        <v>111</v>
      </c>
      <c r="Q55" s="19" t="s">
        <v>98</v>
      </c>
      <c r="R55" s="19" t="s">
        <v>98</v>
      </c>
      <c r="S55" s="19" t="s">
        <v>98</v>
      </c>
      <c r="T55" s="17" t="s">
        <v>96</v>
      </c>
      <c r="U55" s="17" t="s">
        <v>151</v>
      </c>
      <c r="V55" s="17" t="s">
        <v>152</v>
      </c>
      <c r="W55" s="19">
        <v>45331</v>
      </c>
      <c r="X55" s="22">
        <v>13728</v>
      </c>
      <c r="Y55" s="17" t="s">
        <v>174</v>
      </c>
      <c r="Z55" s="19">
        <v>45335</v>
      </c>
      <c r="AA55" s="19">
        <v>45701</v>
      </c>
      <c r="AB55" s="17" t="s">
        <v>98</v>
      </c>
      <c r="AC55" s="17" t="s">
        <v>98</v>
      </c>
      <c r="AD55" s="35">
        <v>0</v>
      </c>
      <c r="AE55" s="35">
        <v>0</v>
      </c>
      <c r="AF55" s="34" t="s">
        <v>98</v>
      </c>
      <c r="AG55" s="34" t="s">
        <v>98</v>
      </c>
      <c r="AH55" s="35">
        <v>0</v>
      </c>
      <c r="AI55" s="33">
        <f t="shared" ref="AI55:AI56" si="9">L55-AE55+AD55+AH55</f>
        <v>2640</v>
      </c>
      <c r="AJ55" s="35">
        <v>2640</v>
      </c>
      <c r="AK55" s="38">
        <v>2640</v>
      </c>
      <c r="AL55" s="54">
        <f t="shared" si="1"/>
        <v>5280</v>
      </c>
      <c r="AM55" s="39"/>
      <c r="AN55" s="39"/>
      <c r="AO55" s="18"/>
      <c r="AP55" s="39"/>
      <c r="AQ55" s="39" t="s">
        <v>235</v>
      </c>
      <c r="AR55" s="39" t="s">
        <v>236</v>
      </c>
      <c r="AS55" s="39" t="s">
        <v>266</v>
      </c>
      <c r="AT55" s="39" t="s">
        <v>267</v>
      </c>
      <c r="AU55" s="39" t="s">
        <v>266</v>
      </c>
      <c r="AV55" s="39" t="s">
        <v>267</v>
      </c>
      <c r="AW55" s="39" t="s">
        <v>98</v>
      </c>
      <c r="AX55" s="39" t="s">
        <v>98</v>
      </c>
      <c r="AY55" s="39" t="s">
        <v>98</v>
      </c>
      <c r="AZ55" s="39" t="s">
        <v>98</v>
      </c>
      <c r="BA55" s="39" t="s">
        <v>98</v>
      </c>
      <c r="BB55" s="39" t="s">
        <v>98</v>
      </c>
      <c r="BC55" s="39" t="s">
        <v>98</v>
      </c>
      <c r="BD55" s="39" t="s">
        <v>98</v>
      </c>
      <c r="BE55" s="39" t="s">
        <v>98</v>
      </c>
      <c r="BF55" s="39" t="s">
        <v>98</v>
      </c>
      <c r="BG55" s="39" t="s">
        <v>98</v>
      </c>
      <c r="BH55" s="17" t="s">
        <v>98</v>
      </c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40"/>
    </row>
    <row r="56" spans="1:361" s="34" customFormat="1" ht="76.5" x14ac:dyDescent="0.25">
      <c r="A56" s="34">
        <v>13</v>
      </c>
      <c r="B56" s="17" t="s">
        <v>268</v>
      </c>
      <c r="C56" s="17" t="s">
        <v>270</v>
      </c>
      <c r="D56" s="17" t="s">
        <v>271</v>
      </c>
      <c r="E56" s="17"/>
      <c r="F56" s="47" t="s">
        <v>269</v>
      </c>
      <c r="H56" s="34" t="s">
        <v>272</v>
      </c>
      <c r="I56" s="47" t="s">
        <v>283</v>
      </c>
      <c r="J56" s="34" t="s">
        <v>273</v>
      </c>
      <c r="K56" s="31">
        <v>45069</v>
      </c>
      <c r="L56" s="115">
        <v>43987</v>
      </c>
      <c r="M56" s="32">
        <v>13543</v>
      </c>
      <c r="N56" s="31">
        <v>45069</v>
      </c>
      <c r="O56" s="19">
        <v>45291</v>
      </c>
      <c r="P56" s="34">
        <v>111</v>
      </c>
      <c r="T56" s="17" t="s">
        <v>284</v>
      </c>
      <c r="U56" s="34" t="s">
        <v>151</v>
      </c>
      <c r="V56" s="34" t="s">
        <v>152</v>
      </c>
      <c r="W56" s="31">
        <v>45286</v>
      </c>
      <c r="X56" s="32">
        <v>13683</v>
      </c>
      <c r="Y56" s="34" t="s">
        <v>174</v>
      </c>
      <c r="Z56" s="31"/>
      <c r="AA56" s="31"/>
      <c r="AD56" s="106"/>
      <c r="AE56" s="106"/>
      <c r="AH56" s="106"/>
      <c r="AI56" s="33">
        <f t="shared" si="9"/>
        <v>43987</v>
      </c>
      <c r="AJ56" s="35">
        <v>13844</v>
      </c>
      <c r="AK56" s="35">
        <v>28596</v>
      </c>
      <c r="AL56" s="54">
        <f t="shared" si="1"/>
        <v>42440</v>
      </c>
      <c r="AM56" s="34" t="s">
        <v>274</v>
      </c>
      <c r="AN56" s="32">
        <v>13455</v>
      </c>
      <c r="AO56" s="37" t="s">
        <v>285</v>
      </c>
      <c r="AP56" s="32">
        <v>13542</v>
      </c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3"/>
    </row>
    <row r="57" spans="1:361" s="41" customFormat="1" ht="51" x14ac:dyDescent="0.25">
      <c r="A57" s="34">
        <v>14</v>
      </c>
      <c r="B57" s="17" t="s">
        <v>275</v>
      </c>
      <c r="C57" s="17" t="s">
        <v>276</v>
      </c>
      <c r="D57" s="17" t="s">
        <v>282</v>
      </c>
      <c r="E57" s="17"/>
      <c r="F57" s="47" t="s">
        <v>277</v>
      </c>
      <c r="G57" s="32"/>
      <c r="H57" s="18" t="s">
        <v>278</v>
      </c>
      <c r="I57" s="47" t="s">
        <v>279</v>
      </c>
      <c r="J57" s="17" t="s">
        <v>280</v>
      </c>
      <c r="K57" s="31">
        <v>45068</v>
      </c>
      <c r="L57" s="116">
        <v>13797624.82</v>
      </c>
      <c r="M57" s="32">
        <v>13548</v>
      </c>
      <c r="N57" s="31">
        <v>45068</v>
      </c>
      <c r="O57" s="31">
        <v>45678</v>
      </c>
      <c r="P57" s="17">
        <v>111</v>
      </c>
      <c r="Q57" s="19" t="s">
        <v>98</v>
      </c>
      <c r="R57" s="19" t="s">
        <v>98</v>
      </c>
      <c r="S57" s="19" t="s">
        <v>98</v>
      </c>
      <c r="T57" s="17" t="s">
        <v>281</v>
      </c>
      <c r="U57" s="17" t="s">
        <v>151</v>
      </c>
      <c r="V57" s="17" t="s">
        <v>152</v>
      </c>
      <c r="W57" s="19">
        <v>45436</v>
      </c>
      <c r="X57" s="44">
        <v>13783</v>
      </c>
      <c r="Y57" s="19" t="s">
        <v>397</v>
      </c>
      <c r="Z57" s="19"/>
      <c r="AA57" s="19"/>
      <c r="AB57" s="45">
        <v>0.1326</v>
      </c>
      <c r="AC57" s="45">
        <v>3.5000000000000003E-2</v>
      </c>
      <c r="AD57" s="35">
        <v>1830038.55</v>
      </c>
      <c r="AE57" s="35">
        <v>483354.39</v>
      </c>
      <c r="AF57" s="19">
        <v>45204</v>
      </c>
      <c r="AG57" s="46">
        <v>0.09</v>
      </c>
      <c r="AH57" s="35">
        <v>1241786.23</v>
      </c>
      <c r="AI57" s="33">
        <f>L57-AE57+AD57+AH57</f>
        <v>16386095.210000001</v>
      </c>
      <c r="AJ57" s="38">
        <v>2612633.13</v>
      </c>
      <c r="AK57" s="38">
        <v>5164051.78</v>
      </c>
      <c r="AL57" s="54">
        <f t="shared" si="1"/>
        <v>7776684.9100000001</v>
      </c>
      <c r="AM57" s="39"/>
      <c r="AN57" s="39"/>
      <c r="AO57" s="18"/>
      <c r="AP57" s="39"/>
      <c r="AQ57" s="39" t="s">
        <v>98</v>
      </c>
      <c r="AR57" s="39" t="s">
        <v>98</v>
      </c>
      <c r="AS57" s="39" t="s">
        <v>98</v>
      </c>
      <c r="AT57" s="39" t="s">
        <v>98</v>
      </c>
      <c r="AU57" s="39" t="s">
        <v>98</v>
      </c>
      <c r="AV57" s="39" t="s">
        <v>98</v>
      </c>
      <c r="AW57" s="39" t="s">
        <v>98</v>
      </c>
      <c r="AX57" s="39" t="s">
        <v>98</v>
      </c>
      <c r="AY57" s="39" t="s">
        <v>286</v>
      </c>
      <c r="AZ57" s="39" t="s">
        <v>287</v>
      </c>
      <c r="BA57" s="39" t="s">
        <v>288</v>
      </c>
      <c r="BB57" s="39" t="s">
        <v>289</v>
      </c>
      <c r="BC57" s="39" t="s">
        <v>290</v>
      </c>
      <c r="BD57" s="35">
        <v>2612633.13</v>
      </c>
      <c r="BE57" s="35">
        <v>4029388.07</v>
      </c>
      <c r="BF57" s="39" t="s">
        <v>98</v>
      </c>
      <c r="BG57" s="39" t="s">
        <v>98</v>
      </c>
      <c r="BH57" s="17" t="s">
        <v>98</v>
      </c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40"/>
    </row>
    <row r="58" spans="1:361" s="41" customFormat="1" ht="25.5" x14ac:dyDescent="0.25">
      <c r="A58" s="34">
        <v>15</v>
      </c>
      <c r="B58" s="34" t="s">
        <v>294</v>
      </c>
      <c r="D58" s="34" t="s">
        <v>257</v>
      </c>
      <c r="F58" s="47" t="s">
        <v>295</v>
      </c>
      <c r="H58" s="34" t="s">
        <v>296</v>
      </c>
      <c r="I58" s="41" t="s">
        <v>246</v>
      </c>
      <c r="J58" s="17" t="s">
        <v>297</v>
      </c>
      <c r="K58" s="31">
        <v>45147</v>
      </c>
      <c r="L58" s="116">
        <v>1000</v>
      </c>
      <c r="M58" s="32">
        <v>13598</v>
      </c>
      <c r="N58" s="31">
        <v>45147</v>
      </c>
      <c r="O58" s="19">
        <v>45512</v>
      </c>
      <c r="P58" s="17">
        <v>111</v>
      </c>
      <c r="T58" s="34" t="s">
        <v>96</v>
      </c>
      <c r="AD58" s="107"/>
      <c r="AE58" s="107"/>
      <c r="AH58" s="107"/>
      <c r="AI58" s="33">
        <f t="shared" ref="AI58:AI66" si="10">L58-AE58+AD58+AH58</f>
        <v>1000</v>
      </c>
      <c r="AJ58" s="108"/>
      <c r="AK58" s="108"/>
      <c r="AL58" s="54">
        <f t="shared" si="1"/>
        <v>0</v>
      </c>
      <c r="AQ58" s="34" t="s">
        <v>158</v>
      </c>
      <c r="AR58" s="34" t="s">
        <v>298</v>
      </c>
      <c r="AS58" s="48">
        <v>13594</v>
      </c>
      <c r="AT58" s="49">
        <v>45152</v>
      </c>
      <c r="AU58" s="48">
        <v>13594</v>
      </c>
      <c r="AV58" s="49">
        <v>45152</v>
      </c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40"/>
    </row>
    <row r="59" spans="1:361" ht="102" x14ac:dyDescent="0.25">
      <c r="A59" s="34">
        <v>16</v>
      </c>
      <c r="B59" s="17" t="s">
        <v>291</v>
      </c>
      <c r="C59" s="17"/>
      <c r="D59" s="17" t="s">
        <v>257</v>
      </c>
      <c r="E59" s="17"/>
      <c r="F59" s="47" t="s">
        <v>292</v>
      </c>
      <c r="G59" s="32"/>
      <c r="H59" s="18" t="s">
        <v>293</v>
      </c>
      <c r="I59" s="47" t="s">
        <v>299</v>
      </c>
      <c r="J59" s="17" t="s">
        <v>196</v>
      </c>
      <c r="K59" s="31">
        <v>45167</v>
      </c>
      <c r="L59" s="116">
        <v>23000</v>
      </c>
      <c r="M59" s="32">
        <v>13609</v>
      </c>
      <c r="N59" s="31">
        <v>45167</v>
      </c>
      <c r="O59" s="19">
        <v>45532</v>
      </c>
      <c r="P59" s="17">
        <v>111</v>
      </c>
      <c r="Q59" s="17"/>
      <c r="R59" s="20"/>
      <c r="S59" s="20"/>
      <c r="T59" s="17" t="s">
        <v>96</v>
      </c>
      <c r="U59" s="17"/>
      <c r="V59" s="17" t="s">
        <v>98</v>
      </c>
      <c r="W59" s="17" t="s">
        <v>98</v>
      </c>
      <c r="X59" s="17" t="s">
        <v>98</v>
      </c>
      <c r="Y59" s="17" t="s">
        <v>98</v>
      </c>
      <c r="Z59" s="17" t="s">
        <v>98</v>
      </c>
      <c r="AA59" s="17" t="s">
        <v>98</v>
      </c>
      <c r="AB59" s="17" t="s">
        <v>98</v>
      </c>
      <c r="AC59" s="17" t="s">
        <v>98</v>
      </c>
      <c r="AD59" s="35">
        <v>0</v>
      </c>
      <c r="AE59" s="35">
        <v>0</v>
      </c>
      <c r="AF59" s="34" t="s">
        <v>98</v>
      </c>
      <c r="AG59" s="34" t="s">
        <v>98</v>
      </c>
      <c r="AH59" s="35">
        <v>0</v>
      </c>
      <c r="AI59" s="33">
        <f t="shared" si="10"/>
        <v>23000</v>
      </c>
      <c r="AJ59" s="38">
        <v>23000</v>
      </c>
      <c r="AK59" s="38">
        <v>0</v>
      </c>
      <c r="AL59" s="54">
        <f t="shared" si="1"/>
        <v>23000</v>
      </c>
      <c r="AM59" s="39" t="s">
        <v>98</v>
      </c>
      <c r="AN59" s="39" t="s">
        <v>98</v>
      </c>
      <c r="AO59" s="39" t="s">
        <v>98</v>
      </c>
      <c r="AP59" s="39" t="s">
        <v>98</v>
      </c>
      <c r="AQ59" s="39" t="s">
        <v>158</v>
      </c>
      <c r="AR59" s="39" t="s">
        <v>300</v>
      </c>
      <c r="AS59" s="39" t="s">
        <v>301</v>
      </c>
      <c r="AT59" s="39" t="s">
        <v>302</v>
      </c>
      <c r="AU59" s="39" t="s">
        <v>301</v>
      </c>
      <c r="AV59" s="39" t="s">
        <v>302</v>
      </c>
      <c r="AW59" s="39" t="s">
        <v>98</v>
      </c>
      <c r="AX59" s="39" t="s">
        <v>98</v>
      </c>
      <c r="AY59" s="39" t="s">
        <v>98</v>
      </c>
      <c r="AZ59" s="39" t="s">
        <v>98</v>
      </c>
      <c r="BA59" s="39" t="s">
        <v>98</v>
      </c>
      <c r="BB59" s="39" t="s">
        <v>98</v>
      </c>
      <c r="BC59" s="39" t="s">
        <v>98</v>
      </c>
      <c r="BD59" s="39" t="s">
        <v>98</v>
      </c>
      <c r="BE59" s="39" t="s">
        <v>98</v>
      </c>
      <c r="BF59" s="39" t="s">
        <v>98</v>
      </c>
      <c r="BG59" s="39" t="s">
        <v>98</v>
      </c>
      <c r="BH59" s="17" t="s">
        <v>98</v>
      </c>
    </row>
    <row r="60" spans="1:361" ht="38.25" x14ac:dyDescent="0.25">
      <c r="A60" s="34">
        <v>17</v>
      </c>
      <c r="B60" s="17" t="s">
        <v>303</v>
      </c>
      <c r="C60" s="47"/>
      <c r="D60" s="47" t="s">
        <v>271</v>
      </c>
      <c r="E60" s="47"/>
      <c r="F60" s="47" t="s">
        <v>304</v>
      </c>
      <c r="G60" s="32"/>
      <c r="H60" s="17" t="s">
        <v>305</v>
      </c>
      <c r="I60" s="47" t="s">
        <v>306</v>
      </c>
      <c r="J60" s="17" t="s">
        <v>307</v>
      </c>
      <c r="K60" s="31">
        <v>45170</v>
      </c>
      <c r="L60" s="116">
        <v>89490</v>
      </c>
      <c r="M60" s="32">
        <v>13609</v>
      </c>
      <c r="N60" s="31">
        <v>45170</v>
      </c>
      <c r="O60" s="19">
        <v>45535</v>
      </c>
      <c r="P60" s="17">
        <v>111</v>
      </c>
      <c r="Q60" s="55"/>
      <c r="R60" s="55"/>
      <c r="S60" s="55"/>
      <c r="T60" s="47" t="s">
        <v>96</v>
      </c>
      <c r="U60" s="17" t="s">
        <v>328</v>
      </c>
      <c r="V60" s="17" t="s">
        <v>329</v>
      </c>
      <c r="W60" s="19">
        <v>45534</v>
      </c>
      <c r="X60" s="22">
        <v>13854</v>
      </c>
      <c r="Y60" s="17" t="s">
        <v>330</v>
      </c>
      <c r="Z60" s="19">
        <v>45536</v>
      </c>
      <c r="AA60" s="19">
        <v>45900</v>
      </c>
      <c r="AB60" s="19" t="s">
        <v>98</v>
      </c>
      <c r="AC60" s="19" t="s">
        <v>98</v>
      </c>
      <c r="AD60" s="35">
        <v>0</v>
      </c>
      <c r="AE60" s="35">
        <v>0</v>
      </c>
      <c r="AF60" s="34" t="s">
        <v>98</v>
      </c>
      <c r="AG60" s="34" t="s">
        <v>98</v>
      </c>
      <c r="AH60" s="35">
        <v>0</v>
      </c>
      <c r="AI60" s="33">
        <f t="shared" si="10"/>
        <v>89490</v>
      </c>
      <c r="AJ60" s="38">
        <v>29375</v>
      </c>
      <c r="AK60" s="38">
        <v>69342.399999999994</v>
      </c>
      <c r="AL60" s="54">
        <f t="shared" si="1"/>
        <v>98717.4</v>
      </c>
      <c r="AM60" s="56" t="s">
        <v>308</v>
      </c>
      <c r="AN60" s="18" t="s">
        <v>309</v>
      </c>
      <c r="AO60" s="89" t="s">
        <v>310</v>
      </c>
      <c r="AP60" s="56" t="s">
        <v>311</v>
      </c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47"/>
    </row>
    <row r="61" spans="1:361" ht="63.75" x14ac:dyDescent="0.25">
      <c r="A61" s="34">
        <v>18</v>
      </c>
      <c r="B61" s="17" t="s">
        <v>312</v>
      </c>
      <c r="C61" s="17" t="s">
        <v>313</v>
      </c>
      <c r="D61" s="47" t="s">
        <v>314</v>
      </c>
      <c r="E61" s="47" t="s">
        <v>315</v>
      </c>
      <c r="F61" s="47" t="s">
        <v>316</v>
      </c>
      <c r="G61" s="32">
        <v>13523</v>
      </c>
      <c r="H61" s="17" t="s">
        <v>318</v>
      </c>
      <c r="I61" s="47" t="s">
        <v>319</v>
      </c>
      <c r="J61" s="17" t="s">
        <v>324</v>
      </c>
      <c r="K61" s="31">
        <v>45244</v>
      </c>
      <c r="L61" s="116">
        <v>1949.5</v>
      </c>
      <c r="M61" s="32">
        <v>13659</v>
      </c>
      <c r="N61" s="31">
        <v>45244</v>
      </c>
      <c r="O61" s="19">
        <v>45382</v>
      </c>
      <c r="P61" s="17">
        <v>111</v>
      </c>
      <c r="Q61" s="55"/>
      <c r="R61" s="55"/>
      <c r="S61" s="55"/>
      <c r="T61" s="34" t="s">
        <v>327</v>
      </c>
      <c r="U61" s="17" t="s">
        <v>328</v>
      </c>
      <c r="V61" s="34" t="s">
        <v>329</v>
      </c>
      <c r="W61" s="31">
        <v>45287</v>
      </c>
      <c r="X61" s="32">
        <v>13683</v>
      </c>
      <c r="Y61" s="17" t="s">
        <v>330</v>
      </c>
      <c r="Z61" s="31">
        <v>45292</v>
      </c>
      <c r="AA61" s="31">
        <v>45382</v>
      </c>
      <c r="AB61" s="19" t="s">
        <v>98</v>
      </c>
      <c r="AC61" s="19" t="s">
        <v>98</v>
      </c>
      <c r="AD61" s="35">
        <v>0</v>
      </c>
      <c r="AE61" s="35">
        <v>0</v>
      </c>
      <c r="AF61" s="34" t="s">
        <v>98</v>
      </c>
      <c r="AG61" s="34" t="s">
        <v>98</v>
      </c>
      <c r="AH61" s="35">
        <v>0</v>
      </c>
      <c r="AI61" s="33">
        <f t="shared" si="10"/>
        <v>1949.5</v>
      </c>
      <c r="AJ61" s="38"/>
      <c r="AK61" s="38">
        <v>1949.5</v>
      </c>
      <c r="AL61" s="54">
        <f t="shared" si="1"/>
        <v>1949.5</v>
      </c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47"/>
    </row>
    <row r="62" spans="1:361" ht="63.75" x14ac:dyDescent="0.25">
      <c r="A62" s="34">
        <v>19</v>
      </c>
      <c r="B62" s="34" t="s">
        <v>312</v>
      </c>
      <c r="C62" s="57" t="s">
        <v>313</v>
      </c>
      <c r="D62" s="47" t="s">
        <v>314</v>
      </c>
      <c r="E62" s="47" t="s">
        <v>315</v>
      </c>
      <c r="F62" s="47" t="s">
        <v>317</v>
      </c>
      <c r="G62" s="58">
        <v>13.523</v>
      </c>
      <c r="H62" s="17" t="s">
        <v>320</v>
      </c>
      <c r="I62" s="47" t="s">
        <v>321</v>
      </c>
      <c r="J62" s="17" t="s">
        <v>325</v>
      </c>
      <c r="K62" s="31">
        <v>45254</v>
      </c>
      <c r="L62" s="116">
        <v>15162.5</v>
      </c>
      <c r="M62" s="32">
        <v>13661</v>
      </c>
      <c r="N62" s="31">
        <v>45254</v>
      </c>
      <c r="O62" s="19">
        <v>45382</v>
      </c>
      <c r="P62" s="17">
        <v>111</v>
      </c>
      <c r="Q62" s="55"/>
      <c r="R62" s="55"/>
      <c r="S62" s="55"/>
      <c r="T62" s="17" t="s">
        <v>327</v>
      </c>
      <c r="U62" s="17" t="s">
        <v>328</v>
      </c>
      <c r="V62" s="34" t="s">
        <v>329</v>
      </c>
      <c r="W62" s="31">
        <v>45287</v>
      </c>
      <c r="X62" s="32">
        <v>13683</v>
      </c>
      <c r="Y62" s="17" t="s">
        <v>330</v>
      </c>
      <c r="Z62" s="31">
        <v>45292</v>
      </c>
      <c r="AA62" s="31">
        <v>45382</v>
      </c>
      <c r="AB62" s="19"/>
      <c r="AC62" s="19"/>
      <c r="AD62" s="35"/>
      <c r="AE62" s="35"/>
      <c r="AF62" s="34"/>
      <c r="AG62" s="34"/>
      <c r="AH62" s="35"/>
      <c r="AI62" s="33">
        <f t="shared" si="10"/>
        <v>15162.5</v>
      </c>
      <c r="AJ62" s="38"/>
      <c r="AK62" s="38">
        <v>15162.5</v>
      </c>
      <c r="AL62" s="54">
        <f t="shared" si="1"/>
        <v>15162.5</v>
      </c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47"/>
    </row>
    <row r="63" spans="1:361" ht="153" x14ac:dyDescent="0.25">
      <c r="A63" s="41">
        <v>20</v>
      </c>
      <c r="B63" s="17" t="s">
        <v>333</v>
      </c>
      <c r="C63" s="47"/>
      <c r="D63" s="47" t="s">
        <v>271</v>
      </c>
      <c r="E63" s="47"/>
      <c r="F63" s="47" t="s">
        <v>334</v>
      </c>
      <c r="G63" s="48"/>
      <c r="H63" s="17" t="s">
        <v>322</v>
      </c>
      <c r="I63" s="47" t="s">
        <v>323</v>
      </c>
      <c r="J63" s="17" t="s">
        <v>326</v>
      </c>
      <c r="K63" s="31">
        <v>45275</v>
      </c>
      <c r="L63" s="116">
        <v>180000</v>
      </c>
      <c r="M63" s="32">
        <v>13676</v>
      </c>
      <c r="N63" s="31">
        <v>45275</v>
      </c>
      <c r="O63" s="19">
        <v>45640</v>
      </c>
      <c r="P63" s="17">
        <v>111</v>
      </c>
      <c r="Q63" s="55"/>
      <c r="R63" s="55"/>
      <c r="S63" s="55"/>
      <c r="T63" s="17" t="s">
        <v>96</v>
      </c>
      <c r="U63" s="17" t="s">
        <v>328</v>
      </c>
      <c r="V63" s="34" t="s">
        <v>329</v>
      </c>
      <c r="W63" s="31">
        <v>45639</v>
      </c>
      <c r="X63" s="32">
        <v>13925</v>
      </c>
      <c r="Y63" s="17" t="s">
        <v>330</v>
      </c>
      <c r="Z63" s="31" t="s">
        <v>404</v>
      </c>
      <c r="AA63" s="31">
        <v>46005</v>
      </c>
      <c r="AB63" s="19"/>
      <c r="AC63" s="19"/>
      <c r="AD63" s="35"/>
      <c r="AE63" s="35"/>
      <c r="AF63" s="34"/>
      <c r="AG63" s="34"/>
      <c r="AH63" s="35"/>
      <c r="AI63" s="33">
        <f t="shared" si="10"/>
        <v>180000</v>
      </c>
      <c r="AJ63" s="38"/>
      <c r="AK63" s="38"/>
      <c r="AL63" s="54">
        <f t="shared" si="1"/>
        <v>0</v>
      </c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47"/>
    </row>
    <row r="64" spans="1:361" ht="63.75" x14ac:dyDescent="0.2">
      <c r="A64" s="41">
        <v>21</v>
      </c>
      <c r="B64" s="17" t="s">
        <v>312</v>
      </c>
      <c r="C64" s="47" t="s">
        <v>313</v>
      </c>
      <c r="D64" s="47" t="s">
        <v>200</v>
      </c>
      <c r="E64" s="47" t="s">
        <v>315</v>
      </c>
      <c r="F64" s="47" t="s">
        <v>316</v>
      </c>
      <c r="G64" s="48">
        <v>13523</v>
      </c>
      <c r="H64" s="17" t="s">
        <v>341</v>
      </c>
      <c r="I64" s="164" t="s">
        <v>335</v>
      </c>
      <c r="J64" s="17" t="s">
        <v>336</v>
      </c>
      <c r="K64" s="31">
        <v>45350</v>
      </c>
      <c r="L64" s="116">
        <v>7799</v>
      </c>
      <c r="M64" s="32">
        <v>13722</v>
      </c>
      <c r="N64" s="31">
        <v>45350</v>
      </c>
      <c r="O64" s="19">
        <v>45657</v>
      </c>
      <c r="P64" s="17">
        <v>1082</v>
      </c>
      <c r="Q64" s="55"/>
      <c r="R64" s="55"/>
      <c r="S64" s="55"/>
      <c r="T64" s="17" t="s">
        <v>337</v>
      </c>
      <c r="U64" s="34"/>
      <c r="V64" s="17"/>
      <c r="W64" s="19"/>
      <c r="X64" s="22"/>
      <c r="Y64" s="17"/>
      <c r="Z64" s="19"/>
      <c r="AA64" s="19"/>
      <c r="AB64" s="19"/>
      <c r="AC64" s="19"/>
      <c r="AD64" s="35"/>
      <c r="AE64" s="35"/>
      <c r="AF64" s="34"/>
      <c r="AG64" s="34"/>
      <c r="AH64" s="35"/>
      <c r="AI64" s="33">
        <f t="shared" si="10"/>
        <v>7799</v>
      </c>
      <c r="AJ64" s="38"/>
      <c r="AK64" s="38">
        <v>7799</v>
      </c>
      <c r="AL64" s="54">
        <f t="shared" si="1"/>
        <v>7799</v>
      </c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47"/>
    </row>
    <row r="65" spans="1:166" ht="89.25" x14ac:dyDescent="0.25">
      <c r="A65" s="41">
        <v>22</v>
      </c>
      <c r="B65" s="17" t="s">
        <v>338</v>
      </c>
      <c r="C65" s="47"/>
      <c r="D65" s="47" t="s">
        <v>271</v>
      </c>
      <c r="E65" s="47"/>
      <c r="F65" s="47" t="s">
        <v>339</v>
      </c>
      <c r="G65" s="48"/>
      <c r="H65" s="89" t="s">
        <v>340</v>
      </c>
      <c r="I65" s="47" t="s">
        <v>342</v>
      </c>
      <c r="J65" s="47" t="s">
        <v>343</v>
      </c>
      <c r="K65" s="49">
        <v>45377</v>
      </c>
      <c r="L65" s="33">
        <v>50000</v>
      </c>
      <c r="M65" s="32">
        <v>13744</v>
      </c>
      <c r="N65" s="49">
        <v>45377</v>
      </c>
      <c r="O65" s="49">
        <v>45741</v>
      </c>
      <c r="P65" s="17">
        <v>1082</v>
      </c>
      <c r="Q65" s="55"/>
      <c r="R65" s="55"/>
      <c r="S65" s="55"/>
      <c r="T65" s="17" t="s">
        <v>172</v>
      </c>
      <c r="U65" s="17"/>
      <c r="V65" s="17" t="s">
        <v>152</v>
      </c>
      <c r="W65" s="19"/>
      <c r="X65" s="19"/>
      <c r="Y65" s="17"/>
      <c r="Z65" s="19"/>
      <c r="AA65" s="19"/>
      <c r="AB65" s="19"/>
      <c r="AC65" s="19"/>
      <c r="AD65" s="35"/>
      <c r="AE65" s="35"/>
      <c r="AF65" s="34"/>
      <c r="AG65" s="34"/>
      <c r="AH65" s="35"/>
      <c r="AI65" s="33">
        <f t="shared" si="10"/>
        <v>50000</v>
      </c>
      <c r="AJ65" s="38"/>
      <c r="AK65" s="38">
        <v>13207.56</v>
      </c>
      <c r="AL65" s="54">
        <f t="shared" si="1"/>
        <v>13207.56</v>
      </c>
      <c r="AM65" s="56" t="s">
        <v>344</v>
      </c>
      <c r="AN65" s="32">
        <v>13709</v>
      </c>
      <c r="AO65" s="65" t="s">
        <v>345</v>
      </c>
      <c r="AP65" s="32">
        <v>13744</v>
      </c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47"/>
    </row>
    <row r="66" spans="1:166" ht="38.25" x14ac:dyDescent="0.25">
      <c r="A66" s="41">
        <v>23</v>
      </c>
      <c r="B66" s="17" t="s">
        <v>346</v>
      </c>
      <c r="C66" s="47"/>
      <c r="D66" s="47" t="s">
        <v>271</v>
      </c>
      <c r="E66" s="47"/>
      <c r="F66" s="47" t="s">
        <v>347</v>
      </c>
      <c r="G66" s="48"/>
      <c r="H66" s="89" t="s">
        <v>348</v>
      </c>
      <c r="I66" s="47" t="s">
        <v>349</v>
      </c>
      <c r="J66" s="34" t="s">
        <v>350</v>
      </c>
      <c r="K66" s="49">
        <v>45412</v>
      </c>
      <c r="L66" s="117">
        <v>17280</v>
      </c>
      <c r="M66" s="22">
        <v>13767</v>
      </c>
      <c r="N66" s="49">
        <v>45412</v>
      </c>
      <c r="O66" s="49">
        <v>45776</v>
      </c>
      <c r="P66" s="17">
        <v>1082</v>
      </c>
      <c r="Q66" s="55"/>
      <c r="R66" s="55"/>
      <c r="S66" s="55"/>
      <c r="T66" s="17" t="s">
        <v>357</v>
      </c>
      <c r="U66" s="17"/>
      <c r="V66" s="17"/>
      <c r="W66" s="19"/>
      <c r="X66" s="22"/>
      <c r="Y66" s="17"/>
      <c r="Z66" s="19"/>
      <c r="AA66" s="19"/>
      <c r="AB66" s="19"/>
      <c r="AC66" s="19"/>
      <c r="AD66" s="35"/>
      <c r="AE66" s="35"/>
      <c r="AF66" s="34"/>
      <c r="AG66" s="34"/>
      <c r="AH66" s="35"/>
      <c r="AI66" s="33">
        <f t="shared" si="10"/>
        <v>17280</v>
      </c>
      <c r="AJ66" s="38"/>
      <c r="AK66" s="38">
        <v>10080</v>
      </c>
      <c r="AL66" s="54">
        <f t="shared" si="1"/>
        <v>10080</v>
      </c>
      <c r="AM66" s="56" t="s">
        <v>351</v>
      </c>
      <c r="AN66" s="32">
        <v>13585</v>
      </c>
      <c r="AO66" s="65" t="s">
        <v>352</v>
      </c>
      <c r="AP66" s="32">
        <v>13766</v>
      </c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47"/>
    </row>
    <row r="67" spans="1:166" ht="38.25" x14ac:dyDescent="0.25">
      <c r="A67" s="41">
        <v>24</v>
      </c>
      <c r="B67" s="66" t="s">
        <v>346</v>
      </c>
      <c r="C67" s="47"/>
      <c r="D67" s="47" t="s">
        <v>271</v>
      </c>
      <c r="E67" s="47"/>
      <c r="F67" s="47" t="s">
        <v>347</v>
      </c>
      <c r="G67" s="48"/>
      <c r="H67" s="89" t="s">
        <v>354</v>
      </c>
      <c r="I67" s="47" t="s">
        <v>355</v>
      </c>
      <c r="J67" s="34" t="s">
        <v>356</v>
      </c>
      <c r="K67" s="49">
        <v>45412</v>
      </c>
      <c r="L67" s="115">
        <v>117036</v>
      </c>
      <c r="M67" s="32">
        <v>13767</v>
      </c>
      <c r="N67" s="49">
        <v>45412</v>
      </c>
      <c r="O67" s="49">
        <v>45776</v>
      </c>
      <c r="P67" s="17">
        <v>1082</v>
      </c>
      <c r="Q67" s="55"/>
      <c r="R67" s="55"/>
      <c r="S67" s="55"/>
      <c r="T67" s="17" t="s">
        <v>357</v>
      </c>
      <c r="U67" s="17"/>
      <c r="V67" s="17"/>
      <c r="W67" s="19"/>
      <c r="X67" s="22"/>
      <c r="Y67" s="17"/>
      <c r="Z67" s="19"/>
      <c r="AA67" s="19"/>
      <c r="AB67" s="19"/>
      <c r="AC67" s="19"/>
      <c r="AD67" s="35"/>
      <c r="AE67" s="35"/>
      <c r="AF67" s="34"/>
      <c r="AG67" s="34"/>
      <c r="AH67" s="35"/>
      <c r="AI67" s="33">
        <f>L67-AE67+AD67+AH67</f>
        <v>117036</v>
      </c>
      <c r="AJ67" s="38"/>
      <c r="AK67" s="38">
        <v>78024</v>
      </c>
      <c r="AL67" s="54">
        <f t="shared" si="1"/>
        <v>78024</v>
      </c>
      <c r="AM67" s="56" t="s">
        <v>358</v>
      </c>
      <c r="AN67" s="32">
        <v>13585</v>
      </c>
      <c r="AO67" s="65" t="s">
        <v>352</v>
      </c>
      <c r="AP67" s="32">
        <v>13766</v>
      </c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47"/>
    </row>
    <row r="68" spans="1:166" ht="89.25" x14ac:dyDescent="0.25">
      <c r="A68" s="118">
        <v>25</v>
      </c>
      <c r="B68" s="66" t="s">
        <v>359</v>
      </c>
      <c r="C68" s="47"/>
      <c r="D68" s="47" t="s">
        <v>360</v>
      </c>
      <c r="E68" s="47"/>
      <c r="F68" s="47" t="s">
        <v>361</v>
      </c>
      <c r="G68" s="48"/>
      <c r="H68" s="89" t="s">
        <v>362</v>
      </c>
      <c r="I68" s="47" t="s">
        <v>363</v>
      </c>
      <c r="J68" s="34" t="s">
        <v>364</v>
      </c>
      <c r="K68" s="49">
        <v>45419</v>
      </c>
      <c r="L68" s="115">
        <v>5798</v>
      </c>
      <c r="M68" s="32">
        <v>13778</v>
      </c>
      <c r="N68" s="49">
        <v>45419</v>
      </c>
      <c r="O68" s="49">
        <v>45603</v>
      </c>
      <c r="P68" s="17">
        <v>1082</v>
      </c>
      <c r="Q68" s="55"/>
      <c r="R68" s="55"/>
      <c r="S68" s="55"/>
      <c r="T68" s="17" t="s">
        <v>357</v>
      </c>
      <c r="U68" s="17"/>
      <c r="V68" s="17"/>
      <c r="W68" s="19"/>
      <c r="X68" s="22"/>
      <c r="Y68" s="17"/>
      <c r="Z68" s="19"/>
      <c r="AA68" s="19"/>
      <c r="AB68" s="19"/>
      <c r="AC68" s="19"/>
      <c r="AD68" s="35"/>
      <c r="AE68" s="35"/>
      <c r="AF68" s="34"/>
      <c r="AG68" s="34"/>
      <c r="AH68" s="35"/>
      <c r="AI68" s="33">
        <f>L68-AE68+AD68+AH68</f>
        <v>5798</v>
      </c>
      <c r="AJ68" s="38"/>
      <c r="AK68" s="38">
        <v>5798</v>
      </c>
      <c r="AL68" s="54">
        <f t="shared" si="1"/>
        <v>5798</v>
      </c>
      <c r="AM68" s="56"/>
      <c r="AN68" s="32"/>
      <c r="AO68" s="65"/>
      <c r="AP68" s="32"/>
      <c r="AQ68" s="56"/>
      <c r="AR68" s="109" t="s">
        <v>365</v>
      </c>
      <c r="AS68" s="39" t="s">
        <v>366</v>
      </c>
      <c r="AT68" s="56" t="s">
        <v>367</v>
      </c>
      <c r="AU68" s="39" t="s">
        <v>366</v>
      </c>
      <c r="AV68" s="39" t="s">
        <v>367</v>
      </c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47"/>
    </row>
    <row r="69" spans="1:166" ht="25.5" x14ac:dyDescent="0.25">
      <c r="A69" s="41">
        <v>26</v>
      </c>
      <c r="B69" s="66" t="s">
        <v>368</v>
      </c>
      <c r="C69" s="47"/>
      <c r="D69" s="47" t="s">
        <v>360</v>
      </c>
      <c r="E69" s="47"/>
      <c r="F69" s="41" t="s">
        <v>369</v>
      </c>
      <c r="G69" s="48"/>
      <c r="H69" s="89" t="s">
        <v>370</v>
      </c>
      <c r="I69" s="47" t="s">
        <v>371</v>
      </c>
      <c r="J69" s="34" t="s">
        <v>372</v>
      </c>
      <c r="K69" s="49">
        <v>45425</v>
      </c>
      <c r="L69" s="115">
        <v>1350</v>
      </c>
      <c r="M69" s="32">
        <v>13778</v>
      </c>
      <c r="N69" s="49">
        <v>45425</v>
      </c>
      <c r="O69" s="49">
        <v>45516</v>
      </c>
      <c r="P69" s="17">
        <v>1082</v>
      </c>
      <c r="Q69" s="55"/>
      <c r="R69" s="55"/>
      <c r="S69" s="55"/>
      <c r="T69" s="17" t="s">
        <v>373</v>
      </c>
      <c r="U69" s="17"/>
      <c r="V69" s="17"/>
      <c r="W69" s="19"/>
      <c r="X69" s="22"/>
      <c r="Y69" s="17"/>
      <c r="Z69" s="19"/>
      <c r="AA69" s="19"/>
      <c r="AB69" s="19"/>
      <c r="AC69" s="19"/>
      <c r="AD69" s="35"/>
      <c r="AE69" s="35"/>
      <c r="AF69" s="34"/>
      <c r="AG69" s="34"/>
      <c r="AH69" s="35"/>
      <c r="AI69" s="33">
        <f t="shared" ref="AI69" si="11">L69-AE69+AD69+AH69</f>
        <v>1350</v>
      </c>
      <c r="AJ69" s="38"/>
      <c r="AK69" s="38">
        <v>1350</v>
      </c>
      <c r="AL69" s="54">
        <f t="shared" si="1"/>
        <v>1350</v>
      </c>
      <c r="AM69" s="56"/>
      <c r="AN69" s="32"/>
      <c r="AO69" s="65"/>
      <c r="AP69" s="32"/>
      <c r="AQ69" s="56"/>
      <c r="AR69" s="109" t="s">
        <v>365</v>
      </c>
      <c r="AS69" s="39" t="s">
        <v>374</v>
      </c>
      <c r="AT69" s="56" t="s">
        <v>375</v>
      </c>
      <c r="AU69" s="56" t="s">
        <v>374</v>
      </c>
      <c r="AV69" s="56" t="s">
        <v>375</v>
      </c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47"/>
    </row>
    <row r="70" spans="1:166" ht="127.5" x14ac:dyDescent="0.2">
      <c r="A70" s="41">
        <v>27</v>
      </c>
      <c r="B70" s="66" t="s">
        <v>378</v>
      </c>
      <c r="C70" s="47"/>
      <c r="D70" s="47" t="s">
        <v>360</v>
      </c>
      <c r="E70" s="47"/>
      <c r="F70" s="110" t="s">
        <v>379</v>
      </c>
      <c r="G70" s="48"/>
      <c r="H70" s="89" t="s">
        <v>380</v>
      </c>
      <c r="I70" s="47" t="s">
        <v>381</v>
      </c>
      <c r="J70" s="34" t="s">
        <v>382</v>
      </c>
      <c r="K70" s="49">
        <v>45441</v>
      </c>
      <c r="L70" s="115">
        <v>378</v>
      </c>
      <c r="M70" s="32">
        <v>13788</v>
      </c>
      <c r="N70" s="49">
        <v>45441</v>
      </c>
      <c r="O70" s="49">
        <v>45657</v>
      </c>
      <c r="P70" s="17">
        <v>1082</v>
      </c>
      <c r="Q70" s="55"/>
      <c r="R70" s="55"/>
      <c r="S70" s="55"/>
      <c r="T70" s="17" t="s">
        <v>357</v>
      </c>
      <c r="U70" s="17"/>
      <c r="V70" s="17"/>
      <c r="W70" s="19"/>
      <c r="X70" s="22"/>
      <c r="Y70" s="17"/>
      <c r="Z70" s="19"/>
      <c r="AA70" s="19"/>
      <c r="AB70" s="19"/>
      <c r="AC70" s="19"/>
      <c r="AD70" s="35"/>
      <c r="AE70" s="35"/>
      <c r="AF70" s="34"/>
      <c r="AG70" s="34"/>
      <c r="AH70" s="35"/>
      <c r="AI70" s="33">
        <f>L70-AE70+AD70+AH70</f>
        <v>378</v>
      </c>
      <c r="AJ70" s="38"/>
      <c r="AK70" s="38">
        <v>378</v>
      </c>
      <c r="AL70" s="54">
        <f t="shared" si="1"/>
        <v>378</v>
      </c>
      <c r="AM70" s="56"/>
      <c r="AN70" s="32"/>
      <c r="AO70" s="65"/>
      <c r="AP70" s="32"/>
      <c r="AQ70" s="56" t="s">
        <v>158</v>
      </c>
      <c r="AR70" s="109" t="s">
        <v>365</v>
      </c>
      <c r="AS70" s="39" t="s">
        <v>383</v>
      </c>
      <c r="AT70" s="56" t="s">
        <v>384</v>
      </c>
      <c r="AU70" s="56" t="s">
        <v>383</v>
      </c>
      <c r="AV70" s="56" t="s">
        <v>384</v>
      </c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47"/>
    </row>
    <row r="71" spans="1:166" ht="51" x14ac:dyDescent="0.2">
      <c r="A71" s="41">
        <v>28</v>
      </c>
      <c r="B71" s="17" t="s">
        <v>376</v>
      </c>
      <c r="C71" s="47"/>
      <c r="D71" s="47" t="s">
        <v>360</v>
      </c>
      <c r="E71" s="47"/>
      <c r="F71" s="110" t="s">
        <v>377</v>
      </c>
      <c r="G71" s="48"/>
      <c r="H71" s="89" t="s">
        <v>385</v>
      </c>
      <c r="I71" s="41" t="s">
        <v>386</v>
      </c>
      <c r="J71" s="34" t="s">
        <v>387</v>
      </c>
      <c r="K71" s="49">
        <v>45441</v>
      </c>
      <c r="L71" s="33">
        <v>3100</v>
      </c>
      <c r="M71" s="32">
        <v>13788</v>
      </c>
      <c r="N71" s="49">
        <v>45441</v>
      </c>
      <c r="O71" s="49" t="s">
        <v>388</v>
      </c>
      <c r="P71" s="17">
        <v>1082</v>
      </c>
      <c r="Q71" s="55"/>
      <c r="R71" s="55"/>
      <c r="S71" s="55"/>
      <c r="T71" s="17" t="s">
        <v>389</v>
      </c>
      <c r="U71" s="17"/>
      <c r="V71" s="17"/>
      <c r="W71" s="19"/>
      <c r="X71" s="22"/>
      <c r="Y71" s="17"/>
      <c r="Z71" s="19"/>
      <c r="AA71" s="19"/>
      <c r="AB71" s="19"/>
      <c r="AC71" s="19"/>
      <c r="AD71" s="35"/>
      <c r="AE71" s="35"/>
      <c r="AF71" s="34"/>
      <c r="AG71" s="34"/>
      <c r="AH71" s="35"/>
      <c r="AI71" s="33">
        <f t="shared" ref="AI71:AI72" si="12">L71-AE71+AD71+AH71</f>
        <v>3100</v>
      </c>
      <c r="AJ71" s="38"/>
      <c r="AK71" s="38">
        <v>3100</v>
      </c>
      <c r="AL71" s="54">
        <f t="shared" si="1"/>
        <v>3100</v>
      </c>
      <c r="AM71" s="56"/>
      <c r="AN71" s="32"/>
      <c r="AO71" s="65"/>
      <c r="AP71" s="32"/>
      <c r="AQ71" s="56"/>
      <c r="AR71" s="109" t="s">
        <v>365</v>
      </c>
      <c r="AS71" s="56" t="s">
        <v>383</v>
      </c>
      <c r="AT71" s="56" t="s">
        <v>384</v>
      </c>
      <c r="AU71" s="56" t="s">
        <v>383</v>
      </c>
      <c r="AV71" s="56" t="s">
        <v>384</v>
      </c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47"/>
    </row>
    <row r="72" spans="1:166" ht="63.75" x14ac:dyDescent="0.25">
      <c r="A72" s="34">
        <v>29</v>
      </c>
      <c r="B72" s="34" t="s">
        <v>312</v>
      </c>
      <c r="C72" s="57" t="s">
        <v>313</v>
      </c>
      <c r="D72" s="47" t="s">
        <v>314</v>
      </c>
      <c r="E72" s="47" t="s">
        <v>315</v>
      </c>
      <c r="F72" s="47" t="s">
        <v>317</v>
      </c>
      <c r="G72" s="58">
        <v>13.523</v>
      </c>
      <c r="H72" s="89" t="s">
        <v>390</v>
      </c>
      <c r="I72" s="47" t="s">
        <v>321</v>
      </c>
      <c r="J72" s="17" t="s">
        <v>325</v>
      </c>
      <c r="K72" s="31">
        <v>45441</v>
      </c>
      <c r="L72" s="116">
        <v>5362.5</v>
      </c>
      <c r="M72" s="32">
        <v>13788</v>
      </c>
      <c r="N72" s="31">
        <v>45441</v>
      </c>
      <c r="O72" s="19">
        <v>45657</v>
      </c>
      <c r="P72" s="17">
        <v>1082</v>
      </c>
      <c r="Q72" s="55"/>
      <c r="R72" s="55"/>
      <c r="S72" s="55"/>
      <c r="T72" s="17" t="s">
        <v>327</v>
      </c>
      <c r="U72" s="17"/>
      <c r="V72" s="34"/>
      <c r="W72" s="31"/>
      <c r="X72" s="32"/>
      <c r="Y72" s="17"/>
      <c r="Z72" s="31"/>
      <c r="AA72" s="31"/>
      <c r="AB72" s="19"/>
      <c r="AC72" s="19"/>
      <c r="AD72" s="35"/>
      <c r="AE72" s="35"/>
      <c r="AF72" s="34"/>
      <c r="AG72" s="34"/>
      <c r="AH72" s="35"/>
      <c r="AI72" s="33">
        <f t="shared" si="12"/>
        <v>5362.5</v>
      </c>
      <c r="AJ72" s="38"/>
      <c r="AK72" s="38">
        <v>5362.5</v>
      </c>
      <c r="AL72" s="54">
        <f t="shared" si="1"/>
        <v>5362.5</v>
      </c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47"/>
    </row>
    <row r="73" spans="1:166" ht="64.5" thickBot="1" x14ac:dyDescent="0.25">
      <c r="A73" s="119">
        <v>30</v>
      </c>
      <c r="B73" s="27" t="s">
        <v>398</v>
      </c>
      <c r="C73" s="59" t="s">
        <v>398</v>
      </c>
      <c r="D73" s="59" t="s">
        <v>314</v>
      </c>
      <c r="E73" s="59" t="s">
        <v>399</v>
      </c>
      <c r="F73" s="111" t="s">
        <v>400</v>
      </c>
      <c r="G73" s="60">
        <v>13924</v>
      </c>
      <c r="H73" s="120" t="s">
        <v>401</v>
      </c>
      <c r="I73" s="59" t="s">
        <v>402</v>
      </c>
      <c r="J73" s="59"/>
      <c r="K73" s="61"/>
      <c r="L73" s="91"/>
      <c r="M73" s="50"/>
      <c r="N73" s="61"/>
      <c r="O73" s="61"/>
      <c r="P73" s="27"/>
      <c r="Q73" s="62"/>
      <c r="R73" s="62"/>
      <c r="S73" s="62"/>
      <c r="T73" s="27"/>
      <c r="U73" s="27"/>
      <c r="V73" s="27"/>
      <c r="W73" s="28"/>
      <c r="X73" s="90"/>
      <c r="Y73" s="27"/>
      <c r="Z73" s="28"/>
      <c r="AA73" s="28"/>
      <c r="AB73" s="28"/>
      <c r="AC73" s="28"/>
      <c r="AD73" s="51"/>
      <c r="AE73" s="51"/>
      <c r="AF73" s="52"/>
      <c r="AG73" s="52"/>
      <c r="AH73" s="51"/>
      <c r="AI73" s="33">
        <f>L73-AE73+AD73+AH73</f>
        <v>0</v>
      </c>
      <c r="AJ73" s="53"/>
      <c r="AK73" s="53">
        <v>0</v>
      </c>
      <c r="AL73" s="54">
        <f t="shared" si="1"/>
        <v>0</v>
      </c>
      <c r="AM73" s="63"/>
      <c r="AN73" s="50"/>
      <c r="AO73" s="64"/>
      <c r="AP73" s="50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59"/>
    </row>
    <row r="74" spans="1:166" s="67" customFormat="1" ht="13.5" thickBot="1" x14ac:dyDescent="0.3">
      <c r="A74" s="134" t="s">
        <v>135</v>
      </c>
      <c r="B74" s="135"/>
      <c r="C74" s="135"/>
      <c r="D74" s="135"/>
      <c r="E74" s="135"/>
      <c r="F74" s="136"/>
      <c r="G74" s="92"/>
      <c r="H74" s="93"/>
      <c r="I74" s="165"/>
      <c r="J74" s="93"/>
      <c r="K74" s="94"/>
      <c r="L74" s="95">
        <f>SUM(L20:L73)</f>
        <v>15131041.710000001</v>
      </c>
      <c r="M74" s="92"/>
      <c r="N74" s="94"/>
      <c r="O74" s="94"/>
      <c r="P74" s="96"/>
      <c r="Q74" s="93"/>
      <c r="R74" s="93"/>
      <c r="S74" s="93"/>
      <c r="T74" s="93"/>
      <c r="U74" s="93"/>
      <c r="V74" s="97"/>
      <c r="W74" s="97"/>
      <c r="X74" s="98"/>
      <c r="Y74" s="97"/>
      <c r="Z74" s="94"/>
      <c r="AA74" s="97"/>
      <c r="AB74" s="93"/>
      <c r="AC74" s="93"/>
      <c r="AD74" s="95">
        <f>SUM(AD20:AD73)</f>
        <v>1856112.3900000001</v>
      </c>
      <c r="AE74" s="95">
        <f>SUM(AE20:AE73)</f>
        <v>600454.39</v>
      </c>
      <c r="AF74" s="93"/>
      <c r="AG74" s="99"/>
      <c r="AH74" s="95">
        <f>SUM(AH20:AH73)</f>
        <v>1257986.23</v>
      </c>
      <c r="AI74" s="95">
        <f t="shared" ref="AI74:AL74" si="13">SUM(AI20:AI73)</f>
        <v>19843048.600000001</v>
      </c>
      <c r="AJ74" s="95">
        <f t="shared" si="13"/>
        <v>3543834.6599999997</v>
      </c>
      <c r="AK74" s="95">
        <f t="shared" si="13"/>
        <v>5777655.2000000002</v>
      </c>
      <c r="AL74" s="95">
        <f t="shared" si="13"/>
        <v>9321489.8600000013</v>
      </c>
      <c r="AM74" s="98" t="s">
        <v>98</v>
      </c>
      <c r="AN74" s="98" t="s">
        <v>98</v>
      </c>
      <c r="AO74" s="98" t="s">
        <v>98</v>
      </c>
      <c r="AP74" s="98" t="s">
        <v>98</v>
      </c>
      <c r="AQ74" s="98" t="s">
        <v>98</v>
      </c>
      <c r="AR74" s="98" t="s">
        <v>98</v>
      </c>
      <c r="AS74" s="98" t="s">
        <v>98</v>
      </c>
      <c r="AT74" s="98" t="s">
        <v>98</v>
      </c>
      <c r="AU74" s="98" t="s">
        <v>98</v>
      </c>
      <c r="AV74" s="98" t="s">
        <v>98</v>
      </c>
      <c r="AW74" s="98" t="s">
        <v>98</v>
      </c>
      <c r="AX74" s="98" t="s">
        <v>98</v>
      </c>
      <c r="AY74" s="98" t="s">
        <v>98</v>
      </c>
      <c r="AZ74" s="98" t="s">
        <v>98</v>
      </c>
      <c r="BA74" s="98" t="s">
        <v>98</v>
      </c>
      <c r="BB74" s="98" t="s">
        <v>98</v>
      </c>
      <c r="BC74" s="98" t="s">
        <v>98</v>
      </c>
      <c r="BD74" s="98" t="s">
        <v>98</v>
      </c>
      <c r="BE74" s="98" t="s">
        <v>98</v>
      </c>
      <c r="BF74" s="98" t="s">
        <v>98</v>
      </c>
      <c r="BG74" s="98" t="s">
        <v>98</v>
      </c>
      <c r="BH74" s="100" t="s">
        <v>98</v>
      </c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</row>
    <row r="75" spans="1:166" x14ac:dyDescent="0.25">
      <c r="A75" s="24"/>
      <c r="AI75" s="72"/>
      <c r="AL75" s="73"/>
      <c r="AS75" s="1"/>
      <c r="AT75" s="1"/>
      <c r="AU75" s="1"/>
      <c r="AV75" s="1"/>
      <c r="BH75" s="101"/>
    </row>
    <row r="76" spans="1:166" x14ac:dyDescent="0.25">
      <c r="A76" s="82" t="s">
        <v>405</v>
      </c>
      <c r="B76" s="82"/>
      <c r="C76" s="82"/>
      <c r="D76" s="82"/>
      <c r="E76" s="82"/>
      <c r="F76" s="24"/>
      <c r="G76" s="82"/>
      <c r="H76" s="82"/>
      <c r="I76" s="24"/>
      <c r="J76" s="82"/>
      <c r="K76" s="82"/>
      <c r="L76" s="85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5"/>
      <c r="AE76" s="85"/>
      <c r="AF76" s="82"/>
      <c r="AG76" s="82"/>
      <c r="AH76" s="85"/>
      <c r="AI76" s="72"/>
      <c r="AL76" s="73"/>
      <c r="AP76" s="76" t="s">
        <v>353</v>
      </c>
      <c r="AS76" s="1"/>
      <c r="AT76" s="1"/>
      <c r="AU76" s="1"/>
      <c r="AV76" s="1"/>
      <c r="BH76" s="102"/>
      <c r="BI76" s="102"/>
      <c r="BJ76" s="102"/>
    </row>
    <row r="77" spans="1:166" x14ac:dyDescent="0.25">
      <c r="A77" s="82" t="s">
        <v>331</v>
      </c>
      <c r="B77" s="82"/>
      <c r="C77" s="82"/>
      <c r="D77" s="82"/>
      <c r="E77" s="82"/>
      <c r="F77" s="24"/>
      <c r="G77" s="82"/>
      <c r="H77" s="82"/>
      <c r="I77" s="166"/>
      <c r="J77" s="82"/>
      <c r="K77" s="82"/>
      <c r="L77" s="85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5"/>
      <c r="AE77" s="85"/>
      <c r="AF77" s="82"/>
      <c r="AG77" s="82"/>
      <c r="AH77" s="85"/>
      <c r="AI77" s="72"/>
      <c r="AL77" s="73"/>
      <c r="AS77" s="1"/>
      <c r="AT77" s="1"/>
      <c r="AU77" s="1"/>
      <c r="AV77" s="1"/>
      <c r="BH77" s="102"/>
      <c r="BI77" s="102"/>
      <c r="BJ77" s="102"/>
    </row>
    <row r="78" spans="1:166" x14ac:dyDescent="0.25">
      <c r="A78" s="82" t="s">
        <v>332</v>
      </c>
      <c r="B78" s="82"/>
      <c r="C78" s="82"/>
      <c r="D78" s="82"/>
      <c r="E78" s="82"/>
      <c r="F78" s="24"/>
      <c r="G78" s="82"/>
      <c r="H78" s="82"/>
      <c r="I78" s="166"/>
      <c r="J78" s="82"/>
      <c r="K78" s="82"/>
      <c r="L78" s="85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5"/>
      <c r="AE78" s="85"/>
      <c r="AF78" s="82"/>
      <c r="AG78" s="82"/>
      <c r="AH78" s="85"/>
      <c r="AI78" s="72"/>
      <c r="AL78" s="73"/>
      <c r="AS78" s="1"/>
      <c r="AT78" s="1"/>
      <c r="AU78" s="1"/>
      <c r="AV78" s="1"/>
      <c r="BH78" s="102"/>
      <c r="BI78" s="102"/>
      <c r="BJ78" s="102"/>
    </row>
    <row r="79" spans="1:166" x14ac:dyDescent="0.25">
      <c r="A79" s="24"/>
      <c r="AI79" s="72"/>
      <c r="AL79" s="73"/>
      <c r="AS79" s="1"/>
      <c r="AT79" s="1"/>
      <c r="AU79" s="1"/>
      <c r="AV79" s="1"/>
      <c r="BH79" s="102"/>
      <c r="BI79" s="102"/>
      <c r="BJ79" s="102"/>
    </row>
    <row r="80" spans="1:166" x14ac:dyDescent="0.25">
      <c r="A80" s="24"/>
      <c r="AI80" s="72"/>
      <c r="AL80" s="73"/>
      <c r="AS80" s="1"/>
      <c r="AT80" s="1"/>
      <c r="AU80" s="1"/>
      <c r="AV80" s="1"/>
      <c r="BH80" s="102"/>
      <c r="BI80" s="102"/>
      <c r="BJ80" s="102"/>
    </row>
    <row r="81" spans="1:62" x14ac:dyDescent="0.25">
      <c r="A81" s="24"/>
      <c r="AI81" s="72"/>
      <c r="AL81" s="73"/>
      <c r="AS81" s="1"/>
      <c r="AT81" s="1"/>
      <c r="AU81" s="1"/>
      <c r="AV81" s="1"/>
      <c r="BH81" s="102"/>
      <c r="BI81" s="102"/>
      <c r="BJ81" s="102"/>
    </row>
    <row r="82" spans="1:62" x14ac:dyDescent="0.25">
      <c r="A82" s="24"/>
      <c r="AI82" s="72"/>
      <c r="AL82" s="73"/>
      <c r="AS82" s="1"/>
      <c r="AT82" s="1"/>
      <c r="AU82" s="1"/>
      <c r="AV82" s="1"/>
      <c r="BH82" s="102"/>
      <c r="BI82" s="102"/>
      <c r="BJ82" s="102"/>
    </row>
    <row r="83" spans="1:62" x14ac:dyDescent="0.25">
      <c r="A83" s="24"/>
      <c r="AI83" s="72"/>
      <c r="AL83" s="73"/>
      <c r="AS83" s="1"/>
      <c r="AT83" s="1"/>
      <c r="AU83" s="1"/>
      <c r="AV83" s="1"/>
      <c r="BH83" s="102"/>
      <c r="BI83" s="102"/>
      <c r="BJ83" s="102"/>
    </row>
    <row r="84" spans="1:62" x14ac:dyDescent="0.25">
      <c r="A84" s="24"/>
      <c r="AI84" s="72"/>
      <c r="AL84" s="73"/>
      <c r="AS84" s="1"/>
      <c r="AT84" s="1"/>
      <c r="AU84" s="1"/>
      <c r="AV84" s="1"/>
      <c r="BH84" s="102"/>
      <c r="BI84" s="102"/>
      <c r="BJ84" s="102"/>
    </row>
    <row r="85" spans="1:62" x14ac:dyDescent="0.25">
      <c r="A85" s="24"/>
      <c r="AI85" s="72"/>
      <c r="AL85" s="73"/>
      <c r="AS85" s="1"/>
      <c r="AT85" s="1"/>
      <c r="AU85" s="1"/>
      <c r="AV85" s="1"/>
      <c r="BH85" s="102"/>
      <c r="BI85" s="102"/>
      <c r="BJ85" s="102"/>
    </row>
    <row r="86" spans="1:62" x14ac:dyDescent="0.25">
      <c r="A86" s="24"/>
      <c r="AI86" s="72"/>
      <c r="AL86" s="73"/>
      <c r="AS86" s="1"/>
      <c r="AT86" s="1"/>
      <c r="AU86" s="1"/>
      <c r="AV86" s="1"/>
      <c r="BH86" s="102"/>
      <c r="BI86" s="102"/>
      <c r="BJ86" s="102"/>
    </row>
    <row r="87" spans="1:62" x14ac:dyDescent="0.25">
      <c r="A87" s="24"/>
      <c r="AI87" s="72"/>
      <c r="AL87" s="73"/>
      <c r="AS87" s="1"/>
      <c r="AT87" s="1"/>
      <c r="AU87" s="1"/>
      <c r="AV87" s="1"/>
      <c r="BH87" s="102"/>
      <c r="BI87" s="102"/>
      <c r="BJ87" s="102"/>
    </row>
    <row r="88" spans="1:62" x14ac:dyDescent="0.25">
      <c r="A88" s="24"/>
      <c r="AI88" s="72"/>
      <c r="AL88" s="73"/>
      <c r="AS88" s="1"/>
      <c r="AT88" s="1"/>
      <c r="AU88" s="1"/>
      <c r="AV88" s="1"/>
      <c r="BH88" s="102"/>
      <c r="BI88" s="102"/>
      <c r="BJ88" s="102"/>
    </row>
    <row r="89" spans="1:62" x14ac:dyDescent="0.25">
      <c r="A89" s="24"/>
      <c r="AI89" s="72"/>
      <c r="AL89" s="73"/>
      <c r="AS89" s="1"/>
      <c r="AT89" s="1"/>
      <c r="AU89" s="1"/>
      <c r="AV89" s="1"/>
      <c r="BH89" s="102"/>
      <c r="BI89" s="102"/>
      <c r="BJ89" s="102"/>
    </row>
    <row r="90" spans="1:62" x14ac:dyDescent="0.25">
      <c r="A90" s="24"/>
      <c r="AI90" s="72"/>
      <c r="AL90" s="73"/>
      <c r="AS90" s="1"/>
      <c r="AT90" s="1"/>
      <c r="AU90" s="1"/>
      <c r="AV90" s="1"/>
      <c r="BH90" s="102"/>
      <c r="BI90" s="102"/>
      <c r="BJ90" s="102"/>
    </row>
    <row r="91" spans="1:62" x14ac:dyDescent="0.25">
      <c r="A91" s="24"/>
      <c r="AI91" s="72"/>
      <c r="AL91" s="73"/>
      <c r="AS91" s="1"/>
      <c r="AT91" s="1"/>
      <c r="AU91" s="1"/>
      <c r="AV91" s="1"/>
      <c r="BH91" s="102"/>
      <c r="BI91" s="102"/>
      <c r="BJ91" s="102"/>
    </row>
    <row r="92" spans="1:62" x14ac:dyDescent="0.25">
      <c r="A92" s="24"/>
      <c r="AI92" s="72"/>
      <c r="AL92" s="73"/>
      <c r="AS92" s="1"/>
      <c r="AT92" s="1"/>
      <c r="AU92" s="1"/>
      <c r="AV92" s="1"/>
      <c r="BH92" s="102"/>
      <c r="BI92" s="102"/>
      <c r="BJ92" s="102"/>
    </row>
    <row r="93" spans="1:62" x14ac:dyDescent="0.25">
      <c r="A93" s="24"/>
      <c r="AI93" s="72"/>
      <c r="AL93" s="73"/>
      <c r="AS93" s="1"/>
      <c r="AT93" s="1"/>
      <c r="AU93" s="1"/>
      <c r="AV93" s="1"/>
      <c r="BH93" s="102"/>
      <c r="BI93" s="102"/>
      <c r="BJ93" s="102"/>
    </row>
    <row r="94" spans="1:62" x14ac:dyDescent="0.25">
      <c r="A94" s="24"/>
      <c r="AI94" s="72"/>
      <c r="AL94" s="73"/>
      <c r="AS94" s="1"/>
      <c r="AT94" s="1"/>
      <c r="AU94" s="1"/>
      <c r="AV94" s="1"/>
      <c r="BH94" s="102"/>
      <c r="BI94" s="102"/>
      <c r="BJ94" s="102"/>
    </row>
    <row r="95" spans="1:62" x14ac:dyDescent="0.25">
      <c r="A95" s="24"/>
      <c r="AI95" s="72"/>
      <c r="AL95" s="73"/>
      <c r="AS95" s="1"/>
      <c r="AT95" s="1"/>
      <c r="AU95" s="1"/>
      <c r="AV95" s="1"/>
      <c r="BH95" s="102"/>
      <c r="BI95" s="102"/>
      <c r="BJ95" s="102"/>
    </row>
    <row r="96" spans="1:62" x14ac:dyDescent="0.25">
      <c r="A96" s="24"/>
      <c r="AI96" s="72"/>
      <c r="AL96" s="73"/>
      <c r="AS96" s="1"/>
      <c r="AT96" s="1"/>
      <c r="AU96" s="1"/>
      <c r="AV96" s="1"/>
      <c r="BH96" s="102"/>
      <c r="BI96" s="102"/>
      <c r="BJ96" s="102"/>
    </row>
    <row r="97" spans="1:62" x14ac:dyDescent="0.25">
      <c r="A97" s="24"/>
      <c r="AI97" s="72"/>
      <c r="AL97" s="73"/>
      <c r="AS97" s="1"/>
      <c r="AT97" s="1"/>
      <c r="AU97" s="1"/>
      <c r="AV97" s="1"/>
      <c r="BH97" s="102"/>
      <c r="BI97" s="102"/>
      <c r="BJ97" s="102"/>
    </row>
    <row r="98" spans="1:62" x14ac:dyDescent="0.25">
      <c r="A98" s="24"/>
      <c r="AI98" s="72"/>
      <c r="AL98" s="73"/>
      <c r="AS98" s="1"/>
      <c r="AT98" s="1"/>
      <c r="AU98" s="1"/>
      <c r="AV98" s="1"/>
      <c r="BH98" s="102"/>
      <c r="BI98" s="102"/>
      <c r="BJ98" s="102"/>
    </row>
    <row r="99" spans="1:62" x14ac:dyDescent="0.25">
      <c r="A99" s="24"/>
      <c r="AI99" s="72"/>
      <c r="AL99" s="73"/>
      <c r="AS99" s="1"/>
      <c r="AT99" s="1"/>
      <c r="AU99" s="1"/>
      <c r="AV99" s="1"/>
      <c r="BH99" s="102"/>
      <c r="BI99" s="102"/>
      <c r="BJ99" s="102"/>
    </row>
    <row r="100" spans="1:62" x14ac:dyDescent="0.25">
      <c r="A100" s="24"/>
      <c r="AI100" s="72"/>
      <c r="AL100" s="73"/>
      <c r="AS100" s="1"/>
      <c r="AT100" s="1"/>
      <c r="AU100" s="1"/>
      <c r="AV100" s="1"/>
      <c r="BH100" s="102"/>
      <c r="BI100" s="102"/>
      <c r="BJ100" s="102"/>
    </row>
    <row r="101" spans="1:62" x14ac:dyDescent="0.25">
      <c r="A101" s="24"/>
      <c r="AI101" s="72"/>
      <c r="AL101" s="73"/>
      <c r="AS101" s="1"/>
      <c r="AT101" s="1"/>
      <c r="AU101" s="1"/>
      <c r="AV101" s="1"/>
      <c r="BH101" s="102"/>
      <c r="BI101" s="102"/>
      <c r="BJ101" s="102"/>
    </row>
    <row r="102" spans="1:62" x14ac:dyDescent="0.25">
      <c r="A102" s="24"/>
      <c r="AI102" s="72"/>
      <c r="AL102" s="73"/>
      <c r="AS102" s="1"/>
      <c r="AT102" s="1"/>
      <c r="AU102" s="1"/>
      <c r="AV102" s="1"/>
      <c r="BH102" s="102"/>
      <c r="BI102" s="102"/>
      <c r="BJ102" s="102"/>
    </row>
    <row r="103" spans="1:62" x14ac:dyDescent="0.25">
      <c r="A103" s="24"/>
      <c r="AI103" s="72"/>
      <c r="AL103" s="73"/>
      <c r="AS103" s="1"/>
      <c r="AT103" s="1"/>
      <c r="AU103" s="1"/>
      <c r="AV103" s="1"/>
      <c r="BH103" s="102"/>
      <c r="BI103" s="102"/>
      <c r="BJ103" s="102"/>
    </row>
    <row r="104" spans="1:62" x14ac:dyDescent="0.25">
      <c r="A104" s="24"/>
      <c r="AI104" s="72"/>
      <c r="AL104" s="73"/>
      <c r="AS104" s="1"/>
      <c r="AT104" s="1"/>
      <c r="AU104" s="1"/>
      <c r="AV104" s="1"/>
      <c r="BH104" s="102"/>
      <c r="BI104" s="102"/>
      <c r="BJ104" s="102"/>
    </row>
    <row r="105" spans="1:62" x14ac:dyDescent="0.25">
      <c r="A105" s="24"/>
      <c r="AI105" s="72"/>
      <c r="AL105" s="73"/>
      <c r="AS105" s="1"/>
      <c r="AT105" s="1"/>
      <c r="AU105" s="1"/>
      <c r="AV105" s="1"/>
      <c r="BH105" s="102"/>
      <c r="BI105" s="102"/>
      <c r="BJ105" s="102"/>
    </row>
    <row r="106" spans="1:62" x14ac:dyDescent="0.25">
      <c r="A106" s="24"/>
      <c r="AI106" s="72"/>
      <c r="AL106" s="73"/>
      <c r="AS106" s="1"/>
      <c r="AT106" s="1"/>
      <c r="AU106" s="1"/>
      <c r="AV106" s="1"/>
      <c r="BH106" s="102"/>
      <c r="BI106" s="102"/>
      <c r="BJ106" s="102"/>
    </row>
    <row r="107" spans="1:62" x14ac:dyDescent="0.25">
      <c r="A107" s="24"/>
      <c r="AI107" s="72"/>
      <c r="AL107" s="73"/>
      <c r="AS107" s="1"/>
      <c r="AT107" s="1"/>
      <c r="AU107" s="1"/>
      <c r="AV107" s="1"/>
      <c r="BH107" s="102"/>
      <c r="BI107" s="102"/>
      <c r="BJ107" s="102"/>
    </row>
    <row r="108" spans="1:62" x14ac:dyDescent="0.25">
      <c r="A108" s="24"/>
      <c r="AI108" s="72"/>
      <c r="AL108" s="73"/>
      <c r="AS108" s="1"/>
      <c r="AT108" s="1"/>
      <c r="AU108" s="1"/>
      <c r="AV108" s="1"/>
      <c r="BH108" s="102"/>
      <c r="BI108" s="102"/>
      <c r="BJ108" s="102"/>
    </row>
    <row r="109" spans="1:62" x14ac:dyDescent="0.25">
      <c r="A109" s="24"/>
      <c r="AI109" s="72"/>
      <c r="AL109" s="73"/>
      <c r="AS109" s="1"/>
      <c r="AT109" s="1"/>
      <c r="AU109" s="1"/>
      <c r="AV109" s="1"/>
      <c r="BH109" s="102"/>
      <c r="BI109" s="102"/>
      <c r="BJ109" s="102"/>
    </row>
    <row r="110" spans="1:62" x14ac:dyDescent="0.25">
      <c r="A110" s="24"/>
      <c r="AI110" s="72"/>
      <c r="AL110" s="73"/>
      <c r="AS110" s="1"/>
      <c r="AT110" s="1"/>
      <c r="AU110" s="1"/>
      <c r="AV110" s="1"/>
      <c r="BH110" s="102"/>
      <c r="BI110" s="102"/>
      <c r="BJ110" s="102"/>
    </row>
    <row r="111" spans="1:62" x14ac:dyDescent="0.25">
      <c r="A111" s="24"/>
      <c r="AI111" s="72"/>
      <c r="AL111" s="73"/>
      <c r="AS111" s="1"/>
      <c r="AT111" s="1"/>
      <c r="AU111" s="1"/>
      <c r="AV111" s="1"/>
      <c r="BH111" s="102"/>
      <c r="BI111" s="102"/>
      <c r="BJ111" s="102"/>
    </row>
    <row r="112" spans="1:62" x14ac:dyDescent="0.25">
      <c r="A112" s="24"/>
      <c r="AI112" s="72"/>
      <c r="AL112" s="73"/>
      <c r="AS112" s="1"/>
      <c r="AT112" s="1"/>
      <c r="AU112" s="1"/>
      <c r="AV112" s="1"/>
      <c r="BH112" s="102"/>
      <c r="BI112" s="102"/>
      <c r="BJ112" s="102"/>
    </row>
    <row r="113" spans="1:62" x14ac:dyDescent="0.25">
      <c r="A113" s="24"/>
      <c r="AI113" s="72"/>
      <c r="AL113" s="73"/>
      <c r="AS113" s="1"/>
      <c r="AT113" s="1"/>
      <c r="AU113" s="1"/>
      <c r="AV113" s="1"/>
      <c r="BH113" s="102"/>
      <c r="BI113" s="102"/>
      <c r="BJ113" s="102"/>
    </row>
    <row r="114" spans="1:62" x14ac:dyDescent="0.25">
      <c r="A114" s="24"/>
      <c r="AI114" s="72"/>
      <c r="AL114" s="73"/>
      <c r="AS114" s="1"/>
      <c r="AT114" s="1"/>
      <c r="AU114" s="1"/>
      <c r="AV114" s="1"/>
      <c r="BH114" s="102"/>
      <c r="BI114" s="102"/>
      <c r="BJ114" s="102"/>
    </row>
    <row r="115" spans="1:62" x14ac:dyDescent="0.25">
      <c r="A115" s="24"/>
      <c r="AI115" s="72"/>
      <c r="AL115" s="73"/>
      <c r="AS115" s="1"/>
      <c r="AT115" s="1"/>
      <c r="AU115" s="1"/>
      <c r="AV115" s="1"/>
      <c r="BH115" s="102"/>
      <c r="BI115" s="102"/>
      <c r="BJ115" s="102"/>
    </row>
    <row r="116" spans="1:62" x14ac:dyDescent="0.25">
      <c r="A116" s="24"/>
      <c r="AI116" s="72"/>
      <c r="AL116" s="73"/>
      <c r="AS116" s="1"/>
      <c r="AT116" s="1"/>
      <c r="AU116" s="1"/>
      <c r="AV116" s="1"/>
      <c r="BH116" s="102"/>
      <c r="BI116" s="102"/>
      <c r="BJ116" s="102"/>
    </row>
    <row r="117" spans="1:62" x14ac:dyDescent="0.25">
      <c r="A117" s="24"/>
      <c r="AI117" s="72"/>
      <c r="AL117" s="73"/>
      <c r="AS117" s="1"/>
      <c r="AT117" s="1"/>
      <c r="AU117" s="1"/>
      <c r="AV117" s="1"/>
      <c r="BH117" s="102"/>
      <c r="BI117" s="102"/>
      <c r="BJ117" s="102"/>
    </row>
    <row r="118" spans="1:62" x14ac:dyDescent="0.25">
      <c r="A118" s="24"/>
      <c r="AI118" s="72"/>
      <c r="AL118" s="73"/>
      <c r="AS118" s="1"/>
      <c r="AT118" s="1"/>
      <c r="AU118" s="1"/>
      <c r="AV118" s="1"/>
      <c r="BH118" s="102"/>
      <c r="BI118" s="102"/>
      <c r="BJ118" s="102"/>
    </row>
    <row r="119" spans="1:62" x14ac:dyDescent="0.25">
      <c r="A119" s="24"/>
      <c r="AI119" s="72"/>
      <c r="AL119" s="73"/>
      <c r="AS119" s="1"/>
      <c r="AT119" s="1"/>
      <c r="AU119" s="1"/>
      <c r="AV119" s="1"/>
      <c r="BH119" s="102"/>
      <c r="BI119" s="102"/>
      <c r="BJ119" s="102"/>
    </row>
    <row r="120" spans="1:62" x14ac:dyDescent="0.25">
      <c r="A120" s="24"/>
      <c r="AI120" s="72"/>
      <c r="AL120" s="73"/>
      <c r="AS120" s="1"/>
      <c r="AT120" s="1"/>
      <c r="AU120" s="1"/>
      <c r="AV120" s="1"/>
      <c r="BH120" s="102"/>
      <c r="BI120" s="102"/>
      <c r="BJ120" s="102"/>
    </row>
    <row r="121" spans="1:62" x14ac:dyDescent="0.25">
      <c r="A121" s="24"/>
      <c r="AI121" s="72"/>
      <c r="AL121" s="73"/>
      <c r="AS121" s="1"/>
      <c r="AT121" s="1"/>
      <c r="AU121" s="1"/>
      <c r="AV121" s="1"/>
      <c r="BH121" s="102"/>
      <c r="BI121" s="102"/>
      <c r="BJ121" s="102"/>
    </row>
    <row r="122" spans="1:62" x14ac:dyDescent="0.25">
      <c r="A122" s="24"/>
      <c r="AI122" s="72"/>
      <c r="AL122" s="73"/>
      <c r="AS122" s="1"/>
      <c r="AT122" s="1"/>
      <c r="AU122" s="1"/>
      <c r="AV122" s="1"/>
      <c r="BH122" s="102"/>
      <c r="BI122" s="102"/>
      <c r="BJ122" s="102"/>
    </row>
    <row r="123" spans="1:62" x14ac:dyDescent="0.25">
      <c r="A123" s="24"/>
      <c r="AI123" s="72"/>
      <c r="AL123" s="73"/>
      <c r="AS123" s="1"/>
      <c r="AT123" s="1"/>
      <c r="AU123" s="1"/>
      <c r="AV123" s="1"/>
      <c r="BH123" s="102"/>
      <c r="BI123" s="102"/>
      <c r="BJ123" s="102"/>
    </row>
    <row r="124" spans="1:62" x14ac:dyDescent="0.25">
      <c r="A124" s="24"/>
      <c r="AI124" s="72"/>
      <c r="AL124" s="73"/>
      <c r="AS124" s="1"/>
      <c r="AT124" s="1"/>
      <c r="AU124" s="1"/>
      <c r="AV124" s="1"/>
      <c r="BH124" s="102"/>
      <c r="BI124" s="102"/>
      <c r="BJ124" s="102"/>
    </row>
    <row r="125" spans="1:62" x14ac:dyDescent="0.25">
      <c r="A125" s="24"/>
      <c r="AI125" s="72"/>
      <c r="AL125" s="73"/>
      <c r="AS125" s="1"/>
      <c r="AT125" s="1"/>
      <c r="AU125" s="1"/>
      <c r="AV125" s="1"/>
      <c r="BH125" s="102"/>
      <c r="BI125" s="102"/>
      <c r="BJ125" s="102"/>
    </row>
    <row r="126" spans="1:62" x14ac:dyDescent="0.25">
      <c r="A126" s="24"/>
      <c r="AI126" s="72"/>
      <c r="AL126" s="73"/>
      <c r="AS126" s="1"/>
      <c r="AT126" s="1"/>
      <c r="AU126" s="1"/>
      <c r="AV126" s="1"/>
      <c r="BH126" s="102"/>
      <c r="BI126" s="102"/>
      <c r="BJ126" s="102"/>
    </row>
    <row r="127" spans="1:62" x14ac:dyDescent="0.25">
      <c r="A127" s="24"/>
      <c r="AI127" s="72"/>
      <c r="AL127" s="73"/>
      <c r="AS127" s="1"/>
      <c r="AT127" s="1"/>
      <c r="AU127" s="1"/>
      <c r="AV127" s="1"/>
      <c r="BH127" s="102"/>
      <c r="BI127" s="102"/>
      <c r="BJ127" s="102"/>
    </row>
    <row r="128" spans="1:62" x14ac:dyDescent="0.25">
      <c r="A128" s="24"/>
      <c r="AI128" s="72"/>
      <c r="AL128" s="73"/>
      <c r="AS128" s="1"/>
      <c r="AT128" s="1"/>
      <c r="AU128" s="1"/>
      <c r="AV128" s="1"/>
      <c r="BH128" s="102"/>
      <c r="BI128" s="102"/>
      <c r="BJ128" s="102"/>
    </row>
    <row r="129" spans="1:62" x14ac:dyDescent="0.25">
      <c r="A129" s="24"/>
      <c r="AI129" s="72"/>
      <c r="AL129" s="73"/>
      <c r="AS129" s="1"/>
      <c r="AT129" s="1"/>
      <c r="AU129" s="1"/>
      <c r="AV129" s="1"/>
      <c r="BH129" s="102"/>
      <c r="BI129" s="102"/>
      <c r="BJ129" s="102"/>
    </row>
    <row r="130" spans="1:62" x14ac:dyDescent="0.25">
      <c r="A130" s="24"/>
      <c r="AI130" s="72"/>
      <c r="AL130" s="73"/>
      <c r="AS130" s="1"/>
      <c r="AT130" s="1"/>
      <c r="AU130" s="1"/>
      <c r="AV130" s="1"/>
      <c r="BH130" s="102"/>
      <c r="BI130" s="102"/>
      <c r="BJ130" s="102"/>
    </row>
    <row r="131" spans="1:62" x14ac:dyDescent="0.25">
      <c r="A131" s="24"/>
      <c r="AI131" s="72"/>
      <c r="AL131" s="73"/>
      <c r="AS131" s="1"/>
      <c r="AT131" s="1"/>
      <c r="AU131" s="1"/>
      <c r="AV131" s="1"/>
      <c r="BH131" s="102"/>
      <c r="BI131" s="102"/>
      <c r="BJ131" s="102"/>
    </row>
    <row r="132" spans="1:62" x14ac:dyDescent="0.25">
      <c r="A132" s="24"/>
      <c r="AI132" s="72"/>
      <c r="AL132" s="73"/>
      <c r="AS132" s="1"/>
      <c r="AT132" s="1"/>
      <c r="AU132" s="1"/>
      <c r="AV132" s="1"/>
      <c r="BH132" s="102"/>
      <c r="BI132" s="102"/>
      <c r="BJ132" s="102"/>
    </row>
    <row r="133" spans="1:62" x14ac:dyDescent="0.25">
      <c r="A133" s="24"/>
      <c r="AI133" s="72"/>
      <c r="AL133" s="73"/>
      <c r="AS133" s="1"/>
      <c r="AT133" s="1"/>
      <c r="AU133" s="1"/>
      <c r="AV133" s="1"/>
      <c r="BH133" s="102"/>
      <c r="BI133" s="102"/>
      <c r="BJ133" s="102"/>
    </row>
    <row r="134" spans="1:62" x14ac:dyDescent="0.25">
      <c r="A134" s="24"/>
      <c r="AI134" s="72"/>
      <c r="AL134" s="73"/>
      <c r="AS134" s="1"/>
      <c r="AT134" s="1"/>
      <c r="AU134" s="1"/>
      <c r="AV134" s="1"/>
      <c r="BH134" s="102"/>
      <c r="BI134" s="102"/>
      <c r="BJ134" s="102"/>
    </row>
    <row r="135" spans="1:62" x14ac:dyDescent="0.25">
      <c r="A135" s="24"/>
      <c r="AI135" s="72"/>
      <c r="AL135" s="73"/>
      <c r="AS135" s="1"/>
      <c r="AT135" s="1"/>
      <c r="AU135" s="1"/>
      <c r="AV135" s="1"/>
      <c r="BH135" s="102"/>
      <c r="BI135" s="102"/>
      <c r="BJ135" s="102"/>
    </row>
    <row r="136" spans="1:62" x14ac:dyDescent="0.25">
      <c r="AI136" s="72"/>
      <c r="AL136" s="73"/>
      <c r="BH136" s="102"/>
      <c r="BI136" s="102"/>
      <c r="BJ136" s="102"/>
    </row>
    <row r="137" spans="1:62" x14ac:dyDescent="0.25">
      <c r="AI137" s="72"/>
      <c r="AL137" s="73"/>
      <c r="BH137" s="102"/>
      <c r="BI137" s="102"/>
      <c r="BJ137" s="102"/>
    </row>
    <row r="138" spans="1:62" x14ac:dyDescent="0.25">
      <c r="AI138" s="72"/>
      <c r="AL138" s="73"/>
      <c r="BH138" s="102"/>
      <c r="BI138" s="102"/>
      <c r="BJ138" s="102"/>
    </row>
    <row r="139" spans="1:62" x14ac:dyDescent="0.25">
      <c r="AI139" s="72"/>
      <c r="AL139" s="73"/>
      <c r="BH139" s="102"/>
      <c r="BI139" s="102"/>
      <c r="BJ139" s="102"/>
    </row>
    <row r="140" spans="1:62" x14ac:dyDescent="0.25">
      <c r="AI140" s="72"/>
      <c r="AL140" s="73"/>
      <c r="BH140" s="102"/>
      <c r="BI140" s="102"/>
      <c r="BJ140" s="102"/>
    </row>
    <row r="141" spans="1:62" x14ac:dyDescent="0.25">
      <c r="AI141" s="72"/>
      <c r="AL141" s="73"/>
      <c r="BH141" s="102"/>
      <c r="BI141" s="102"/>
      <c r="BJ141" s="102"/>
    </row>
    <row r="142" spans="1:62" x14ac:dyDescent="0.25">
      <c r="AI142" s="72"/>
      <c r="AL142" s="73"/>
      <c r="BH142" s="102"/>
      <c r="BI142" s="102"/>
      <c r="BJ142" s="102"/>
    </row>
    <row r="143" spans="1:62" x14ac:dyDescent="0.25">
      <c r="AI143" s="72"/>
      <c r="AL143" s="73"/>
      <c r="BH143" s="102"/>
      <c r="BI143" s="102"/>
      <c r="BJ143" s="102"/>
    </row>
    <row r="144" spans="1:62" x14ac:dyDescent="0.25">
      <c r="AI144" s="72"/>
      <c r="AL144" s="73"/>
      <c r="BH144" s="102"/>
      <c r="BI144" s="102"/>
      <c r="BJ144" s="102"/>
    </row>
    <row r="145" spans="35:62" x14ac:dyDescent="0.25">
      <c r="AI145" s="72"/>
      <c r="AL145" s="73"/>
      <c r="BH145" s="102"/>
      <c r="BI145" s="102"/>
      <c r="BJ145" s="102"/>
    </row>
    <row r="146" spans="35:62" x14ac:dyDescent="0.25">
      <c r="AI146" s="72"/>
      <c r="AL146" s="73"/>
      <c r="BH146" s="102"/>
      <c r="BI146" s="102"/>
      <c r="BJ146" s="102"/>
    </row>
    <row r="147" spans="35:62" x14ac:dyDescent="0.25">
      <c r="AI147" s="72"/>
      <c r="AL147" s="73"/>
      <c r="BH147" s="102"/>
      <c r="BI147" s="102"/>
      <c r="BJ147" s="102"/>
    </row>
    <row r="148" spans="35:62" x14ac:dyDescent="0.25">
      <c r="AI148" s="72"/>
      <c r="AL148" s="73"/>
      <c r="BH148" s="102"/>
      <c r="BI148" s="102"/>
      <c r="BJ148" s="102"/>
    </row>
    <row r="149" spans="35:62" x14ac:dyDescent="0.25">
      <c r="AI149" s="72"/>
      <c r="AL149" s="73"/>
      <c r="BH149" s="102"/>
      <c r="BI149" s="102"/>
      <c r="BJ149" s="102"/>
    </row>
    <row r="150" spans="35:62" x14ac:dyDescent="0.25">
      <c r="AI150" s="72"/>
      <c r="AL150" s="73"/>
      <c r="BH150" s="102"/>
      <c r="BI150" s="102"/>
      <c r="BJ150" s="102"/>
    </row>
    <row r="151" spans="35:62" x14ac:dyDescent="0.25">
      <c r="AI151" s="72"/>
      <c r="AL151" s="73"/>
      <c r="BH151" s="102"/>
      <c r="BI151" s="102"/>
      <c r="BJ151" s="102"/>
    </row>
    <row r="152" spans="35:62" x14ac:dyDescent="0.25">
      <c r="AI152" s="72"/>
      <c r="AL152" s="73"/>
      <c r="BH152" s="102"/>
      <c r="BI152" s="102"/>
      <c r="BJ152" s="102"/>
    </row>
    <row r="153" spans="35:62" x14ac:dyDescent="0.25">
      <c r="AI153" s="72"/>
      <c r="AL153" s="73"/>
      <c r="BH153" s="102"/>
      <c r="BI153" s="102"/>
      <c r="BJ153" s="102"/>
    </row>
    <row r="154" spans="35:62" x14ac:dyDescent="0.25">
      <c r="AI154" s="72"/>
      <c r="AL154" s="73"/>
      <c r="BH154" s="102"/>
      <c r="BI154" s="102"/>
      <c r="BJ154" s="102"/>
    </row>
    <row r="155" spans="35:62" x14ac:dyDescent="0.25">
      <c r="AI155" s="72"/>
      <c r="AL155" s="73"/>
      <c r="BH155" s="102"/>
      <c r="BI155" s="102"/>
      <c r="BJ155" s="102"/>
    </row>
    <row r="156" spans="35:62" x14ac:dyDescent="0.25">
      <c r="AI156" s="72"/>
      <c r="AL156" s="73"/>
    </row>
    <row r="157" spans="35:62" x14ac:dyDescent="0.25">
      <c r="AI157" s="72"/>
      <c r="AL157" s="73"/>
    </row>
    <row r="158" spans="35:62" x14ac:dyDescent="0.25">
      <c r="AI158" s="72"/>
      <c r="AL158" s="73"/>
    </row>
    <row r="159" spans="35:62" x14ac:dyDescent="0.25">
      <c r="AI159" s="72"/>
      <c r="AL159" s="73"/>
    </row>
    <row r="160" spans="35:62" x14ac:dyDescent="0.25">
      <c r="AI160" s="72"/>
      <c r="AL160" s="73"/>
    </row>
    <row r="161" spans="35:38" x14ac:dyDescent="0.25">
      <c r="AI161" s="72"/>
      <c r="AL161" s="73"/>
    </row>
    <row r="162" spans="35:38" x14ac:dyDescent="0.25">
      <c r="AI162" s="72"/>
      <c r="AL162" s="73"/>
    </row>
    <row r="163" spans="35:38" x14ac:dyDescent="0.25">
      <c r="AI163" s="72"/>
      <c r="AL163" s="73"/>
    </row>
    <row r="164" spans="35:38" x14ac:dyDescent="0.25">
      <c r="AI164" s="72"/>
      <c r="AL164" s="73"/>
    </row>
    <row r="165" spans="35:38" x14ac:dyDescent="0.25">
      <c r="AI165" s="72"/>
      <c r="AL165" s="73"/>
    </row>
    <row r="166" spans="35:38" x14ac:dyDescent="0.25">
      <c r="AI166" s="72"/>
      <c r="AL166" s="73"/>
    </row>
    <row r="167" spans="35:38" x14ac:dyDescent="0.25">
      <c r="AI167" s="72"/>
      <c r="AL167" s="73"/>
    </row>
    <row r="168" spans="35:38" x14ac:dyDescent="0.25">
      <c r="AI168" s="72"/>
      <c r="AL168" s="73"/>
    </row>
    <row r="169" spans="35:38" x14ac:dyDescent="0.25">
      <c r="AI169" s="72"/>
      <c r="AL169" s="73"/>
    </row>
    <row r="170" spans="35:38" x14ac:dyDescent="0.25">
      <c r="AI170" s="72"/>
      <c r="AL170" s="73"/>
    </row>
    <row r="171" spans="35:38" x14ac:dyDescent="0.25">
      <c r="AI171" s="72"/>
      <c r="AL171" s="73"/>
    </row>
    <row r="172" spans="35:38" x14ac:dyDescent="0.25">
      <c r="AI172" s="72"/>
      <c r="AL172" s="73"/>
    </row>
    <row r="173" spans="35:38" x14ac:dyDescent="0.25">
      <c r="AI173" s="72"/>
      <c r="AL173" s="73"/>
    </row>
    <row r="174" spans="35:38" x14ac:dyDescent="0.25">
      <c r="AI174" s="72"/>
      <c r="AL174" s="73"/>
    </row>
    <row r="175" spans="35:38" x14ac:dyDescent="0.25">
      <c r="AI175" s="72"/>
      <c r="AL175" s="73"/>
    </row>
    <row r="176" spans="35:38" x14ac:dyDescent="0.25">
      <c r="AI176" s="72"/>
      <c r="AL176" s="73"/>
    </row>
    <row r="177" spans="35:38" x14ac:dyDescent="0.25">
      <c r="AI177" s="72"/>
      <c r="AL177" s="73"/>
    </row>
    <row r="178" spans="35:38" x14ac:dyDescent="0.25">
      <c r="AI178" s="72"/>
      <c r="AL178" s="73"/>
    </row>
    <row r="179" spans="35:38" x14ac:dyDescent="0.25">
      <c r="AI179" s="72"/>
      <c r="AL179" s="73"/>
    </row>
    <row r="180" spans="35:38" x14ac:dyDescent="0.25">
      <c r="AI180" s="72"/>
      <c r="AL180" s="73"/>
    </row>
    <row r="181" spans="35:38" x14ac:dyDescent="0.25">
      <c r="AI181" s="72"/>
      <c r="AL181" s="73"/>
    </row>
    <row r="182" spans="35:38" x14ac:dyDescent="0.25">
      <c r="AI182" s="72"/>
      <c r="AL182" s="73"/>
    </row>
    <row r="183" spans="35:38" x14ac:dyDescent="0.25">
      <c r="AI183" s="72"/>
      <c r="AL183" s="73"/>
    </row>
    <row r="184" spans="35:38" x14ac:dyDescent="0.25">
      <c r="AI184" s="72"/>
      <c r="AL184" s="73"/>
    </row>
    <row r="185" spans="35:38" x14ac:dyDescent="0.25">
      <c r="AI185" s="72"/>
      <c r="AL185" s="73"/>
    </row>
    <row r="186" spans="35:38" x14ac:dyDescent="0.25">
      <c r="AI186" s="72"/>
      <c r="AL186" s="73"/>
    </row>
    <row r="187" spans="35:38" x14ac:dyDescent="0.25">
      <c r="AI187" s="72"/>
      <c r="AL187" s="73"/>
    </row>
    <row r="188" spans="35:38" x14ac:dyDescent="0.25">
      <c r="AI188" s="72"/>
      <c r="AL188" s="73"/>
    </row>
    <row r="189" spans="35:38" x14ac:dyDescent="0.25">
      <c r="AI189" s="72"/>
      <c r="AL189" s="73"/>
    </row>
    <row r="190" spans="35:38" x14ac:dyDescent="0.25">
      <c r="AI190" s="72"/>
      <c r="AL190" s="73"/>
    </row>
    <row r="191" spans="35:38" x14ac:dyDescent="0.25">
      <c r="AI191" s="72"/>
      <c r="AL191" s="73"/>
    </row>
    <row r="192" spans="35:38" x14ac:dyDescent="0.25">
      <c r="AI192" s="72"/>
      <c r="AL192" s="73"/>
    </row>
    <row r="193" spans="35:38" x14ac:dyDescent="0.25">
      <c r="AI193" s="72"/>
      <c r="AL193" s="73"/>
    </row>
    <row r="194" spans="35:38" x14ac:dyDescent="0.25">
      <c r="AI194" s="72"/>
      <c r="AL194" s="73"/>
    </row>
    <row r="195" spans="35:38" x14ac:dyDescent="0.25">
      <c r="AI195" s="72"/>
      <c r="AL195" s="73"/>
    </row>
    <row r="196" spans="35:38" x14ac:dyDescent="0.25">
      <c r="AI196" s="72"/>
      <c r="AL196" s="73"/>
    </row>
    <row r="197" spans="35:38" x14ac:dyDescent="0.25">
      <c r="AI197" s="72"/>
      <c r="AL197" s="73"/>
    </row>
    <row r="198" spans="35:38" x14ac:dyDescent="0.25">
      <c r="AI198" s="72"/>
      <c r="AL198" s="73"/>
    </row>
    <row r="199" spans="35:38" x14ac:dyDescent="0.25">
      <c r="AI199" s="72"/>
      <c r="AL199" s="73"/>
    </row>
    <row r="200" spans="35:38" x14ac:dyDescent="0.25">
      <c r="AI200" s="72"/>
      <c r="AL200" s="73"/>
    </row>
    <row r="201" spans="35:38" x14ac:dyDescent="0.25">
      <c r="AI201" s="72"/>
      <c r="AL201" s="73"/>
    </row>
    <row r="202" spans="35:38" x14ac:dyDescent="0.25">
      <c r="AI202" s="72"/>
      <c r="AL202" s="73"/>
    </row>
    <row r="203" spans="35:38" x14ac:dyDescent="0.25">
      <c r="AI203" s="72"/>
      <c r="AL203" s="73"/>
    </row>
    <row r="204" spans="35:38" x14ac:dyDescent="0.25">
      <c r="AI204" s="72"/>
      <c r="AL204" s="73"/>
    </row>
    <row r="205" spans="35:38" x14ac:dyDescent="0.25">
      <c r="AI205" s="72"/>
      <c r="AL205" s="73"/>
    </row>
    <row r="206" spans="35:38" x14ac:dyDescent="0.25">
      <c r="AI206" s="72"/>
      <c r="AL206" s="73"/>
    </row>
    <row r="207" spans="35:38" x14ac:dyDescent="0.25">
      <c r="AI207" s="72"/>
      <c r="AL207" s="73"/>
    </row>
    <row r="208" spans="35:38" x14ac:dyDescent="0.25">
      <c r="AI208" s="72"/>
      <c r="AL208" s="73"/>
    </row>
    <row r="209" spans="35:38" x14ac:dyDescent="0.25">
      <c r="AI209" s="72"/>
      <c r="AL209" s="73"/>
    </row>
    <row r="210" spans="35:38" x14ac:dyDescent="0.25">
      <c r="AI210" s="72"/>
      <c r="AL210" s="73"/>
    </row>
    <row r="211" spans="35:38" x14ac:dyDescent="0.25">
      <c r="AI211" s="72"/>
      <c r="AL211" s="73"/>
    </row>
    <row r="212" spans="35:38" x14ac:dyDescent="0.25">
      <c r="AI212" s="72"/>
      <c r="AL212" s="73"/>
    </row>
    <row r="213" spans="35:38" x14ac:dyDescent="0.25">
      <c r="AI213" s="72"/>
      <c r="AL213" s="73"/>
    </row>
    <row r="214" spans="35:38" x14ac:dyDescent="0.25">
      <c r="AI214" s="72"/>
      <c r="AL214" s="73"/>
    </row>
    <row r="215" spans="35:38" x14ac:dyDescent="0.25">
      <c r="AI215" s="72"/>
      <c r="AL215" s="73"/>
    </row>
    <row r="216" spans="35:38" x14ac:dyDescent="0.25">
      <c r="AI216" s="72"/>
      <c r="AL216" s="73"/>
    </row>
    <row r="217" spans="35:38" x14ac:dyDescent="0.25">
      <c r="AI217" s="72"/>
      <c r="AL217" s="73"/>
    </row>
    <row r="218" spans="35:38" x14ac:dyDescent="0.25">
      <c r="AI218" s="72"/>
      <c r="AL218" s="73"/>
    </row>
    <row r="219" spans="35:38" x14ac:dyDescent="0.25">
      <c r="AI219" s="72"/>
      <c r="AL219" s="73"/>
    </row>
    <row r="220" spans="35:38" x14ac:dyDescent="0.25">
      <c r="AI220" s="72"/>
      <c r="AL220" s="73"/>
    </row>
    <row r="221" spans="35:38" x14ac:dyDescent="0.25">
      <c r="AI221" s="72"/>
      <c r="AL221" s="73"/>
    </row>
    <row r="222" spans="35:38" x14ac:dyDescent="0.25">
      <c r="AI222" s="72"/>
      <c r="AL222" s="73"/>
    </row>
    <row r="223" spans="35:38" x14ac:dyDescent="0.25">
      <c r="AI223" s="72"/>
      <c r="AL223" s="73"/>
    </row>
    <row r="224" spans="35:38" x14ac:dyDescent="0.25">
      <c r="AI224" s="72"/>
      <c r="AL224" s="73"/>
    </row>
    <row r="225" spans="35:38" x14ac:dyDescent="0.25">
      <c r="AI225" s="72"/>
      <c r="AL225" s="73"/>
    </row>
    <row r="226" spans="35:38" x14ac:dyDescent="0.25">
      <c r="AI226" s="72"/>
      <c r="AL226" s="73"/>
    </row>
    <row r="227" spans="35:38" x14ac:dyDescent="0.25">
      <c r="AI227" s="72"/>
      <c r="AL227" s="73"/>
    </row>
    <row r="228" spans="35:38" x14ac:dyDescent="0.25">
      <c r="AI228" s="72"/>
      <c r="AL228" s="73"/>
    </row>
    <row r="229" spans="35:38" x14ac:dyDescent="0.25">
      <c r="AI229" s="72"/>
      <c r="AL229" s="73"/>
    </row>
    <row r="230" spans="35:38" x14ac:dyDescent="0.25">
      <c r="AI230" s="72"/>
      <c r="AL230" s="73"/>
    </row>
    <row r="231" spans="35:38" x14ac:dyDescent="0.25">
      <c r="AI231" s="72"/>
      <c r="AL231" s="73"/>
    </row>
    <row r="232" spans="35:38" x14ac:dyDescent="0.25">
      <c r="AI232" s="72"/>
      <c r="AL232" s="73"/>
    </row>
    <row r="233" spans="35:38" x14ac:dyDescent="0.25">
      <c r="AI233" s="72"/>
      <c r="AL233" s="73"/>
    </row>
    <row r="234" spans="35:38" x14ac:dyDescent="0.25">
      <c r="AI234" s="72"/>
      <c r="AL234" s="73"/>
    </row>
    <row r="235" spans="35:38" x14ac:dyDescent="0.25">
      <c r="AI235" s="72"/>
      <c r="AL235" s="73"/>
    </row>
    <row r="236" spans="35:38" x14ac:dyDescent="0.25">
      <c r="AI236" s="72"/>
      <c r="AL236" s="73"/>
    </row>
    <row r="237" spans="35:38" x14ac:dyDescent="0.25">
      <c r="AI237" s="72"/>
      <c r="AL237" s="73"/>
    </row>
    <row r="238" spans="35:38" x14ac:dyDescent="0.25">
      <c r="AI238" s="72"/>
      <c r="AL238" s="73"/>
    </row>
    <row r="239" spans="35:38" x14ac:dyDescent="0.25">
      <c r="AI239" s="72"/>
      <c r="AL239" s="73"/>
    </row>
    <row r="240" spans="35:38" x14ac:dyDescent="0.25">
      <c r="AI240" s="72"/>
      <c r="AL240" s="73"/>
    </row>
    <row r="241" spans="35:38" x14ac:dyDescent="0.25">
      <c r="AI241" s="72"/>
      <c r="AL241" s="73"/>
    </row>
    <row r="242" spans="35:38" x14ac:dyDescent="0.25">
      <c r="AI242" s="72"/>
      <c r="AL242" s="73"/>
    </row>
    <row r="243" spans="35:38" x14ac:dyDescent="0.25">
      <c r="AI243" s="72"/>
      <c r="AL243" s="73"/>
    </row>
    <row r="244" spans="35:38" x14ac:dyDescent="0.25">
      <c r="AI244" s="72"/>
      <c r="AL244" s="73"/>
    </row>
    <row r="245" spans="35:38" x14ac:dyDescent="0.25">
      <c r="AI245" s="72"/>
      <c r="AL245" s="73"/>
    </row>
    <row r="246" spans="35:38" x14ac:dyDescent="0.25">
      <c r="AI246" s="72"/>
      <c r="AL246" s="73"/>
    </row>
    <row r="247" spans="35:38" x14ac:dyDescent="0.25">
      <c r="AI247" s="72"/>
      <c r="AL247" s="73"/>
    </row>
    <row r="248" spans="35:38" x14ac:dyDescent="0.25">
      <c r="AI248" s="72"/>
      <c r="AL248" s="73"/>
    </row>
    <row r="249" spans="35:38" x14ac:dyDescent="0.25">
      <c r="AI249" s="72"/>
      <c r="AL249" s="73"/>
    </row>
    <row r="250" spans="35:38" x14ac:dyDescent="0.25">
      <c r="AI250" s="72"/>
      <c r="AL250" s="73"/>
    </row>
    <row r="251" spans="35:38" x14ac:dyDescent="0.25">
      <c r="AI251" s="72"/>
      <c r="AL251" s="73"/>
    </row>
    <row r="252" spans="35:38" x14ac:dyDescent="0.25">
      <c r="AI252" s="72"/>
      <c r="AL252" s="73"/>
    </row>
    <row r="253" spans="35:38" x14ac:dyDescent="0.25">
      <c r="AI253" s="72"/>
      <c r="AL253" s="73"/>
    </row>
    <row r="254" spans="35:38" x14ac:dyDescent="0.25">
      <c r="AI254" s="72"/>
      <c r="AL254" s="73"/>
    </row>
    <row r="255" spans="35:38" x14ac:dyDescent="0.25">
      <c r="AI255" s="72"/>
      <c r="AL255" s="73"/>
    </row>
    <row r="256" spans="35:38" x14ac:dyDescent="0.25">
      <c r="AI256" s="72"/>
      <c r="AL256" s="73"/>
    </row>
    <row r="257" spans="35:38" x14ac:dyDescent="0.25">
      <c r="AI257" s="72"/>
      <c r="AL257" s="73"/>
    </row>
    <row r="258" spans="35:38" x14ac:dyDescent="0.25">
      <c r="AI258" s="72"/>
      <c r="AL258" s="73"/>
    </row>
    <row r="259" spans="35:38" x14ac:dyDescent="0.25">
      <c r="AI259" s="72"/>
      <c r="AL259" s="73"/>
    </row>
    <row r="260" spans="35:38" x14ac:dyDescent="0.25">
      <c r="AI260" s="72"/>
      <c r="AL260" s="73"/>
    </row>
    <row r="261" spans="35:38" x14ac:dyDescent="0.25">
      <c r="AI261" s="72"/>
      <c r="AL261" s="73"/>
    </row>
    <row r="262" spans="35:38" x14ac:dyDescent="0.25">
      <c r="AI262" s="72"/>
      <c r="AL262" s="73"/>
    </row>
    <row r="263" spans="35:38" x14ac:dyDescent="0.25">
      <c r="AI263" s="72"/>
      <c r="AL263" s="73"/>
    </row>
    <row r="264" spans="35:38" x14ac:dyDescent="0.25">
      <c r="AI264" s="72"/>
      <c r="AL264" s="73"/>
    </row>
    <row r="265" spans="35:38" x14ac:dyDescent="0.25">
      <c r="AI265" s="72"/>
      <c r="AL265" s="73"/>
    </row>
    <row r="266" spans="35:38" x14ac:dyDescent="0.25">
      <c r="AI266" s="72"/>
      <c r="AL266" s="73"/>
    </row>
    <row r="267" spans="35:38" x14ac:dyDescent="0.25">
      <c r="AI267" s="72"/>
      <c r="AL267" s="73"/>
    </row>
    <row r="268" spans="35:38" x14ac:dyDescent="0.25">
      <c r="AI268" s="72"/>
      <c r="AL268" s="73"/>
    </row>
    <row r="269" spans="35:38" x14ac:dyDescent="0.25">
      <c r="AI269" s="72"/>
      <c r="AL269" s="73"/>
    </row>
    <row r="270" spans="35:38" x14ac:dyDescent="0.25">
      <c r="AI270" s="72"/>
      <c r="AL270" s="73"/>
    </row>
    <row r="271" spans="35:38" x14ac:dyDescent="0.25">
      <c r="AI271" s="72"/>
      <c r="AL271" s="73"/>
    </row>
    <row r="272" spans="35:38" x14ac:dyDescent="0.25">
      <c r="AI272" s="72"/>
      <c r="AL272" s="73"/>
    </row>
    <row r="273" spans="35:38" x14ac:dyDescent="0.25">
      <c r="AI273" s="72"/>
      <c r="AL273" s="73"/>
    </row>
    <row r="274" spans="35:38" x14ac:dyDescent="0.25">
      <c r="AI274" s="72"/>
      <c r="AL274" s="73"/>
    </row>
    <row r="275" spans="35:38" x14ac:dyDescent="0.25">
      <c r="AI275" s="72"/>
      <c r="AL275" s="73"/>
    </row>
    <row r="276" spans="35:38" x14ac:dyDescent="0.25">
      <c r="AI276" s="72"/>
      <c r="AL276" s="73"/>
    </row>
    <row r="277" spans="35:38" x14ac:dyDescent="0.25">
      <c r="AI277" s="72"/>
      <c r="AL277" s="73"/>
    </row>
    <row r="278" spans="35:38" x14ac:dyDescent="0.25">
      <c r="AI278" s="72"/>
      <c r="AL278" s="73"/>
    </row>
    <row r="279" spans="35:38" x14ac:dyDescent="0.25">
      <c r="AI279" s="72"/>
      <c r="AL279" s="73"/>
    </row>
    <row r="280" spans="35:38" x14ac:dyDescent="0.25">
      <c r="AI280" s="72"/>
      <c r="AL280" s="73"/>
    </row>
    <row r="281" spans="35:38" x14ac:dyDescent="0.25">
      <c r="AI281" s="72"/>
      <c r="AL281" s="73"/>
    </row>
    <row r="282" spans="35:38" x14ac:dyDescent="0.25">
      <c r="AI282" s="72"/>
      <c r="AL282" s="73"/>
    </row>
    <row r="283" spans="35:38" x14ac:dyDescent="0.25">
      <c r="AI283" s="72"/>
      <c r="AL283" s="73"/>
    </row>
    <row r="284" spans="35:38" x14ac:dyDescent="0.25">
      <c r="AI284" s="72"/>
      <c r="AL284" s="73"/>
    </row>
    <row r="285" spans="35:38" x14ac:dyDescent="0.25">
      <c r="AI285" s="72"/>
      <c r="AL285" s="73"/>
    </row>
    <row r="286" spans="35:38" x14ac:dyDescent="0.25">
      <c r="AI286" s="72"/>
      <c r="AL286" s="73"/>
    </row>
    <row r="287" spans="35:38" x14ac:dyDescent="0.25">
      <c r="AI287" s="72"/>
      <c r="AL287" s="73"/>
    </row>
    <row r="288" spans="35:38" x14ac:dyDescent="0.25">
      <c r="AI288" s="72"/>
      <c r="AL288" s="73"/>
    </row>
    <row r="289" spans="35:38" x14ac:dyDescent="0.25">
      <c r="AI289" s="72"/>
      <c r="AL289" s="73"/>
    </row>
    <row r="290" spans="35:38" x14ac:dyDescent="0.25">
      <c r="AI290" s="72"/>
      <c r="AL290" s="73"/>
    </row>
    <row r="291" spans="35:38" x14ac:dyDescent="0.25">
      <c r="AI291" s="72"/>
      <c r="AL291" s="73"/>
    </row>
    <row r="292" spans="35:38" x14ac:dyDescent="0.25">
      <c r="AI292" s="72"/>
      <c r="AL292" s="73"/>
    </row>
    <row r="293" spans="35:38" x14ac:dyDescent="0.25">
      <c r="AI293" s="72"/>
      <c r="AL293" s="73"/>
    </row>
    <row r="294" spans="35:38" x14ac:dyDescent="0.25">
      <c r="AI294" s="72"/>
      <c r="AL294" s="73"/>
    </row>
    <row r="295" spans="35:38" x14ac:dyDescent="0.25">
      <c r="AI295" s="72"/>
      <c r="AL295" s="73"/>
    </row>
    <row r="296" spans="35:38" x14ac:dyDescent="0.25">
      <c r="AI296" s="72"/>
      <c r="AL296" s="73"/>
    </row>
    <row r="297" spans="35:38" x14ac:dyDescent="0.25">
      <c r="AI297" s="72"/>
      <c r="AL297" s="73"/>
    </row>
    <row r="298" spans="35:38" x14ac:dyDescent="0.25">
      <c r="AI298" s="72"/>
      <c r="AL298" s="73"/>
    </row>
    <row r="299" spans="35:38" x14ac:dyDescent="0.25">
      <c r="AI299" s="72"/>
      <c r="AL299" s="73"/>
    </row>
    <row r="300" spans="35:38" x14ac:dyDescent="0.25">
      <c r="AI300" s="72"/>
      <c r="AL300" s="73"/>
    </row>
    <row r="301" spans="35:38" x14ac:dyDescent="0.25">
      <c r="AI301" s="72"/>
      <c r="AL301" s="73"/>
    </row>
    <row r="302" spans="35:38" x14ac:dyDescent="0.25">
      <c r="AI302" s="72"/>
      <c r="AL302" s="73"/>
    </row>
    <row r="303" spans="35:38" x14ac:dyDescent="0.25">
      <c r="AI303" s="72"/>
      <c r="AL303" s="73"/>
    </row>
    <row r="304" spans="35:38" x14ac:dyDescent="0.25">
      <c r="AI304" s="72"/>
      <c r="AL304" s="73"/>
    </row>
    <row r="305" spans="35:38" x14ac:dyDescent="0.25">
      <c r="AI305" s="72"/>
      <c r="AL305" s="73"/>
    </row>
    <row r="306" spans="35:38" x14ac:dyDescent="0.25">
      <c r="AI306" s="72"/>
      <c r="AL306" s="73"/>
    </row>
    <row r="307" spans="35:38" x14ac:dyDescent="0.25">
      <c r="AI307" s="72"/>
      <c r="AL307" s="73"/>
    </row>
    <row r="308" spans="35:38" x14ac:dyDescent="0.25">
      <c r="AI308" s="72"/>
      <c r="AL308" s="73"/>
    </row>
    <row r="309" spans="35:38" x14ac:dyDescent="0.25">
      <c r="AI309" s="72"/>
      <c r="AL309" s="73"/>
    </row>
    <row r="310" spans="35:38" x14ac:dyDescent="0.25">
      <c r="AI310" s="72"/>
      <c r="AL310" s="73"/>
    </row>
    <row r="311" spans="35:38" x14ac:dyDescent="0.25">
      <c r="AI311" s="72"/>
      <c r="AL311" s="73"/>
    </row>
    <row r="312" spans="35:38" x14ac:dyDescent="0.25">
      <c r="AI312" s="72"/>
      <c r="AL312" s="73"/>
    </row>
    <row r="313" spans="35:38" x14ac:dyDescent="0.25">
      <c r="AI313" s="72"/>
      <c r="AL313" s="73"/>
    </row>
    <row r="314" spans="35:38" x14ac:dyDescent="0.25">
      <c r="AI314" s="72"/>
      <c r="AL314" s="73"/>
    </row>
    <row r="315" spans="35:38" x14ac:dyDescent="0.25">
      <c r="AI315" s="72"/>
      <c r="AL315" s="73"/>
    </row>
    <row r="316" spans="35:38" x14ac:dyDescent="0.25">
      <c r="AI316" s="72"/>
      <c r="AL316" s="73"/>
    </row>
    <row r="317" spans="35:38" x14ac:dyDescent="0.25">
      <c r="AI317" s="72"/>
      <c r="AL317" s="73"/>
    </row>
    <row r="318" spans="35:38" x14ac:dyDescent="0.25">
      <c r="AI318" s="72"/>
      <c r="AL318" s="73"/>
    </row>
    <row r="319" spans="35:38" x14ac:dyDescent="0.25">
      <c r="AI319" s="72"/>
      <c r="AL319" s="73"/>
    </row>
    <row r="320" spans="35:38" x14ac:dyDescent="0.25">
      <c r="AI320" s="72"/>
      <c r="AL320" s="73"/>
    </row>
    <row r="321" spans="35:38" x14ac:dyDescent="0.25">
      <c r="AI321" s="72"/>
      <c r="AL321" s="73"/>
    </row>
    <row r="322" spans="35:38" x14ac:dyDescent="0.25">
      <c r="AI322" s="72"/>
      <c r="AL322" s="73"/>
    </row>
    <row r="323" spans="35:38" x14ac:dyDescent="0.25">
      <c r="AI323" s="72"/>
      <c r="AL323" s="73"/>
    </row>
    <row r="324" spans="35:38" x14ac:dyDescent="0.25">
      <c r="AI324" s="72"/>
      <c r="AL324" s="73"/>
    </row>
    <row r="325" spans="35:38" x14ac:dyDescent="0.25">
      <c r="AI325" s="72"/>
      <c r="AL325" s="73"/>
    </row>
    <row r="326" spans="35:38" x14ac:dyDescent="0.25">
      <c r="AI326" s="72"/>
      <c r="AL326" s="73"/>
    </row>
    <row r="327" spans="35:38" x14ac:dyDescent="0.25">
      <c r="AI327" s="72"/>
      <c r="AL327" s="73"/>
    </row>
    <row r="328" spans="35:38" x14ac:dyDescent="0.25">
      <c r="AI328" s="72"/>
      <c r="AL328" s="73"/>
    </row>
    <row r="329" spans="35:38" x14ac:dyDescent="0.25">
      <c r="AI329" s="72"/>
      <c r="AL329" s="73"/>
    </row>
    <row r="330" spans="35:38" x14ac:dyDescent="0.25">
      <c r="AI330" s="72"/>
      <c r="AL330" s="73"/>
    </row>
    <row r="331" spans="35:38" x14ac:dyDescent="0.25">
      <c r="AI331" s="72"/>
      <c r="AL331" s="73"/>
    </row>
    <row r="332" spans="35:38" x14ac:dyDescent="0.25">
      <c r="AI332" s="72"/>
      <c r="AL332" s="73"/>
    </row>
    <row r="333" spans="35:38" x14ac:dyDescent="0.25">
      <c r="AI333" s="72"/>
      <c r="AL333" s="73"/>
    </row>
    <row r="334" spans="35:38" x14ac:dyDescent="0.25">
      <c r="AI334" s="72"/>
      <c r="AL334" s="73"/>
    </row>
    <row r="335" spans="35:38" x14ac:dyDescent="0.25">
      <c r="AI335" s="72"/>
      <c r="AL335" s="73"/>
    </row>
    <row r="336" spans="35:38" x14ac:dyDescent="0.25">
      <c r="AI336" s="72"/>
      <c r="AL336" s="73"/>
    </row>
    <row r="337" spans="35:38" x14ac:dyDescent="0.25">
      <c r="AI337" s="72"/>
      <c r="AL337" s="73"/>
    </row>
    <row r="338" spans="35:38" x14ac:dyDescent="0.25">
      <c r="AI338" s="72"/>
      <c r="AL338" s="73"/>
    </row>
    <row r="339" spans="35:38" x14ac:dyDescent="0.25">
      <c r="AI339" s="72"/>
      <c r="AL339" s="73"/>
    </row>
    <row r="340" spans="35:38" x14ac:dyDescent="0.25">
      <c r="AI340" s="72"/>
      <c r="AL340" s="73"/>
    </row>
    <row r="341" spans="35:38" x14ac:dyDescent="0.25">
      <c r="AI341" s="72"/>
      <c r="AL341" s="73"/>
    </row>
    <row r="342" spans="35:38" x14ac:dyDescent="0.25">
      <c r="AI342" s="72"/>
      <c r="AL342" s="73"/>
    </row>
    <row r="343" spans="35:38" x14ac:dyDescent="0.25">
      <c r="AI343" s="72"/>
      <c r="AL343" s="73"/>
    </row>
    <row r="344" spans="35:38" x14ac:dyDescent="0.25">
      <c r="AI344" s="72"/>
      <c r="AL344" s="73"/>
    </row>
    <row r="345" spans="35:38" x14ac:dyDescent="0.25">
      <c r="AI345" s="72"/>
      <c r="AL345" s="73"/>
    </row>
    <row r="346" spans="35:38" x14ac:dyDescent="0.25">
      <c r="AI346" s="72"/>
      <c r="AL346" s="73"/>
    </row>
    <row r="347" spans="35:38" x14ac:dyDescent="0.25">
      <c r="AI347" s="72"/>
      <c r="AL347" s="73"/>
    </row>
    <row r="348" spans="35:38" x14ac:dyDescent="0.25">
      <c r="AI348" s="72"/>
      <c r="AL348" s="73"/>
    </row>
    <row r="349" spans="35:38" x14ac:dyDescent="0.25">
      <c r="AI349" s="72"/>
      <c r="AL349" s="73"/>
    </row>
    <row r="350" spans="35:38" x14ac:dyDescent="0.25">
      <c r="AI350" s="72"/>
      <c r="AL350" s="73"/>
    </row>
    <row r="351" spans="35:38" x14ac:dyDescent="0.25">
      <c r="AI351" s="72"/>
      <c r="AL351" s="73"/>
    </row>
    <row r="352" spans="35:38" x14ac:dyDescent="0.25">
      <c r="AI352" s="72"/>
      <c r="AL352" s="73"/>
    </row>
    <row r="353" spans="35:38" x14ac:dyDescent="0.25">
      <c r="AI353" s="72"/>
      <c r="AL353" s="73"/>
    </row>
    <row r="354" spans="35:38" x14ac:dyDescent="0.25">
      <c r="AI354" s="72"/>
      <c r="AL354" s="73"/>
    </row>
    <row r="355" spans="35:38" x14ac:dyDescent="0.25">
      <c r="AI355" s="72"/>
      <c r="AL355" s="73"/>
    </row>
    <row r="356" spans="35:38" x14ac:dyDescent="0.25">
      <c r="AI356" s="72"/>
      <c r="AL356" s="73"/>
    </row>
    <row r="357" spans="35:38" x14ac:dyDescent="0.25">
      <c r="AI357" s="72"/>
      <c r="AL357" s="73"/>
    </row>
    <row r="358" spans="35:38" x14ac:dyDescent="0.25">
      <c r="AI358" s="72"/>
      <c r="AL358" s="73"/>
    </row>
    <row r="359" spans="35:38" x14ac:dyDescent="0.25">
      <c r="AI359" s="72"/>
      <c r="AL359" s="73"/>
    </row>
    <row r="360" spans="35:38" x14ac:dyDescent="0.25">
      <c r="AI360" s="72"/>
      <c r="AL360" s="73"/>
    </row>
    <row r="361" spans="35:38" x14ac:dyDescent="0.25">
      <c r="AI361" s="72"/>
      <c r="AL361" s="73"/>
    </row>
    <row r="362" spans="35:38" x14ac:dyDescent="0.25">
      <c r="AI362" s="72"/>
      <c r="AL362" s="73"/>
    </row>
    <row r="363" spans="35:38" x14ac:dyDescent="0.25">
      <c r="AI363" s="72"/>
      <c r="AL363" s="73"/>
    </row>
    <row r="364" spans="35:38" x14ac:dyDescent="0.25">
      <c r="AI364" s="72"/>
      <c r="AL364" s="73"/>
    </row>
    <row r="365" spans="35:38" x14ac:dyDescent="0.25">
      <c r="AI365" s="72"/>
      <c r="AL365" s="73"/>
    </row>
    <row r="366" spans="35:38" x14ac:dyDescent="0.25">
      <c r="AI366" s="72"/>
      <c r="AL366" s="73"/>
    </row>
    <row r="367" spans="35:38" x14ac:dyDescent="0.25">
      <c r="AI367" s="72"/>
      <c r="AL367" s="73"/>
    </row>
    <row r="368" spans="35:38" x14ac:dyDescent="0.25">
      <c r="AI368" s="72"/>
      <c r="AL368" s="73"/>
    </row>
    <row r="369" spans="35:38" x14ac:dyDescent="0.25">
      <c r="AI369" s="72"/>
      <c r="AL369" s="73"/>
    </row>
    <row r="370" spans="35:38" x14ac:dyDescent="0.25">
      <c r="AI370" s="72"/>
      <c r="AL370" s="73"/>
    </row>
    <row r="371" spans="35:38" x14ac:dyDescent="0.25">
      <c r="AI371" s="72"/>
      <c r="AL371" s="73"/>
    </row>
    <row r="372" spans="35:38" x14ac:dyDescent="0.25">
      <c r="AI372" s="72"/>
      <c r="AL372" s="73"/>
    </row>
    <row r="373" spans="35:38" x14ac:dyDescent="0.25">
      <c r="AI373" s="72"/>
      <c r="AL373" s="73"/>
    </row>
    <row r="374" spans="35:38" x14ac:dyDescent="0.25">
      <c r="AI374" s="72"/>
      <c r="AL374" s="73"/>
    </row>
    <row r="375" spans="35:38" x14ac:dyDescent="0.25">
      <c r="AI375" s="72"/>
      <c r="AL375" s="73"/>
    </row>
    <row r="376" spans="35:38" x14ac:dyDescent="0.25">
      <c r="AI376" s="72"/>
      <c r="AL376" s="73"/>
    </row>
    <row r="377" spans="35:38" x14ac:dyDescent="0.25">
      <c r="AI377" s="72"/>
      <c r="AL377" s="73"/>
    </row>
    <row r="378" spans="35:38" x14ac:dyDescent="0.25">
      <c r="AI378" s="72"/>
      <c r="AL378" s="73"/>
    </row>
    <row r="379" spans="35:38" x14ac:dyDescent="0.25">
      <c r="AI379" s="72"/>
      <c r="AL379" s="73"/>
    </row>
    <row r="380" spans="35:38" x14ac:dyDescent="0.25">
      <c r="AI380" s="72"/>
      <c r="AL380" s="73"/>
    </row>
    <row r="381" spans="35:38" x14ac:dyDescent="0.25">
      <c r="AI381" s="72"/>
      <c r="AL381" s="73"/>
    </row>
    <row r="382" spans="35:38" x14ac:dyDescent="0.25">
      <c r="AI382" s="72"/>
      <c r="AL382" s="73"/>
    </row>
    <row r="383" spans="35:38" x14ac:dyDescent="0.25">
      <c r="AI383" s="72"/>
      <c r="AL383" s="73"/>
    </row>
    <row r="384" spans="35:38" x14ac:dyDescent="0.25">
      <c r="AI384" s="72"/>
      <c r="AL384" s="73"/>
    </row>
    <row r="385" spans="35:38" x14ac:dyDescent="0.25">
      <c r="AI385" s="72"/>
      <c r="AL385" s="73"/>
    </row>
    <row r="386" spans="35:38" x14ac:dyDescent="0.25">
      <c r="AI386" s="72"/>
      <c r="AL386" s="73"/>
    </row>
    <row r="387" spans="35:38" x14ac:dyDescent="0.25">
      <c r="AI387" s="72"/>
      <c r="AL387" s="73"/>
    </row>
    <row r="388" spans="35:38" x14ac:dyDescent="0.25">
      <c r="AI388" s="72"/>
      <c r="AL388" s="73"/>
    </row>
    <row r="389" spans="35:38" x14ac:dyDescent="0.25">
      <c r="AI389" s="72"/>
      <c r="AL389" s="73"/>
    </row>
    <row r="390" spans="35:38" x14ac:dyDescent="0.25">
      <c r="AI390" s="72"/>
      <c r="AL390" s="73"/>
    </row>
    <row r="391" spans="35:38" x14ac:dyDescent="0.25">
      <c r="AI391" s="72"/>
      <c r="AL391" s="73"/>
    </row>
    <row r="392" spans="35:38" x14ac:dyDescent="0.25">
      <c r="AI392" s="72"/>
      <c r="AL392" s="73"/>
    </row>
    <row r="393" spans="35:38" x14ac:dyDescent="0.25">
      <c r="AI393" s="72"/>
      <c r="AL393" s="73"/>
    </row>
    <row r="394" spans="35:38" x14ac:dyDescent="0.25">
      <c r="AI394" s="72"/>
      <c r="AL394" s="73"/>
    </row>
    <row r="395" spans="35:38" x14ac:dyDescent="0.25">
      <c r="AI395" s="72"/>
      <c r="AL395" s="73"/>
    </row>
    <row r="396" spans="35:38" x14ac:dyDescent="0.25">
      <c r="AI396" s="72"/>
      <c r="AL396" s="73"/>
    </row>
    <row r="397" spans="35:38" x14ac:dyDescent="0.25">
      <c r="AI397" s="72"/>
      <c r="AL397" s="73"/>
    </row>
    <row r="398" spans="35:38" x14ac:dyDescent="0.25">
      <c r="AI398" s="72"/>
      <c r="AL398" s="73"/>
    </row>
    <row r="399" spans="35:38" x14ac:dyDescent="0.25">
      <c r="AI399" s="72"/>
      <c r="AL399" s="73"/>
    </row>
    <row r="400" spans="35:38" x14ac:dyDescent="0.25">
      <c r="AI400" s="72"/>
      <c r="AL400" s="73"/>
    </row>
    <row r="401" spans="35:38" x14ac:dyDescent="0.25">
      <c r="AI401" s="72"/>
      <c r="AL401" s="73"/>
    </row>
    <row r="402" spans="35:38" x14ac:dyDescent="0.25">
      <c r="AI402" s="72"/>
      <c r="AL402" s="73"/>
    </row>
    <row r="403" spans="35:38" x14ac:dyDescent="0.25">
      <c r="AI403" s="72"/>
      <c r="AL403" s="73"/>
    </row>
    <row r="404" spans="35:38" x14ac:dyDescent="0.25">
      <c r="AI404" s="72"/>
      <c r="AL404" s="73"/>
    </row>
    <row r="405" spans="35:38" x14ac:dyDescent="0.25">
      <c r="AI405" s="72"/>
      <c r="AL405" s="73"/>
    </row>
    <row r="406" spans="35:38" x14ac:dyDescent="0.25">
      <c r="AI406" s="72"/>
      <c r="AL406" s="73"/>
    </row>
    <row r="407" spans="35:38" x14ac:dyDescent="0.25">
      <c r="AI407" s="72"/>
      <c r="AL407" s="73"/>
    </row>
    <row r="408" spans="35:38" x14ac:dyDescent="0.25">
      <c r="AI408" s="72"/>
      <c r="AL408" s="73"/>
    </row>
    <row r="409" spans="35:38" x14ac:dyDescent="0.25">
      <c r="AI409" s="72"/>
      <c r="AL409" s="73"/>
    </row>
    <row r="410" spans="35:38" x14ac:dyDescent="0.25">
      <c r="AI410" s="72"/>
      <c r="AL410" s="73"/>
    </row>
    <row r="411" spans="35:38" x14ac:dyDescent="0.25">
      <c r="AI411" s="72"/>
      <c r="AL411" s="73"/>
    </row>
    <row r="412" spans="35:38" x14ac:dyDescent="0.25">
      <c r="AI412" s="72"/>
      <c r="AL412" s="73"/>
    </row>
    <row r="413" spans="35:38" x14ac:dyDescent="0.25">
      <c r="AI413" s="72"/>
      <c r="AL413" s="73"/>
    </row>
    <row r="414" spans="35:38" x14ac:dyDescent="0.25">
      <c r="AI414" s="72"/>
      <c r="AL414" s="73"/>
    </row>
    <row r="415" spans="35:38" x14ac:dyDescent="0.25">
      <c r="AI415" s="72"/>
      <c r="AL415" s="73"/>
    </row>
    <row r="416" spans="35:38" x14ac:dyDescent="0.25">
      <c r="AI416" s="72"/>
      <c r="AL416" s="73"/>
    </row>
    <row r="417" spans="35:38" x14ac:dyDescent="0.25">
      <c r="AI417" s="72"/>
      <c r="AL417" s="73"/>
    </row>
    <row r="418" spans="35:38" x14ac:dyDescent="0.25">
      <c r="AI418" s="72"/>
      <c r="AL418" s="73"/>
    </row>
    <row r="419" spans="35:38" x14ac:dyDescent="0.25">
      <c r="AI419" s="72"/>
      <c r="AL419" s="73"/>
    </row>
    <row r="420" spans="35:38" x14ac:dyDescent="0.25">
      <c r="AI420" s="72"/>
      <c r="AL420" s="73"/>
    </row>
    <row r="421" spans="35:38" x14ac:dyDescent="0.25">
      <c r="AI421" s="72"/>
      <c r="AL421" s="73"/>
    </row>
    <row r="422" spans="35:38" x14ac:dyDescent="0.25">
      <c r="AI422" s="72"/>
      <c r="AL422" s="73"/>
    </row>
    <row r="423" spans="35:38" x14ac:dyDescent="0.25">
      <c r="AI423" s="72"/>
      <c r="AL423" s="73"/>
    </row>
    <row r="424" spans="35:38" x14ac:dyDescent="0.25">
      <c r="AI424" s="72"/>
      <c r="AL424" s="73"/>
    </row>
    <row r="425" spans="35:38" x14ac:dyDescent="0.25">
      <c r="AI425" s="72"/>
      <c r="AL425" s="73"/>
    </row>
    <row r="426" spans="35:38" x14ac:dyDescent="0.25">
      <c r="AI426" s="72"/>
      <c r="AL426" s="73"/>
    </row>
    <row r="427" spans="35:38" x14ac:dyDescent="0.25">
      <c r="AI427" s="72"/>
      <c r="AL427" s="73"/>
    </row>
    <row r="428" spans="35:38" x14ac:dyDescent="0.25">
      <c r="AI428" s="72"/>
      <c r="AL428" s="73"/>
    </row>
    <row r="429" spans="35:38" x14ac:dyDescent="0.25">
      <c r="AI429" s="72"/>
      <c r="AL429" s="73"/>
    </row>
    <row r="430" spans="35:38" x14ac:dyDescent="0.25">
      <c r="AI430" s="72"/>
      <c r="AL430" s="73"/>
    </row>
    <row r="431" spans="35:38" x14ac:dyDescent="0.25">
      <c r="AI431" s="72"/>
      <c r="AL431" s="73"/>
    </row>
    <row r="432" spans="35:38" x14ac:dyDescent="0.25">
      <c r="AI432" s="72"/>
      <c r="AL432" s="73"/>
    </row>
    <row r="433" spans="35:38" x14ac:dyDescent="0.25">
      <c r="AI433" s="72"/>
      <c r="AL433" s="73"/>
    </row>
    <row r="434" spans="35:38" x14ac:dyDescent="0.25">
      <c r="AI434" s="72"/>
      <c r="AL434" s="73"/>
    </row>
    <row r="435" spans="35:38" x14ac:dyDescent="0.25">
      <c r="AI435" s="72"/>
      <c r="AL435" s="73"/>
    </row>
  </sheetData>
  <mergeCells count="408">
    <mergeCell ref="A38:A41"/>
    <mergeCell ref="B38:B41"/>
    <mergeCell ref="C38:C41"/>
    <mergeCell ref="D38:D41"/>
    <mergeCell ref="E38:E41"/>
    <mergeCell ref="F38:F41"/>
    <mergeCell ref="G38:G41"/>
    <mergeCell ref="BH26:BH29"/>
    <mergeCell ref="B26:B29"/>
    <mergeCell ref="A26:A29"/>
    <mergeCell ref="C26:C29"/>
    <mergeCell ref="AM26:AM29"/>
    <mergeCell ref="AN26:AN29"/>
    <mergeCell ref="AO26:AO29"/>
    <mergeCell ref="AP26:AP29"/>
    <mergeCell ref="BA26:BA29"/>
    <mergeCell ref="BB26:BB29"/>
    <mergeCell ref="BC26:BC29"/>
    <mergeCell ref="AQ26:AQ29"/>
    <mergeCell ref="AR26:AR29"/>
    <mergeCell ref="AS26:AS29"/>
    <mergeCell ref="AT26:AT29"/>
    <mergeCell ref="AU26:AU29"/>
    <mergeCell ref="AV26:AV29"/>
    <mergeCell ref="AW26:AW29"/>
    <mergeCell ref="AX26:AX29"/>
    <mergeCell ref="D48:D50"/>
    <mergeCell ref="C48:C50"/>
    <mergeCell ref="AY26:AY29"/>
    <mergeCell ref="T26:T29"/>
    <mergeCell ref="S26:S29"/>
    <mergeCell ref="R26:R29"/>
    <mergeCell ref="Q26:Q29"/>
    <mergeCell ref="P26:P29"/>
    <mergeCell ref="O26:O29"/>
    <mergeCell ref="N26:N29"/>
    <mergeCell ref="M26:M29"/>
    <mergeCell ref="L26:L29"/>
    <mergeCell ref="K26:K29"/>
    <mergeCell ref="AQ45:AQ47"/>
    <mergeCell ref="H38:H41"/>
    <mergeCell ref="I38:I41"/>
    <mergeCell ref="BD26:BD29"/>
    <mergeCell ref="BE26:BE29"/>
    <mergeCell ref="BF26:BF29"/>
    <mergeCell ref="A35:A37"/>
    <mergeCell ref="A30:A34"/>
    <mergeCell ref="B30:B34"/>
    <mergeCell ref="C30:C34"/>
    <mergeCell ref="D35:D37"/>
    <mergeCell ref="B35:B37"/>
    <mergeCell ref="C35:C37"/>
    <mergeCell ref="E30:E34"/>
    <mergeCell ref="F35:F37"/>
    <mergeCell ref="J35:J37"/>
    <mergeCell ref="AZ26:AZ29"/>
    <mergeCell ref="F30:F34"/>
    <mergeCell ref="AN30:AN34"/>
    <mergeCell ref="AO30:AO34"/>
    <mergeCell ref="AZ30:AZ34"/>
    <mergeCell ref="AV30:AV34"/>
    <mergeCell ref="AW30:AW34"/>
    <mergeCell ref="R30:R34"/>
    <mergeCell ref="I30:I34"/>
    <mergeCell ref="H30:H34"/>
    <mergeCell ref="K30:K34"/>
    <mergeCell ref="A45:A47"/>
    <mergeCell ref="B48:B50"/>
    <mergeCell ref="A42:A44"/>
    <mergeCell ref="G42:G44"/>
    <mergeCell ref="AM48:AM50"/>
    <mergeCell ref="AN48:AN50"/>
    <mergeCell ref="AN45:AN47"/>
    <mergeCell ref="Q48:Q50"/>
    <mergeCell ref="F48:F50"/>
    <mergeCell ref="G45:G47"/>
    <mergeCell ref="J48:J50"/>
    <mergeCell ref="L45:L47"/>
    <mergeCell ref="K45:K47"/>
    <mergeCell ref="N45:N47"/>
    <mergeCell ref="R48:R50"/>
    <mergeCell ref="H42:H44"/>
    <mergeCell ref="F42:F44"/>
    <mergeCell ref="I48:I50"/>
    <mergeCell ref="I45:I47"/>
    <mergeCell ref="H45:H47"/>
    <mergeCell ref="J45:J47"/>
    <mergeCell ref="E45:E47"/>
    <mergeCell ref="F45:F47"/>
    <mergeCell ref="A48:A50"/>
    <mergeCell ref="T35:T37"/>
    <mergeCell ref="AR38:AR40"/>
    <mergeCell ref="AN38:AN40"/>
    <mergeCell ref="BA38:BA40"/>
    <mergeCell ref="BB38:BB40"/>
    <mergeCell ref="BD35:BD37"/>
    <mergeCell ref="T42:T44"/>
    <mergeCell ref="AP42:AP44"/>
    <mergeCell ref="AS38:AS40"/>
    <mergeCell ref="AV35:AV37"/>
    <mergeCell ref="AY35:AY37"/>
    <mergeCell ref="AP35:AP37"/>
    <mergeCell ref="AW35:AW37"/>
    <mergeCell ref="AX35:AX37"/>
    <mergeCell ref="AS42:AS44"/>
    <mergeCell ref="I42:I44"/>
    <mergeCell ref="AQ42:AQ44"/>
    <mergeCell ref="AR42:AR44"/>
    <mergeCell ref="B42:B44"/>
    <mergeCell ref="G35:G37"/>
    <mergeCell ref="J38:J40"/>
    <mergeCell ref="AM38:AM40"/>
    <mergeCell ref="AM35:AM37"/>
    <mergeCell ref="AM42:AM44"/>
    <mergeCell ref="AN42:AN44"/>
    <mergeCell ref="I35:I37"/>
    <mergeCell ref="Q35:Q37"/>
    <mergeCell ref="E35:E37"/>
    <mergeCell ref="P38:P40"/>
    <mergeCell ref="Q38:Q40"/>
    <mergeCell ref="R38:R40"/>
    <mergeCell ref="R35:R37"/>
    <mergeCell ref="S35:S37"/>
    <mergeCell ref="S38:S40"/>
    <mergeCell ref="L35:L37"/>
    <mergeCell ref="H35:H37"/>
    <mergeCell ref="N38:N40"/>
    <mergeCell ref="M38:M40"/>
    <mergeCell ref="O38:O40"/>
    <mergeCell ref="B45:B47"/>
    <mergeCell ref="O45:O47"/>
    <mergeCell ref="H48:H50"/>
    <mergeCell ref="R42:R44"/>
    <mergeCell ref="Q42:Q44"/>
    <mergeCell ref="M45:M47"/>
    <mergeCell ref="O42:O44"/>
    <mergeCell ref="K42:K44"/>
    <mergeCell ref="L42:L44"/>
    <mergeCell ref="D45:D47"/>
    <mergeCell ref="L48:L50"/>
    <mergeCell ref="Q45:Q47"/>
    <mergeCell ref="P45:P47"/>
    <mergeCell ref="K48:K50"/>
    <mergeCell ref="N48:N50"/>
    <mergeCell ref="M48:M50"/>
    <mergeCell ref="O48:O50"/>
    <mergeCell ref="G48:G50"/>
    <mergeCell ref="E48:E50"/>
    <mergeCell ref="C45:C47"/>
    <mergeCell ref="J42:J44"/>
    <mergeCell ref="E42:E44"/>
    <mergeCell ref="C42:C44"/>
    <mergeCell ref="D42:D44"/>
    <mergeCell ref="M42:M44"/>
    <mergeCell ref="N42:N44"/>
    <mergeCell ref="P35:P37"/>
    <mergeCell ref="P42:P44"/>
    <mergeCell ref="M35:M37"/>
    <mergeCell ref="N35:N37"/>
    <mergeCell ref="O35:O37"/>
    <mergeCell ref="K38:K40"/>
    <mergeCell ref="K35:K37"/>
    <mergeCell ref="AY30:AY34"/>
    <mergeCell ref="J26:J29"/>
    <mergeCell ref="I26:I29"/>
    <mergeCell ref="N30:N34"/>
    <mergeCell ref="O30:O34"/>
    <mergeCell ref="P30:P34"/>
    <mergeCell ref="Q30:Q34"/>
    <mergeCell ref="J30:J34"/>
    <mergeCell ref="S30:S34"/>
    <mergeCell ref="AM30:AM34"/>
    <mergeCell ref="M30:M34"/>
    <mergeCell ref="T30:T34"/>
    <mergeCell ref="BE16:BE18"/>
    <mergeCell ref="BE20:BE25"/>
    <mergeCell ref="AR20:AR25"/>
    <mergeCell ref="BC20:BC25"/>
    <mergeCell ref="AY20:AY25"/>
    <mergeCell ref="AU20:AU25"/>
    <mergeCell ref="AV20:AV25"/>
    <mergeCell ref="AW20:AW25"/>
    <mergeCell ref="L20:L25"/>
    <mergeCell ref="AX20:AX25"/>
    <mergeCell ref="AP20:AP25"/>
    <mergeCell ref="T20:T25"/>
    <mergeCell ref="BB20:BB25"/>
    <mergeCell ref="AS20:AS25"/>
    <mergeCell ref="AT20:AT25"/>
    <mergeCell ref="Q20:Q25"/>
    <mergeCell ref="AM20:AM25"/>
    <mergeCell ref="AU16:AU18"/>
    <mergeCell ref="AV16:AV18"/>
    <mergeCell ref="AW16:AW18"/>
    <mergeCell ref="BB16:BC17"/>
    <mergeCell ref="BA20:BA25"/>
    <mergeCell ref="AN16:AN18"/>
    <mergeCell ref="B20:B25"/>
    <mergeCell ref="C20:C25"/>
    <mergeCell ref="D20:D25"/>
    <mergeCell ref="E20:E25"/>
    <mergeCell ref="F20:F25"/>
    <mergeCell ref="G20:G25"/>
    <mergeCell ref="V16:AE16"/>
    <mergeCell ref="V17:Y17"/>
    <mergeCell ref="H20:H25"/>
    <mergeCell ref="A15:G17"/>
    <mergeCell ref="A20:A25"/>
    <mergeCell ref="I20:I25"/>
    <mergeCell ref="M20:M25"/>
    <mergeCell ref="N20:N25"/>
    <mergeCell ref="O20:O25"/>
    <mergeCell ref="P20:P25"/>
    <mergeCell ref="J20:J25"/>
    <mergeCell ref="K20:K25"/>
    <mergeCell ref="S20:S25"/>
    <mergeCell ref="R20:R25"/>
    <mergeCell ref="AX30:AX34"/>
    <mergeCell ref="AS30:AS34"/>
    <mergeCell ref="AT30:AT34"/>
    <mergeCell ref="AQ30:AQ34"/>
    <mergeCell ref="G30:G34"/>
    <mergeCell ref="D30:D34"/>
    <mergeCell ref="H26:H29"/>
    <mergeCell ref="G26:G29"/>
    <mergeCell ref="F26:F29"/>
    <mergeCell ref="E26:E29"/>
    <mergeCell ref="D26:D29"/>
    <mergeCell ref="L30:L34"/>
    <mergeCell ref="AM45:AM47"/>
    <mergeCell ref="AQ35:AQ37"/>
    <mergeCell ref="BF20:BF25"/>
    <mergeCell ref="S42:S44"/>
    <mergeCell ref="AW42:AW44"/>
    <mergeCell ref="AZ42:AZ44"/>
    <mergeCell ref="AQ15:AV15"/>
    <mergeCell ref="Z17:AA17"/>
    <mergeCell ref="AB17:AE17"/>
    <mergeCell ref="AF16:AH16"/>
    <mergeCell ref="AF17:AH17"/>
    <mergeCell ref="BD16:BD18"/>
    <mergeCell ref="AR16:AR18"/>
    <mergeCell ref="BD30:BD34"/>
    <mergeCell ref="AX16:AX18"/>
    <mergeCell ref="AO20:AO25"/>
    <mergeCell ref="AS16:AS18"/>
    <mergeCell ref="AT16:AT18"/>
    <mergeCell ref="H15:AH15"/>
    <mergeCell ref="AI15:AL17"/>
    <mergeCell ref="H16:T17"/>
    <mergeCell ref="AY16:BA17"/>
    <mergeCell ref="AM16:AM18"/>
    <mergeCell ref="AM15:AP15"/>
    <mergeCell ref="AO16:AO18"/>
    <mergeCell ref="AP16:AP18"/>
    <mergeCell ref="AQ16:AQ18"/>
    <mergeCell ref="AW15:BH15"/>
    <mergeCell ref="T45:T47"/>
    <mergeCell ref="S45:S47"/>
    <mergeCell ref="R45:R47"/>
    <mergeCell ref="AZ20:AZ25"/>
    <mergeCell ref="AQ38:AQ40"/>
    <mergeCell ref="AX38:AX40"/>
    <mergeCell ref="AY38:AY40"/>
    <mergeCell ref="AT42:AT44"/>
    <mergeCell ref="AQ20:AQ25"/>
    <mergeCell ref="AN20:AN25"/>
    <mergeCell ref="AV38:AV40"/>
    <mergeCell ref="AW38:AW40"/>
    <mergeCell ref="AU30:AU34"/>
    <mergeCell ref="AR30:AR34"/>
    <mergeCell ref="AR35:AR37"/>
    <mergeCell ref="AP30:AP34"/>
    <mergeCell ref="BG20:BG25"/>
    <mergeCell ref="BH20:BH25"/>
    <mergeCell ref="BD20:BD25"/>
    <mergeCell ref="BF30:BF34"/>
    <mergeCell ref="BG26:BG29"/>
    <mergeCell ref="AN35:AN37"/>
    <mergeCell ref="AO35:AO37"/>
    <mergeCell ref="AU48:AU50"/>
    <mergeCell ref="AZ48:AZ50"/>
    <mergeCell ref="AS35:AS37"/>
    <mergeCell ref="AT35:AT37"/>
    <mergeCell ref="AX48:AX50"/>
    <mergeCell ref="AY48:AY50"/>
    <mergeCell ref="AZ38:AZ40"/>
    <mergeCell ref="AT38:AT40"/>
    <mergeCell ref="AU38:AU40"/>
    <mergeCell ref="AZ45:AZ47"/>
    <mergeCell ref="AZ35:AZ37"/>
    <mergeCell ref="AU35:AU37"/>
    <mergeCell ref="AX45:AX47"/>
    <mergeCell ref="BA48:BA50"/>
    <mergeCell ref="BA35:BA37"/>
    <mergeCell ref="BB35:BB37"/>
    <mergeCell ref="BA30:BA34"/>
    <mergeCell ref="BG38:BG40"/>
    <mergeCell ref="BC38:BC40"/>
    <mergeCell ref="BD38:BD40"/>
    <mergeCell ref="BA42:BA44"/>
    <mergeCell ref="BG45:BG47"/>
    <mergeCell ref="BG48:BG50"/>
    <mergeCell ref="BG35:BG37"/>
    <mergeCell ref="BG30:BG34"/>
    <mergeCell ref="BC35:BC37"/>
    <mergeCell ref="BE30:BE34"/>
    <mergeCell ref="BB30:BB34"/>
    <mergeCell ref="BC30:BC34"/>
    <mergeCell ref="BB48:BB50"/>
    <mergeCell ref="BD48:BD50"/>
    <mergeCell ref="BE48:BE50"/>
    <mergeCell ref="BG42:BG44"/>
    <mergeCell ref="BE35:BE37"/>
    <mergeCell ref="BE42:BE44"/>
    <mergeCell ref="BF42:BF44"/>
    <mergeCell ref="BC45:BC47"/>
    <mergeCell ref="BF45:BF47"/>
    <mergeCell ref="BD45:BD47"/>
    <mergeCell ref="BF35:BF37"/>
    <mergeCell ref="BE38:BE40"/>
    <mergeCell ref="BD42:BD44"/>
    <mergeCell ref="BF48:BF50"/>
    <mergeCell ref="AO38:AO40"/>
    <mergeCell ref="AP38:AP40"/>
    <mergeCell ref="AO48:AO50"/>
    <mergeCell ref="AP48:AP50"/>
    <mergeCell ref="AO42:AO44"/>
    <mergeCell ref="AW48:AW50"/>
    <mergeCell ref="BB42:BB44"/>
    <mergeCell ref="BC42:BC44"/>
    <mergeCell ref="BC48:BC50"/>
    <mergeCell ref="BA45:BA47"/>
    <mergeCell ref="BB45:BB47"/>
    <mergeCell ref="AP45:AP47"/>
    <mergeCell ref="AO45:AO47"/>
    <mergeCell ref="AS48:AS50"/>
    <mergeCell ref="AQ48:AQ50"/>
    <mergeCell ref="AT45:AT47"/>
    <mergeCell ref="AU45:AU47"/>
    <mergeCell ref="AT48:AT50"/>
    <mergeCell ref="AV45:AV47"/>
    <mergeCell ref="AR48:AR50"/>
    <mergeCell ref="AW45:AW47"/>
    <mergeCell ref="AU42:AU44"/>
    <mergeCell ref="AV48:AV50"/>
    <mergeCell ref="AX42:AX44"/>
    <mergeCell ref="A52:A53"/>
    <mergeCell ref="B52:B53"/>
    <mergeCell ref="C52:C53"/>
    <mergeCell ref="D52:D53"/>
    <mergeCell ref="E52:E53"/>
    <mergeCell ref="F52:F53"/>
    <mergeCell ref="A74:F74"/>
    <mergeCell ref="BF16:BH17"/>
    <mergeCell ref="BH42:BH44"/>
    <mergeCell ref="BF38:BF40"/>
    <mergeCell ref="BH48:BH50"/>
    <mergeCell ref="BE45:BE47"/>
    <mergeCell ref="AY45:AY47"/>
    <mergeCell ref="BH35:BH37"/>
    <mergeCell ref="BH45:BH47"/>
    <mergeCell ref="BH30:BH34"/>
    <mergeCell ref="BH38:BH40"/>
    <mergeCell ref="S48:S50"/>
    <mergeCell ref="T48:T50"/>
    <mergeCell ref="P48:P50"/>
    <mergeCell ref="AR45:AR47"/>
    <mergeCell ref="AS45:AS47"/>
    <mergeCell ref="AV42:AV44"/>
    <mergeCell ref="AY42:AY44"/>
    <mergeCell ref="AS52:AS53"/>
    <mergeCell ref="AT52:AT53"/>
    <mergeCell ref="G52:G53"/>
    <mergeCell ref="H52:H53"/>
    <mergeCell ref="I52:I53"/>
    <mergeCell ref="S52:S53"/>
    <mergeCell ref="T52:T53"/>
    <mergeCell ref="AJ52:AJ53"/>
    <mergeCell ref="AK52:AK53"/>
    <mergeCell ref="O52:O53"/>
    <mergeCell ref="P52:P53"/>
    <mergeCell ref="Q52:Q53"/>
    <mergeCell ref="R52:R53"/>
    <mergeCell ref="E11:I11"/>
    <mergeCell ref="E12:I12"/>
    <mergeCell ref="L38:L41"/>
    <mergeCell ref="T38:T41"/>
    <mergeCell ref="BD52:BD53"/>
    <mergeCell ref="BE52:BE53"/>
    <mergeCell ref="BF52:BF53"/>
    <mergeCell ref="BG52:BG53"/>
    <mergeCell ref="BH52:BH53"/>
    <mergeCell ref="AU52:AU53"/>
    <mergeCell ref="AV52:AV53"/>
    <mergeCell ref="AW52:AW53"/>
    <mergeCell ref="AX52:AX53"/>
    <mergeCell ref="AY52:AY53"/>
    <mergeCell ref="AZ52:AZ53"/>
    <mergeCell ref="BA52:BA53"/>
    <mergeCell ref="BB52:BB53"/>
    <mergeCell ref="BC52:BC53"/>
    <mergeCell ref="AM52:AM53"/>
    <mergeCell ref="AN52:AN53"/>
    <mergeCell ref="AO52:AO53"/>
    <mergeCell ref="AP52:AP53"/>
    <mergeCell ref="AQ52:AQ53"/>
    <mergeCell ref="AR52:AR53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16" fitToHeight="0" orientation="landscape" r:id="rId1"/>
  <colBreaks count="4" manualBreakCount="4">
    <brk id="7" max="1048575" man="1"/>
    <brk id="21" max="1048575" man="1"/>
    <brk id="38" max="1048575" man="1"/>
    <brk id="4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RBPREV LICITAÇÕES DEZ 2024</vt:lpstr>
      <vt:lpstr>'RBPREV LICITAÇÕES DEZ 2024'!_Hlk149554803</vt:lpstr>
      <vt:lpstr>'RBPREV LICITAÇÕES DEZ 2024'!_Hlk165374401</vt:lpstr>
      <vt:lpstr>'RBPREV LICITAÇÕES DEZ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2024-02-05T17:53:40Z</cp:lastPrinted>
  <dcterms:created xsi:type="dcterms:W3CDTF">2013-10-11T22:10:57Z</dcterms:created>
  <dcterms:modified xsi:type="dcterms:W3CDTF">2025-01-16T15:24:06Z</dcterms:modified>
</cp:coreProperties>
</file>