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88" activeTab="0"/>
  </bookViews>
  <sheets>
    <sheet name="PGM LICITAÇÕES DEZ 2023" sheetId="1" r:id="rId1"/>
  </sheets>
  <definedNames/>
  <calcPr fullCalcOnLoad="1"/>
</workbook>
</file>

<file path=xl/sharedStrings.xml><?xml version="1.0" encoding="utf-8"?>
<sst xmlns="http://schemas.openxmlformats.org/spreadsheetml/2006/main" count="909" uniqueCount="458">
  <si>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</si>
  <si>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</si>
  <si>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</si>
  <si>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</si>
  <si>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</si>
  <si>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</si>
  <si>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</si>
  <si>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</si>
  <si>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</si>
  <si>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</si>
  <si>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</si>
  <si>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</si>
  <si>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</si>
  <si>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</si>
  <si>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</si>
  <si>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</si>
  <si>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</si>
  <si>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</si>
  <si>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</si>
  <si>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</si>
  <si>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</si>
  <si>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</si>
  <si>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</si>
  <si>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</si>
  <si>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</si>
  <si>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</si>
  <si>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</si>
  <si>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</si>
  <si>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</si>
  <si>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</si>
  <si>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</si>
  <si>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</si>
  <si>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</si>
  <si>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</si>
  <si>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</si>
  <si>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</si>
  <si>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</si>
  <si>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</si>
  <si>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</si>
  <si>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</si>
  <si>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</si>
  <si>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</si>
  <si>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</si>
  <si>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</si>
  <si>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</si>
  <si>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</si>
  <si>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</si>
  <si>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</si>
  <si>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</si>
  <si>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</si>
  <si>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</si>
  <si>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</si>
  <si>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</si>
  <si>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</si>
  <si>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</si>
  <si>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</si>
  <si>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</si>
  <si>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</si>
  <si>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</si>
  <si>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</si>
  <si>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</si>
  <si>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</si>
  <si>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</si>
  <si>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</si>
  <si>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</si>
  <si>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</si>
  <si>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</si>
  <si>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</si>
  <si>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</si>
  <si>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</si>
  <si>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</si>
  <si>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</si>
  <si>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</si>
  <si>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</si>
  <si>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</si>
  <si>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</si>
  <si>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</si>
  <si>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</si>
  <si>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</si>
  <si>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</si>
  <si>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</si>
  <si>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</si>
  <si>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</si>
  <si>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</si>
  <si>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</si>
  <si>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</si>
  <si>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</si>
  <si>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</si>
  <si>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</si>
  <si>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</si>
  <si>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</si>
  <si>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</si>
  <si>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</si>
  <si>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</si>
  <si>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</si>
  <si>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</si>
  <si>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</si>
  <si>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</si>
  <si>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</si>
  <si>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</si>
  <si>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</si>
  <si>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</si>
  <si>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</si>
  <si>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</si>
  <si>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</si>
  <si>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</si>
  <si>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</si>
  <si>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</si>
  <si>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</si>
  <si>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</si>
  <si>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</si>
  <si>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</si>
  <si>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</si>
  <si>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</si>
  <si>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</si>
  <si>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</si>
  <si>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</si>
  <si>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</si>
  <si>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</si>
  <si>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</si>
  <si>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</si>
  <si>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</si>
  <si>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</si>
  <si>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</si>
  <si>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</si>
  <si>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</si>
  <si>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</si>
  <si>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</si>
  <si>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</si>
  <si>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</si>
  <si>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</si>
  <si>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</si>
  <si>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</si>
  <si>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</si>
  <si>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Nome do titular do Órgão/Entidade/Fundo (no exercício do cargo):  JOSENEY CORDEIRO DA COSTA</t>
  </si>
  <si>
    <t>MENOR PREÇO</t>
  </si>
  <si>
    <t>RP</t>
  </si>
  <si>
    <t>33 90 39 00</t>
  </si>
  <si>
    <t xml:space="preserve"> Executado no Exercício de referência 2022</t>
  </si>
  <si>
    <t>Executado no execicio de 2023</t>
  </si>
  <si>
    <t>PRESTAÇÃO DE CONTAS MENSAL - EXERCÍCIO 2023</t>
  </si>
  <si>
    <t xml:space="preserve">Nome do responsável pela elaboração: NARCISO CÂNDIDO LIMA NETO </t>
  </si>
  <si>
    <t xml:space="preserve">PREGÃO ELETRONICO </t>
  </si>
  <si>
    <t>Instruções de preenchimento:</t>
  </si>
  <si>
    <t>1)</t>
  </si>
  <si>
    <t>2)</t>
  </si>
  <si>
    <t xml:space="preserve">3) </t>
  </si>
  <si>
    <t>Todas as informações deverão ser registradas neste Demonstrativo com observância da cronologia de suas ocorrências, iniciando-se pela mais antiga.</t>
  </si>
  <si>
    <t>Coluna</t>
  </si>
  <si>
    <t>Instrução</t>
  </si>
  <si>
    <t>Informar o número do processo administrativo autuado no órgão/entidade responsável pela aquisição dos bens ou serviços</t>
  </si>
  <si>
    <t xml:space="preserve">Informar a modalidade da licitação especificada na LF nº 8.666/93, LF nº 10.520/2002, LF nº 12.462/2011, conforme o caso </t>
  </si>
  <si>
    <t>d)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</si>
  <si>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</si>
  <si>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</si>
  <si>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</si>
  <si>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 xml:space="preserve">Informar o número do contrato </t>
  </si>
  <si>
    <t>h)</t>
  </si>
  <si>
    <t>Informar o nome completo da pessoa física ou jurídica que figura no instrumento de contrato como responsável pela execução do objeto contratual</t>
  </si>
  <si>
    <t xml:space="preserve">(j) 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</si>
  <si>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</si>
  <si>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</si>
  <si>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</si>
  <si>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</si>
  <si>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</si>
  <si>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</si>
  <si>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</si>
  <si>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</si>
  <si>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</si>
  <si>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</si>
  <si>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>Informar o número do termo aditivo ao contrato, quando for o caso</t>
  </si>
  <si>
    <t>Informar o dia, mês e ano da assinatura do termo aditivo ao contrato, quando for o caso</t>
  </si>
  <si>
    <t>Informar o número do Diário Oficial do Estado em que foi feita a publicação resumida do aditivo contratual</t>
  </si>
  <si>
    <t>Informar o motivo da alteração do contrato original formalizada no termo aditivo</t>
  </si>
  <si>
    <t>(y) (z)</t>
  </si>
  <si>
    <t>Informar dia, mês e ano do início da vigência e do término quando a alteração se referir a prazo</t>
  </si>
  <si>
    <t>(aa ) (ab)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</si>
  <si>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</si>
  <si>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</si>
  <si>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informar o valor decorrente da supressão que se fizer na obra, serviço ou compra, quando for o caso</t>
  </si>
  <si>
    <t>Informar o valor atualizado do contrato, após a alteração quando for o caso</t>
  </si>
  <si>
    <t>Informar o total da despesa empenhada desde o início da vigência do contrato até a data da última atualização deste Demonstrativo</t>
  </si>
  <si>
    <t>(ai) até (al)</t>
  </si>
  <si>
    <t>Preencher somente quando o contrato for decorrente de adesão a registro de preços</t>
  </si>
  <si>
    <t>Informar o número da Ata de Registro de Preços aderida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</si>
  <si>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</si>
  <si>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</si>
  <si>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(al)</t>
  </si>
  <si>
    <t>Informar o número do Diário Oficial do Estado de publicação do extrato de termo de adesão à ata de registro de preços pelo órgão aderente</t>
  </si>
  <si>
    <t>(am) até (ar)</t>
  </si>
  <si>
    <t>Preencher somente quando o contrato for oriundo de processo de dispensa ou inexigibilidade de licitação</t>
  </si>
  <si>
    <t xml:space="preserve">(am) 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</si>
  <si>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</si>
  <si>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</si>
  <si>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(ao)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</si>
  <si>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</si>
  <si>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</si>
  <si>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</si>
  <si>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</si>
  <si>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(as) até (be)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</si>
  <si>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</si>
  <si>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</si>
  <si>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</si>
  <si>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(au) (av)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</si>
  <si>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</si>
  <si>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</si>
  <si>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</si>
  <si>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</si>
  <si>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</si>
  <si>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</si>
  <si>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</si>
  <si>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Informar o valor da despesa empenhada até 31 de dezembro de 2023, caso o contrato tenha sido firmado em exercício anterior a 2014</t>
  </si>
  <si>
    <t>Informar o valor da despesa empenhada somente no exercício 2023</t>
  </si>
  <si>
    <t>Informar se a execução física da obra se encontra em andamento no exercício de 2023, utilizando S = Sim e N = não</t>
  </si>
  <si>
    <t>Informar se a execução física da obra foi concluída em 2023, utilizando S = sim e N = não</t>
  </si>
  <si>
    <t>Informar o número sequencial do procedimento licitatório (Ex.: Tomada de Preços nº 001/2023; Pregão nº 025/2023, etc.)</t>
  </si>
  <si>
    <t>13.618/2023</t>
  </si>
  <si>
    <t>010/2023</t>
  </si>
  <si>
    <t>00.432.870/0001-30</t>
  </si>
  <si>
    <t>Procuradoria-Geral do Município (PGM)</t>
  </si>
  <si>
    <t>13.619/2023</t>
  </si>
  <si>
    <t>13.651 /2023</t>
  </si>
  <si>
    <t>ADESÃO</t>
  </si>
  <si>
    <t>Aquisição de material permanente (Divisões e demais procuradorias) para atender as necessidades da Procuradoria Geral do Município - PGM</t>
  </si>
  <si>
    <t>012/2022</t>
  </si>
  <si>
    <t>Ministério Público do Estado do Acre (MPAC)</t>
  </si>
  <si>
    <t>038/2023</t>
  </si>
  <si>
    <t>016/2023</t>
  </si>
  <si>
    <t>MOVESC COMÉRCIO DE MÓVEIS</t>
  </si>
  <si>
    <t>28.278.483/0001-00</t>
  </si>
  <si>
    <t>13.668 /2023</t>
  </si>
  <si>
    <t>063/2022</t>
  </si>
  <si>
    <t>019/2023</t>
  </si>
  <si>
    <t>Aquisição de Equipamentos de Informática (headsets e Webcans) para atender as necessidades da Procuradoria Geral do Município - PGM</t>
  </si>
  <si>
    <t>ACRE JET INFORMÁTICA</t>
  </si>
  <si>
    <t>039/2023</t>
  </si>
  <si>
    <t>06.082.078/0001-89</t>
  </si>
  <si>
    <t>13.669 /2023</t>
  </si>
  <si>
    <t>DISPENSA DE LICITAÇÃO</t>
  </si>
  <si>
    <t>13.669/2023</t>
  </si>
  <si>
    <t xml:space="preserve">J. B. V. ALBUQUERQUE - EIRELLI </t>
  </si>
  <si>
    <t>040/2023</t>
  </si>
  <si>
    <t>132/2023</t>
  </si>
  <si>
    <t xml:space="preserve">Aquisição gêneros alimentícios não perecíveis (café e açúcar) </t>
  </si>
  <si>
    <t>006/2023</t>
  </si>
  <si>
    <t>13.611/2023</t>
  </si>
  <si>
    <t>13.607/2023</t>
  </si>
  <si>
    <t>17.777/2021</t>
  </si>
  <si>
    <t>026/2020</t>
  </si>
  <si>
    <t>Locação de Equipamentos de Informatica (estação de trabalho, nobreak, impressora a laser multifuncional monocromática e jato de tinta e nobreak)</t>
  </si>
  <si>
    <t>12.891</t>
  </si>
  <si>
    <t>023/2020</t>
  </si>
  <si>
    <t>639/2021</t>
  </si>
  <si>
    <t>I9 SOLUÇÕES DO BRASIL</t>
  </si>
  <si>
    <t>04.361.899/0001-29</t>
  </si>
  <si>
    <t>13.131/2021</t>
  </si>
  <si>
    <t>TERMO ADITIVO</t>
  </si>
  <si>
    <t>PRORROGAÇÃO CONTRATUAL</t>
  </si>
  <si>
    <t>08/12/20202</t>
  </si>
  <si>
    <t>12.944/2023</t>
  </si>
  <si>
    <t>Secretaria Municipal de Assistência Social e Direitos Humanos</t>
  </si>
  <si>
    <t>13.367/2022</t>
  </si>
  <si>
    <t>1975/2022</t>
  </si>
  <si>
    <t xml:space="preserve">Adesão ao Regeistro de Preços 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</si>
  <si>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</si>
  <si>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009/2021</t>
  </si>
  <si>
    <t>975/2022</t>
  </si>
  <si>
    <t>28.485/2022</t>
  </si>
  <si>
    <t>13.423/2022</t>
  </si>
  <si>
    <t>009/2022</t>
  </si>
  <si>
    <t xml:space="preserve">J.W.C. MULTISERVIÇOS LTDA </t>
  </si>
  <si>
    <t>04.090.759/0001-63</t>
  </si>
  <si>
    <t>13423/2023</t>
  </si>
  <si>
    <t>27.053/2022</t>
  </si>
  <si>
    <t>023/2022</t>
  </si>
  <si>
    <t>Contratação de Empresa para prestação de serviços de locação de veículos com condutor do tipo motocicleta.</t>
  </si>
  <si>
    <t>13394/2022</t>
  </si>
  <si>
    <t>865/2022</t>
  </si>
  <si>
    <t>18.765.432/0001-59</t>
  </si>
  <si>
    <t>31.093/2022</t>
  </si>
  <si>
    <t>59/2022</t>
  </si>
  <si>
    <t>Aquisição de 02(dois) Aparelhos de Ar condicionado de 18.000 BTU1s</t>
  </si>
  <si>
    <t>13451/2023</t>
  </si>
  <si>
    <t>036/2022</t>
  </si>
  <si>
    <t>12/2022</t>
  </si>
  <si>
    <t xml:space="preserve">MVP ELETRODOMÉSTICOS E EQUIPAMENTOS EIRELI </t>
  </si>
  <si>
    <t>28.472.036/0001-97</t>
  </si>
  <si>
    <t>44 90 52 00</t>
  </si>
  <si>
    <t>002/2023</t>
  </si>
  <si>
    <t>070/2022</t>
  </si>
  <si>
    <t>Contratação de Empresa Especializada na Prestação de Serviço de Locação de Veículo Tipo Passeio Com Condutor</t>
  </si>
  <si>
    <t>13420/2022</t>
  </si>
  <si>
    <t>125/2022</t>
  </si>
  <si>
    <t>001/2023</t>
  </si>
  <si>
    <t xml:space="preserve">W. L. ISRAEL SRVIÇOS &amp; COMÉRCIO LTDA </t>
  </si>
  <si>
    <t xml:space="preserve"> 27.582.639/0001-89</t>
  </si>
  <si>
    <t>003/2023</t>
  </si>
  <si>
    <t>-</t>
  </si>
  <si>
    <t>Dispensa Licitação</t>
  </si>
  <si>
    <t>Aqusição de Livros Bibliográficos</t>
  </si>
  <si>
    <t>M M PAIM REP E COMERCIO</t>
  </si>
  <si>
    <t>04.515.235/0001-77</t>
  </si>
  <si>
    <t>22231/2022</t>
  </si>
  <si>
    <t>096/2022</t>
  </si>
  <si>
    <t>PREGÃO ELETRONICO SRP  
Lei nº 8.666/93 e 10.520/2002</t>
  </si>
  <si>
    <t>Aquisição, montagem e instalação de mobiliário, para atender a demanda dos setores da Procuradoria Geral do Município</t>
  </si>
  <si>
    <t>13462/2022</t>
  </si>
  <si>
    <t>COMFORT MÓVEIS PARA ESCRITÓRIO</t>
  </si>
  <si>
    <t>31.974.770/0001-69</t>
  </si>
  <si>
    <t>004/2023</t>
  </si>
  <si>
    <t>PLP SOLUÇÕES E COMÉRCIO LTDA</t>
  </si>
  <si>
    <t>36.073.412/0001-7</t>
  </si>
  <si>
    <t>005/2023</t>
  </si>
  <si>
    <t>MOVESC COMÉRCIO DE MÓVEIS LTDA</t>
  </si>
  <si>
    <t xml:space="preserve">Aquisição de Impressora Multifuncional a Laser Colorida </t>
  </si>
  <si>
    <t xml:space="preserve">ACRE JET INFORMÁTICA </t>
  </si>
  <si>
    <t>007/2023</t>
  </si>
  <si>
    <t>Contratação de serviços pessoa jurídica para locação de equipamentos de informática (estação de trabalho, nobreak e impressora),  atendendo as necessidades da Procuradoria Geral do Município</t>
  </si>
  <si>
    <t>13296/2022</t>
  </si>
  <si>
    <t>831/2022</t>
  </si>
  <si>
    <t xml:space="preserve">I9 SOLUÇÕES DO BRASIL       </t>
  </si>
  <si>
    <t xml:space="preserve">    04.361.899/0001-29</t>
  </si>
  <si>
    <t>008/2023</t>
  </si>
  <si>
    <t xml:space="preserve">A. K. DE OLIVEIRA BATISTA </t>
  </si>
  <si>
    <t>34.245.877/0001-64</t>
  </si>
  <si>
    <t>075/2023</t>
  </si>
  <si>
    <t>Contratação de empresa especializada na prestação de serviços de materiais gráficos, como: cópia de chaves, abertura e consertos de fechaduras; confecção de carimbos e substituição de borrachas, refil, filtro, tintas e acessórios para carimbos; confecção, fornecimento e montagem de elementos de comunicação visual, para atender as necessidades da Procuradoria Geral do Município - PGM</t>
  </si>
  <si>
    <t>13509/2023</t>
  </si>
  <si>
    <t>009/2023</t>
  </si>
  <si>
    <t xml:space="preserve">CIPRIANI &amp; CIPRIANI LTDA – ME   </t>
  </si>
  <si>
    <t>01.805.545/0001-38</t>
  </si>
  <si>
    <t xml:space="preserve">S. L. DE CASTRO EIRELI </t>
  </si>
  <si>
    <t xml:space="preserve"> 08.629.283/0001-47</t>
  </si>
  <si>
    <t>8317/2022</t>
  </si>
  <si>
    <t>019/2022</t>
  </si>
  <si>
    <t>INEXIGIBILIDADE DE LICITAÇÃO</t>
  </si>
  <si>
    <t>Contratação de empresa especializada para prstação e serviços de manutenção nos módulos administrativos, judiciais e execução fiscal eletrônica, através de atulização tecnológica e suporte ténico remoto e local</t>
  </si>
  <si>
    <t>1504/2022</t>
  </si>
  <si>
    <t>011/2023</t>
  </si>
  <si>
    <t xml:space="preserve">1080009/2022 </t>
  </si>
  <si>
    <t>SOFTPLAN PLANEJAMENTO E
 SISTEMAS LTDA</t>
  </si>
  <si>
    <t>82.845.322/0001-04</t>
  </si>
  <si>
    <t>01 RP</t>
  </si>
  <si>
    <t>3.3.90.39.00</t>
  </si>
  <si>
    <t>PREGÃO ELETRÔNICO SRP 
Lei nº 8.666/93 e 10.520/2022</t>
  </si>
  <si>
    <t>2692/2023</t>
  </si>
  <si>
    <t>01 - RP</t>
  </si>
  <si>
    <t>R$               -</t>
  </si>
  <si>
    <t>R$                      -</t>
  </si>
  <si>
    <t>4.4.90.52.00</t>
  </si>
  <si>
    <t>2693/2023</t>
  </si>
  <si>
    <t>012/2023</t>
  </si>
  <si>
    <t>36.073.412/0001-07</t>
  </si>
  <si>
    <t>2694/2023</t>
  </si>
  <si>
    <t>013/2023</t>
  </si>
  <si>
    <t xml:space="preserve">MOVESC COMÉRCIO DE MÓVEIS LTDA </t>
  </si>
  <si>
    <t>2695/2023</t>
  </si>
  <si>
    <t>014/2023</t>
  </si>
  <si>
    <t>M S SERVIÇOS COMERCIO E REPRESENTAÇÕES LTDA</t>
  </si>
  <si>
    <t>22.172.177/0001-08</t>
  </si>
  <si>
    <t>114/2023</t>
  </si>
  <si>
    <t>Aquisição de material permanente (eletrodomésticos)</t>
  </si>
  <si>
    <t>13579/2023</t>
  </si>
  <si>
    <t>015/2023</t>
  </si>
  <si>
    <t>REDNOV FERRAMENTAS LTDA</t>
  </si>
  <si>
    <t>45.769.285/0001-68</t>
  </si>
  <si>
    <t>138/2023</t>
  </si>
  <si>
    <t xml:space="preserve">Aquisição de material de limpeza, descartáveis e utensílios para copa/cozinha </t>
  </si>
  <si>
    <t>018/2023</t>
  </si>
  <si>
    <t>I. R. COMÉRCIO E MATERIAIS ELÉTRICOS LTDA</t>
  </si>
  <si>
    <t>33.149.502/0001-38</t>
  </si>
  <si>
    <t>13.616/2023</t>
  </si>
  <si>
    <t xml:space="preserve">J. B. V. ALBUQUERQUE - EIRELLI    </t>
  </si>
  <si>
    <t>151/2023</t>
  </si>
  <si>
    <t>020/2023</t>
  </si>
  <si>
    <t>Norte Distribuidora de Produtos LTDA</t>
  </si>
  <si>
    <t>27.896.988/0001-75</t>
  </si>
  <si>
    <t>021/2023</t>
  </si>
  <si>
    <t>A. A. C. ROCHA Comércio &amp; Serviços</t>
  </si>
  <si>
    <t>10.496.033/0001-28</t>
  </si>
  <si>
    <t>13.612/2023</t>
  </si>
  <si>
    <t>022/2023</t>
  </si>
  <si>
    <t>D. L. RAMOS – ME</t>
  </si>
  <si>
    <t>05.146.814/0001-52</t>
  </si>
  <si>
    <t>023/2023</t>
  </si>
  <si>
    <t>J. B. V. ALBUQUERQUE - EIRELI</t>
  </si>
  <si>
    <t>024/2023</t>
  </si>
  <si>
    <t>025/2023</t>
  </si>
  <si>
    <t>REAL DREAMS COMÉRCIO E SERVIÇOS LTDA</t>
  </si>
  <si>
    <t>34.038.376/0001-07</t>
  </si>
  <si>
    <t>13.620/2023</t>
  </si>
  <si>
    <t>13.621/2023</t>
  </si>
  <si>
    <t>026/2023</t>
  </si>
  <si>
    <t>T C OLIVEIRA - EIRELI</t>
  </si>
  <si>
    <t>33.297.274/0001-43</t>
  </si>
  <si>
    <t>13.622/2023</t>
  </si>
  <si>
    <t>027/2023</t>
  </si>
  <si>
    <t>159/2023</t>
  </si>
  <si>
    <t xml:space="preserve">Contratação Empresa Prestadora de Serviço de Manutenção Preventiva e Corretiva, com e sem reposição de peças, de forma contínua, em aparelhos de ar-condicionado (modelo split), geladeira e frigobares </t>
  </si>
  <si>
    <t>13.633/2023</t>
  </si>
  <si>
    <t>028/2023</t>
  </si>
  <si>
    <t>WAGNER E SILVA LTDA</t>
  </si>
  <si>
    <t>84.312.602/0001-74</t>
  </si>
  <si>
    <t>120/2023</t>
  </si>
  <si>
    <t>Aquisição de material permanente (equipamentos de informática - scanners)</t>
  </si>
  <si>
    <t>029/2023</t>
  </si>
  <si>
    <t>HKA TECNOLOGIA DO BRASIL EIRELI-EPP</t>
  </si>
  <si>
    <t>19.729.347/0001-06</t>
  </si>
  <si>
    <t>13.629/2023</t>
  </si>
  <si>
    <t>042/2023</t>
  </si>
  <si>
    <t>Aquisição de mobiliário (mesa em L, cadeira e gaveteiro)</t>
  </si>
  <si>
    <t>13.642/2023</t>
  </si>
  <si>
    <t>030/2023</t>
  </si>
  <si>
    <t>S. V. NOGUEIRA EIRELI</t>
  </si>
  <si>
    <t>02.799.522/0001-20</t>
  </si>
  <si>
    <t>Corpo de Bombeiros Militar do Estado do Acre</t>
  </si>
  <si>
    <t xml:space="preserve">009/2023 </t>
  </si>
  <si>
    <t>031/2023</t>
  </si>
  <si>
    <t>DIAGRAMA TECNOLOGIA EIRELI</t>
  </si>
  <si>
    <t>10.918.347/0002-52</t>
  </si>
  <si>
    <t>13.639/2023</t>
  </si>
  <si>
    <t>144/2023</t>
  </si>
  <si>
    <t xml:space="preserve">Aquisição de material permanente (Gabinete dos Procuradores e Copa) para atender as necessidades da Procuradoria Geral do Município - PGM </t>
  </si>
  <si>
    <t>032/2023</t>
  </si>
  <si>
    <t xml:space="preserve"> 31.974.770/0001-69</t>
  </si>
  <si>
    <t>033/2023</t>
  </si>
  <si>
    <t>034/2023</t>
  </si>
  <si>
    <t>064/2022</t>
  </si>
  <si>
    <t>13.653/2023</t>
  </si>
  <si>
    <t>067/2023</t>
  </si>
  <si>
    <t>Aquisição de material permanente, condicionadores de ar tipo “Split”, com instalação</t>
  </si>
  <si>
    <t>13.536/2023</t>
  </si>
  <si>
    <t>035/2023</t>
  </si>
  <si>
    <t>MVP ELTRODOMÉSTICOS E EQUIPAMENTOS LTDA</t>
  </si>
  <si>
    <t>13.658/2023</t>
  </si>
  <si>
    <t>Secretaria de Estado de Comunicação</t>
  </si>
  <si>
    <t>Contratação Empresa Prestadora de Serviço de Manutenção Preventiva e Corretiva, com e sem reposição de peças, de forma contínua, em aparelhos de ar-condicionado (modelo split), geladeira e frigobares</t>
  </si>
  <si>
    <t>036/2023</t>
  </si>
  <si>
    <t>13.662/2023</t>
  </si>
  <si>
    <t>152/2023</t>
  </si>
  <si>
    <t xml:space="preserve">Contratação de Empresa Especializada para o Fornecimento de Água Mineral Natural Acondicionada (Garrafa de 500 ml, Carga Completa com Garrafão de 20 litros e Carga de 20 litros), </t>
  </si>
  <si>
    <t>037/2023</t>
  </si>
  <si>
    <t>J. B. V. ALBUQUERQUE - EIRELLI</t>
  </si>
  <si>
    <t>13.661/2023</t>
  </si>
  <si>
    <t>Instituto Socioeducativo do Estado do Acre (ISE)</t>
  </si>
  <si>
    <r>
      <t xml:space="preserve">Contratação de empresa para prestação de serviço terceirizado e continuado de </t>
    </r>
    <r>
      <rPr>
        <b/>
        <sz val="10"/>
        <rFont val="Calibri"/>
        <family val="2"/>
      </rPr>
      <t>apoio operacional e administrativo</t>
    </r>
    <r>
      <rPr>
        <sz val="10"/>
        <rFont val="Calibri"/>
        <family val="2"/>
      </rPr>
      <t>, com disponibilização de mão de obra em regime de dedicação exclusiva, a serem executados no âmbito da Procuradoria Geral do Município – PGM.</t>
    </r>
  </si>
  <si>
    <r>
      <t>Aquisição gêneros alimentícios não perecíveis (</t>
    </r>
    <r>
      <rPr>
        <b/>
        <sz val="10"/>
        <rFont val="Calibri"/>
        <family val="2"/>
      </rPr>
      <t>café</t>
    </r>
    <r>
      <rPr>
        <sz val="10"/>
        <rFont val="Calibri"/>
        <family val="2"/>
      </rPr>
      <t xml:space="preserve"> e açúcar) </t>
    </r>
  </si>
  <si>
    <r>
      <t>Aquisição gêneros alimentícios não perecíveis (café e</t>
    </r>
    <r>
      <rPr>
        <b/>
        <sz val="10"/>
        <rFont val="Calibri"/>
        <family val="2"/>
      </rPr>
      <t xml:space="preserve"> açúcar</t>
    </r>
    <r>
      <rPr>
        <sz val="10"/>
        <rFont val="Calibri"/>
        <family val="2"/>
      </rPr>
      <t xml:space="preserve">) </t>
    </r>
  </si>
  <si>
    <t>Este Demonstrativo deve ser preenchido por todos os órgãos e entidades da Administração Pública municipal  que tenham firmado contratos para fornecimento de obras, bens e serviços, vigentes no exercício 2023, inclusive daqueles firmados  em exercícios anteriores com parcelas da execução física ou financeira executados no exercício 2023.</t>
  </si>
  <si>
    <t>Este Demonstrativo deve ser atualizado  rotineiramente , iniciando-se pelas informações dos contratos firmados em exercícios anteriores a 2023, se for o caso, seguidas das informações do primeiro instrumento firmado pelo órgão/entidade no exercício de 2023 e sucessivamente, obedecida a ordem numérica e cronológica da expedição dos instrumentos.</t>
  </si>
  <si>
    <t>TOTAL</t>
  </si>
  <si>
    <t>Manual de Referência - 9ª EDIÇÃO - Anexos IV, VI, VII, VIII e IX</t>
  </si>
  <si>
    <t>IDENTIFICAÇÃO DO ÓRGÃO/ENTIDADE/FUNDO:  PROCURADORIA GERAL DO MRB - PGM</t>
  </si>
  <si>
    <t>REALIZADO ATÉ O MÊS/ANO (ACUMULADO): JANEIRO A DEZEMBRO/2023</t>
  </si>
  <si>
    <t>Nº do Convênio/ Contrato</t>
  </si>
  <si>
    <t>Data da emissão:  05/01/2023</t>
  </si>
  <si>
    <t>2094/2022</t>
  </si>
  <si>
    <t xml:space="preserve">WO PEREIRA- EIRELI                                 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</si>
</sst>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44" fontId="25" fillId="0" borderId="0" xfId="47" applyFont="1" applyFill="1" applyAlignment="1">
      <alignment vertical="center"/>
    </xf>
    <xf numFmtId="44" fontId="23" fillId="0" borderId="0" xfId="47" applyFont="1" applyFill="1" applyAlignment="1">
      <alignment vertical="center" wrapText="1"/>
    </xf>
    <xf numFmtId="44" fontId="22" fillId="0" borderId="0" xfId="47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4" fontId="23" fillId="0" borderId="1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44" fontId="23" fillId="0" borderId="10" xfId="47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44" fontId="22" fillId="0" borderId="11" xfId="47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43" fontId="22" fillId="0" borderId="11" xfId="65" applyFont="1" applyFill="1" applyBorder="1" applyAlignment="1">
      <alignment horizontal="center" vertical="center" wrapText="1"/>
    </xf>
    <xf numFmtId="44" fontId="22" fillId="0" borderId="11" xfId="47" applyFont="1" applyFill="1" applyBorder="1" applyAlignment="1">
      <alignment vertical="center" wrapText="1"/>
    </xf>
    <xf numFmtId="43" fontId="22" fillId="0" borderId="11" xfId="65" applyFont="1" applyFill="1" applyBorder="1" applyAlignment="1">
      <alignment vertical="center" wrapText="1"/>
    </xf>
    <xf numFmtId="44" fontId="22" fillId="0" borderId="11" xfId="47" applyFont="1" applyFill="1" applyBorder="1" applyAlignment="1">
      <alignment horizontal="right" vertical="center" wrapText="1"/>
    </xf>
    <xf numFmtId="14" fontId="22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4" fontId="22" fillId="0" borderId="10" xfId="47" applyFont="1" applyFill="1" applyBorder="1" applyAlignment="1">
      <alignment horizontal="center" vertical="center" wrapText="1"/>
    </xf>
    <xf numFmtId="44" fontId="22" fillId="0" borderId="10" xfId="47" applyFont="1" applyFill="1" applyBorder="1" applyAlignment="1">
      <alignment horizontal="right" vertical="center" wrapText="1"/>
    </xf>
    <xf numFmtId="44" fontId="22" fillId="0" borderId="10" xfId="47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51" applyFont="1" applyFill="1" applyBorder="1" applyAlignment="1">
      <alignment horizontal="left" vertical="center" wrapText="1"/>
      <protection/>
    </xf>
    <xf numFmtId="0" fontId="23" fillId="0" borderId="10" xfId="51" applyFont="1" applyFill="1" applyBorder="1" applyAlignment="1">
      <alignment horizontal="center" vertical="center" wrapText="1"/>
      <protection/>
    </xf>
    <xf numFmtId="14" fontId="22" fillId="0" borderId="10" xfId="51" applyNumberFormat="1" applyFont="1" applyFill="1" applyBorder="1" applyAlignment="1">
      <alignment horizontal="center" vertical="center" wrapText="1"/>
      <protection/>
    </xf>
    <xf numFmtId="17" fontId="22" fillId="0" borderId="10" xfId="51" applyNumberFormat="1" applyFont="1" applyFill="1" applyBorder="1" applyAlignment="1">
      <alignment horizontal="center" vertical="center" wrapText="1"/>
      <protection/>
    </xf>
    <xf numFmtId="44" fontId="22" fillId="0" borderId="10" xfId="47" applyFont="1" applyFill="1" applyBorder="1" applyAlignment="1" applyProtection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165" fontId="22" fillId="0" borderId="10" xfId="49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51" applyFont="1" applyFill="1" applyBorder="1" applyAlignment="1">
      <alignment vertical="center" wrapText="1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44" fontId="22" fillId="0" borderId="12" xfId="47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44" fontId="22" fillId="0" borderId="12" xfId="47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4" fontId="22" fillId="0" borderId="12" xfId="5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2" fontId="23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51" applyFont="1" applyFill="1" applyBorder="1" applyAlignment="1">
      <alignment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4" fontId="23" fillId="0" borderId="19" xfId="47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 wrapText="1"/>
    </xf>
    <xf numFmtId="44" fontId="23" fillId="0" borderId="22" xfId="47" applyFont="1" applyFill="1" applyBorder="1" applyAlignment="1">
      <alignment vertical="center" wrapText="1"/>
    </xf>
    <xf numFmtId="2" fontId="23" fillId="0" borderId="22" xfId="0" applyNumberFormat="1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4" fontId="24" fillId="0" borderId="0" xfId="47" applyFont="1" applyFill="1" applyBorder="1" applyAlignment="1">
      <alignment vertical="center"/>
    </xf>
    <xf numFmtId="44" fontId="24" fillId="0" borderId="0" xfId="47" applyFont="1" applyFill="1" applyBorder="1" applyAlignment="1">
      <alignment horizontal="center" vertical="center"/>
    </xf>
    <xf numFmtId="44" fontId="25" fillId="0" borderId="0" xfId="47" applyFont="1" applyFill="1" applyBorder="1" applyAlignment="1">
      <alignment vertical="center"/>
    </xf>
    <xf numFmtId="44" fontId="24" fillId="0" borderId="0" xfId="47" applyFont="1" applyFill="1" applyBorder="1" applyAlignment="1">
      <alignment horizontal="left" vertical="center"/>
    </xf>
    <xf numFmtId="44" fontId="22" fillId="0" borderId="10" xfId="47" applyFont="1" applyFill="1" applyBorder="1" applyAlignment="1">
      <alignment horizontal="center" vertical="center"/>
    </xf>
    <xf numFmtId="44" fontId="22" fillId="0" borderId="12" xfId="47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10" xfId="51" applyFont="1" applyFill="1" applyBorder="1" applyAlignment="1">
      <alignment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1" name="Imagem 1" descr="pmrb_evan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857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1</xdr:col>
      <xdr:colOff>733425</xdr:colOff>
      <xdr:row>3</xdr:row>
      <xdr:rowOff>0</xdr:rowOff>
    </xdr:to>
    <xdr:pic>
      <xdr:nvPicPr>
        <xdr:cNvPr id="2" name="Imagem 2" descr="pmrb_evan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57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8"/>
  <sheetViews>
    <sheetView tabSelected="1" zoomScale="90" zoomScaleNormal="90" zoomScaleSheetLayoutView="78" zoomScalePageLayoutView="0" workbookViewId="0" topLeftCell="A1">
      <selection activeCell="A21" sqref="A21"/>
    </sheetView>
  </sheetViews>
  <sheetFormatPr defaultColWidth="9.140625" defaultRowHeight="15"/>
  <cols>
    <col min="1" max="1" width="6.140625" style="31" customWidth="1"/>
    <col min="2" max="2" width="12.7109375" style="31" bestFit="1" customWidth="1"/>
    <col min="3" max="3" width="12.140625" style="31" customWidth="1"/>
    <col min="4" max="4" width="28.421875" style="80" bestFit="1" customWidth="1"/>
    <col min="5" max="5" width="13.00390625" style="31" bestFit="1" customWidth="1"/>
    <col min="6" max="6" width="60.8515625" style="31" customWidth="1"/>
    <col min="7" max="7" width="11.7109375" style="31" customWidth="1"/>
    <col min="8" max="8" width="15.28125" style="31" customWidth="1"/>
    <col min="9" max="10" width="10.421875" style="31" bestFit="1" customWidth="1"/>
    <col min="11" max="11" width="12.8515625" style="63" bestFit="1" customWidth="1"/>
    <col min="12" max="12" width="38.140625" style="63" customWidth="1"/>
    <col min="13" max="13" width="19.140625" style="31" bestFit="1" customWidth="1"/>
    <col min="14" max="14" width="10.421875" style="31" bestFit="1" customWidth="1"/>
    <col min="15" max="15" width="14.7109375" style="3" bestFit="1" customWidth="1"/>
    <col min="16" max="16" width="11.7109375" style="31" bestFit="1" customWidth="1"/>
    <col min="17" max="18" width="10.421875" style="31" bestFit="1" customWidth="1"/>
    <col min="19" max="19" width="8.140625" style="31" bestFit="1" customWidth="1"/>
    <col min="20" max="20" width="9.140625" style="31" bestFit="1" customWidth="1"/>
    <col min="21" max="21" width="11.421875" style="3" bestFit="1" customWidth="1"/>
    <col min="22" max="22" width="14.8515625" style="3" bestFit="1" customWidth="1"/>
    <col min="23" max="23" width="11.00390625" style="31" customWidth="1"/>
    <col min="24" max="24" width="8.140625" style="31" bestFit="1" customWidth="1"/>
    <col min="25" max="25" width="6.140625" style="31" bestFit="1" customWidth="1"/>
    <col min="26" max="26" width="10.421875" style="31" bestFit="1" customWidth="1"/>
    <col min="27" max="27" width="11.7109375" style="31" bestFit="1" customWidth="1"/>
    <col min="28" max="28" width="13.57421875" style="31" bestFit="1" customWidth="1"/>
    <col min="29" max="30" width="10.421875" style="31" customWidth="1"/>
    <col min="31" max="31" width="9.00390625" style="31" bestFit="1" customWidth="1"/>
    <col min="32" max="32" width="8.8515625" style="31" bestFit="1" customWidth="1"/>
    <col min="33" max="33" width="9.00390625" style="3" bestFit="1" customWidth="1"/>
    <col min="34" max="34" width="8.8515625" style="3" bestFit="1" customWidth="1"/>
    <col min="35" max="35" width="11.421875" style="31" bestFit="1" customWidth="1"/>
    <col min="36" max="36" width="11.7109375" style="31" bestFit="1" customWidth="1"/>
    <col min="37" max="37" width="8.140625" style="3" bestFit="1" customWidth="1"/>
    <col min="38" max="38" width="23.8515625" style="3" bestFit="1" customWidth="1"/>
    <col min="39" max="39" width="13.57421875" style="3" customWidth="1"/>
    <col min="40" max="40" width="14.7109375" style="3" bestFit="1" customWidth="1"/>
    <col min="41" max="41" width="15.7109375" style="3" bestFit="1" customWidth="1"/>
    <col min="42" max="42" width="8.7109375" style="31" bestFit="1" customWidth="1"/>
    <col min="43" max="43" width="11.421875" style="31" bestFit="1" customWidth="1"/>
    <col min="44" max="44" width="10.421875" style="31" bestFit="1" customWidth="1"/>
    <col min="45" max="45" width="13.7109375" style="31" customWidth="1"/>
    <col min="46" max="46" width="35.57421875" style="31" customWidth="1"/>
    <col min="47" max="47" width="14.57421875" style="31" customWidth="1"/>
    <col min="48" max="48" width="13.7109375" style="31" bestFit="1" customWidth="1"/>
    <col min="49" max="49" width="18.421875" style="31" bestFit="1" customWidth="1"/>
    <col min="50" max="50" width="13.00390625" style="31" customWidth="1"/>
    <col min="51" max="51" width="10.7109375" style="31" bestFit="1" customWidth="1"/>
    <col min="52" max="52" width="13.28125" style="31" customWidth="1"/>
    <col min="53" max="53" width="8.140625" style="31" customWidth="1"/>
    <col min="54" max="54" width="6.140625" style="31" bestFit="1" customWidth="1"/>
    <col min="55" max="55" width="9.421875" style="31" customWidth="1"/>
    <col min="56" max="56" width="6.140625" style="31" bestFit="1" customWidth="1"/>
    <col min="57" max="57" width="7.57421875" style="31" bestFit="1" customWidth="1"/>
    <col min="58" max="59" width="6.140625" style="31" bestFit="1" customWidth="1"/>
    <col min="60" max="60" width="9.421875" style="31" customWidth="1"/>
    <col min="61" max="61" width="12.57421875" style="31" customWidth="1"/>
    <col min="62" max="62" width="16.8515625" style="31" customWidth="1"/>
    <col min="63" max="63" width="6.140625" style="31" bestFit="1" customWidth="1"/>
    <col min="64" max="64" width="7.00390625" style="31" bestFit="1" customWidth="1"/>
    <col min="65" max="65" width="11.140625" style="31" customWidth="1"/>
    <col min="66" max="16384" width="9.140625" style="31" customWidth="1"/>
  </cols>
  <sheetData>
    <row r="1" spans="11:53" s="4" customFormat="1" ht="15">
      <c r="K1" s="5"/>
      <c r="L1" s="5"/>
      <c r="O1" s="104"/>
      <c r="U1" s="104"/>
      <c r="V1" s="104"/>
      <c r="AG1" s="104"/>
      <c r="AH1" s="104"/>
      <c r="AK1" s="104"/>
      <c r="AL1" s="104"/>
      <c r="AM1" s="104"/>
      <c r="AN1" s="104"/>
      <c r="AO1" s="104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1:53" s="4" customFormat="1" ht="15">
      <c r="K2" s="5"/>
      <c r="L2" s="5"/>
      <c r="O2" s="104"/>
      <c r="U2" s="104"/>
      <c r="V2" s="104"/>
      <c r="AG2" s="104"/>
      <c r="AH2" s="104"/>
      <c r="AK2" s="104"/>
      <c r="AL2" s="104"/>
      <c r="AM2" s="104"/>
      <c r="AN2" s="104"/>
      <c r="AO2" s="104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1:53" s="4" customFormat="1" ht="15">
      <c r="K3" s="5"/>
      <c r="L3" s="5"/>
      <c r="O3" s="104"/>
      <c r="U3" s="104"/>
      <c r="V3" s="104"/>
      <c r="AG3" s="104"/>
      <c r="AH3" s="104"/>
      <c r="AK3" s="104"/>
      <c r="AL3" s="104"/>
      <c r="AM3" s="104"/>
      <c r="AN3" s="104"/>
      <c r="AO3" s="104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41" s="5" customFormat="1" ht="15">
      <c r="A4" s="5" t="s">
        <v>50</v>
      </c>
      <c r="O4" s="106"/>
      <c r="U4" s="106"/>
      <c r="V4" s="106"/>
      <c r="AG4" s="106"/>
      <c r="AH4" s="106"/>
      <c r="AK4" s="106"/>
      <c r="AL4" s="106"/>
      <c r="AM4" s="106"/>
      <c r="AN4" s="106"/>
      <c r="AO4" s="106"/>
    </row>
    <row r="5" spans="2:53" s="4" customFormat="1" ht="15">
      <c r="B5" s="6"/>
      <c r="C5" s="6"/>
      <c r="D5" s="6"/>
      <c r="E5" s="6"/>
      <c r="G5" s="6"/>
      <c r="H5" s="6"/>
      <c r="I5" s="6"/>
      <c r="J5" s="6"/>
      <c r="K5" s="11"/>
      <c r="L5" s="5"/>
      <c r="M5" s="6"/>
      <c r="N5" s="6"/>
      <c r="O5" s="105"/>
      <c r="P5" s="6"/>
      <c r="Q5" s="6"/>
      <c r="R5" s="6"/>
      <c r="S5" s="6"/>
      <c r="T5" s="6"/>
      <c r="U5" s="105"/>
      <c r="V5" s="105"/>
      <c r="W5" s="6"/>
      <c r="X5" s="6"/>
      <c r="Y5" s="6"/>
      <c r="Z5" s="6"/>
      <c r="AA5" s="6"/>
      <c r="AB5" s="6"/>
      <c r="AC5" s="6"/>
      <c r="AD5" s="6"/>
      <c r="AE5" s="6"/>
      <c r="AF5" s="6"/>
      <c r="AG5" s="105"/>
      <c r="AH5" s="105"/>
      <c r="AI5" s="6"/>
      <c r="AJ5" s="6"/>
      <c r="AK5" s="105"/>
      <c r="AL5" s="105"/>
      <c r="AM5" s="105"/>
      <c r="AN5" s="105"/>
      <c r="AO5" s="10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41" s="5" customFormat="1" ht="15">
      <c r="A6" s="5" t="s">
        <v>140</v>
      </c>
      <c r="O6" s="106"/>
      <c r="U6" s="106"/>
      <c r="V6" s="106"/>
      <c r="AG6" s="106"/>
      <c r="AH6" s="106"/>
      <c r="AK6" s="106"/>
      <c r="AL6" s="106"/>
      <c r="AM6" s="106"/>
      <c r="AN6" s="106"/>
      <c r="AO6" s="106"/>
    </row>
    <row r="7" spans="1:54" s="4" customFormat="1" ht="15">
      <c r="A7" s="4" t="s">
        <v>103</v>
      </c>
      <c r="K7" s="5"/>
      <c r="L7" s="5"/>
      <c r="N7" s="13"/>
      <c r="O7" s="107"/>
      <c r="P7" s="13"/>
      <c r="Q7" s="13"/>
      <c r="R7" s="13"/>
      <c r="S7" s="13"/>
      <c r="T7" s="13"/>
      <c r="U7" s="107"/>
      <c r="V7" s="107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07"/>
      <c r="AH7" s="107"/>
      <c r="AI7" s="13"/>
      <c r="AJ7" s="13"/>
      <c r="AK7" s="107"/>
      <c r="AL7" s="107"/>
      <c r="AM7" s="107"/>
      <c r="AN7" s="107"/>
      <c r="AO7" s="10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4" customFormat="1" ht="15">
      <c r="A8" s="4" t="s">
        <v>451</v>
      </c>
      <c r="G8" s="13"/>
      <c r="H8" s="13"/>
      <c r="I8" s="13"/>
      <c r="J8" s="13"/>
      <c r="K8" s="103"/>
      <c r="L8" s="5"/>
      <c r="M8" s="13"/>
      <c r="N8" s="13"/>
      <c r="O8" s="107"/>
      <c r="P8" s="13"/>
      <c r="Q8" s="13"/>
      <c r="R8" s="13"/>
      <c r="S8" s="13"/>
      <c r="T8" s="13"/>
      <c r="U8" s="107"/>
      <c r="V8" s="10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07"/>
      <c r="AH8" s="107"/>
      <c r="AI8" s="13"/>
      <c r="AJ8" s="13"/>
      <c r="AK8" s="107"/>
      <c r="AL8" s="107"/>
      <c r="AM8" s="107"/>
      <c r="AN8" s="107"/>
      <c r="AO8" s="107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2:54" s="4" customFormat="1" ht="15">
      <c r="B9" s="6"/>
      <c r="C9" s="6"/>
      <c r="D9" s="6"/>
      <c r="E9" s="6"/>
      <c r="G9" s="6"/>
      <c r="H9" s="6"/>
      <c r="I9" s="6"/>
      <c r="J9" s="6"/>
      <c r="K9" s="11"/>
      <c r="L9" s="5"/>
      <c r="M9" s="6"/>
      <c r="N9" s="6"/>
      <c r="O9" s="105"/>
      <c r="P9" s="6"/>
      <c r="Q9" s="6"/>
      <c r="R9" s="6"/>
      <c r="S9" s="6"/>
      <c r="T9" s="6"/>
      <c r="U9" s="105"/>
      <c r="V9" s="105"/>
      <c r="W9" s="6"/>
      <c r="X9" s="6"/>
      <c r="Y9" s="6"/>
      <c r="Z9" s="6"/>
      <c r="AA9" s="6"/>
      <c r="AB9" s="6"/>
      <c r="AC9" s="6"/>
      <c r="AD9" s="6"/>
      <c r="AE9" s="6"/>
      <c r="AF9" s="6"/>
      <c r="AG9" s="105"/>
      <c r="AH9" s="105"/>
      <c r="AI9" s="6"/>
      <c r="AJ9" s="6"/>
      <c r="AK9" s="105"/>
      <c r="AL9" s="105"/>
      <c r="AM9" s="105"/>
      <c r="AN9" s="105"/>
      <c r="AO9" s="105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41" s="4" customFormat="1" ht="15">
      <c r="A10" s="5" t="s">
        <v>452</v>
      </c>
      <c r="K10" s="5"/>
      <c r="L10" s="5"/>
      <c r="O10" s="104"/>
      <c r="U10" s="104"/>
      <c r="V10" s="104"/>
      <c r="AG10" s="104"/>
      <c r="AH10" s="104"/>
      <c r="AK10" s="104"/>
      <c r="AL10" s="104"/>
      <c r="AM10" s="104"/>
      <c r="AN10" s="104"/>
      <c r="AO10" s="104"/>
    </row>
    <row r="11" spans="1:41" s="4" customFormat="1" ht="15">
      <c r="A11" s="5" t="s">
        <v>453</v>
      </c>
      <c r="K11" s="5"/>
      <c r="L11" s="5"/>
      <c r="O11" s="104"/>
      <c r="U11" s="104"/>
      <c r="V11" s="104"/>
      <c r="AG11" s="104"/>
      <c r="AH11" s="104"/>
      <c r="AK11" s="104"/>
      <c r="AL11" s="104"/>
      <c r="AM11" s="104"/>
      <c r="AN11" s="104"/>
      <c r="AO11" s="104"/>
    </row>
    <row r="12" spans="2:53" s="4" customFormat="1" ht="15">
      <c r="B12" s="6"/>
      <c r="C12" s="6"/>
      <c r="D12" s="6"/>
      <c r="E12" s="6"/>
      <c r="G12" s="6"/>
      <c r="H12" s="6"/>
      <c r="I12" s="6"/>
      <c r="J12" s="6"/>
      <c r="K12" s="11"/>
      <c r="L12" s="5"/>
      <c r="M12" s="6"/>
      <c r="N12" s="6"/>
      <c r="O12" s="105"/>
      <c r="P12" s="6"/>
      <c r="Q12" s="6"/>
      <c r="R12" s="6"/>
      <c r="S12" s="6"/>
      <c r="T12" s="6"/>
      <c r="U12" s="105"/>
      <c r="V12" s="10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05"/>
      <c r="AH12" s="105"/>
      <c r="AI12" s="6"/>
      <c r="AJ12" s="6"/>
      <c r="AK12" s="105"/>
      <c r="AL12" s="105"/>
      <c r="AM12" s="105"/>
      <c r="AN12" s="105"/>
      <c r="AO12" s="10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65" s="4" customFormat="1" ht="15.75" thickBot="1">
      <c r="A13" s="5" t="s">
        <v>78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6"/>
      <c r="P13" s="5"/>
      <c r="Q13" s="5"/>
      <c r="R13" s="5"/>
      <c r="S13" s="5"/>
      <c r="T13" s="5"/>
      <c r="U13" s="106"/>
      <c r="V13" s="10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06"/>
      <c r="AH13" s="106"/>
      <c r="AI13" s="5"/>
      <c r="AJ13" s="5"/>
      <c r="AK13" s="106"/>
      <c r="AL13" s="106"/>
      <c r="AM13" s="106"/>
      <c r="AN13" s="106"/>
      <c r="AO13" s="10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ht="12.75">
      <c r="A14" s="82" t="s">
        <v>53</v>
      </c>
      <c r="B14" s="83" t="s">
        <v>21</v>
      </c>
      <c r="C14" s="83"/>
      <c r="D14" s="83"/>
      <c r="E14" s="83"/>
      <c r="F14" s="83"/>
      <c r="G14" s="83"/>
      <c r="H14" s="84"/>
      <c r="I14" s="84"/>
      <c r="J14" s="84"/>
      <c r="K14" s="83" t="s">
        <v>79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 t="s">
        <v>82</v>
      </c>
      <c r="AQ14" s="83"/>
      <c r="AR14" s="83"/>
      <c r="AS14" s="83"/>
      <c r="AT14" s="83"/>
      <c r="AU14" s="83"/>
      <c r="AV14" s="83" t="s">
        <v>102</v>
      </c>
      <c r="AW14" s="83"/>
      <c r="AX14" s="83"/>
      <c r="AY14" s="83"/>
      <c r="AZ14" s="83"/>
      <c r="BA14" s="83"/>
      <c r="BB14" s="83" t="s">
        <v>80</v>
      </c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5"/>
    </row>
    <row r="15" spans="1:65" ht="12.75">
      <c r="A15" s="86"/>
      <c r="B15" s="65"/>
      <c r="C15" s="65"/>
      <c r="D15" s="65"/>
      <c r="E15" s="65"/>
      <c r="F15" s="65"/>
      <c r="G15" s="65"/>
      <c r="H15" s="65" t="s">
        <v>121</v>
      </c>
      <c r="I15" s="65"/>
      <c r="J15" s="65"/>
      <c r="K15" s="65" t="s">
        <v>51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 t="s">
        <v>113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 t="s">
        <v>105</v>
      </c>
      <c r="AJ15" s="65"/>
      <c r="AK15" s="65"/>
      <c r="AL15" s="14" t="s">
        <v>52</v>
      </c>
      <c r="AM15" s="14"/>
      <c r="AN15" s="14"/>
      <c r="AO15" s="14"/>
      <c r="AP15" s="65" t="s">
        <v>84</v>
      </c>
      <c r="AQ15" s="65" t="s">
        <v>120</v>
      </c>
      <c r="AR15" s="65"/>
      <c r="AS15" s="65" t="s">
        <v>85</v>
      </c>
      <c r="AT15" s="65" t="s">
        <v>83</v>
      </c>
      <c r="AU15" s="65" t="s">
        <v>86</v>
      </c>
      <c r="AV15" s="65" t="s">
        <v>91</v>
      </c>
      <c r="AW15" s="65" t="s">
        <v>92</v>
      </c>
      <c r="AX15" s="65" t="s">
        <v>93</v>
      </c>
      <c r="AY15" s="65" t="s">
        <v>95</v>
      </c>
      <c r="AZ15" s="65" t="s">
        <v>94</v>
      </c>
      <c r="BA15" s="65" t="s">
        <v>95</v>
      </c>
      <c r="BB15" s="65" t="s">
        <v>1</v>
      </c>
      <c r="BC15" s="65" t="s">
        <v>58</v>
      </c>
      <c r="BD15" s="64" t="s">
        <v>62</v>
      </c>
      <c r="BE15" s="64"/>
      <c r="BF15" s="64"/>
      <c r="BG15" s="64" t="s">
        <v>65</v>
      </c>
      <c r="BH15" s="64"/>
      <c r="BI15" s="65" t="s">
        <v>131</v>
      </c>
      <c r="BJ15" s="65" t="s">
        <v>132</v>
      </c>
      <c r="BK15" s="64" t="s">
        <v>68</v>
      </c>
      <c r="BL15" s="64"/>
      <c r="BM15" s="87"/>
    </row>
    <row r="16" spans="1:65" ht="12.75">
      <c r="A16" s="86"/>
      <c r="B16" s="65"/>
      <c r="C16" s="65"/>
      <c r="D16" s="65"/>
      <c r="E16" s="65"/>
      <c r="F16" s="65"/>
      <c r="G16" s="65"/>
      <c r="H16" s="65" t="s">
        <v>119</v>
      </c>
      <c r="I16" s="65" t="s">
        <v>120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 t="s">
        <v>104</v>
      </c>
      <c r="AD16" s="65"/>
      <c r="AE16" s="65" t="s">
        <v>107</v>
      </c>
      <c r="AF16" s="65"/>
      <c r="AG16" s="65"/>
      <c r="AH16" s="65"/>
      <c r="AI16" s="65" t="s">
        <v>106</v>
      </c>
      <c r="AJ16" s="65"/>
      <c r="AK16" s="65"/>
      <c r="AL16" s="12"/>
      <c r="AM16" s="14"/>
      <c r="AN16" s="14"/>
      <c r="AO16" s="14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4"/>
      <c r="BE16" s="64"/>
      <c r="BF16" s="64"/>
      <c r="BG16" s="64"/>
      <c r="BH16" s="64"/>
      <c r="BI16" s="65"/>
      <c r="BJ16" s="65"/>
      <c r="BK16" s="64"/>
      <c r="BL16" s="64"/>
      <c r="BM16" s="87"/>
    </row>
    <row r="17" spans="1:65" ht="38.25">
      <c r="A17" s="86"/>
      <c r="B17" s="66" t="s">
        <v>6</v>
      </c>
      <c r="C17" s="66" t="s">
        <v>7</v>
      </c>
      <c r="D17" s="66" t="s">
        <v>0</v>
      </c>
      <c r="E17" s="66" t="s">
        <v>1</v>
      </c>
      <c r="F17" s="66" t="s">
        <v>2</v>
      </c>
      <c r="G17" s="66" t="s">
        <v>8</v>
      </c>
      <c r="H17" s="65"/>
      <c r="I17" s="66" t="s">
        <v>59</v>
      </c>
      <c r="J17" s="66" t="s">
        <v>60</v>
      </c>
      <c r="K17" s="37" t="s">
        <v>9</v>
      </c>
      <c r="L17" s="66" t="s">
        <v>3</v>
      </c>
      <c r="M17" s="66" t="s">
        <v>19</v>
      </c>
      <c r="N17" s="66" t="s">
        <v>10</v>
      </c>
      <c r="O17" s="12" t="s">
        <v>48</v>
      </c>
      <c r="P17" s="66" t="s">
        <v>14</v>
      </c>
      <c r="Q17" s="66" t="s">
        <v>13</v>
      </c>
      <c r="R17" s="66" t="s">
        <v>12</v>
      </c>
      <c r="S17" s="66" t="s">
        <v>4</v>
      </c>
      <c r="T17" s="66" t="s">
        <v>454</v>
      </c>
      <c r="U17" s="12" t="s">
        <v>54</v>
      </c>
      <c r="V17" s="12" t="s">
        <v>55</v>
      </c>
      <c r="W17" s="66" t="s">
        <v>5</v>
      </c>
      <c r="X17" s="66" t="s">
        <v>1</v>
      </c>
      <c r="Y17" s="66" t="s">
        <v>116</v>
      </c>
      <c r="Z17" s="66" t="s">
        <v>10</v>
      </c>
      <c r="AA17" s="66" t="s">
        <v>14</v>
      </c>
      <c r="AB17" s="66" t="s">
        <v>11</v>
      </c>
      <c r="AC17" s="66" t="s">
        <v>13</v>
      </c>
      <c r="AD17" s="66" t="s">
        <v>12</v>
      </c>
      <c r="AE17" s="66" t="s">
        <v>15</v>
      </c>
      <c r="AF17" s="66" t="s">
        <v>16</v>
      </c>
      <c r="AG17" s="12" t="s">
        <v>17</v>
      </c>
      <c r="AH17" s="12" t="s">
        <v>18</v>
      </c>
      <c r="AI17" s="66" t="s">
        <v>112</v>
      </c>
      <c r="AJ17" s="66" t="s">
        <v>111</v>
      </c>
      <c r="AK17" s="12" t="s">
        <v>110</v>
      </c>
      <c r="AL17" s="12" t="s">
        <v>22</v>
      </c>
      <c r="AM17" s="12" t="s">
        <v>138</v>
      </c>
      <c r="AN17" s="12" t="s">
        <v>139</v>
      </c>
      <c r="AO17" s="12" t="s">
        <v>20</v>
      </c>
      <c r="AP17" s="65"/>
      <c r="AQ17" s="66" t="s">
        <v>59</v>
      </c>
      <c r="AR17" s="66" t="s">
        <v>60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7" t="s">
        <v>59</v>
      </c>
      <c r="BE17" s="67" t="s">
        <v>60</v>
      </c>
      <c r="BF17" s="67" t="s">
        <v>61</v>
      </c>
      <c r="BG17" s="67" t="s">
        <v>63</v>
      </c>
      <c r="BH17" s="66" t="s">
        <v>64</v>
      </c>
      <c r="BI17" s="65"/>
      <c r="BJ17" s="65"/>
      <c r="BK17" s="67" t="s">
        <v>59</v>
      </c>
      <c r="BL17" s="67" t="s">
        <v>67</v>
      </c>
      <c r="BM17" s="88" t="s">
        <v>66</v>
      </c>
    </row>
    <row r="18" spans="1:65" ht="13.5" thickBot="1">
      <c r="A18" s="89"/>
      <c r="B18" s="90" t="s">
        <v>23</v>
      </c>
      <c r="C18" s="90" t="s">
        <v>24</v>
      </c>
      <c r="D18" s="91" t="s">
        <v>47</v>
      </c>
      <c r="E18" s="90" t="s">
        <v>25</v>
      </c>
      <c r="F18" s="90" t="s">
        <v>26</v>
      </c>
      <c r="G18" s="90" t="s">
        <v>27</v>
      </c>
      <c r="H18" s="90" t="s">
        <v>28</v>
      </c>
      <c r="I18" s="90" t="s">
        <v>29</v>
      </c>
      <c r="J18" s="90" t="s">
        <v>30</v>
      </c>
      <c r="K18" s="91" t="s">
        <v>31</v>
      </c>
      <c r="L18" s="90" t="s">
        <v>32</v>
      </c>
      <c r="M18" s="90" t="s">
        <v>33</v>
      </c>
      <c r="N18" s="90" t="s">
        <v>34</v>
      </c>
      <c r="O18" s="92" t="s">
        <v>35</v>
      </c>
      <c r="P18" s="90" t="s">
        <v>36</v>
      </c>
      <c r="Q18" s="90" t="s">
        <v>37</v>
      </c>
      <c r="R18" s="90" t="s">
        <v>38</v>
      </c>
      <c r="S18" s="90" t="s">
        <v>49</v>
      </c>
      <c r="T18" s="90" t="s">
        <v>39</v>
      </c>
      <c r="U18" s="92" t="s">
        <v>115</v>
      </c>
      <c r="V18" s="92" t="s">
        <v>40</v>
      </c>
      <c r="W18" s="90" t="s">
        <v>41</v>
      </c>
      <c r="X18" s="90" t="s">
        <v>42</v>
      </c>
      <c r="Y18" s="90" t="s">
        <v>43</v>
      </c>
      <c r="Z18" s="90" t="s">
        <v>44</v>
      </c>
      <c r="AA18" s="90" t="s">
        <v>45</v>
      </c>
      <c r="AB18" s="90" t="s">
        <v>56</v>
      </c>
      <c r="AC18" s="90" t="s">
        <v>46</v>
      </c>
      <c r="AD18" s="90" t="s">
        <v>117</v>
      </c>
      <c r="AE18" s="90" t="s">
        <v>108</v>
      </c>
      <c r="AF18" s="90" t="s">
        <v>57</v>
      </c>
      <c r="AG18" s="92" t="s">
        <v>109</v>
      </c>
      <c r="AH18" s="92" t="s">
        <v>118</v>
      </c>
      <c r="AI18" s="90" t="s">
        <v>69</v>
      </c>
      <c r="AJ18" s="90" t="s">
        <v>70</v>
      </c>
      <c r="AK18" s="92" t="s">
        <v>71</v>
      </c>
      <c r="AL18" s="92" t="s">
        <v>133</v>
      </c>
      <c r="AM18" s="92" t="s">
        <v>72</v>
      </c>
      <c r="AN18" s="92" t="s">
        <v>73</v>
      </c>
      <c r="AO18" s="92" t="s">
        <v>122</v>
      </c>
      <c r="AP18" s="90" t="s">
        <v>74</v>
      </c>
      <c r="AQ18" s="90" t="s">
        <v>75</v>
      </c>
      <c r="AR18" s="90" t="s">
        <v>76</v>
      </c>
      <c r="AS18" s="90" t="s">
        <v>77</v>
      </c>
      <c r="AT18" s="90" t="s">
        <v>81</v>
      </c>
      <c r="AU18" s="93" t="s">
        <v>87</v>
      </c>
      <c r="AV18" s="93" t="s">
        <v>88</v>
      </c>
      <c r="AW18" s="93" t="s">
        <v>89</v>
      </c>
      <c r="AX18" s="93" t="s">
        <v>96</v>
      </c>
      <c r="AY18" s="93" t="s">
        <v>90</v>
      </c>
      <c r="AZ18" s="93" t="s">
        <v>97</v>
      </c>
      <c r="BA18" s="93" t="s">
        <v>98</v>
      </c>
      <c r="BB18" s="93" t="s">
        <v>99</v>
      </c>
      <c r="BC18" s="93" t="s">
        <v>100</v>
      </c>
      <c r="BD18" s="93" t="s">
        <v>101</v>
      </c>
      <c r="BE18" s="93" t="s">
        <v>114</v>
      </c>
      <c r="BF18" s="93" t="s">
        <v>123</v>
      </c>
      <c r="BG18" s="93" t="s">
        <v>124</v>
      </c>
      <c r="BH18" s="93" t="s">
        <v>125</v>
      </c>
      <c r="BI18" s="93" t="s">
        <v>126</v>
      </c>
      <c r="BJ18" s="93" t="s">
        <v>127</v>
      </c>
      <c r="BK18" s="93" t="s">
        <v>128</v>
      </c>
      <c r="BL18" s="93" t="s">
        <v>129</v>
      </c>
      <c r="BM18" s="94" t="s">
        <v>130</v>
      </c>
    </row>
    <row r="19" spans="1:65" ht="38.25">
      <c r="A19" s="15">
        <v>1</v>
      </c>
      <c r="B19" s="16" t="s">
        <v>247</v>
      </c>
      <c r="C19" s="16" t="s">
        <v>248</v>
      </c>
      <c r="D19" s="17" t="s">
        <v>142</v>
      </c>
      <c r="E19" s="16" t="s">
        <v>135</v>
      </c>
      <c r="F19" s="18" t="s">
        <v>249</v>
      </c>
      <c r="G19" s="19" t="s">
        <v>250</v>
      </c>
      <c r="H19" s="16" t="s">
        <v>251</v>
      </c>
      <c r="I19" s="20">
        <v>44175</v>
      </c>
      <c r="J19" s="20">
        <v>44540</v>
      </c>
      <c r="K19" s="21" t="s">
        <v>252</v>
      </c>
      <c r="L19" s="22" t="s">
        <v>253</v>
      </c>
      <c r="M19" s="16" t="s">
        <v>254</v>
      </c>
      <c r="N19" s="20">
        <v>44440</v>
      </c>
      <c r="O19" s="23">
        <f>2182.88*12</f>
        <v>26194.56</v>
      </c>
      <c r="P19" s="24" t="s">
        <v>255</v>
      </c>
      <c r="Q19" s="20">
        <v>44440</v>
      </c>
      <c r="R19" s="20">
        <v>44561</v>
      </c>
      <c r="S19" s="16" t="s">
        <v>136</v>
      </c>
      <c r="T19" s="25">
        <v>0</v>
      </c>
      <c r="U19" s="26">
        <v>0</v>
      </c>
      <c r="V19" s="26">
        <v>0</v>
      </c>
      <c r="W19" s="16" t="s">
        <v>137</v>
      </c>
      <c r="X19" s="16" t="s">
        <v>256</v>
      </c>
      <c r="Y19" s="16">
        <v>2</v>
      </c>
      <c r="Z19" s="20">
        <v>44922</v>
      </c>
      <c r="AA19" s="24">
        <v>13440</v>
      </c>
      <c r="AB19" s="16" t="s">
        <v>257</v>
      </c>
      <c r="AC19" s="20">
        <v>44927</v>
      </c>
      <c r="AD19" s="20">
        <v>45291</v>
      </c>
      <c r="AE19" s="27">
        <v>0</v>
      </c>
      <c r="AF19" s="27">
        <v>0</v>
      </c>
      <c r="AG19" s="26">
        <v>0</v>
      </c>
      <c r="AH19" s="26">
        <v>0</v>
      </c>
      <c r="AI19" s="27"/>
      <c r="AJ19" s="27"/>
      <c r="AK19" s="26">
        <v>0</v>
      </c>
      <c r="AL19" s="28">
        <f>O19-AH19+AG19+AK19</f>
        <v>26194.56</v>
      </c>
      <c r="AM19" s="26">
        <v>26194.56</v>
      </c>
      <c r="AN19" s="26">
        <v>74618.4</v>
      </c>
      <c r="AO19" s="28">
        <f>AM19+AN19</f>
        <v>100812.95999999999</v>
      </c>
      <c r="AP19" s="18" t="s">
        <v>251</v>
      </c>
      <c r="AQ19" s="18" t="s">
        <v>258</v>
      </c>
      <c r="AR19" s="29">
        <v>44538</v>
      </c>
      <c r="AS19" s="16" t="s">
        <v>259</v>
      </c>
      <c r="AT19" s="18" t="s">
        <v>260</v>
      </c>
      <c r="AU19" s="16" t="s">
        <v>259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 ht="51">
      <c r="A20" s="32">
        <v>2</v>
      </c>
      <c r="B20" s="33" t="s">
        <v>267</v>
      </c>
      <c r="C20" s="33">
        <v>241</v>
      </c>
      <c r="D20" s="34" t="s">
        <v>263</v>
      </c>
      <c r="E20" s="33" t="s">
        <v>135</v>
      </c>
      <c r="F20" s="35" t="s">
        <v>445</v>
      </c>
      <c r="G20" s="33" t="s">
        <v>268</v>
      </c>
      <c r="H20" s="33" t="s">
        <v>269</v>
      </c>
      <c r="I20" s="36">
        <v>44927</v>
      </c>
      <c r="J20" s="36">
        <v>45291</v>
      </c>
      <c r="K20" s="37" t="s">
        <v>269</v>
      </c>
      <c r="L20" s="43" t="s">
        <v>270</v>
      </c>
      <c r="M20" s="33" t="s">
        <v>271</v>
      </c>
      <c r="N20" s="36">
        <v>45291</v>
      </c>
      <c r="O20" s="40">
        <v>32667.24</v>
      </c>
      <c r="P20" s="33" t="s">
        <v>272</v>
      </c>
      <c r="Q20" s="36">
        <v>44927</v>
      </c>
      <c r="R20" s="36">
        <v>45291</v>
      </c>
      <c r="S20" s="33" t="s">
        <v>136</v>
      </c>
      <c r="T20" s="33">
        <v>0</v>
      </c>
      <c r="U20" s="39">
        <v>0</v>
      </c>
      <c r="V20" s="39">
        <v>0</v>
      </c>
      <c r="W20" s="33" t="s">
        <v>137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9">
        <v>0</v>
      </c>
      <c r="AH20" s="39">
        <v>0</v>
      </c>
      <c r="AI20" s="33">
        <v>0</v>
      </c>
      <c r="AJ20" s="33">
        <v>0</v>
      </c>
      <c r="AK20" s="39">
        <v>0</v>
      </c>
      <c r="AL20" s="28">
        <f aca="true" t="shared" si="0" ref="AL20:AL62">O20-AH20+AG20+AK20</f>
        <v>32667.24</v>
      </c>
      <c r="AM20" s="40">
        <v>0</v>
      </c>
      <c r="AN20" s="40">
        <v>2631.53</v>
      </c>
      <c r="AO20" s="28">
        <f aca="true" t="shared" si="1" ref="AO20:AO61">AM20+AN20</f>
        <v>2631.53</v>
      </c>
      <c r="AP20" s="33"/>
      <c r="AQ20" s="33"/>
      <c r="AR20" s="33"/>
      <c r="AS20" s="33"/>
      <c r="AT20" s="33"/>
      <c r="AU20" s="33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ht="25.5">
      <c r="A21" s="32">
        <v>3</v>
      </c>
      <c r="B21" s="33" t="s">
        <v>279</v>
      </c>
      <c r="C21" s="33" t="s">
        <v>280</v>
      </c>
      <c r="D21" s="34" t="s">
        <v>263</v>
      </c>
      <c r="E21" s="33" t="s">
        <v>135</v>
      </c>
      <c r="F21" s="35" t="s">
        <v>281</v>
      </c>
      <c r="G21" s="33" t="s">
        <v>282</v>
      </c>
      <c r="H21" s="33" t="s">
        <v>283</v>
      </c>
      <c r="I21" s="36">
        <v>44720</v>
      </c>
      <c r="J21" s="36">
        <v>45085</v>
      </c>
      <c r="K21" s="37" t="s">
        <v>284</v>
      </c>
      <c r="L21" s="38" t="s">
        <v>285</v>
      </c>
      <c r="M21" s="33" t="s">
        <v>286</v>
      </c>
      <c r="N21" s="36">
        <v>44932</v>
      </c>
      <c r="O21" s="40">
        <v>5980</v>
      </c>
      <c r="P21" s="44">
        <v>13451</v>
      </c>
      <c r="Q21" s="36">
        <v>44932</v>
      </c>
      <c r="R21" s="36">
        <v>45291</v>
      </c>
      <c r="S21" s="33" t="s">
        <v>136</v>
      </c>
      <c r="T21" s="33">
        <v>0</v>
      </c>
      <c r="U21" s="39">
        <v>0</v>
      </c>
      <c r="V21" s="39">
        <v>0</v>
      </c>
      <c r="W21" s="33" t="s">
        <v>287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9">
        <v>0</v>
      </c>
      <c r="AH21" s="39">
        <v>0</v>
      </c>
      <c r="AI21" s="33">
        <v>0</v>
      </c>
      <c r="AJ21" s="33">
        <v>0</v>
      </c>
      <c r="AK21" s="39">
        <v>0</v>
      </c>
      <c r="AL21" s="28">
        <f t="shared" si="0"/>
        <v>5980</v>
      </c>
      <c r="AM21" s="39">
        <v>0</v>
      </c>
      <c r="AN21" s="41">
        <v>5980</v>
      </c>
      <c r="AO21" s="28">
        <f t="shared" si="1"/>
        <v>5980</v>
      </c>
      <c r="AP21" s="33"/>
      <c r="AQ21" s="33"/>
      <c r="AR21" s="33"/>
      <c r="AS21" s="33"/>
      <c r="AT21" s="33"/>
      <c r="AU21" s="33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63.75">
      <c r="A22" s="32">
        <v>4</v>
      </c>
      <c r="B22" s="33" t="s">
        <v>261</v>
      </c>
      <c r="C22" s="33" t="s">
        <v>262</v>
      </c>
      <c r="D22" s="34" t="s">
        <v>263</v>
      </c>
      <c r="E22" s="33" t="s">
        <v>135</v>
      </c>
      <c r="F22" s="35" t="s">
        <v>264</v>
      </c>
      <c r="G22" s="33" t="s">
        <v>261</v>
      </c>
      <c r="H22" s="33" t="s">
        <v>265</v>
      </c>
      <c r="I22" s="36">
        <v>44804</v>
      </c>
      <c r="J22" s="36">
        <v>45168</v>
      </c>
      <c r="K22" s="37" t="s">
        <v>266</v>
      </c>
      <c r="L22" s="38" t="s">
        <v>253</v>
      </c>
      <c r="M22" s="33" t="s">
        <v>254</v>
      </c>
      <c r="N22" s="36">
        <v>44804</v>
      </c>
      <c r="O22" s="39">
        <v>149236.8</v>
      </c>
      <c r="P22" s="33" t="s">
        <v>261</v>
      </c>
      <c r="Q22" s="36">
        <v>44804</v>
      </c>
      <c r="R22" s="36">
        <v>45168</v>
      </c>
      <c r="S22" s="33" t="s">
        <v>136</v>
      </c>
      <c r="T22" s="33">
        <v>0</v>
      </c>
      <c r="U22" s="39">
        <v>0</v>
      </c>
      <c r="V22" s="39">
        <v>0</v>
      </c>
      <c r="W22" s="33" t="s">
        <v>137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9">
        <v>0</v>
      </c>
      <c r="AH22" s="39">
        <v>0</v>
      </c>
      <c r="AI22" s="33">
        <v>0</v>
      </c>
      <c r="AJ22" s="33">
        <v>0</v>
      </c>
      <c r="AK22" s="39">
        <v>0</v>
      </c>
      <c r="AL22" s="28">
        <f t="shared" si="0"/>
        <v>149236.8</v>
      </c>
      <c r="AM22" s="41">
        <v>20746.35</v>
      </c>
      <c r="AN22" s="41">
        <v>24872.8</v>
      </c>
      <c r="AO22" s="28">
        <f t="shared" si="1"/>
        <v>45619.149999999994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2">
        <v>0</v>
      </c>
      <c r="AW22" s="42">
        <f>SUM(AM22:AO22)</f>
        <v>91238.29999999999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</row>
    <row r="23" spans="1:66" ht="25.5">
      <c r="A23" s="15">
        <v>5</v>
      </c>
      <c r="B23" s="33" t="s">
        <v>273</v>
      </c>
      <c r="C23" s="33" t="s">
        <v>274</v>
      </c>
      <c r="D23" s="34" t="s">
        <v>263</v>
      </c>
      <c r="E23" s="33" t="s">
        <v>135</v>
      </c>
      <c r="F23" s="35" t="s">
        <v>275</v>
      </c>
      <c r="G23" s="33" t="s">
        <v>276</v>
      </c>
      <c r="H23" s="33" t="s">
        <v>277</v>
      </c>
      <c r="I23" s="36">
        <v>44866</v>
      </c>
      <c r="J23" s="36">
        <v>45231</v>
      </c>
      <c r="K23" s="37" t="s">
        <v>456</v>
      </c>
      <c r="L23" s="38" t="s">
        <v>457</v>
      </c>
      <c r="M23" s="33" t="s">
        <v>278</v>
      </c>
      <c r="N23" s="36">
        <v>44847</v>
      </c>
      <c r="O23" s="40">
        <v>29332.8</v>
      </c>
      <c r="P23" s="44">
        <v>13394</v>
      </c>
      <c r="Q23" s="36">
        <v>44866</v>
      </c>
      <c r="R23" s="36">
        <v>45231</v>
      </c>
      <c r="S23" s="33" t="s">
        <v>136</v>
      </c>
      <c r="T23" s="33">
        <v>0</v>
      </c>
      <c r="U23" s="39">
        <v>0</v>
      </c>
      <c r="V23" s="39">
        <v>0</v>
      </c>
      <c r="W23" s="33" t="s">
        <v>137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9">
        <v>0</v>
      </c>
      <c r="AH23" s="39">
        <v>0</v>
      </c>
      <c r="AI23" s="33">
        <v>0</v>
      </c>
      <c r="AJ23" s="33">
        <v>0</v>
      </c>
      <c r="AK23" s="39">
        <v>0</v>
      </c>
      <c r="AL23" s="28">
        <f t="shared" si="0"/>
        <v>29332.8</v>
      </c>
      <c r="AM23" s="41">
        <v>4888.8</v>
      </c>
      <c r="AN23" s="41">
        <v>7333.32</v>
      </c>
      <c r="AO23" s="28">
        <f t="shared" si="1"/>
        <v>12222.119999999999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45"/>
    </row>
    <row r="24" spans="1:65" s="9" customFormat="1" ht="51">
      <c r="A24" s="32">
        <v>6</v>
      </c>
      <c r="B24" s="33" t="s">
        <v>333</v>
      </c>
      <c r="C24" s="33" t="s">
        <v>334</v>
      </c>
      <c r="D24" s="47" t="s">
        <v>335</v>
      </c>
      <c r="E24" s="33" t="s">
        <v>135</v>
      </c>
      <c r="F24" s="35" t="s">
        <v>336</v>
      </c>
      <c r="G24" s="33" t="s">
        <v>337</v>
      </c>
      <c r="H24" s="33" t="s">
        <v>338</v>
      </c>
      <c r="I24" s="36">
        <v>45111</v>
      </c>
      <c r="J24" s="36">
        <v>45291</v>
      </c>
      <c r="K24" s="48" t="s">
        <v>339</v>
      </c>
      <c r="L24" s="38" t="s">
        <v>340</v>
      </c>
      <c r="M24" s="33" t="s">
        <v>341</v>
      </c>
      <c r="N24" s="36">
        <v>44643</v>
      </c>
      <c r="O24" s="39">
        <v>812701.44</v>
      </c>
      <c r="P24" s="44">
        <v>13567</v>
      </c>
      <c r="Q24" s="49">
        <v>44643</v>
      </c>
      <c r="R24" s="36">
        <v>45008</v>
      </c>
      <c r="S24" s="33" t="s">
        <v>342</v>
      </c>
      <c r="T24" s="33">
        <v>0</v>
      </c>
      <c r="U24" s="39">
        <v>0</v>
      </c>
      <c r="V24" s="39">
        <v>0</v>
      </c>
      <c r="W24" s="33" t="s">
        <v>343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9">
        <v>0</v>
      </c>
      <c r="AH24" s="39">
        <v>0</v>
      </c>
      <c r="AI24" s="33">
        <v>0</v>
      </c>
      <c r="AJ24" s="33">
        <v>0</v>
      </c>
      <c r="AK24" s="39">
        <v>0</v>
      </c>
      <c r="AL24" s="28">
        <f t="shared" si="0"/>
        <v>812701.44</v>
      </c>
      <c r="AM24" s="39">
        <v>0</v>
      </c>
      <c r="AN24" s="39">
        <v>812701.44</v>
      </c>
      <c r="AO24" s="28">
        <f t="shared" si="1"/>
        <v>812701.44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</row>
    <row r="25" spans="1:65" ht="25.5">
      <c r="A25" s="32">
        <v>7</v>
      </c>
      <c r="B25" s="33" t="s">
        <v>288</v>
      </c>
      <c r="C25" s="33" t="s">
        <v>289</v>
      </c>
      <c r="D25" s="34" t="s">
        <v>263</v>
      </c>
      <c r="E25" s="33" t="s">
        <v>135</v>
      </c>
      <c r="F25" s="35" t="s">
        <v>290</v>
      </c>
      <c r="G25" s="33" t="s">
        <v>291</v>
      </c>
      <c r="H25" s="33" t="s">
        <v>292</v>
      </c>
      <c r="I25" s="36">
        <v>44894</v>
      </c>
      <c r="J25" s="36">
        <v>45259</v>
      </c>
      <c r="K25" s="37" t="s">
        <v>293</v>
      </c>
      <c r="L25" s="38" t="s">
        <v>294</v>
      </c>
      <c r="M25" s="33" t="s">
        <v>295</v>
      </c>
      <c r="N25" s="36">
        <v>45020</v>
      </c>
      <c r="O25" s="40">
        <v>33595.8</v>
      </c>
      <c r="P25" s="44">
        <v>13513</v>
      </c>
      <c r="Q25" s="36">
        <v>45051</v>
      </c>
      <c r="R25" s="36">
        <v>45417</v>
      </c>
      <c r="S25" s="33" t="s">
        <v>136</v>
      </c>
      <c r="T25" s="33">
        <v>0</v>
      </c>
      <c r="U25" s="39">
        <v>0</v>
      </c>
      <c r="V25" s="39">
        <v>0</v>
      </c>
      <c r="W25" s="33" t="s">
        <v>137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9">
        <v>0</v>
      </c>
      <c r="AH25" s="39">
        <v>0</v>
      </c>
      <c r="AI25" s="33">
        <v>0</v>
      </c>
      <c r="AJ25" s="33">
        <v>0</v>
      </c>
      <c r="AK25" s="39">
        <v>0</v>
      </c>
      <c r="AL25" s="28">
        <f t="shared" si="0"/>
        <v>33595.8</v>
      </c>
      <c r="AM25" s="39">
        <v>0</v>
      </c>
      <c r="AN25" s="41">
        <v>0</v>
      </c>
      <c r="AO25" s="28">
        <f t="shared" si="1"/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</row>
    <row r="26" spans="1:65" ht="12.75">
      <c r="A26" s="32">
        <v>8</v>
      </c>
      <c r="B26" s="33" t="s">
        <v>296</v>
      </c>
      <c r="C26" s="46" t="s">
        <v>297</v>
      </c>
      <c r="D26" s="34" t="s">
        <v>298</v>
      </c>
      <c r="E26" s="33" t="s">
        <v>135</v>
      </c>
      <c r="F26" s="35" t="s">
        <v>299</v>
      </c>
      <c r="G26" s="33" t="s">
        <v>297</v>
      </c>
      <c r="H26" s="33" t="s">
        <v>297</v>
      </c>
      <c r="I26" s="36" t="s">
        <v>297</v>
      </c>
      <c r="J26" s="36" t="s">
        <v>297</v>
      </c>
      <c r="K26" s="37" t="s">
        <v>288</v>
      </c>
      <c r="L26" s="38" t="s">
        <v>300</v>
      </c>
      <c r="M26" s="33" t="s">
        <v>301</v>
      </c>
      <c r="N26" s="36">
        <v>45021</v>
      </c>
      <c r="O26" s="40">
        <v>5861.5</v>
      </c>
      <c r="P26" s="44">
        <v>13509</v>
      </c>
      <c r="Q26" s="36">
        <v>45021</v>
      </c>
      <c r="R26" s="36">
        <v>45291</v>
      </c>
      <c r="S26" s="33" t="s">
        <v>136</v>
      </c>
      <c r="T26" s="33">
        <v>0</v>
      </c>
      <c r="U26" s="39">
        <v>0</v>
      </c>
      <c r="V26" s="39">
        <v>0</v>
      </c>
      <c r="W26" s="33" t="s">
        <v>287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9">
        <v>0</v>
      </c>
      <c r="AH26" s="39">
        <v>0</v>
      </c>
      <c r="AI26" s="33">
        <v>0</v>
      </c>
      <c r="AJ26" s="33">
        <v>0</v>
      </c>
      <c r="AK26" s="39">
        <v>0</v>
      </c>
      <c r="AL26" s="28">
        <f t="shared" si="0"/>
        <v>5861.5</v>
      </c>
      <c r="AM26" s="39">
        <v>0</v>
      </c>
      <c r="AN26" s="41">
        <v>5861.5</v>
      </c>
      <c r="AO26" s="28">
        <f t="shared" si="1"/>
        <v>5861.5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</row>
    <row r="27" spans="1:65" ht="25.5">
      <c r="A27" s="15">
        <v>9</v>
      </c>
      <c r="B27" s="33" t="s">
        <v>302</v>
      </c>
      <c r="C27" s="33" t="s">
        <v>303</v>
      </c>
      <c r="D27" s="34" t="s">
        <v>304</v>
      </c>
      <c r="E27" s="33" t="s">
        <v>135</v>
      </c>
      <c r="F27" s="35" t="s">
        <v>305</v>
      </c>
      <c r="G27" s="33" t="s">
        <v>306</v>
      </c>
      <c r="H27" s="33" t="s">
        <v>293</v>
      </c>
      <c r="I27" s="36">
        <v>44986</v>
      </c>
      <c r="J27" s="36">
        <v>45352</v>
      </c>
      <c r="K27" s="37" t="s">
        <v>296</v>
      </c>
      <c r="L27" s="38" t="s">
        <v>307</v>
      </c>
      <c r="M27" s="33" t="s">
        <v>308</v>
      </c>
      <c r="N27" s="36">
        <v>45036</v>
      </c>
      <c r="O27" s="40">
        <v>34545.29</v>
      </c>
      <c r="P27" s="44">
        <v>13518</v>
      </c>
      <c r="Q27" s="36">
        <v>45036</v>
      </c>
      <c r="R27" s="36">
        <v>45291</v>
      </c>
      <c r="S27" s="33" t="s">
        <v>136</v>
      </c>
      <c r="T27" s="33">
        <v>0</v>
      </c>
      <c r="U27" s="39">
        <v>0</v>
      </c>
      <c r="V27" s="39">
        <v>0</v>
      </c>
      <c r="W27" s="33" t="s">
        <v>287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9">
        <v>0</v>
      </c>
      <c r="AH27" s="39">
        <v>0</v>
      </c>
      <c r="AI27" s="33">
        <v>0</v>
      </c>
      <c r="AJ27" s="33">
        <v>0</v>
      </c>
      <c r="AK27" s="39">
        <v>0</v>
      </c>
      <c r="AL27" s="28">
        <f t="shared" si="0"/>
        <v>34545.29</v>
      </c>
      <c r="AM27" s="39">
        <v>0</v>
      </c>
      <c r="AN27" s="41">
        <v>34545.29</v>
      </c>
      <c r="AO27" s="28">
        <f t="shared" si="1"/>
        <v>34545.29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</row>
    <row r="28" spans="1:65" ht="25.5">
      <c r="A28" s="32">
        <v>10</v>
      </c>
      <c r="B28" s="33" t="s">
        <v>302</v>
      </c>
      <c r="C28" s="33" t="s">
        <v>303</v>
      </c>
      <c r="D28" s="34" t="s">
        <v>304</v>
      </c>
      <c r="E28" s="33" t="s">
        <v>135</v>
      </c>
      <c r="F28" s="35" t="s">
        <v>305</v>
      </c>
      <c r="G28" s="33" t="s">
        <v>306</v>
      </c>
      <c r="H28" s="33" t="s">
        <v>293</v>
      </c>
      <c r="I28" s="36">
        <v>44986</v>
      </c>
      <c r="J28" s="36">
        <v>45352</v>
      </c>
      <c r="K28" s="37" t="s">
        <v>309</v>
      </c>
      <c r="L28" s="38" t="s">
        <v>310</v>
      </c>
      <c r="M28" s="33" t="s">
        <v>311</v>
      </c>
      <c r="N28" s="36">
        <v>45036</v>
      </c>
      <c r="O28" s="40">
        <v>2624.97</v>
      </c>
      <c r="P28" s="44">
        <v>13518</v>
      </c>
      <c r="Q28" s="36">
        <v>45036</v>
      </c>
      <c r="R28" s="36">
        <v>45291</v>
      </c>
      <c r="S28" s="33" t="s">
        <v>136</v>
      </c>
      <c r="T28" s="33">
        <v>0</v>
      </c>
      <c r="U28" s="39">
        <v>0</v>
      </c>
      <c r="V28" s="39">
        <v>0</v>
      </c>
      <c r="W28" s="33" t="s">
        <v>287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9">
        <v>0</v>
      </c>
      <c r="AH28" s="39">
        <v>0</v>
      </c>
      <c r="AI28" s="33">
        <v>0</v>
      </c>
      <c r="AJ28" s="33">
        <v>0</v>
      </c>
      <c r="AK28" s="39">
        <v>0</v>
      </c>
      <c r="AL28" s="28">
        <f t="shared" si="0"/>
        <v>2624.97</v>
      </c>
      <c r="AM28" s="39">
        <v>0</v>
      </c>
      <c r="AN28" s="40">
        <v>2624.97</v>
      </c>
      <c r="AO28" s="28">
        <f t="shared" si="1"/>
        <v>2624.97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</row>
    <row r="29" spans="1:65" ht="25.5">
      <c r="A29" s="32">
        <v>11</v>
      </c>
      <c r="B29" s="33" t="s">
        <v>302</v>
      </c>
      <c r="C29" s="33" t="s">
        <v>303</v>
      </c>
      <c r="D29" s="34" t="s">
        <v>304</v>
      </c>
      <c r="E29" s="33" t="s">
        <v>135</v>
      </c>
      <c r="F29" s="35" t="s">
        <v>305</v>
      </c>
      <c r="G29" s="33" t="s">
        <v>306</v>
      </c>
      <c r="H29" s="33" t="s">
        <v>293</v>
      </c>
      <c r="I29" s="36">
        <v>44986</v>
      </c>
      <c r="J29" s="36">
        <v>45352</v>
      </c>
      <c r="K29" s="37" t="s">
        <v>312</v>
      </c>
      <c r="L29" s="38" t="s">
        <v>313</v>
      </c>
      <c r="M29" s="33" t="s">
        <v>229</v>
      </c>
      <c r="N29" s="36">
        <v>45036</v>
      </c>
      <c r="O29" s="40">
        <v>1937</v>
      </c>
      <c r="P29" s="44">
        <v>13518</v>
      </c>
      <c r="Q29" s="36">
        <v>45036</v>
      </c>
      <c r="R29" s="36">
        <v>45291</v>
      </c>
      <c r="S29" s="33" t="s">
        <v>136</v>
      </c>
      <c r="T29" s="33">
        <v>0</v>
      </c>
      <c r="U29" s="39">
        <v>0</v>
      </c>
      <c r="V29" s="39">
        <v>0</v>
      </c>
      <c r="W29" s="33" t="s">
        <v>287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9">
        <v>0</v>
      </c>
      <c r="AH29" s="39">
        <v>0</v>
      </c>
      <c r="AI29" s="33">
        <v>0</v>
      </c>
      <c r="AJ29" s="33">
        <v>0</v>
      </c>
      <c r="AK29" s="39">
        <v>0</v>
      </c>
      <c r="AL29" s="28">
        <f t="shared" si="0"/>
        <v>1937</v>
      </c>
      <c r="AM29" s="39">
        <v>0</v>
      </c>
      <c r="AN29" s="41">
        <v>1937</v>
      </c>
      <c r="AO29" s="28">
        <f t="shared" si="1"/>
        <v>1937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</row>
    <row r="30" spans="1:65" ht="12.75">
      <c r="A30" s="32">
        <v>12</v>
      </c>
      <c r="B30" s="33" t="s">
        <v>244</v>
      </c>
      <c r="C30" s="33" t="s">
        <v>297</v>
      </c>
      <c r="D30" s="34" t="s">
        <v>298</v>
      </c>
      <c r="E30" s="33" t="s">
        <v>135</v>
      </c>
      <c r="F30" s="35" t="s">
        <v>314</v>
      </c>
      <c r="G30" s="33" t="s">
        <v>297</v>
      </c>
      <c r="H30" s="33" t="s">
        <v>297</v>
      </c>
      <c r="I30" s="36" t="s">
        <v>297</v>
      </c>
      <c r="J30" s="36" t="s">
        <v>297</v>
      </c>
      <c r="K30" s="37" t="s">
        <v>244</v>
      </c>
      <c r="L30" s="38" t="s">
        <v>315</v>
      </c>
      <c r="M30" s="33" t="s">
        <v>236</v>
      </c>
      <c r="N30" s="36">
        <v>45036</v>
      </c>
      <c r="O30" s="40">
        <v>5700</v>
      </c>
      <c r="P30" s="44">
        <v>13519</v>
      </c>
      <c r="Q30" s="36">
        <v>45036</v>
      </c>
      <c r="R30" s="36">
        <v>45291</v>
      </c>
      <c r="S30" s="33" t="s">
        <v>136</v>
      </c>
      <c r="T30" s="33">
        <v>0</v>
      </c>
      <c r="U30" s="39">
        <v>0</v>
      </c>
      <c r="V30" s="39">
        <v>0</v>
      </c>
      <c r="W30" s="33" t="s">
        <v>287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9">
        <v>0</v>
      </c>
      <c r="AH30" s="39">
        <v>0</v>
      </c>
      <c r="AI30" s="33">
        <v>0</v>
      </c>
      <c r="AJ30" s="33">
        <v>0</v>
      </c>
      <c r="AK30" s="39">
        <v>0</v>
      </c>
      <c r="AL30" s="28">
        <f t="shared" si="0"/>
        <v>5700</v>
      </c>
      <c r="AM30" s="39">
        <v>0</v>
      </c>
      <c r="AN30" s="41">
        <v>5700</v>
      </c>
      <c r="AO30" s="28">
        <f t="shared" si="1"/>
        <v>5700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</row>
    <row r="31" spans="1:65" ht="54.75" customHeight="1">
      <c r="A31" s="15">
        <v>13</v>
      </c>
      <c r="B31" s="33" t="s">
        <v>316</v>
      </c>
      <c r="C31" s="33" t="s">
        <v>297</v>
      </c>
      <c r="D31" s="34" t="s">
        <v>263</v>
      </c>
      <c r="E31" s="33" t="s">
        <v>135</v>
      </c>
      <c r="F31" s="35" t="s">
        <v>317</v>
      </c>
      <c r="G31" s="33" t="s">
        <v>318</v>
      </c>
      <c r="H31" s="33" t="s">
        <v>319</v>
      </c>
      <c r="I31" s="36">
        <v>44783</v>
      </c>
      <c r="J31" s="36">
        <v>45148</v>
      </c>
      <c r="K31" s="37" t="s">
        <v>316</v>
      </c>
      <c r="L31" s="38" t="s">
        <v>320</v>
      </c>
      <c r="M31" s="33" t="s">
        <v>321</v>
      </c>
      <c r="N31" s="36">
        <v>45068</v>
      </c>
      <c r="O31" s="40">
        <v>144060</v>
      </c>
      <c r="P31" s="44">
        <v>13542</v>
      </c>
      <c r="Q31" s="36">
        <v>45068</v>
      </c>
      <c r="R31" s="36">
        <v>45434</v>
      </c>
      <c r="S31" s="33" t="s">
        <v>136</v>
      </c>
      <c r="T31" s="33">
        <v>0</v>
      </c>
      <c r="U31" s="39">
        <v>0</v>
      </c>
      <c r="V31" s="39">
        <v>0</v>
      </c>
      <c r="W31" s="33" t="s">
        <v>137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9">
        <v>0</v>
      </c>
      <c r="AH31" s="39">
        <v>0</v>
      </c>
      <c r="AI31" s="33">
        <v>0</v>
      </c>
      <c r="AJ31" s="33">
        <v>0</v>
      </c>
      <c r="AK31" s="39">
        <v>0</v>
      </c>
      <c r="AL31" s="28">
        <f t="shared" si="0"/>
        <v>144060</v>
      </c>
      <c r="AM31" s="39">
        <v>0</v>
      </c>
      <c r="AN31" s="41">
        <v>144060</v>
      </c>
      <c r="AO31" s="28">
        <f t="shared" si="1"/>
        <v>144060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</row>
    <row r="32" spans="1:65" ht="55.5" customHeight="1">
      <c r="A32" s="32">
        <v>14</v>
      </c>
      <c r="B32" s="33" t="s">
        <v>316</v>
      </c>
      <c r="C32" s="33" t="s">
        <v>297</v>
      </c>
      <c r="D32" s="34" t="s">
        <v>263</v>
      </c>
      <c r="E32" s="33" t="s">
        <v>135</v>
      </c>
      <c r="F32" s="35" t="s">
        <v>317</v>
      </c>
      <c r="G32" s="33" t="s">
        <v>318</v>
      </c>
      <c r="H32" s="33" t="s">
        <v>319</v>
      </c>
      <c r="I32" s="36">
        <v>44783</v>
      </c>
      <c r="J32" s="36">
        <v>45148</v>
      </c>
      <c r="K32" s="37" t="s">
        <v>322</v>
      </c>
      <c r="L32" s="38" t="s">
        <v>323</v>
      </c>
      <c r="M32" s="33" t="s">
        <v>324</v>
      </c>
      <c r="N32" s="36">
        <v>45068</v>
      </c>
      <c r="O32" s="40">
        <v>3600</v>
      </c>
      <c r="P32" s="44">
        <v>13542</v>
      </c>
      <c r="Q32" s="36">
        <v>45068</v>
      </c>
      <c r="R32" s="36">
        <v>45434</v>
      </c>
      <c r="S32" s="33" t="s">
        <v>136</v>
      </c>
      <c r="T32" s="33">
        <v>0</v>
      </c>
      <c r="U32" s="39">
        <v>0</v>
      </c>
      <c r="V32" s="39">
        <v>0</v>
      </c>
      <c r="W32" s="33" t="s">
        <v>137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9">
        <v>0</v>
      </c>
      <c r="AH32" s="39">
        <v>0</v>
      </c>
      <c r="AI32" s="33">
        <v>0</v>
      </c>
      <c r="AJ32" s="33">
        <v>0</v>
      </c>
      <c r="AK32" s="39">
        <v>0</v>
      </c>
      <c r="AL32" s="28">
        <f t="shared" si="0"/>
        <v>3600</v>
      </c>
      <c r="AM32" s="39">
        <v>0</v>
      </c>
      <c r="AN32" s="41">
        <v>3600</v>
      </c>
      <c r="AO32" s="28">
        <f t="shared" si="1"/>
        <v>3600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</row>
    <row r="33" spans="1:65" ht="76.5">
      <c r="A33" s="32">
        <v>15</v>
      </c>
      <c r="B33" s="33" t="s">
        <v>293</v>
      </c>
      <c r="C33" s="33" t="s">
        <v>325</v>
      </c>
      <c r="D33" s="34" t="s">
        <v>304</v>
      </c>
      <c r="E33" s="33" t="s">
        <v>135</v>
      </c>
      <c r="F33" s="35" t="s">
        <v>326</v>
      </c>
      <c r="G33" s="33" t="s">
        <v>327</v>
      </c>
      <c r="H33" s="33" t="s">
        <v>288</v>
      </c>
      <c r="I33" s="36">
        <v>45062</v>
      </c>
      <c r="J33" s="36">
        <v>45428</v>
      </c>
      <c r="K33" s="37" t="s">
        <v>328</v>
      </c>
      <c r="L33" s="38" t="s">
        <v>329</v>
      </c>
      <c r="M33" s="33" t="s">
        <v>330</v>
      </c>
      <c r="N33" s="36">
        <v>45069</v>
      </c>
      <c r="O33" s="40">
        <v>7379.7</v>
      </c>
      <c r="P33" s="44">
        <v>13542</v>
      </c>
      <c r="Q33" s="36">
        <v>45069</v>
      </c>
      <c r="R33" s="36">
        <v>45435</v>
      </c>
      <c r="S33" s="33" t="s">
        <v>136</v>
      </c>
      <c r="T33" s="33">
        <v>0</v>
      </c>
      <c r="U33" s="39">
        <v>0</v>
      </c>
      <c r="V33" s="39">
        <v>0</v>
      </c>
      <c r="W33" s="33" t="s">
        <v>137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9">
        <v>0</v>
      </c>
      <c r="AH33" s="39">
        <v>0</v>
      </c>
      <c r="AI33" s="33">
        <v>0</v>
      </c>
      <c r="AJ33" s="33">
        <v>0</v>
      </c>
      <c r="AK33" s="39">
        <v>0</v>
      </c>
      <c r="AL33" s="28">
        <f t="shared" si="0"/>
        <v>7379.7</v>
      </c>
      <c r="AM33" s="39">
        <v>0</v>
      </c>
      <c r="AN33" s="41">
        <v>7379.7</v>
      </c>
      <c r="AO33" s="28">
        <f t="shared" si="1"/>
        <v>7379.7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</row>
    <row r="34" spans="1:65" ht="76.5">
      <c r="A34" s="32">
        <v>16</v>
      </c>
      <c r="B34" s="33" t="s">
        <v>293</v>
      </c>
      <c r="C34" s="33" t="s">
        <v>325</v>
      </c>
      <c r="D34" s="34" t="s">
        <v>304</v>
      </c>
      <c r="E34" s="33" t="s">
        <v>135</v>
      </c>
      <c r="F34" s="35" t="s">
        <v>326</v>
      </c>
      <c r="G34" s="33" t="s">
        <v>327</v>
      </c>
      <c r="H34" s="33" t="s">
        <v>288</v>
      </c>
      <c r="I34" s="36">
        <v>45062</v>
      </c>
      <c r="J34" s="36">
        <v>45428</v>
      </c>
      <c r="K34" s="37" t="s">
        <v>217</v>
      </c>
      <c r="L34" s="38" t="s">
        <v>331</v>
      </c>
      <c r="M34" s="33" t="s">
        <v>332</v>
      </c>
      <c r="N34" s="36">
        <v>45069</v>
      </c>
      <c r="O34" s="40">
        <v>24562.1</v>
      </c>
      <c r="P34" s="44">
        <v>13542</v>
      </c>
      <c r="Q34" s="36">
        <v>45069</v>
      </c>
      <c r="R34" s="36">
        <v>45435</v>
      </c>
      <c r="S34" s="33" t="s">
        <v>136</v>
      </c>
      <c r="T34" s="33">
        <v>0</v>
      </c>
      <c r="U34" s="39">
        <v>0</v>
      </c>
      <c r="V34" s="39">
        <v>0</v>
      </c>
      <c r="W34" s="33" t="s">
        <v>137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9">
        <v>0</v>
      </c>
      <c r="AH34" s="39">
        <v>0</v>
      </c>
      <c r="AI34" s="33">
        <v>0</v>
      </c>
      <c r="AJ34" s="33">
        <v>0</v>
      </c>
      <c r="AK34" s="39">
        <v>0</v>
      </c>
      <c r="AL34" s="28">
        <f t="shared" si="0"/>
        <v>24562.1</v>
      </c>
      <c r="AM34" s="39">
        <v>0</v>
      </c>
      <c r="AN34" s="41">
        <v>24562.1</v>
      </c>
      <c r="AO34" s="28">
        <f t="shared" si="1"/>
        <v>24562.1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</row>
    <row r="35" spans="1:65" ht="25.5">
      <c r="A35" s="15">
        <v>17</v>
      </c>
      <c r="B35" s="33" t="s">
        <v>302</v>
      </c>
      <c r="C35" s="33" t="s">
        <v>303</v>
      </c>
      <c r="D35" s="34" t="s">
        <v>344</v>
      </c>
      <c r="E35" s="33" t="s">
        <v>135</v>
      </c>
      <c r="F35" s="35" t="s">
        <v>305</v>
      </c>
      <c r="G35" s="50" t="s">
        <v>345</v>
      </c>
      <c r="H35" s="33" t="s">
        <v>293</v>
      </c>
      <c r="I35" s="36">
        <v>45111</v>
      </c>
      <c r="J35" s="36">
        <v>45291</v>
      </c>
      <c r="K35" s="37" t="s">
        <v>338</v>
      </c>
      <c r="L35" s="38" t="s">
        <v>307</v>
      </c>
      <c r="M35" s="33" t="s">
        <v>308</v>
      </c>
      <c r="N35" s="36">
        <v>45111</v>
      </c>
      <c r="O35" s="51">
        <v>18256.2</v>
      </c>
      <c r="P35" s="44">
        <v>13567</v>
      </c>
      <c r="Q35" s="36">
        <v>45111</v>
      </c>
      <c r="R35" s="36">
        <v>45291</v>
      </c>
      <c r="S35" s="33" t="s">
        <v>346</v>
      </c>
      <c r="T35" s="52">
        <v>11</v>
      </c>
      <c r="U35" s="39" t="s">
        <v>347</v>
      </c>
      <c r="V35" s="39" t="s">
        <v>348</v>
      </c>
      <c r="W35" s="33" t="s">
        <v>349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9">
        <v>0</v>
      </c>
      <c r="AH35" s="39">
        <v>0</v>
      </c>
      <c r="AI35" s="33">
        <v>0</v>
      </c>
      <c r="AJ35" s="33">
        <v>0</v>
      </c>
      <c r="AK35" s="39">
        <v>0</v>
      </c>
      <c r="AL35" s="28">
        <f t="shared" si="0"/>
        <v>18256.2</v>
      </c>
      <c r="AM35" s="39"/>
      <c r="AN35" s="51">
        <v>18256.2</v>
      </c>
      <c r="AO35" s="28">
        <f t="shared" si="1"/>
        <v>18256.2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</row>
    <row r="36" spans="1:65" s="9" customFormat="1" ht="25.5">
      <c r="A36" s="32">
        <v>18</v>
      </c>
      <c r="B36" s="52" t="s">
        <v>302</v>
      </c>
      <c r="C36" s="33" t="s">
        <v>303</v>
      </c>
      <c r="D36" s="34" t="s">
        <v>344</v>
      </c>
      <c r="E36" s="33" t="s">
        <v>135</v>
      </c>
      <c r="F36" s="35" t="s">
        <v>305</v>
      </c>
      <c r="G36" s="33" t="s">
        <v>350</v>
      </c>
      <c r="H36" s="33" t="s">
        <v>293</v>
      </c>
      <c r="I36" s="36">
        <v>45111</v>
      </c>
      <c r="J36" s="36">
        <v>45291</v>
      </c>
      <c r="K36" s="37" t="s">
        <v>351</v>
      </c>
      <c r="L36" s="38" t="s">
        <v>310</v>
      </c>
      <c r="M36" s="53" t="s">
        <v>352</v>
      </c>
      <c r="N36" s="36">
        <v>45036</v>
      </c>
      <c r="O36" s="40">
        <v>4649.96</v>
      </c>
      <c r="P36" s="44">
        <v>13567</v>
      </c>
      <c r="Q36" s="36">
        <v>45111</v>
      </c>
      <c r="R36" s="36">
        <v>45291</v>
      </c>
      <c r="S36" s="33" t="s">
        <v>346</v>
      </c>
      <c r="T36" s="33">
        <v>12</v>
      </c>
      <c r="U36" s="39" t="s">
        <v>347</v>
      </c>
      <c r="V36" s="39" t="s">
        <v>348</v>
      </c>
      <c r="W36" s="33" t="s">
        <v>349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9">
        <v>0</v>
      </c>
      <c r="AH36" s="39">
        <v>0</v>
      </c>
      <c r="AI36" s="33">
        <v>0</v>
      </c>
      <c r="AJ36" s="33">
        <v>0</v>
      </c>
      <c r="AK36" s="39">
        <v>0</v>
      </c>
      <c r="AL36" s="28">
        <f t="shared" si="0"/>
        <v>4649.96</v>
      </c>
      <c r="AM36" s="39">
        <v>0</v>
      </c>
      <c r="AN36" s="40">
        <v>4649.96</v>
      </c>
      <c r="AO36" s="28">
        <f t="shared" si="1"/>
        <v>4649.96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</row>
    <row r="37" spans="1:65" ht="25.5">
      <c r="A37" s="32">
        <v>19</v>
      </c>
      <c r="B37" s="52" t="s">
        <v>302</v>
      </c>
      <c r="C37" s="33" t="s">
        <v>303</v>
      </c>
      <c r="D37" s="34" t="s">
        <v>344</v>
      </c>
      <c r="E37" s="33" t="s">
        <v>135</v>
      </c>
      <c r="F37" s="35" t="s">
        <v>305</v>
      </c>
      <c r="G37" s="52" t="s">
        <v>353</v>
      </c>
      <c r="H37" s="33" t="s">
        <v>293</v>
      </c>
      <c r="I37" s="36">
        <v>45111</v>
      </c>
      <c r="J37" s="36">
        <v>45291</v>
      </c>
      <c r="K37" s="37" t="s">
        <v>354</v>
      </c>
      <c r="L37" s="38" t="s">
        <v>355</v>
      </c>
      <c r="M37" s="33" t="s">
        <v>229</v>
      </c>
      <c r="N37" s="36">
        <v>45111</v>
      </c>
      <c r="O37" s="40">
        <v>2158</v>
      </c>
      <c r="P37" s="44">
        <v>13567</v>
      </c>
      <c r="Q37" s="36">
        <v>45111</v>
      </c>
      <c r="R37" s="36">
        <v>45291</v>
      </c>
      <c r="S37" s="33" t="s">
        <v>346</v>
      </c>
      <c r="T37" s="33">
        <v>13</v>
      </c>
      <c r="U37" s="39" t="s">
        <v>347</v>
      </c>
      <c r="V37" s="39" t="s">
        <v>348</v>
      </c>
      <c r="W37" s="33" t="s">
        <v>349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9">
        <v>0</v>
      </c>
      <c r="AH37" s="39">
        <v>0</v>
      </c>
      <c r="AI37" s="33">
        <v>0</v>
      </c>
      <c r="AJ37" s="33">
        <v>0</v>
      </c>
      <c r="AK37" s="39">
        <v>0</v>
      </c>
      <c r="AL37" s="28">
        <f t="shared" si="0"/>
        <v>2158</v>
      </c>
      <c r="AM37" s="39">
        <v>0</v>
      </c>
      <c r="AN37" s="40">
        <v>2158</v>
      </c>
      <c r="AO37" s="28">
        <f t="shared" si="1"/>
        <v>2158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</row>
    <row r="38" spans="1:65" s="9" customFormat="1" ht="25.5">
      <c r="A38" s="32">
        <v>20</v>
      </c>
      <c r="B38" s="52" t="s">
        <v>302</v>
      </c>
      <c r="C38" s="33" t="s">
        <v>303</v>
      </c>
      <c r="D38" s="34" t="s">
        <v>344</v>
      </c>
      <c r="E38" s="33" t="s">
        <v>135</v>
      </c>
      <c r="F38" s="35" t="s">
        <v>305</v>
      </c>
      <c r="G38" s="52" t="s">
        <v>356</v>
      </c>
      <c r="H38" s="33" t="s">
        <v>293</v>
      </c>
      <c r="I38" s="36">
        <v>45111</v>
      </c>
      <c r="J38" s="36">
        <v>45291</v>
      </c>
      <c r="K38" s="37" t="s">
        <v>357</v>
      </c>
      <c r="L38" s="38" t="s">
        <v>358</v>
      </c>
      <c r="M38" s="33" t="s">
        <v>359</v>
      </c>
      <c r="N38" s="36">
        <v>45111</v>
      </c>
      <c r="O38" s="40">
        <v>11440</v>
      </c>
      <c r="P38" s="44">
        <v>13567</v>
      </c>
      <c r="Q38" s="36">
        <v>45111</v>
      </c>
      <c r="R38" s="36">
        <v>45291</v>
      </c>
      <c r="S38" s="33" t="s">
        <v>346</v>
      </c>
      <c r="T38" s="33">
        <v>14</v>
      </c>
      <c r="U38" s="39" t="s">
        <v>347</v>
      </c>
      <c r="V38" s="39" t="s">
        <v>348</v>
      </c>
      <c r="W38" s="33" t="s">
        <v>349</v>
      </c>
      <c r="X38" s="33">
        <v>0</v>
      </c>
      <c r="Y38" s="33">
        <v>0</v>
      </c>
      <c r="Z38" s="33">
        <v>0</v>
      </c>
      <c r="AA38" s="33"/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9">
        <v>0</v>
      </c>
      <c r="AH38" s="39">
        <v>0</v>
      </c>
      <c r="AI38" s="33">
        <v>0</v>
      </c>
      <c r="AJ38" s="33">
        <v>0</v>
      </c>
      <c r="AK38" s="39">
        <v>0</v>
      </c>
      <c r="AL38" s="28">
        <f t="shared" si="0"/>
        <v>11440</v>
      </c>
      <c r="AM38" s="39">
        <v>0</v>
      </c>
      <c r="AN38" s="40">
        <v>11440</v>
      </c>
      <c r="AO38" s="28">
        <f t="shared" si="1"/>
        <v>11440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</row>
    <row r="39" spans="1:65" ht="25.5">
      <c r="A39" s="15">
        <v>21</v>
      </c>
      <c r="B39" s="52" t="s">
        <v>309</v>
      </c>
      <c r="C39" s="33" t="s">
        <v>360</v>
      </c>
      <c r="D39" s="34" t="s">
        <v>344</v>
      </c>
      <c r="E39" s="33" t="s">
        <v>135</v>
      </c>
      <c r="F39" s="81" t="s">
        <v>361</v>
      </c>
      <c r="G39" s="33" t="s">
        <v>362</v>
      </c>
      <c r="H39" s="33" t="s">
        <v>296</v>
      </c>
      <c r="I39" s="36">
        <v>45147</v>
      </c>
      <c r="J39" s="36">
        <v>45291</v>
      </c>
      <c r="K39" s="37" t="s">
        <v>363</v>
      </c>
      <c r="L39" s="38" t="s">
        <v>364</v>
      </c>
      <c r="M39" s="33" t="s">
        <v>365</v>
      </c>
      <c r="N39" s="36">
        <v>45147</v>
      </c>
      <c r="O39" s="40">
        <v>6540.5</v>
      </c>
      <c r="P39" s="44">
        <v>13567</v>
      </c>
      <c r="Q39" s="36">
        <v>45147</v>
      </c>
      <c r="R39" s="36">
        <v>45291</v>
      </c>
      <c r="S39" s="33" t="s">
        <v>346</v>
      </c>
      <c r="T39" s="33">
        <v>15</v>
      </c>
      <c r="U39" s="39" t="s">
        <v>347</v>
      </c>
      <c r="V39" s="39" t="s">
        <v>348</v>
      </c>
      <c r="W39" s="33" t="s">
        <v>349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9">
        <v>0</v>
      </c>
      <c r="AH39" s="39">
        <v>0</v>
      </c>
      <c r="AI39" s="33">
        <v>0</v>
      </c>
      <c r="AJ39" s="33">
        <v>0</v>
      </c>
      <c r="AK39" s="39">
        <v>0</v>
      </c>
      <c r="AL39" s="28">
        <f t="shared" si="0"/>
        <v>6540.5</v>
      </c>
      <c r="AM39" s="39">
        <v>0</v>
      </c>
      <c r="AN39" s="40">
        <v>6540.5</v>
      </c>
      <c r="AO39" s="28">
        <f t="shared" si="1"/>
        <v>6540.5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</row>
    <row r="40" spans="1:65" ht="25.5">
      <c r="A40" s="32">
        <v>22</v>
      </c>
      <c r="B40" s="52" t="s">
        <v>328</v>
      </c>
      <c r="C40" s="33" t="s">
        <v>366</v>
      </c>
      <c r="D40" s="33" t="s">
        <v>142</v>
      </c>
      <c r="E40" s="33" t="s">
        <v>135</v>
      </c>
      <c r="F40" s="81" t="s">
        <v>367</v>
      </c>
      <c r="G40" s="33" t="s">
        <v>216</v>
      </c>
      <c r="H40" s="33" t="s">
        <v>309</v>
      </c>
      <c r="I40" s="36">
        <v>45183</v>
      </c>
      <c r="J40" s="36">
        <v>45549</v>
      </c>
      <c r="K40" s="37" t="s">
        <v>368</v>
      </c>
      <c r="L40" s="38" t="s">
        <v>369</v>
      </c>
      <c r="M40" s="33" t="s">
        <v>370</v>
      </c>
      <c r="N40" s="36">
        <v>45183</v>
      </c>
      <c r="O40" s="40">
        <v>1198.5</v>
      </c>
      <c r="P40" s="44" t="s">
        <v>216</v>
      </c>
      <c r="Q40" s="36">
        <v>45183</v>
      </c>
      <c r="R40" s="36">
        <v>45549</v>
      </c>
      <c r="S40" s="33" t="s">
        <v>136</v>
      </c>
      <c r="T40" s="33">
        <v>0</v>
      </c>
      <c r="U40" s="39">
        <v>0</v>
      </c>
      <c r="V40" s="39">
        <v>0</v>
      </c>
      <c r="W40" s="33" t="s">
        <v>137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9">
        <v>0</v>
      </c>
      <c r="AH40" s="39">
        <v>0</v>
      </c>
      <c r="AI40" s="33">
        <v>0</v>
      </c>
      <c r="AJ40" s="33">
        <v>0</v>
      </c>
      <c r="AK40" s="39">
        <v>0</v>
      </c>
      <c r="AL40" s="28">
        <f t="shared" si="0"/>
        <v>1198.5</v>
      </c>
      <c r="AM40" s="41"/>
      <c r="AN40" s="40">
        <v>1198.5</v>
      </c>
      <c r="AO40" s="28">
        <f t="shared" si="1"/>
        <v>1198.5</v>
      </c>
      <c r="AP40" s="33" t="s">
        <v>309</v>
      </c>
      <c r="AQ40" s="33">
        <v>0</v>
      </c>
      <c r="AR40" s="33">
        <v>0</v>
      </c>
      <c r="AS40" s="33">
        <v>0</v>
      </c>
      <c r="AT40" s="32" t="s">
        <v>219</v>
      </c>
      <c r="AU40" s="33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</row>
    <row r="41" spans="1:65" ht="12.75">
      <c r="A41" s="32">
        <v>23</v>
      </c>
      <c r="B41" s="52" t="s">
        <v>217</v>
      </c>
      <c r="C41" s="33" t="s">
        <v>242</v>
      </c>
      <c r="D41" s="33" t="s">
        <v>142</v>
      </c>
      <c r="E41" s="33" t="s">
        <v>135</v>
      </c>
      <c r="F41" s="81" t="s">
        <v>446</v>
      </c>
      <c r="G41" s="44" t="s">
        <v>371</v>
      </c>
      <c r="H41" s="33" t="s">
        <v>244</v>
      </c>
      <c r="I41" s="49">
        <v>45182</v>
      </c>
      <c r="J41" s="49">
        <v>45548</v>
      </c>
      <c r="K41" s="37" t="s">
        <v>232</v>
      </c>
      <c r="L41" s="112" t="s">
        <v>372</v>
      </c>
      <c r="M41" s="33" t="s">
        <v>218</v>
      </c>
      <c r="N41" s="49">
        <v>45182</v>
      </c>
      <c r="O41" s="41">
        <v>1926.25</v>
      </c>
      <c r="P41" s="44" t="s">
        <v>371</v>
      </c>
      <c r="Q41" s="49">
        <v>45182</v>
      </c>
      <c r="R41" s="49">
        <v>45548</v>
      </c>
      <c r="S41" s="33" t="s">
        <v>136</v>
      </c>
      <c r="T41" s="33">
        <v>0</v>
      </c>
      <c r="U41" s="39">
        <v>0</v>
      </c>
      <c r="V41" s="39">
        <v>0</v>
      </c>
      <c r="W41" s="33" t="s">
        <v>137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9">
        <v>0</v>
      </c>
      <c r="AH41" s="39">
        <v>0</v>
      </c>
      <c r="AI41" s="33">
        <v>0</v>
      </c>
      <c r="AJ41" s="33">
        <v>0</v>
      </c>
      <c r="AK41" s="39">
        <v>0</v>
      </c>
      <c r="AL41" s="28">
        <f t="shared" si="0"/>
        <v>1926.25</v>
      </c>
      <c r="AM41" s="40">
        <v>0</v>
      </c>
      <c r="AN41" s="41">
        <v>1926.25</v>
      </c>
      <c r="AO41" s="28">
        <f t="shared" si="1"/>
        <v>1926.25</v>
      </c>
      <c r="AP41" s="33">
        <v>0</v>
      </c>
      <c r="AQ41" s="33">
        <v>0</v>
      </c>
      <c r="AR41" s="33">
        <v>0</v>
      </c>
      <c r="AS41" s="33">
        <v>0</v>
      </c>
      <c r="AT41" s="32" t="s">
        <v>219</v>
      </c>
      <c r="AU41" s="33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</row>
    <row r="42" spans="1:65" ht="12.75">
      <c r="A42" s="32">
        <v>24</v>
      </c>
      <c r="B42" s="33" t="s">
        <v>373</v>
      </c>
      <c r="C42" s="33" t="s">
        <v>373</v>
      </c>
      <c r="D42" s="33" t="s">
        <v>142</v>
      </c>
      <c r="E42" s="33" t="s">
        <v>135</v>
      </c>
      <c r="F42" s="81" t="s">
        <v>447</v>
      </c>
      <c r="G42" s="44" t="s">
        <v>216</v>
      </c>
      <c r="H42" s="33" t="s">
        <v>244</v>
      </c>
      <c r="I42" s="49">
        <v>45182</v>
      </c>
      <c r="J42" s="49">
        <v>45548</v>
      </c>
      <c r="K42" s="37" t="s">
        <v>374</v>
      </c>
      <c r="L42" s="112" t="s">
        <v>375</v>
      </c>
      <c r="M42" s="33" t="s">
        <v>376</v>
      </c>
      <c r="N42" s="49">
        <v>45182</v>
      </c>
      <c r="O42" s="40">
        <v>120</v>
      </c>
      <c r="P42" s="44" t="s">
        <v>216</v>
      </c>
      <c r="Q42" s="49">
        <v>45182</v>
      </c>
      <c r="R42" s="49">
        <v>45548</v>
      </c>
      <c r="S42" s="33" t="s">
        <v>136</v>
      </c>
      <c r="T42" s="33">
        <v>0</v>
      </c>
      <c r="U42" s="39">
        <v>0</v>
      </c>
      <c r="V42" s="39">
        <v>0</v>
      </c>
      <c r="W42" s="33" t="s">
        <v>137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9">
        <v>0</v>
      </c>
      <c r="AH42" s="39">
        <v>0</v>
      </c>
      <c r="AI42" s="33">
        <v>0</v>
      </c>
      <c r="AJ42" s="33">
        <v>0</v>
      </c>
      <c r="AK42" s="39">
        <v>0</v>
      </c>
      <c r="AL42" s="28">
        <f t="shared" si="0"/>
        <v>120</v>
      </c>
      <c r="AM42" s="40">
        <v>0</v>
      </c>
      <c r="AN42" s="40">
        <v>120</v>
      </c>
      <c r="AO42" s="28">
        <f t="shared" si="1"/>
        <v>120</v>
      </c>
      <c r="AP42" s="33">
        <v>0</v>
      </c>
      <c r="AQ42" s="33">
        <v>0</v>
      </c>
      <c r="AR42" s="33">
        <v>0</v>
      </c>
      <c r="AS42" s="33">
        <v>0</v>
      </c>
      <c r="AT42" s="32" t="s">
        <v>219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</row>
    <row r="43" spans="1:65" ht="25.5">
      <c r="A43" s="15">
        <v>25</v>
      </c>
      <c r="B43" s="52" t="s">
        <v>328</v>
      </c>
      <c r="C43" s="33" t="s">
        <v>366</v>
      </c>
      <c r="D43" s="33" t="s">
        <v>142</v>
      </c>
      <c r="E43" s="33" t="s">
        <v>135</v>
      </c>
      <c r="F43" s="81" t="s">
        <v>367</v>
      </c>
      <c r="G43" s="44" t="s">
        <v>220</v>
      </c>
      <c r="H43" s="33" t="s">
        <v>309</v>
      </c>
      <c r="I43" s="49">
        <v>45187</v>
      </c>
      <c r="J43" s="49">
        <v>45553</v>
      </c>
      <c r="K43" s="37" t="s">
        <v>377</v>
      </c>
      <c r="L43" s="38" t="s">
        <v>378</v>
      </c>
      <c r="M43" s="33" t="s">
        <v>379</v>
      </c>
      <c r="N43" s="36">
        <v>45180</v>
      </c>
      <c r="O43" s="40">
        <v>2513.9</v>
      </c>
      <c r="P43" s="44" t="s">
        <v>220</v>
      </c>
      <c r="Q43" s="49">
        <v>45187</v>
      </c>
      <c r="R43" s="49">
        <v>45553</v>
      </c>
      <c r="S43" s="33" t="s">
        <v>136</v>
      </c>
      <c r="T43" s="33">
        <v>0</v>
      </c>
      <c r="U43" s="39">
        <v>0</v>
      </c>
      <c r="V43" s="39">
        <v>0</v>
      </c>
      <c r="W43" s="33" t="s">
        <v>137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9">
        <v>0</v>
      </c>
      <c r="AH43" s="39">
        <v>0</v>
      </c>
      <c r="AI43" s="33">
        <v>0</v>
      </c>
      <c r="AJ43" s="33">
        <v>0</v>
      </c>
      <c r="AK43" s="39">
        <v>0</v>
      </c>
      <c r="AL43" s="28">
        <f t="shared" si="0"/>
        <v>2513.9</v>
      </c>
      <c r="AM43" s="40">
        <v>0</v>
      </c>
      <c r="AN43" s="40">
        <v>2513.9</v>
      </c>
      <c r="AO43" s="28">
        <f t="shared" si="1"/>
        <v>2513.9</v>
      </c>
      <c r="AP43" s="33" t="s">
        <v>309</v>
      </c>
      <c r="AQ43" s="33">
        <v>0</v>
      </c>
      <c r="AR43" s="33">
        <v>0</v>
      </c>
      <c r="AS43" s="33">
        <v>0</v>
      </c>
      <c r="AT43" s="32" t="s">
        <v>219</v>
      </c>
      <c r="AU43" s="44" t="s">
        <v>380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</row>
    <row r="44" spans="1:65" ht="25.5">
      <c r="A44" s="32">
        <v>26</v>
      </c>
      <c r="B44" s="52" t="s">
        <v>328</v>
      </c>
      <c r="C44" s="33" t="s">
        <v>366</v>
      </c>
      <c r="D44" s="33" t="s">
        <v>142</v>
      </c>
      <c r="E44" s="33" t="s">
        <v>135</v>
      </c>
      <c r="F44" s="81" t="s">
        <v>367</v>
      </c>
      <c r="G44" s="44" t="s">
        <v>220</v>
      </c>
      <c r="H44" s="33" t="s">
        <v>309</v>
      </c>
      <c r="I44" s="49">
        <v>45187</v>
      </c>
      <c r="J44" s="49">
        <v>45553</v>
      </c>
      <c r="K44" s="37" t="s">
        <v>381</v>
      </c>
      <c r="L44" s="38" t="s">
        <v>382</v>
      </c>
      <c r="M44" s="33" t="s">
        <v>383</v>
      </c>
      <c r="N44" s="49">
        <v>45187</v>
      </c>
      <c r="O44" s="40">
        <v>55</v>
      </c>
      <c r="P44" s="44" t="s">
        <v>220</v>
      </c>
      <c r="Q44" s="49">
        <v>45187</v>
      </c>
      <c r="R44" s="49">
        <v>45553</v>
      </c>
      <c r="S44" s="33" t="s">
        <v>136</v>
      </c>
      <c r="T44" s="33">
        <v>0</v>
      </c>
      <c r="U44" s="39">
        <v>0</v>
      </c>
      <c r="V44" s="39">
        <v>0</v>
      </c>
      <c r="W44" s="33" t="s">
        <v>137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9">
        <v>0</v>
      </c>
      <c r="AH44" s="39">
        <v>0</v>
      </c>
      <c r="AI44" s="33">
        <v>0</v>
      </c>
      <c r="AJ44" s="33">
        <v>0</v>
      </c>
      <c r="AK44" s="39">
        <v>0</v>
      </c>
      <c r="AL44" s="28">
        <f t="shared" si="0"/>
        <v>55</v>
      </c>
      <c r="AM44" s="40">
        <v>0</v>
      </c>
      <c r="AN44" s="40">
        <v>55</v>
      </c>
      <c r="AO44" s="28">
        <f t="shared" si="1"/>
        <v>55</v>
      </c>
      <c r="AP44" s="33" t="s">
        <v>309</v>
      </c>
      <c r="AQ44" s="33">
        <v>0</v>
      </c>
      <c r="AR44" s="33">
        <v>0</v>
      </c>
      <c r="AS44" s="33">
        <v>0</v>
      </c>
      <c r="AT44" s="32" t="s">
        <v>219</v>
      </c>
      <c r="AU44" s="44" t="s">
        <v>380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</row>
    <row r="45" spans="1:65" ht="25.5">
      <c r="A45" s="32">
        <v>27</v>
      </c>
      <c r="B45" s="52" t="s">
        <v>328</v>
      </c>
      <c r="C45" s="33" t="s">
        <v>366</v>
      </c>
      <c r="D45" s="33" t="s">
        <v>142</v>
      </c>
      <c r="E45" s="33" t="s">
        <v>135</v>
      </c>
      <c r="F45" s="81" t="s">
        <v>367</v>
      </c>
      <c r="G45" s="44" t="s">
        <v>220</v>
      </c>
      <c r="H45" s="33" t="s">
        <v>309</v>
      </c>
      <c r="I45" s="49">
        <v>45187</v>
      </c>
      <c r="J45" s="49">
        <v>45553</v>
      </c>
      <c r="K45" s="37" t="s">
        <v>384</v>
      </c>
      <c r="L45" s="38" t="s">
        <v>385</v>
      </c>
      <c r="M45" s="33" t="s">
        <v>218</v>
      </c>
      <c r="N45" s="49">
        <v>45187</v>
      </c>
      <c r="O45" s="40">
        <v>273</v>
      </c>
      <c r="P45" s="44" t="s">
        <v>220</v>
      </c>
      <c r="Q45" s="49">
        <v>45187</v>
      </c>
      <c r="R45" s="49">
        <v>45553</v>
      </c>
      <c r="S45" s="33" t="s">
        <v>136</v>
      </c>
      <c r="T45" s="33">
        <v>0</v>
      </c>
      <c r="U45" s="39">
        <v>0</v>
      </c>
      <c r="V45" s="39">
        <v>0</v>
      </c>
      <c r="W45" s="33" t="s">
        <v>137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9">
        <v>0</v>
      </c>
      <c r="AH45" s="39">
        <v>0</v>
      </c>
      <c r="AI45" s="33">
        <v>0</v>
      </c>
      <c r="AJ45" s="33">
        <v>0</v>
      </c>
      <c r="AK45" s="39">
        <v>0</v>
      </c>
      <c r="AL45" s="28">
        <f t="shared" si="0"/>
        <v>273</v>
      </c>
      <c r="AM45" s="40">
        <v>0</v>
      </c>
      <c r="AN45" s="40">
        <v>273</v>
      </c>
      <c r="AO45" s="28">
        <f t="shared" si="1"/>
        <v>273</v>
      </c>
      <c r="AP45" s="33" t="s">
        <v>309</v>
      </c>
      <c r="AQ45" s="33">
        <v>0</v>
      </c>
      <c r="AR45" s="33">
        <v>0</v>
      </c>
      <c r="AS45" s="33">
        <v>0</v>
      </c>
      <c r="AT45" s="32" t="s">
        <v>219</v>
      </c>
      <c r="AU45" s="44" t="s">
        <v>220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</row>
    <row r="46" spans="1:65" ht="25.5">
      <c r="A46" s="32">
        <v>28</v>
      </c>
      <c r="B46" s="52" t="s">
        <v>328</v>
      </c>
      <c r="C46" s="33" t="s">
        <v>366</v>
      </c>
      <c r="D46" s="33" t="s">
        <v>142</v>
      </c>
      <c r="E46" s="33" t="s">
        <v>135</v>
      </c>
      <c r="F46" s="81" t="s">
        <v>367</v>
      </c>
      <c r="G46" s="44" t="s">
        <v>220</v>
      </c>
      <c r="H46" s="33" t="s">
        <v>309</v>
      </c>
      <c r="I46" s="49">
        <v>45187</v>
      </c>
      <c r="J46" s="49">
        <v>45553</v>
      </c>
      <c r="K46" s="37" t="s">
        <v>386</v>
      </c>
      <c r="L46" s="38" t="s">
        <v>385</v>
      </c>
      <c r="M46" s="33" t="s">
        <v>218</v>
      </c>
      <c r="N46" s="49">
        <v>45187</v>
      </c>
      <c r="O46" s="40">
        <v>1542.3</v>
      </c>
      <c r="P46" s="44" t="s">
        <v>220</v>
      </c>
      <c r="Q46" s="49">
        <v>45187</v>
      </c>
      <c r="R46" s="49">
        <v>45553</v>
      </c>
      <c r="S46" s="33" t="s">
        <v>136</v>
      </c>
      <c r="T46" s="33">
        <v>0</v>
      </c>
      <c r="U46" s="39">
        <v>0</v>
      </c>
      <c r="V46" s="39">
        <v>0</v>
      </c>
      <c r="W46" s="33" t="s">
        <v>137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9">
        <v>0</v>
      </c>
      <c r="AH46" s="39">
        <v>0</v>
      </c>
      <c r="AI46" s="33">
        <v>0</v>
      </c>
      <c r="AJ46" s="33">
        <v>0</v>
      </c>
      <c r="AK46" s="39">
        <v>0</v>
      </c>
      <c r="AL46" s="28">
        <f t="shared" si="0"/>
        <v>1542.3</v>
      </c>
      <c r="AM46" s="40">
        <v>0</v>
      </c>
      <c r="AN46" s="40">
        <v>1542.3</v>
      </c>
      <c r="AO46" s="28">
        <f t="shared" si="1"/>
        <v>1542.3</v>
      </c>
      <c r="AP46" s="33" t="s">
        <v>309</v>
      </c>
      <c r="AQ46" s="33">
        <v>0</v>
      </c>
      <c r="AR46" s="33">
        <v>0</v>
      </c>
      <c r="AS46" s="33">
        <v>0</v>
      </c>
      <c r="AT46" s="32" t="s">
        <v>219</v>
      </c>
      <c r="AU46" s="44" t="s">
        <v>220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</row>
    <row r="47" spans="1:65" ht="25.5">
      <c r="A47" s="15">
        <v>29</v>
      </c>
      <c r="B47" s="52" t="s">
        <v>328</v>
      </c>
      <c r="C47" s="33" t="s">
        <v>366</v>
      </c>
      <c r="D47" s="33" t="s">
        <v>142</v>
      </c>
      <c r="E47" s="33" t="s">
        <v>135</v>
      </c>
      <c r="F47" s="81" t="s">
        <v>367</v>
      </c>
      <c r="G47" s="44" t="s">
        <v>220</v>
      </c>
      <c r="H47" s="33" t="s">
        <v>309</v>
      </c>
      <c r="I47" s="49">
        <v>45187</v>
      </c>
      <c r="J47" s="49">
        <v>45553</v>
      </c>
      <c r="K47" s="37" t="s">
        <v>387</v>
      </c>
      <c r="L47" s="38" t="s">
        <v>388</v>
      </c>
      <c r="M47" s="33" t="s">
        <v>389</v>
      </c>
      <c r="N47" s="49">
        <v>45187</v>
      </c>
      <c r="O47" s="40">
        <v>969.6</v>
      </c>
      <c r="P47" s="44" t="s">
        <v>390</v>
      </c>
      <c r="Q47" s="49">
        <v>45187</v>
      </c>
      <c r="R47" s="49">
        <v>45553</v>
      </c>
      <c r="S47" s="33" t="s">
        <v>136</v>
      </c>
      <c r="T47" s="33">
        <v>0</v>
      </c>
      <c r="U47" s="39">
        <v>0</v>
      </c>
      <c r="V47" s="39">
        <v>0</v>
      </c>
      <c r="W47" s="33" t="s">
        <v>137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9">
        <v>0</v>
      </c>
      <c r="AH47" s="39">
        <v>0</v>
      </c>
      <c r="AI47" s="33">
        <v>0</v>
      </c>
      <c r="AJ47" s="33">
        <v>0</v>
      </c>
      <c r="AK47" s="39">
        <v>0</v>
      </c>
      <c r="AL47" s="28">
        <f t="shared" si="0"/>
        <v>969.6</v>
      </c>
      <c r="AM47" s="40">
        <v>0</v>
      </c>
      <c r="AN47" s="40">
        <v>969.6</v>
      </c>
      <c r="AO47" s="28">
        <f t="shared" si="1"/>
        <v>969.6</v>
      </c>
      <c r="AP47" s="33" t="s">
        <v>309</v>
      </c>
      <c r="AQ47" s="33">
        <v>0</v>
      </c>
      <c r="AR47" s="33">
        <v>0</v>
      </c>
      <c r="AS47" s="33">
        <v>0</v>
      </c>
      <c r="AT47" s="32" t="s">
        <v>219</v>
      </c>
      <c r="AU47" s="44" t="s">
        <v>390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</row>
    <row r="48" spans="1:65" ht="25.5">
      <c r="A48" s="32">
        <v>30</v>
      </c>
      <c r="B48" s="52" t="s">
        <v>328</v>
      </c>
      <c r="C48" s="33" t="s">
        <v>366</v>
      </c>
      <c r="D48" s="33" t="s">
        <v>142</v>
      </c>
      <c r="E48" s="33" t="s">
        <v>135</v>
      </c>
      <c r="F48" s="81" t="s">
        <v>367</v>
      </c>
      <c r="G48" s="44" t="s">
        <v>391</v>
      </c>
      <c r="H48" s="33" t="s">
        <v>309</v>
      </c>
      <c r="I48" s="49">
        <v>45187</v>
      </c>
      <c r="J48" s="49">
        <v>45553</v>
      </c>
      <c r="K48" s="37" t="s">
        <v>392</v>
      </c>
      <c r="L48" s="38" t="s">
        <v>393</v>
      </c>
      <c r="M48" s="33" t="s">
        <v>394</v>
      </c>
      <c r="N48" s="49">
        <v>45187</v>
      </c>
      <c r="O48" s="40">
        <v>282.3</v>
      </c>
      <c r="P48" s="44" t="s">
        <v>391</v>
      </c>
      <c r="Q48" s="49">
        <v>45187</v>
      </c>
      <c r="R48" s="49">
        <v>45553</v>
      </c>
      <c r="S48" s="33" t="s">
        <v>136</v>
      </c>
      <c r="T48" s="33">
        <v>0</v>
      </c>
      <c r="U48" s="39">
        <v>0</v>
      </c>
      <c r="V48" s="39">
        <v>0</v>
      </c>
      <c r="W48" s="33" t="s">
        <v>137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9">
        <v>0</v>
      </c>
      <c r="AH48" s="39">
        <v>0</v>
      </c>
      <c r="AI48" s="33">
        <v>0</v>
      </c>
      <c r="AJ48" s="33">
        <v>0</v>
      </c>
      <c r="AK48" s="39">
        <v>0</v>
      </c>
      <c r="AL48" s="28">
        <f t="shared" si="0"/>
        <v>282.3</v>
      </c>
      <c r="AM48" s="40">
        <v>0</v>
      </c>
      <c r="AN48" s="41">
        <v>282.3</v>
      </c>
      <c r="AO48" s="28">
        <f t="shared" si="1"/>
        <v>282.3</v>
      </c>
      <c r="AP48" s="33" t="s">
        <v>309</v>
      </c>
      <c r="AQ48" s="33">
        <v>0</v>
      </c>
      <c r="AR48" s="33">
        <v>0</v>
      </c>
      <c r="AS48" s="33">
        <v>0</v>
      </c>
      <c r="AT48" s="32" t="s">
        <v>219</v>
      </c>
      <c r="AU48" s="44" t="s">
        <v>391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</row>
    <row r="49" spans="1:65" ht="25.5">
      <c r="A49" s="32">
        <v>31</v>
      </c>
      <c r="B49" s="52" t="s">
        <v>328</v>
      </c>
      <c r="C49" s="33" t="s">
        <v>366</v>
      </c>
      <c r="D49" s="33" t="s">
        <v>142</v>
      </c>
      <c r="E49" s="33" t="s">
        <v>135</v>
      </c>
      <c r="F49" s="81" t="s">
        <v>367</v>
      </c>
      <c r="G49" s="44" t="s">
        <v>395</v>
      </c>
      <c r="H49" s="33" t="s">
        <v>309</v>
      </c>
      <c r="I49" s="49">
        <v>45190</v>
      </c>
      <c r="J49" s="49">
        <v>45556</v>
      </c>
      <c r="K49" s="37" t="s">
        <v>396</v>
      </c>
      <c r="L49" s="38" t="s">
        <v>388</v>
      </c>
      <c r="M49" s="33" t="s">
        <v>389</v>
      </c>
      <c r="N49" s="49">
        <v>45190</v>
      </c>
      <c r="O49" s="40">
        <v>383</v>
      </c>
      <c r="P49" s="44" t="s">
        <v>395</v>
      </c>
      <c r="Q49" s="49">
        <v>45190</v>
      </c>
      <c r="R49" s="49">
        <v>45556</v>
      </c>
      <c r="S49" s="33" t="s">
        <v>136</v>
      </c>
      <c r="T49" s="33">
        <v>0</v>
      </c>
      <c r="U49" s="39">
        <v>0</v>
      </c>
      <c r="V49" s="39">
        <v>0</v>
      </c>
      <c r="W49" s="33" t="s">
        <v>137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9">
        <v>0</v>
      </c>
      <c r="AH49" s="39">
        <v>0</v>
      </c>
      <c r="AI49" s="33">
        <v>0</v>
      </c>
      <c r="AJ49" s="33">
        <v>0</v>
      </c>
      <c r="AK49" s="39">
        <v>0</v>
      </c>
      <c r="AL49" s="28">
        <f t="shared" si="0"/>
        <v>383</v>
      </c>
      <c r="AM49" s="40">
        <v>0</v>
      </c>
      <c r="AN49" s="41">
        <v>383</v>
      </c>
      <c r="AO49" s="28">
        <f t="shared" si="1"/>
        <v>383</v>
      </c>
      <c r="AP49" s="33" t="s">
        <v>309</v>
      </c>
      <c r="AQ49" s="33">
        <v>0</v>
      </c>
      <c r="AR49" s="33">
        <v>0</v>
      </c>
      <c r="AS49" s="33">
        <v>0</v>
      </c>
      <c r="AT49" s="32" t="s">
        <v>219</v>
      </c>
      <c r="AU49" s="44" t="s">
        <v>395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</row>
    <row r="50" spans="1:65" ht="52.5" customHeight="1">
      <c r="A50" s="32">
        <v>32</v>
      </c>
      <c r="B50" s="52" t="s">
        <v>322</v>
      </c>
      <c r="C50" s="33" t="s">
        <v>397</v>
      </c>
      <c r="D50" s="33" t="s">
        <v>142</v>
      </c>
      <c r="E50" s="33" t="s">
        <v>135</v>
      </c>
      <c r="F50" s="81" t="s">
        <v>398</v>
      </c>
      <c r="G50" s="44" t="s">
        <v>399</v>
      </c>
      <c r="H50" s="33" t="s">
        <v>309</v>
      </c>
      <c r="I50" s="49">
        <v>45201</v>
      </c>
      <c r="J50" s="49">
        <v>45567</v>
      </c>
      <c r="K50" s="37" t="s">
        <v>400</v>
      </c>
      <c r="L50" s="38" t="s">
        <v>401</v>
      </c>
      <c r="M50" s="33" t="s">
        <v>402</v>
      </c>
      <c r="N50" s="49">
        <v>45201</v>
      </c>
      <c r="O50" s="40">
        <v>4187.38</v>
      </c>
      <c r="P50" s="44" t="s">
        <v>399</v>
      </c>
      <c r="Q50" s="36">
        <v>45183</v>
      </c>
      <c r="R50" s="36">
        <v>45549</v>
      </c>
      <c r="S50" s="33" t="s">
        <v>136</v>
      </c>
      <c r="T50" s="33">
        <v>0</v>
      </c>
      <c r="U50" s="39">
        <v>0</v>
      </c>
      <c r="V50" s="39">
        <v>0</v>
      </c>
      <c r="W50" s="33" t="s">
        <v>137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9">
        <v>0</v>
      </c>
      <c r="AH50" s="39">
        <v>0</v>
      </c>
      <c r="AI50" s="33">
        <v>0</v>
      </c>
      <c r="AJ50" s="33">
        <v>0</v>
      </c>
      <c r="AK50" s="39">
        <v>0</v>
      </c>
      <c r="AL50" s="28">
        <f t="shared" si="0"/>
        <v>4187.38</v>
      </c>
      <c r="AM50" s="41"/>
      <c r="AN50" s="40">
        <v>4187.38</v>
      </c>
      <c r="AO50" s="28">
        <f t="shared" si="1"/>
        <v>4187.38</v>
      </c>
      <c r="AP50" s="33" t="s">
        <v>309</v>
      </c>
      <c r="AQ50" s="33">
        <v>0</v>
      </c>
      <c r="AR50" s="33">
        <v>0</v>
      </c>
      <c r="AS50" s="33">
        <v>0</v>
      </c>
      <c r="AT50" s="32" t="s">
        <v>219</v>
      </c>
      <c r="AU50" s="44" t="s">
        <v>399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</row>
    <row r="51" spans="1:65" ht="25.5">
      <c r="A51" s="15">
        <v>33</v>
      </c>
      <c r="B51" s="52" t="s">
        <v>351</v>
      </c>
      <c r="C51" s="33" t="s">
        <v>403</v>
      </c>
      <c r="D51" s="33" t="s">
        <v>142</v>
      </c>
      <c r="E51" s="33" t="s">
        <v>135</v>
      </c>
      <c r="F51" s="81" t="s">
        <v>404</v>
      </c>
      <c r="G51" s="44" t="s">
        <v>371</v>
      </c>
      <c r="H51" s="33" t="s">
        <v>316</v>
      </c>
      <c r="I51" s="49">
        <v>45201</v>
      </c>
      <c r="J51" s="49">
        <v>45291</v>
      </c>
      <c r="K51" s="37" t="s">
        <v>405</v>
      </c>
      <c r="L51" s="112" t="s">
        <v>406</v>
      </c>
      <c r="M51" s="33" t="s">
        <v>407</v>
      </c>
      <c r="N51" s="49">
        <v>45201</v>
      </c>
      <c r="O51" s="108">
        <v>12583.3</v>
      </c>
      <c r="P51" s="44" t="s">
        <v>408</v>
      </c>
      <c r="Q51" s="49">
        <v>45182</v>
      </c>
      <c r="R51" s="49">
        <v>45548</v>
      </c>
      <c r="S51" s="33" t="s">
        <v>136</v>
      </c>
      <c r="T51" s="33">
        <v>0</v>
      </c>
      <c r="U51" s="39">
        <v>0</v>
      </c>
      <c r="V51" s="39">
        <v>0</v>
      </c>
      <c r="W51" s="33" t="s">
        <v>137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9">
        <v>0</v>
      </c>
      <c r="AH51" s="39">
        <v>0</v>
      </c>
      <c r="AI51" s="33">
        <v>0</v>
      </c>
      <c r="AJ51" s="33">
        <v>0</v>
      </c>
      <c r="AK51" s="39">
        <v>0</v>
      </c>
      <c r="AL51" s="28">
        <f t="shared" si="0"/>
        <v>12583.3</v>
      </c>
      <c r="AM51" s="40">
        <v>0</v>
      </c>
      <c r="AN51" s="108">
        <v>12583.3</v>
      </c>
      <c r="AO51" s="28">
        <f t="shared" si="1"/>
        <v>12583.3</v>
      </c>
      <c r="AP51" s="33">
        <v>0</v>
      </c>
      <c r="AQ51" s="33">
        <v>0</v>
      </c>
      <c r="AR51" s="33">
        <v>0</v>
      </c>
      <c r="AS51" s="33">
        <v>0</v>
      </c>
      <c r="AT51" s="32" t="s">
        <v>219</v>
      </c>
      <c r="AU51" s="44" t="s">
        <v>408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</row>
    <row r="52" spans="1:65" ht="12.75">
      <c r="A52" s="32">
        <v>34</v>
      </c>
      <c r="B52" s="33" t="s">
        <v>357</v>
      </c>
      <c r="C52" s="33" t="s">
        <v>409</v>
      </c>
      <c r="D52" s="33" t="s">
        <v>142</v>
      </c>
      <c r="E52" s="33" t="s">
        <v>135</v>
      </c>
      <c r="F52" s="81" t="s">
        <v>410</v>
      </c>
      <c r="G52" s="44" t="s">
        <v>411</v>
      </c>
      <c r="H52" s="33" t="s">
        <v>309</v>
      </c>
      <c r="I52" s="49">
        <v>45222</v>
      </c>
      <c r="J52" s="49">
        <v>45291</v>
      </c>
      <c r="K52" s="37" t="s">
        <v>412</v>
      </c>
      <c r="L52" s="112" t="s">
        <v>413</v>
      </c>
      <c r="M52" s="33" t="s">
        <v>414</v>
      </c>
      <c r="N52" s="49">
        <v>45222</v>
      </c>
      <c r="O52" s="40">
        <v>103700</v>
      </c>
      <c r="P52" s="44" t="s">
        <v>411</v>
      </c>
      <c r="Q52" s="49">
        <v>45182</v>
      </c>
      <c r="R52" s="49">
        <v>45548</v>
      </c>
      <c r="S52" s="33" t="s">
        <v>136</v>
      </c>
      <c r="T52" s="33">
        <v>0</v>
      </c>
      <c r="U52" s="39">
        <v>0</v>
      </c>
      <c r="V52" s="39">
        <v>0</v>
      </c>
      <c r="W52" s="33" t="s">
        <v>137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9">
        <v>0</v>
      </c>
      <c r="AH52" s="39">
        <v>0</v>
      </c>
      <c r="AI52" s="33">
        <v>0</v>
      </c>
      <c r="AJ52" s="33">
        <v>0</v>
      </c>
      <c r="AK52" s="39">
        <v>0</v>
      </c>
      <c r="AL52" s="28">
        <f t="shared" si="0"/>
        <v>103700</v>
      </c>
      <c r="AM52" s="40">
        <v>0</v>
      </c>
      <c r="AN52" s="40">
        <v>103700</v>
      </c>
      <c r="AO52" s="28">
        <f t="shared" si="1"/>
        <v>103700</v>
      </c>
      <c r="AP52" s="33">
        <v>0</v>
      </c>
      <c r="AQ52" s="33">
        <v>0</v>
      </c>
      <c r="AR52" s="33">
        <v>0</v>
      </c>
      <c r="AS52" s="33">
        <v>0</v>
      </c>
      <c r="AT52" s="32" t="s">
        <v>415</v>
      </c>
      <c r="AU52" s="33" t="s">
        <v>380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</row>
    <row r="53" spans="1:65" ht="25.5">
      <c r="A53" s="32">
        <v>35</v>
      </c>
      <c r="B53" s="52" t="s">
        <v>351</v>
      </c>
      <c r="C53" s="33" t="s">
        <v>403</v>
      </c>
      <c r="D53" s="33" t="s">
        <v>142</v>
      </c>
      <c r="E53" s="33" t="s">
        <v>135</v>
      </c>
      <c r="F53" s="81" t="s">
        <v>404</v>
      </c>
      <c r="G53" s="44" t="s">
        <v>220</v>
      </c>
      <c r="H53" s="33" t="s">
        <v>416</v>
      </c>
      <c r="I53" s="49">
        <v>45222</v>
      </c>
      <c r="J53" s="49">
        <v>45291</v>
      </c>
      <c r="K53" s="37" t="s">
        <v>417</v>
      </c>
      <c r="L53" s="112" t="s">
        <v>418</v>
      </c>
      <c r="M53" s="33" t="s">
        <v>419</v>
      </c>
      <c r="N53" s="49">
        <v>45222</v>
      </c>
      <c r="O53" s="108">
        <v>29992</v>
      </c>
      <c r="P53" s="44" t="s">
        <v>420</v>
      </c>
      <c r="Q53" s="49">
        <v>45187</v>
      </c>
      <c r="R53" s="49">
        <v>45553</v>
      </c>
      <c r="S53" s="33" t="s">
        <v>136</v>
      </c>
      <c r="T53" s="33">
        <v>0</v>
      </c>
      <c r="U53" s="39">
        <v>0</v>
      </c>
      <c r="V53" s="39">
        <v>0</v>
      </c>
      <c r="W53" s="33" t="s">
        <v>137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9">
        <v>0</v>
      </c>
      <c r="AH53" s="39">
        <v>0</v>
      </c>
      <c r="AI53" s="33">
        <v>0</v>
      </c>
      <c r="AJ53" s="33">
        <v>0</v>
      </c>
      <c r="AK53" s="39">
        <v>0</v>
      </c>
      <c r="AL53" s="28">
        <f t="shared" si="0"/>
        <v>29992</v>
      </c>
      <c r="AM53" s="40">
        <v>0</v>
      </c>
      <c r="AN53" s="108">
        <v>29992</v>
      </c>
      <c r="AO53" s="28">
        <f t="shared" si="1"/>
        <v>29992</v>
      </c>
      <c r="AP53" s="33" t="s">
        <v>416</v>
      </c>
      <c r="AQ53" s="33">
        <v>0</v>
      </c>
      <c r="AR53" s="33">
        <v>0</v>
      </c>
      <c r="AS53" s="33">
        <v>0</v>
      </c>
      <c r="AT53" s="32" t="s">
        <v>219</v>
      </c>
      <c r="AU53" s="44" t="s">
        <v>420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</row>
    <row r="54" spans="1:65" ht="40.5" customHeight="1">
      <c r="A54" s="32">
        <v>36</v>
      </c>
      <c r="B54" s="33" t="s">
        <v>354</v>
      </c>
      <c r="C54" s="33" t="s">
        <v>421</v>
      </c>
      <c r="D54" s="33" t="s">
        <v>222</v>
      </c>
      <c r="E54" s="33" t="s">
        <v>135</v>
      </c>
      <c r="F54" s="81" t="s">
        <v>422</v>
      </c>
      <c r="G54" s="44" t="s">
        <v>216</v>
      </c>
      <c r="H54" s="33" t="s">
        <v>357</v>
      </c>
      <c r="I54" s="49">
        <v>45238</v>
      </c>
      <c r="J54" s="49">
        <v>45291</v>
      </c>
      <c r="K54" s="37" t="s">
        <v>423</v>
      </c>
      <c r="L54" s="112" t="s">
        <v>307</v>
      </c>
      <c r="M54" s="33" t="s">
        <v>424</v>
      </c>
      <c r="N54" s="49">
        <v>45238</v>
      </c>
      <c r="O54" s="108">
        <v>4964.85</v>
      </c>
      <c r="P54" s="44" t="s">
        <v>221</v>
      </c>
      <c r="Q54" s="49">
        <v>45182</v>
      </c>
      <c r="R54" s="49">
        <v>45548</v>
      </c>
      <c r="S54" s="33" t="s">
        <v>136</v>
      </c>
      <c r="T54" s="33">
        <v>0</v>
      </c>
      <c r="U54" s="39">
        <v>0</v>
      </c>
      <c r="V54" s="39">
        <v>0</v>
      </c>
      <c r="W54" s="33" t="s">
        <v>137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9">
        <v>0</v>
      </c>
      <c r="AH54" s="39">
        <v>0</v>
      </c>
      <c r="AI54" s="33">
        <v>0</v>
      </c>
      <c r="AJ54" s="33">
        <v>0</v>
      </c>
      <c r="AK54" s="39">
        <v>0</v>
      </c>
      <c r="AL54" s="28">
        <f t="shared" si="0"/>
        <v>4964.85</v>
      </c>
      <c r="AM54" s="40">
        <v>0</v>
      </c>
      <c r="AN54" s="108">
        <v>4964.85</v>
      </c>
      <c r="AO54" s="28">
        <f t="shared" si="1"/>
        <v>4964.85</v>
      </c>
      <c r="AP54" s="33" t="s">
        <v>357</v>
      </c>
      <c r="AQ54" s="33">
        <v>0</v>
      </c>
      <c r="AR54" s="33">
        <v>0</v>
      </c>
      <c r="AS54" s="33">
        <v>0</v>
      </c>
      <c r="AT54" s="32" t="s">
        <v>225</v>
      </c>
      <c r="AU54" s="44" t="s">
        <v>221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</row>
    <row r="55" spans="1:65" ht="36" customHeight="1">
      <c r="A55" s="15">
        <v>37</v>
      </c>
      <c r="B55" s="33" t="s">
        <v>354</v>
      </c>
      <c r="C55" s="33" t="s">
        <v>421</v>
      </c>
      <c r="D55" s="33" t="s">
        <v>222</v>
      </c>
      <c r="E55" s="33" t="s">
        <v>135</v>
      </c>
      <c r="F55" s="81" t="s">
        <v>422</v>
      </c>
      <c r="G55" s="44" t="s">
        <v>216</v>
      </c>
      <c r="H55" s="33" t="s">
        <v>357</v>
      </c>
      <c r="I55" s="49">
        <v>45238</v>
      </c>
      <c r="J55" s="49">
        <v>45291</v>
      </c>
      <c r="K55" s="37" t="s">
        <v>425</v>
      </c>
      <c r="L55" s="38" t="s">
        <v>413</v>
      </c>
      <c r="M55" s="33" t="s">
        <v>414</v>
      </c>
      <c r="N55" s="49">
        <v>45238</v>
      </c>
      <c r="O55" s="108">
        <v>24980</v>
      </c>
      <c r="P55" s="44" t="s">
        <v>221</v>
      </c>
      <c r="Q55" s="49">
        <v>45187</v>
      </c>
      <c r="R55" s="49">
        <v>45553</v>
      </c>
      <c r="S55" s="33" t="s">
        <v>136</v>
      </c>
      <c r="T55" s="33">
        <v>0</v>
      </c>
      <c r="U55" s="39">
        <v>0</v>
      </c>
      <c r="V55" s="39">
        <v>0</v>
      </c>
      <c r="W55" s="33" t="s">
        <v>137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9">
        <v>0</v>
      </c>
      <c r="AH55" s="39">
        <v>0</v>
      </c>
      <c r="AI55" s="33">
        <v>0</v>
      </c>
      <c r="AJ55" s="33">
        <v>0</v>
      </c>
      <c r="AK55" s="39">
        <v>0</v>
      </c>
      <c r="AL55" s="28">
        <f t="shared" si="0"/>
        <v>24980</v>
      </c>
      <c r="AM55" s="40">
        <v>0</v>
      </c>
      <c r="AN55" s="108">
        <v>24980</v>
      </c>
      <c r="AO55" s="28">
        <f t="shared" si="1"/>
        <v>24980</v>
      </c>
      <c r="AP55" s="33" t="s">
        <v>357</v>
      </c>
      <c r="AQ55" s="33">
        <v>0</v>
      </c>
      <c r="AR55" s="33">
        <v>0</v>
      </c>
      <c r="AS55" s="33">
        <v>0</v>
      </c>
      <c r="AT55" s="32" t="s">
        <v>225</v>
      </c>
      <c r="AU55" s="44" t="s">
        <v>221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</row>
    <row r="56" spans="1:65" ht="45" customHeight="1">
      <c r="A56" s="32">
        <v>38</v>
      </c>
      <c r="B56" s="52" t="s">
        <v>363</v>
      </c>
      <c r="C56" s="33" t="s">
        <v>224</v>
      </c>
      <c r="D56" s="33" t="s">
        <v>222</v>
      </c>
      <c r="E56" s="33" t="s">
        <v>135</v>
      </c>
      <c r="F56" s="81" t="s">
        <v>223</v>
      </c>
      <c r="G56" s="44" t="s">
        <v>220</v>
      </c>
      <c r="H56" s="33" t="s">
        <v>309</v>
      </c>
      <c r="I56" s="49">
        <v>45240</v>
      </c>
      <c r="J56" s="49">
        <v>45291</v>
      </c>
      <c r="K56" s="37" t="s">
        <v>426</v>
      </c>
      <c r="L56" s="38" t="s">
        <v>307</v>
      </c>
      <c r="M56" s="33" t="s">
        <v>308</v>
      </c>
      <c r="N56" s="49">
        <v>45240</v>
      </c>
      <c r="O56" s="108">
        <v>4976.07</v>
      </c>
      <c r="P56" s="44" t="s">
        <v>220</v>
      </c>
      <c r="Q56" s="49">
        <v>45187</v>
      </c>
      <c r="R56" s="49">
        <v>45553</v>
      </c>
      <c r="S56" s="33" t="s">
        <v>136</v>
      </c>
      <c r="T56" s="33">
        <v>0</v>
      </c>
      <c r="U56" s="39">
        <v>0</v>
      </c>
      <c r="V56" s="39">
        <v>0</v>
      </c>
      <c r="W56" s="33" t="s">
        <v>137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9">
        <v>0</v>
      </c>
      <c r="AH56" s="39">
        <v>0</v>
      </c>
      <c r="AI56" s="33">
        <v>0</v>
      </c>
      <c r="AJ56" s="33">
        <v>0</v>
      </c>
      <c r="AK56" s="39">
        <v>0</v>
      </c>
      <c r="AL56" s="28">
        <f t="shared" si="0"/>
        <v>4976.07</v>
      </c>
      <c r="AM56" s="40">
        <v>0</v>
      </c>
      <c r="AN56" s="108">
        <v>4976.07</v>
      </c>
      <c r="AO56" s="28">
        <f t="shared" si="1"/>
        <v>4976.07</v>
      </c>
      <c r="AP56" s="33" t="s">
        <v>427</v>
      </c>
      <c r="AQ56" s="33">
        <v>0</v>
      </c>
      <c r="AR56" s="33">
        <v>0</v>
      </c>
      <c r="AS56" s="33">
        <v>0</v>
      </c>
      <c r="AT56" s="32" t="s">
        <v>225</v>
      </c>
      <c r="AU56" s="44" t="s">
        <v>428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</row>
    <row r="57" spans="1:65" ht="25.5">
      <c r="A57" s="32">
        <v>39</v>
      </c>
      <c r="B57" s="52" t="s">
        <v>374</v>
      </c>
      <c r="C57" s="33" t="s">
        <v>429</v>
      </c>
      <c r="D57" s="33" t="s">
        <v>222</v>
      </c>
      <c r="E57" s="33" t="s">
        <v>135</v>
      </c>
      <c r="F57" s="81" t="s">
        <v>430</v>
      </c>
      <c r="G57" s="44" t="s">
        <v>431</v>
      </c>
      <c r="H57" s="33" t="s">
        <v>217</v>
      </c>
      <c r="I57" s="49">
        <v>45251</v>
      </c>
      <c r="J57" s="49">
        <v>45291</v>
      </c>
      <c r="K57" s="37" t="s">
        <v>432</v>
      </c>
      <c r="L57" s="38" t="s">
        <v>433</v>
      </c>
      <c r="M57" s="32" t="s">
        <v>286</v>
      </c>
      <c r="N57" s="49">
        <v>45251</v>
      </c>
      <c r="O57" s="40">
        <v>15390</v>
      </c>
      <c r="P57" s="44" t="s">
        <v>434</v>
      </c>
      <c r="Q57" s="49">
        <v>45187</v>
      </c>
      <c r="R57" s="49">
        <v>45553</v>
      </c>
      <c r="S57" s="33" t="s">
        <v>136</v>
      </c>
      <c r="T57" s="33">
        <v>0</v>
      </c>
      <c r="U57" s="39">
        <v>0</v>
      </c>
      <c r="V57" s="39">
        <v>0</v>
      </c>
      <c r="W57" s="33" t="s">
        <v>137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9">
        <v>0</v>
      </c>
      <c r="AH57" s="39">
        <v>0</v>
      </c>
      <c r="AI57" s="33">
        <v>0</v>
      </c>
      <c r="AJ57" s="33">
        <v>0</v>
      </c>
      <c r="AK57" s="39">
        <v>0</v>
      </c>
      <c r="AL57" s="28">
        <f t="shared" si="0"/>
        <v>15390</v>
      </c>
      <c r="AM57" s="40">
        <v>0</v>
      </c>
      <c r="AN57" s="40">
        <v>15390</v>
      </c>
      <c r="AO57" s="28">
        <f t="shared" si="1"/>
        <v>15390</v>
      </c>
      <c r="AP57" s="33" t="s">
        <v>217</v>
      </c>
      <c r="AQ57" s="33">
        <v>0</v>
      </c>
      <c r="AR57" s="33">
        <v>0</v>
      </c>
      <c r="AS57" s="33">
        <v>0</v>
      </c>
      <c r="AT57" s="32" t="s">
        <v>435</v>
      </c>
      <c r="AU57" s="44" t="s">
        <v>431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</row>
    <row r="58" spans="1:65" ht="54" customHeight="1">
      <c r="A58" s="32">
        <v>40</v>
      </c>
      <c r="B58" s="52" t="s">
        <v>322</v>
      </c>
      <c r="C58" s="33" t="s">
        <v>397</v>
      </c>
      <c r="D58" s="33" t="s">
        <v>142</v>
      </c>
      <c r="E58" s="33" t="s">
        <v>135</v>
      </c>
      <c r="F58" s="81" t="s">
        <v>436</v>
      </c>
      <c r="G58" s="44" t="s">
        <v>220</v>
      </c>
      <c r="H58" s="33" t="s">
        <v>322</v>
      </c>
      <c r="I58" s="49">
        <v>45258</v>
      </c>
      <c r="J58" s="49">
        <v>45624</v>
      </c>
      <c r="K58" s="37" t="s">
        <v>437</v>
      </c>
      <c r="L58" s="38" t="s">
        <v>401</v>
      </c>
      <c r="M58" s="33" t="s">
        <v>402</v>
      </c>
      <c r="N58" s="49">
        <v>45258</v>
      </c>
      <c r="O58" s="108">
        <v>148536.64</v>
      </c>
      <c r="P58" s="44" t="s">
        <v>438</v>
      </c>
      <c r="Q58" s="49">
        <v>45187</v>
      </c>
      <c r="R58" s="49">
        <v>45553</v>
      </c>
      <c r="S58" s="33" t="s">
        <v>136</v>
      </c>
      <c r="T58" s="33">
        <v>0</v>
      </c>
      <c r="U58" s="39">
        <v>0</v>
      </c>
      <c r="V58" s="39">
        <v>0</v>
      </c>
      <c r="W58" s="33" t="s">
        <v>137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9">
        <v>0</v>
      </c>
      <c r="AH58" s="39">
        <v>0</v>
      </c>
      <c r="AI58" s="33">
        <v>0</v>
      </c>
      <c r="AJ58" s="33">
        <v>0</v>
      </c>
      <c r="AK58" s="39">
        <v>0</v>
      </c>
      <c r="AL58" s="28">
        <f t="shared" si="0"/>
        <v>148536.64</v>
      </c>
      <c r="AM58" s="40">
        <v>0</v>
      </c>
      <c r="AN58" s="40">
        <v>7302.78</v>
      </c>
      <c r="AO58" s="28">
        <f t="shared" si="1"/>
        <v>7302.78</v>
      </c>
      <c r="AP58" s="52" t="s">
        <v>322</v>
      </c>
      <c r="AQ58" s="33">
        <v>0</v>
      </c>
      <c r="AR58" s="33">
        <v>0</v>
      </c>
      <c r="AS58" s="33">
        <v>0</v>
      </c>
      <c r="AT58" s="32" t="s">
        <v>219</v>
      </c>
      <c r="AU58" s="44" t="s">
        <v>220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</row>
    <row r="59" spans="1:65" ht="38.25">
      <c r="A59" s="15">
        <v>41</v>
      </c>
      <c r="B59" s="52" t="s">
        <v>338</v>
      </c>
      <c r="C59" s="33" t="s">
        <v>439</v>
      </c>
      <c r="D59" s="33" t="s">
        <v>142</v>
      </c>
      <c r="E59" s="33" t="s">
        <v>135</v>
      </c>
      <c r="F59" s="81" t="s">
        <v>440</v>
      </c>
      <c r="G59" s="44" t="s">
        <v>220</v>
      </c>
      <c r="H59" s="52" t="s">
        <v>338</v>
      </c>
      <c r="I59" s="49">
        <v>45254</v>
      </c>
      <c r="J59" s="49">
        <v>45291</v>
      </c>
      <c r="K59" s="37" t="s">
        <v>441</v>
      </c>
      <c r="L59" s="38" t="s">
        <v>442</v>
      </c>
      <c r="M59" s="33" t="s">
        <v>218</v>
      </c>
      <c r="N59" s="49">
        <v>45254</v>
      </c>
      <c r="O59" s="108">
        <v>54.72</v>
      </c>
      <c r="P59" s="44" t="s">
        <v>443</v>
      </c>
      <c r="Q59" s="49">
        <v>45187</v>
      </c>
      <c r="R59" s="49">
        <v>45553</v>
      </c>
      <c r="S59" s="33" t="s">
        <v>136</v>
      </c>
      <c r="T59" s="33">
        <v>0</v>
      </c>
      <c r="U59" s="39">
        <v>0</v>
      </c>
      <c r="V59" s="39">
        <v>0</v>
      </c>
      <c r="W59" s="33" t="s">
        <v>137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9">
        <v>0</v>
      </c>
      <c r="AH59" s="39">
        <v>0</v>
      </c>
      <c r="AI59" s="33">
        <v>0</v>
      </c>
      <c r="AJ59" s="33">
        <v>0</v>
      </c>
      <c r="AK59" s="39">
        <v>0</v>
      </c>
      <c r="AL59" s="28">
        <f t="shared" si="0"/>
        <v>54.72</v>
      </c>
      <c r="AM59" s="40">
        <v>0</v>
      </c>
      <c r="AN59" s="108">
        <v>54.72</v>
      </c>
      <c r="AO59" s="28">
        <f t="shared" si="1"/>
        <v>54.72</v>
      </c>
      <c r="AP59" s="52" t="s">
        <v>338</v>
      </c>
      <c r="AQ59" s="33">
        <v>0</v>
      </c>
      <c r="AR59" s="33">
        <v>0</v>
      </c>
      <c r="AS59" s="33">
        <v>0</v>
      </c>
      <c r="AT59" s="32" t="s">
        <v>444</v>
      </c>
      <c r="AU59" s="44" t="s">
        <v>390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</row>
    <row r="60" spans="1:65" ht="39.75" customHeight="1">
      <c r="A60" s="32">
        <v>42</v>
      </c>
      <c r="B60" s="33" t="s">
        <v>227</v>
      </c>
      <c r="C60" s="33" t="s">
        <v>224</v>
      </c>
      <c r="D60" s="52" t="s">
        <v>222</v>
      </c>
      <c r="E60" s="33" t="s">
        <v>135</v>
      </c>
      <c r="F60" s="81" t="s">
        <v>223</v>
      </c>
      <c r="G60" s="44" t="s">
        <v>216</v>
      </c>
      <c r="H60" s="33" t="s">
        <v>231</v>
      </c>
      <c r="I60" s="49">
        <v>45265</v>
      </c>
      <c r="J60" s="49">
        <v>45291</v>
      </c>
      <c r="K60" s="48" t="s">
        <v>226</v>
      </c>
      <c r="L60" s="112" t="s">
        <v>228</v>
      </c>
      <c r="M60" s="33" t="s">
        <v>229</v>
      </c>
      <c r="N60" s="49">
        <v>45265</v>
      </c>
      <c r="O60" s="108">
        <v>50291</v>
      </c>
      <c r="P60" s="44" t="s">
        <v>230</v>
      </c>
      <c r="Q60" s="49">
        <v>45182</v>
      </c>
      <c r="R60" s="49">
        <v>45548</v>
      </c>
      <c r="S60" s="33" t="s">
        <v>136</v>
      </c>
      <c r="T60" s="33">
        <v>0</v>
      </c>
      <c r="U60" s="39">
        <v>0</v>
      </c>
      <c r="V60" s="39">
        <v>0</v>
      </c>
      <c r="W60" s="33" t="s">
        <v>137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9">
        <v>0</v>
      </c>
      <c r="AH60" s="39">
        <v>0</v>
      </c>
      <c r="AI60" s="33">
        <v>0</v>
      </c>
      <c r="AJ60" s="33">
        <v>0</v>
      </c>
      <c r="AK60" s="39">
        <v>0</v>
      </c>
      <c r="AL60" s="28">
        <f t="shared" si="0"/>
        <v>50291</v>
      </c>
      <c r="AM60" s="40">
        <v>0</v>
      </c>
      <c r="AN60" s="108">
        <v>50291</v>
      </c>
      <c r="AO60" s="28">
        <f t="shared" si="1"/>
        <v>50291</v>
      </c>
      <c r="AP60" s="33" t="s">
        <v>231</v>
      </c>
      <c r="AQ60" s="33">
        <v>0</v>
      </c>
      <c r="AR60" s="33">
        <v>0</v>
      </c>
      <c r="AS60" s="33">
        <v>0</v>
      </c>
      <c r="AT60" s="32" t="s">
        <v>225</v>
      </c>
      <c r="AU60" s="44" t="s">
        <v>221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</row>
    <row r="61" spans="1:65" ht="42.75" customHeight="1">
      <c r="A61" s="32">
        <v>43</v>
      </c>
      <c r="B61" s="33" t="s">
        <v>232</v>
      </c>
      <c r="C61" s="33" t="s">
        <v>217</v>
      </c>
      <c r="D61" s="52" t="s">
        <v>238</v>
      </c>
      <c r="E61" s="33" t="s">
        <v>135</v>
      </c>
      <c r="F61" s="81" t="s">
        <v>233</v>
      </c>
      <c r="G61" s="44" t="s">
        <v>239</v>
      </c>
      <c r="H61" s="33">
        <v>0</v>
      </c>
      <c r="I61" s="49">
        <v>45267</v>
      </c>
      <c r="J61" s="49">
        <v>45291</v>
      </c>
      <c r="K61" s="37" t="s">
        <v>235</v>
      </c>
      <c r="L61" s="38" t="s">
        <v>234</v>
      </c>
      <c r="M61" s="33" t="s">
        <v>236</v>
      </c>
      <c r="N61" s="49">
        <v>45238</v>
      </c>
      <c r="O61" s="108">
        <v>13910</v>
      </c>
      <c r="P61" s="44" t="s">
        <v>239</v>
      </c>
      <c r="Q61" s="49">
        <v>45187</v>
      </c>
      <c r="R61" s="49">
        <v>45553</v>
      </c>
      <c r="S61" s="33" t="s">
        <v>136</v>
      </c>
      <c r="T61" s="33">
        <v>0</v>
      </c>
      <c r="U61" s="39">
        <v>0</v>
      </c>
      <c r="V61" s="39">
        <v>0</v>
      </c>
      <c r="W61" s="33" t="s">
        <v>137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9">
        <v>0</v>
      </c>
      <c r="AH61" s="39">
        <v>0</v>
      </c>
      <c r="AI61" s="33">
        <v>0</v>
      </c>
      <c r="AJ61" s="33">
        <v>0</v>
      </c>
      <c r="AK61" s="39">
        <v>0</v>
      </c>
      <c r="AL61" s="28">
        <f t="shared" si="0"/>
        <v>13910</v>
      </c>
      <c r="AM61" s="40">
        <v>0</v>
      </c>
      <c r="AN61" s="108">
        <v>13910</v>
      </c>
      <c r="AO61" s="28">
        <f t="shared" si="1"/>
        <v>13910</v>
      </c>
      <c r="AP61" s="33">
        <v>0</v>
      </c>
      <c r="AQ61" s="33">
        <v>0</v>
      </c>
      <c r="AR61" s="33">
        <v>0</v>
      </c>
      <c r="AS61" s="33">
        <v>0</v>
      </c>
      <c r="AT61" s="32" t="s">
        <v>219</v>
      </c>
      <c r="AU61" s="44" t="s">
        <v>237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</row>
    <row r="62" spans="1:65" ht="13.5" thickBot="1">
      <c r="A62" s="32">
        <v>44</v>
      </c>
      <c r="B62" s="55" t="s">
        <v>217</v>
      </c>
      <c r="C62" s="56" t="s">
        <v>242</v>
      </c>
      <c r="D62" s="56" t="s">
        <v>142</v>
      </c>
      <c r="E62" s="56" t="s">
        <v>135</v>
      </c>
      <c r="F62" s="57" t="s">
        <v>243</v>
      </c>
      <c r="G62" s="61" t="s">
        <v>220</v>
      </c>
      <c r="H62" s="56" t="s">
        <v>244</v>
      </c>
      <c r="I62" s="68">
        <v>45274</v>
      </c>
      <c r="J62" s="68">
        <v>45640</v>
      </c>
      <c r="K62" s="58" t="s">
        <v>241</v>
      </c>
      <c r="L62" s="59" t="s">
        <v>240</v>
      </c>
      <c r="M62" s="56" t="s">
        <v>218</v>
      </c>
      <c r="N62" s="68">
        <v>45274</v>
      </c>
      <c r="O62" s="109">
        <v>586.25</v>
      </c>
      <c r="P62" s="61" t="s">
        <v>245</v>
      </c>
      <c r="Q62" s="68">
        <v>45187</v>
      </c>
      <c r="R62" s="68">
        <v>45553</v>
      </c>
      <c r="S62" s="56" t="s">
        <v>136</v>
      </c>
      <c r="T62" s="56">
        <v>0</v>
      </c>
      <c r="U62" s="62">
        <v>0</v>
      </c>
      <c r="V62" s="62">
        <v>0</v>
      </c>
      <c r="W62" s="56" t="s">
        <v>137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62">
        <v>0</v>
      </c>
      <c r="AH62" s="62">
        <v>0</v>
      </c>
      <c r="AI62" s="56">
        <v>0</v>
      </c>
      <c r="AJ62" s="56">
        <v>0</v>
      </c>
      <c r="AK62" s="62">
        <v>0</v>
      </c>
      <c r="AL62" s="28">
        <f t="shared" si="0"/>
        <v>586.25</v>
      </c>
      <c r="AM62" s="60">
        <v>0</v>
      </c>
      <c r="AN62" s="109">
        <v>586.25</v>
      </c>
      <c r="AO62" s="28">
        <f>AM62+AN62</f>
        <v>586.25</v>
      </c>
      <c r="AP62" s="54" t="s">
        <v>244</v>
      </c>
      <c r="AQ62" s="56">
        <v>0</v>
      </c>
      <c r="AR62" s="56">
        <v>0</v>
      </c>
      <c r="AS62" s="56">
        <v>0</v>
      </c>
      <c r="AT62" s="54" t="s">
        <v>219</v>
      </c>
      <c r="AU62" s="61" t="s">
        <v>246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</row>
    <row r="63" spans="1:65" ht="13.5" thickBot="1">
      <c r="A63" s="95" t="s">
        <v>450</v>
      </c>
      <c r="B63" s="96"/>
      <c r="C63" s="96"/>
      <c r="D63" s="96"/>
      <c r="E63" s="96"/>
      <c r="F63" s="96"/>
      <c r="G63" s="97"/>
      <c r="H63" s="97"/>
      <c r="I63" s="97"/>
      <c r="J63" s="97"/>
      <c r="K63" s="97"/>
      <c r="L63" s="97"/>
      <c r="M63" s="97"/>
      <c r="N63" s="97"/>
      <c r="O63" s="98">
        <f>SUM(O19:O62)</f>
        <v>1786439.9200000002</v>
      </c>
      <c r="P63" s="97"/>
      <c r="Q63" s="97"/>
      <c r="R63" s="97"/>
      <c r="S63" s="97"/>
      <c r="T63" s="97"/>
      <c r="U63" s="98">
        <f>SUM(U19:U62)</f>
        <v>0</v>
      </c>
      <c r="V63" s="98">
        <f>SUM(V19:V62)</f>
        <v>0</v>
      </c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8">
        <f>SUM(AG19:AG62)</f>
        <v>0</v>
      </c>
      <c r="AH63" s="98">
        <f>SUM(AH19:AH62)</f>
        <v>0</v>
      </c>
      <c r="AI63" s="99"/>
      <c r="AJ63" s="99"/>
      <c r="AK63" s="98">
        <f>SUM(AK19:AK62)</f>
        <v>0</v>
      </c>
      <c r="AL63" s="98">
        <f>SUM(AL19:AL62)</f>
        <v>1786439.9200000002</v>
      </c>
      <c r="AM63" s="98">
        <f>SUM(AM19:AM62)</f>
        <v>51829.71000000001</v>
      </c>
      <c r="AN63" s="98">
        <f>SUM(AN19:AN62)</f>
        <v>1483634.9100000001</v>
      </c>
      <c r="AO63" s="98">
        <f>SUM(AO19:AO62)</f>
        <v>1535464.62</v>
      </c>
      <c r="AP63" s="98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</row>
    <row r="64" spans="1:65" ht="12.75">
      <c r="A64" s="70"/>
      <c r="B64" s="70"/>
      <c r="C64" s="70"/>
      <c r="D64" s="10"/>
      <c r="E64" s="70"/>
      <c r="F64" s="71"/>
      <c r="G64" s="70"/>
      <c r="H64" s="70"/>
      <c r="I64" s="70"/>
      <c r="J64" s="70"/>
      <c r="K64" s="70"/>
      <c r="L64" s="71"/>
      <c r="M64" s="70"/>
      <c r="N64" s="70"/>
      <c r="O64" s="2"/>
      <c r="P64" s="71"/>
      <c r="Q64" s="71"/>
      <c r="R64" s="71"/>
      <c r="S64" s="71"/>
      <c r="T64" s="71"/>
      <c r="U64" s="2"/>
      <c r="V64" s="2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2"/>
      <c r="AH64" s="2"/>
      <c r="AI64" s="72"/>
      <c r="AJ64" s="72"/>
      <c r="AK64" s="2"/>
      <c r="AL64" s="2"/>
      <c r="AM64" s="2"/>
      <c r="AN64" s="2"/>
      <c r="AO64" s="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3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</row>
    <row r="65" spans="1:54" ht="15">
      <c r="A65" s="110" t="s">
        <v>455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</row>
    <row r="66" spans="1:54" ht="15">
      <c r="A66" s="110" t="s">
        <v>141</v>
      </c>
      <c r="B66" s="110"/>
      <c r="C66" s="110"/>
      <c r="D66" s="110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  <c r="P66" s="7"/>
      <c r="Q66" s="7"/>
      <c r="R66" s="7"/>
      <c r="S66" s="7"/>
      <c r="T66" s="7"/>
      <c r="U66" s="1"/>
      <c r="V66" s="1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"/>
      <c r="AH66" s="1"/>
      <c r="AI66" s="7"/>
      <c r="AJ66" s="7"/>
      <c r="AK66" s="1"/>
      <c r="AL66" s="1"/>
      <c r="AM66" s="1"/>
      <c r="AN66" s="1"/>
      <c r="AO66" s="1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5">
      <c r="A67" s="110" t="s">
        <v>134</v>
      </c>
      <c r="B67" s="110"/>
      <c r="C67" s="110"/>
      <c r="D67" s="110"/>
      <c r="E67" s="110"/>
      <c r="F67" s="110"/>
      <c r="G67" s="110"/>
      <c r="H67" s="111"/>
      <c r="I67" s="111"/>
      <c r="J67" s="111"/>
      <c r="K67" s="7"/>
      <c r="L67" s="7"/>
      <c r="M67" s="7"/>
      <c r="N67" s="7"/>
      <c r="O67" s="1"/>
      <c r="P67" s="7"/>
      <c r="Q67" s="7"/>
      <c r="R67" s="7"/>
      <c r="S67" s="7"/>
      <c r="T67" s="7"/>
      <c r="U67" s="1"/>
      <c r="V67" s="1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"/>
      <c r="AH67" s="1"/>
      <c r="AI67" s="7"/>
      <c r="AJ67" s="7"/>
      <c r="AK67" s="1"/>
      <c r="AL67" s="1"/>
      <c r="AM67" s="1"/>
      <c r="AN67" s="1"/>
      <c r="AO67" s="1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10" ht="12.75">
      <c r="A68" s="75"/>
      <c r="B68" s="75"/>
      <c r="C68" s="75"/>
      <c r="D68" s="8"/>
      <c r="E68" s="75"/>
      <c r="G68" s="75"/>
      <c r="H68" s="75"/>
      <c r="I68" s="75"/>
      <c r="J68" s="75"/>
    </row>
    <row r="69" ht="12.75">
      <c r="D69" s="9"/>
    </row>
    <row r="70" ht="12.75">
      <c r="D70" s="9"/>
    </row>
    <row r="71" ht="12.75">
      <c r="D71" s="9"/>
    </row>
    <row r="72" spans="1:4" ht="12.75">
      <c r="A72" s="31" t="s">
        <v>143</v>
      </c>
      <c r="D72" s="9"/>
    </row>
    <row r="73" spans="1:7" ht="12.75">
      <c r="A73" s="76" t="s">
        <v>144</v>
      </c>
      <c r="B73" s="77" t="s">
        <v>448</v>
      </c>
      <c r="C73" s="77"/>
      <c r="D73" s="77"/>
      <c r="E73" s="77"/>
      <c r="F73" s="77"/>
      <c r="G73" s="77"/>
    </row>
    <row r="74" spans="1:7" ht="12.75">
      <c r="A74" s="76"/>
      <c r="B74" s="77"/>
      <c r="C74" s="77"/>
      <c r="D74" s="77"/>
      <c r="E74" s="77"/>
      <c r="F74" s="77"/>
      <c r="G74" s="77"/>
    </row>
    <row r="75" spans="1:7" ht="12.75">
      <c r="A75" s="76"/>
      <c r="B75" s="77"/>
      <c r="C75" s="77"/>
      <c r="D75" s="77"/>
      <c r="E75" s="77"/>
      <c r="F75" s="77"/>
      <c r="G75" s="77"/>
    </row>
    <row r="76" spans="1:7" ht="12.75">
      <c r="A76" s="69" t="s">
        <v>145</v>
      </c>
      <c r="B76" s="77" t="s">
        <v>449</v>
      </c>
      <c r="C76" s="77"/>
      <c r="D76" s="77"/>
      <c r="E76" s="77"/>
      <c r="F76" s="77"/>
      <c r="G76" s="77"/>
    </row>
    <row r="77" spans="2:7" ht="12.75">
      <c r="B77" s="77"/>
      <c r="C77" s="77"/>
      <c r="D77" s="77"/>
      <c r="E77" s="77"/>
      <c r="F77" s="77"/>
      <c r="G77" s="77"/>
    </row>
    <row r="78" spans="1:7" ht="12.75">
      <c r="A78" s="69" t="s">
        <v>146</v>
      </c>
      <c r="B78" s="77" t="s">
        <v>147</v>
      </c>
      <c r="C78" s="77"/>
      <c r="D78" s="77"/>
      <c r="E78" s="77"/>
      <c r="F78" s="77"/>
      <c r="G78" s="77"/>
    </row>
    <row r="79" spans="2:7" ht="12.75">
      <c r="B79" s="69" t="s">
        <v>148</v>
      </c>
      <c r="C79" s="76" t="s">
        <v>149</v>
      </c>
      <c r="D79" s="76"/>
      <c r="E79" s="76"/>
      <c r="F79" s="76"/>
      <c r="G79" s="76"/>
    </row>
    <row r="80" spans="2:7" ht="12.75">
      <c r="B80" s="69" t="s">
        <v>23</v>
      </c>
      <c r="C80" s="78" t="s">
        <v>150</v>
      </c>
      <c r="D80" s="78"/>
      <c r="E80" s="78"/>
      <c r="F80" s="78"/>
      <c r="G80" s="78"/>
    </row>
    <row r="81" spans="2:7" ht="12.75">
      <c r="B81" s="69" t="s">
        <v>24</v>
      </c>
      <c r="C81" s="78" t="s">
        <v>215</v>
      </c>
      <c r="D81" s="78"/>
      <c r="E81" s="78"/>
      <c r="F81" s="78"/>
      <c r="G81" s="78"/>
    </row>
    <row r="82" spans="2:7" ht="12.75">
      <c r="B82" s="69" t="s">
        <v>47</v>
      </c>
      <c r="C82" s="78" t="s">
        <v>151</v>
      </c>
      <c r="D82" s="78"/>
      <c r="E82" s="78"/>
      <c r="F82" s="78"/>
      <c r="G82" s="78"/>
    </row>
    <row r="83" spans="2:7" ht="12.75">
      <c r="B83" s="69" t="s">
        <v>152</v>
      </c>
      <c r="C83" s="77" t="s">
        <v>153</v>
      </c>
      <c r="D83" s="77"/>
      <c r="E83" s="77"/>
      <c r="F83" s="77"/>
      <c r="G83" s="77"/>
    </row>
    <row r="84" spans="2:7" ht="12.75">
      <c r="B84" s="69"/>
      <c r="C84" s="77"/>
      <c r="D84" s="77"/>
      <c r="E84" s="77"/>
      <c r="F84" s="77"/>
      <c r="G84" s="77"/>
    </row>
    <row r="85" spans="2:7" ht="12.75">
      <c r="B85" s="76" t="s">
        <v>26</v>
      </c>
      <c r="C85" s="77" t="s">
        <v>154</v>
      </c>
      <c r="D85" s="77"/>
      <c r="E85" s="77"/>
      <c r="F85" s="77"/>
      <c r="G85" s="77"/>
    </row>
    <row r="86" spans="2:7" ht="12.75">
      <c r="B86" s="76"/>
      <c r="C86" s="77"/>
      <c r="D86" s="77"/>
      <c r="E86" s="77"/>
      <c r="F86" s="77"/>
      <c r="G86" s="77"/>
    </row>
    <row r="87" spans="2:7" ht="12.75">
      <c r="B87" s="69" t="s">
        <v>27</v>
      </c>
      <c r="C87" s="77" t="s">
        <v>155</v>
      </c>
      <c r="D87" s="77"/>
      <c r="E87" s="77"/>
      <c r="F87" s="77"/>
      <c r="G87" s="77"/>
    </row>
    <row r="88" spans="2:7" ht="12.75">
      <c r="B88" s="69" t="s">
        <v>28</v>
      </c>
      <c r="C88" s="78" t="s">
        <v>156</v>
      </c>
      <c r="D88" s="78"/>
      <c r="E88" s="78"/>
      <c r="F88" s="78"/>
      <c r="G88" s="78"/>
    </row>
    <row r="89" spans="2:7" ht="12.75">
      <c r="B89" s="69" t="s">
        <v>157</v>
      </c>
      <c r="C89" s="77" t="s">
        <v>158</v>
      </c>
      <c r="D89" s="77"/>
      <c r="E89" s="77"/>
      <c r="F89" s="77"/>
      <c r="G89" s="77"/>
    </row>
    <row r="90" spans="2:7" ht="12.75">
      <c r="B90" s="69" t="s">
        <v>159</v>
      </c>
      <c r="C90" s="78" t="s">
        <v>160</v>
      </c>
      <c r="D90" s="78"/>
      <c r="E90" s="78"/>
      <c r="F90" s="78"/>
      <c r="G90" s="78"/>
    </row>
    <row r="91" spans="2:7" ht="12.75">
      <c r="B91" s="69" t="s">
        <v>32</v>
      </c>
      <c r="C91" s="78" t="s">
        <v>161</v>
      </c>
      <c r="D91" s="78"/>
      <c r="E91" s="78"/>
      <c r="F91" s="78"/>
      <c r="G91" s="78"/>
    </row>
    <row r="92" spans="2:7" ht="12.75">
      <c r="B92" s="69" t="s">
        <v>33</v>
      </c>
      <c r="C92" s="77" t="s">
        <v>162</v>
      </c>
      <c r="D92" s="77"/>
      <c r="E92" s="77"/>
      <c r="F92" s="77"/>
      <c r="G92" s="77"/>
    </row>
    <row r="93" spans="2:7" ht="12.75">
      <c r="B93" s="69" t="s">
        <v>34</v>
      </c>
      <c r="C93" s="78" t="s">
        <v>163</v>
      </c>
      <c r="D93" s="78"/>
      <c r="E93" s="78"/>
      <c r="F93" s="78"/>
      <c r="G93" s="78"/>
    </row>
    <row r="94" spans="2:7" ht="12.75">
      <c r="B94" s="69" t="s">
        <v>35</v>
      </c>
      <c r="C94" s="78" t="s">
        <v>164</v>
      </c>
      <c r="D94" s="78"/>
      <c r="E94" s="78"/>
      <c r="F94" s="78"/>
      <c r="G94" s="78"/>
    </row>
    <row r="95" spans="2:7" ht="12.75">
      <c r="B95" s="69" t="s">
        <v>36</v>
      </c>
      <c r="C95" s="78" t="s">
        <v>165</v>
      </c>
      <c r="D95" s="78"/>
      <c r="E95" s="78"/>
      <c r="F95" s="78"/>
      <c r="G95" s="78"/>
    </row>
    <row r="96" spans="2:7" ht="12.75">
      <c r="B96" s="76" t="s">
        <v>37</v>
      </c>
      <c r="C96" s="77" t="s">
        <v>166</v>
      </c>
      <c r="D96" s="77"/>
      <c r="E96" s="77"/>
      <c r="F96" s="77"/>
      <c r="G96" s="77"/>
    </row>
    <row r="97" spans="2:7" ht="12.75">
      <c r="B97" s="76"/>
      <c r="C97" s="77"/>
      <c r="D97" s="77"/>
      <c r="E97" s="77"/>
      <c r="F97" s="77"/>
      <c r="G97" s="77"/>
    </row>
    <row r="98" spans="2:7" ht="12.75">
      <c r="B98" s="69" t="s">
        <v>38</v>
      </c>
      <c r="C98" s="77" t="s">
        <v>167</v>
      </c>
      <c r="D98" s="77"/>
      <c r="E98" s="77"/>
      <c r="F98" s="77"/>
      <c r="G98" s="77"/>
    </row>
    <row r="99" spans="2:7" ht="12.75">
      <c r="B99" s="69" t="s">
        <v>49</v>
      </c>
      <c r="C99" s="77" t="s">
        <v>168</v>
      </c>
      <c r="D99" s="77"/>
      <c r="E99" s="77"/>
      <c r="F99" s="77"/>
      <c r="G99" s="77"/>
    </row>
    <row r="100" spans="2:4" ht="12.75">
      <c r="B100" s="69" t="s">
        <v>39</v>
      </c>
      <c r="C100" s="31" t="s">
        <v>169</v>
      </c>
      <c r="D100" s="9"/>
    </row>
    <row r="101" spans="2:7" ht="12.75">
      <c r="B101" s="69" t="s">
        <v>115</v>
      </c>
      <c r="C101" s="78" t="s">
        <v>170</v>
      </c>
      <c r="D101" s="78"/>
      <c r="E101" s="78"/>
      <c r="F101" s="78"/>
      <c r="G101" s="78"/>
    </row>
    <row r="102" spans="2:7" ht="12.75">
      <c r="B102" s="69" t="s">
        <v>40</v>
      </c>
      <c r="C102" s="78" t="s">
        <v>171</v>
      </c>
      <c r="D102" s="78"/>
      <c r="E102" s="78"/>
      <c r="F102" s="78"/>
      <c r="G102" s="78"/>
    </row>
    <row r="103" spans="2:7" ht="12.75">
      <c r="B103" s="69" t="s">
        <v>41</v>
      </c>
      <c r="C103" s="78" t="s">
        <v>172</v>
      </c>
      <c r="D103" s="78"/>
      <c r="E103" s="78"/>
      <c r="F103" s="78"/>
      <c r="G103" s="78"/>
    </row>
    <row r="104" spans="2:7" ht="12.75">
      <c r="B104" s="69" t="s">
        <v>42</v>
      </c>
      <c r="C104" s="78" t="s">
        <v>173</v>
      </c>
      <c r="D104" s="78"/>
      <c r="E104" s="78"/>
      <c r="F104" s="78"/>
      <c r="G104" s="78"/>
    </row>
    <row r="105" spans="2:7" ht="12.75">
      <c r="B105" s="69" t="s">
        <v>174</v>
      </c>
      <c r="C105" s="78" t="s">
        <v>175</v>
      </c>
      <c r="D105" s="78"/>
      <c r="E105" s="78"/>
      <c r="F105" s="78"/>
      <c r="G105" s="78"/>
    </row>
    <row r="106" spans="2:7" ht="12.75">
      <c r="B106" s="69" t="s">
        <v>176</v>
      </c>
      <c r="C106" s="78" t="s">
        <v>177</v>
      </c>
      <c r="D106" s="78"/>
      <c r="E106" s="78"/>
      <c r="F106" s="78"/>
      <c r="G106" s="78"/>
    </row>
    <row r="107" spans="2:7" ht="12.75">
      <c r="B107" s="69" t="s">
        <v>46</v>
      </c>
      <c r="C107" s="78" t="s">
        <v>178</v>
      </c>
      <c r="D107" s="78"/>
      <c r="E107" s="78"/>
      <c r="F107" s="78"/>
      <c r="G107" s="78"/>
    </row>
    <row r="108" spans="2:7" ht="12.75">
      <c r="B108" s="69" t="s">
        <v>117</v>
      </c>
      <c r="C108" s="78" t="s">
        <v>179</v>
      </c>
      <c r="D108" s="78"/>
      <c r="E108" s="78"/>
      <c r="F108" s="78"/>
      <c r="G108" s="78"/>
    </row>
    <row r="109" spans="2:7" ht="12.75">
      <c r="B109" s="69" t="s">
        <v>108</v>
      </c>
      <c r="C109" s="78" t="s">
        <v>180</v>
      </c>
      <c r="D109" s="78"/>
      <c r="E109" s="78"/>
      <c r="F109" s="78"/>
      <c r="G109" s="78"/>
    </row>
    <row r="110" spans="2:7" ht="12.75">
      <c r="B110" s="76" t="s">
        <v>57</v>
      </c>
      <c r="C110" s="77" t="s">
        <v>211</v>
      </c>
      <c r="D110" s="77"/>
      <c r="E110" s="77"/>
      <c r="F110" s="77"/>
      <c r="G110" s="77"/>
    </row>
    <row r="111" spans="2:7" ht="12.75">
      <c r="B111" s="76"/>
      <c r="C111" s="77"/>
      <c r="D111" s="77"/>
      <c r="E111" s="77"/>
      <c r="F111" s="77"/>
      <c r="G111" s="77"/>
    </row>
    <row r="112" spans="2:7" ht="12.75">
      <c r="B112" s="69" t="s">
        <v>109</v>
      </c>
      <c r="C112" s="78" t="s">
        <v>212</v>
      </c>
      <c r="D112" s="78"/>
      <c r="E112" s="78"/>
      <c r="F112" s="78"/>
      <c r="G112" s="78"/>
    </row>
    <row r="113" spans="2:7" ht="12.75">
      <c r="B113" s="69" t="s">
        <v>118</v>
      </c>
      <c r="C113" s="78" t="s">
        <v>181</v>
      </c>
      <c r="D113" s="78"/>
      <c r="E113" s="78"/>
      <c r="F113" s="78"/>
      <c r="G113" s="78"/>
    </row>
    <row r="114" spans="2:7" ht="12.75">
      <c r="B114" s="79" t="s">
        <v>182</v>
      </c>
      <c r="C114" s="74" t="s">
        <v>183</v>
      </c>
      <c r="D114" s="74"/>
      <c r="E114" s="74"/>
      <c r="F114" s="74"/>
      <c r="G114" s="74"/>
    </row>
    <row r="115" spans="2:7" ht="12.75">
      <c r="B115" s="69" t="s">
        <v>69</v>
      </c>
      <c r="C115" s="78" t="s">
        <v>184</v>
      </c>
      <c r="D115" s="78"/>
      <c r="E115" s="78"/>
      <c r="F115" s="78"/>
      <c r="G115" s="78"/>
    </row>
    <row r="116" spans="2:7" ht="12.75">
      <c r="B116" s="69" t="s">
        <v>70</v>
      </c>
      <c r="C116" s="78" t="s">
        <v>185</v>
      </c>
      <c r="D116" s="78"/>
      <c r="E116" s="78"/>
      <c r="F116" s="78"/>
      <c r="G116" s="78"/>
    </row>
    <row r="117" spans="2:7" ht="12.75">
      <c r="B117" s="69" t="s">
        <v>71</v>
      </c>
      <c r="C117" s="78" t="s">
        <v>186</v>
      </c>
      <c r="D117" s="78"/>
      <c r="E117" s="78"/>
      <c r="F117" s="78"/>
      <c r="G117" s="78"/>
    </row>
    <row r="118" spans="2:7" ht="12.75">
      <c r="B118" s="69" t="s">
        <v>187</v>
      </c>
      <c r="C118" s="78" t="s">
        <v>188</v>
      </c>
      <c r="D118" s="78"/>
      <c r="E118" s="78"/>
      <c r="F118" s="78"/>
      <c r="G118" s="78"/>
    </row>
    <row r="119" spans="2:7" ht="12.75">
      <c r="B119" s="79" t="s">
        <v>189</v>
      </c>
      <c r="C119" s="74" t="s">
        <v>190</v>
      </c>
      <c r="D119" s="74"/>
      <c r="E119" s="74"/>
      <c r="F119" s="74"/>
      <c r="G119" s="74"/>
    </row>
    <row r="120" spans="2:7" ht="12.75">
      <c r="B120" s="69" t="s">
        <v>191</v>
      </c>
      <c r="C120" s="78" t="s">
        <v>192</v>
      </c>
      <c r="D120" s="78"/>
      <c r="E120" s="78"/>
      <c r="F120" s="78"/>
      <c r="G120" s="78"/>
    </row>
    <row r="121" spans="2:7" ht="12.75">
      <c r="B121" s="69" t="s">
        <v>73</v>
      </c>
      <c r="C121" s="78" t="s">
        <v>193</v>
      </c>
      <c r="D121" s="78"/>
      <c r="E121" s="78"/>
      <c r="F121" s="78"/>
      <c r="G121" s="78"/>
    </row>
    <row r="122" spans="2:7" ht="12.75">
      <c r="B122" s="69" t="s">
        <v>194</v>
      </c>
      <c r="C122" s="78" t="s">
        <v>195</v>
      </c>
      <c r="D122" s="78"/>
      <c r="E122" s="78"/>
      <c r="F122" s="78"/>
      <c r="G122" s="78"/>
    </row>
    <row r="123" spans="2:7" ht="12.75">
      <c r="B123" s="69" t="s">
        <v>74</v>
      </c>
      <c r="C123" s="78" t="s">
        <v>196</v>
      </c>
      <c r="D123" s="78"/>
      <c r="E123" s="78"/>
      <c r="F123" s="78"/>
      <c r="G123" s="78"/>
    </row>
    <row r="124" spans="2:7" ht="12.75">
      <c r="B124" s="69" t="s">
        <v>75</v>
      </c>
      <c r="C124" s="78" t="s">
        <v>197</v>
      </c>
      <c r="D124" s="78"/>
      <c r="E124" s="78"/>
      <c r="F124" s="78"/>
      <c r="G124" s="78"/>
    </row>
    <row r="125" spans="2:7" ht="12.75">
      <c r="B125" s="69" t="s">
        <v>76</v>
      </c>
      <c r="C125" s="78" t="s">
        <v>198</v>
      </c>
      <c r="D125" s="78"/>
      <c r="E125" s="78"/>
      <c r="F125" s="78"/>
      <c r="G125" s="78"/>
    </row>
    <row r="126" spans="2:7" ht="12.75">
      <c r="B126" s="79" t="s">
        <v>199</v>
      </c>
      <c r="C126" s="74" t="s">
        <v>200</v>
      </c>
      <c r="D126" s="74"/>
      <c r="E126" s="74"/>
      <c r="F126" s="74"/>
      <c r="G126" s="74"/>
    </row>
    <row r="127" spans="2:7" ht="12.75">
      <c r="B127" s="76" t="s">
        <v>77</v>
      </c>
      <c r="C127" s="77" t="s">
        <v>201</v>
      </c>
      <c r="D127" s="77"/>
      <c r="E127" s="77"/>
      <c r="F127" s="77"/>
      <c r="G127" s="77"/>
    </row>
    <row r="128" spans="2:7" ht="12.75">
      <c r="B128" s="76"/>
      <c r="C128" s="77"/>
      <c r="D128" s="77"/>
      <c r="E128" s="77"/>
      <c r="F128" s="77"/>
      <c r="G128" s="77"/>
    </row>
    <row r="129" spans="2:7" ht="12.75">
      <c r="B129" s="69" t="s">
        <v>81</v>
      </c>
      <c r="C129" s="78" t="s">
        <v>202</v>
      </c>
      <c r="D129" s="78"/>
      <c r="E129" s="78"/>
      <c r="F129" s="78"/>
      <c r="G129" s="78"/>
    </row>
    <row r="130" spans="2:7" ht="12.75">
      <c r="B130" s="69" t="s">
        <v>203</v>
      </c>
      <c r="C130" s="78" t="s">
        <v>204</v>
      </c>
      <c r="D130" s="78"/>
      <c r="E130" s="78"/>
      <c r="F130" s="78"/>
      <c r="G130" s="78"/>
    </row>
    <row r="131" spans="2:7" ht="12.75">
      <c r="B131" s="69" t="s">
        <v>89</v>
      </c>
      <c r="C131" s="78" t="s">
        <v>205</v>
      </c>
      <c r="D131" s="78"/>
      <c r="E131" s="78"/>
      <c r="F131" s="78"/>
      <c r="G131" s="78"/>
    </row>
    <row r="132" spans="2:7" ht="12.75">
      <c r="B132" s="69" t="s">
        <v>96</v>
      </c>
      <c r="C132" s="78" t="s">
        <v>206</v>
      </c>
      <c r="D132" s="78"/>
      <c r="E132" s="78"/>
      <c r="F132" s="78"/>
      <c r="G132" s="78"/>
    </row>
    <row r="133" spans="2:7" ht="12.75">
      <c r="B133" s="69" t="s">
        <v>90</v>
      </c>
      <c r="C133" s="78" t="s">
        <v>207</v>
      </c>
      <c r="D133" s="78"/>
      <c r="E133" s="78"/>
      <c r="F133" s="78"/>
      <c r="G133" s="78"/>
    </row>
    <row r="134" spans="2:7" ht="12.75">
      <c r="B134" s="69" t="s">
        <v>97</v>
      </c>
      <c r="C134" s="78" t="s">
        <v>214</v>
      </c>
      <c r="D134" s="78"/>
      <c r="E134" s="78"/>
      <c r="F134" s="78"/>
      <c r="G134" s="78"/>
    </row>
    <row r="135" spans="2:7" ht="12.75">
      <c r="B135" s="69" t="s">
        <v>98</v>
      </c>
      <c r="C135" s="78" t="s">
        <v>213</v>
      </c>
      <c r="D135" s="78"/>
      <c r="E135" s="78"/>
      <c r="F135" s="78"/>
      <c r="G135" s="78"/>
    </row>
    <row r="136" spans="2:4" ht="12.75">
      <c r="B136" s="69" t="s">
        <v>99</v>
      </c>
      <c r="C136" s="31" t="s">
        <v>208</v>
      </c>
      <c r="D136" s="9"/>
    </row>
    <row r="137" spans="2:7" ht="12.75">
      <c r="B137" s="69" t="s">
        <v>100</v>
      </c>
      <c r="C137" s="77" t="s">
        <v>209</v>
      </c>
      <c r="D137" s="77"/>
      <c r="E137" s="77"/>
      <c r="F137" s="77"/>
      <c r="G137" s="77"/>
    </row>
    <row r="138" spans="2:7" ht="12.75">
      <c r="B138" s="69" t="s">
        <v>101</v>
      </c>
      <c r="C138" s="78" t="s">
        <v>210</v>
      </c>
      <c r="D138" s="78"/>
      <c r="E138" s="78"/>
      <c r="F138" s="78"/>
      <c r="G138" s="78"/>
    </row>
  </sheetData>
  <sheetProtection/>
  <mergeCells count="101">
    <mergeCell ref="C133:G133"/>
    <mergeCell ref="C134:G134"/>
    <mergeCell ref="C135:G135"/>
    <mergeCell ref="C137:G137"/>
    <mergeCell ref="C138:G138"/>
    <mergeCell ref="B127:B128"/>
    <mergeCell ref="C127:G128"/>
    <mergeCell ref="C129:G129"/>
    <mergeCell ref="C130:G130"/>
    <mergeCell ref="C131:G131"/>
    <mergeCell ref="C132:G132"/>
    <mergeCell ref="C121:G121"/>
    <mergeCell ref="C122:G122"/>
    <mergeCell ref="C123:G123"/>
    <mergeCell ref="C124:G124"/>
    <mergeCell ref="C125:G125"/>
    <mergeCell ref="C126:G126"/>
    <mergeCell ref="C115:G115"/>
    <mergeCell ref="C116:G116"/>
    <mergeCell ref="C117:G117"/>
    <mergeCell ref="C118:G118"/>
    <mergeCell ref="C119:G119"/>
    <mergeCell ref="C120:G120"/>
    <mergeCell ref="C109:G109"/>
    <mergeCell ref="B110:B111"/>
    <mergeCell ref="C110:G111"/>
    <mergeCell ref="C112:G112"/>
    <mergeCell ref="C113:G113"/>
    <mergeCell ref="C114:G114"/>
    <mergeCell ref="C103:G103"/>
    <mergeCell ref="C104:G104"/>
    <mergeCell ref="C105:G105"/>
    <mergeCell ref="C106:G106"/>
    <mergeCell ref="C107:G107"/>
    <mergeCell ref="C108:G108"/>
    <mergeCell ref="B96:B97"/>
    <mergeCell ref="C96:G97"/>
    <mergeCell ref="C98:G98"/>
    <mergeCell ref="C99:G99"/>
    <mergeCell ref="C101:G101"/>
    <mergeCell ref="C102:G102"/>
    <mergeCell ref="C90:G90"/>
    <mergeCell ref="C91:G91"/>
    <mergeCell ref="C92:G92"/>
    <mergeCell ref="C93:G93"/>
    <mergeCell ref="C94:G94"/>
    <mergeCell ref="C95:G95"/>
    <mergeCell ref="C83:G84"/>
    <mergeCell ref="B85:B86"/>
    <mergeCell ref="C85:G86"/>
    <mergeCell ref="C87:G87"/>
    <mergeCell ref="C88:G88"/>
    <mergeCell ref="C89:G89"/>
    <mergeCell ref="B76:G77"/>
    <mergeCell ref="B78:G78"/>
    <mergeCell ref="C79:G79"/>
    <mergeCell ref="C80:G80"/>
    <mergeCell ref="C81:G81"/>
    <mergeCell ref="C82:G82"/>
    <mergeCell ref="H16:H17"/>
    <mergeCell ref="AW15:AW17"/>
    <mergeCell ref="B14:G16"/>
    <mergeCell ref="K15:W16"/>
    <mergeCell ref="A73:A75"/>
    <mergeCell ref="B73:G75"/>
    <mergeCell ref="AL15:AO15"/>
    <mergeCell ref="A63:F63"/>
    <mergeCell ref="A14:A18"/>
    <mergeCell ref="AP14:AU14"/>
    <mergeCell ref="H15:J15"/>
    <mergeCell ref="AX15:AX17"/>
    <mergeCell ref="A66:D66"/>
    <mergeCell ref="A67:G67"/>
    <mergeCell ref="AC16:AD16"/>
    <mergeCell ref="AE16:AH16"/>
    <mergeCell ref="A65:BB65"/>
    <mergeCell ref="I16:J16"/>
    <mergeCell ref="AY15:AY17"/>
    <mergeCell ref="AZ15:AZ17"/>
    <mergeCell ref="AU15:AU17"/>
    <mergeCell ref="BI15:BI17"/>
    <mergeCell ref="BJ15:BJ17"/>
    <mergeCell ref="BA15:BA17"/>
    <mergeCell ref="AV15:AV17"/>
    <mergeCell ref="K14:AO14"/>
    <mergeCell ref="AP15:AP17"/>
    <mergeCell ref="AS15:AS17"/>
    <mergeCell ref="X15:AH15"/>
    <mergeCell ref="AM16:AO16"/>
    <mergeCell ref="AT15:AT17"/>
    <mergeCell ref="AQ15:AR16"/>
    <mergeCell ref="BB14:BM14"/>
    <mergeCell ref="BB15:BB17"/>
    <mergeCell ref="BC15:BC17"/>
    <mergeCell ref="X16:AB16"/>
    <mergeCell ref="AI15:AK15"/>
    <mergeCell ref="AI16:AK16"/>
    <mergeCell ref="AV14:BA14"/>
    <mergeCell ref="BK15:BM16"/>
    <mergeCell ref="BG15:BH16"/>
    <mergeCell ref="BD15:BF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controladoria_03</dc:creator>
  <cp:keywords/>
  <dc:description/>
  <cp:lastModifiedBy>cgmrb</cp:lastModifiedBy>
  <cp:lastPrinted>2023-12-26T18:09:56Z</cp:lastPrinted>
  <dcterms:created xsi:type="dcterms:W3CDTF">2013-10-11T22:10:57Z</dcterms:created>
  <dcterms:modified xsi:type="dcterms:W3CDTF">2024-01-05T17:17:39Z</dcterms:modified>
  <cp:category/>
  <cp:version/>
  <cp:contentType/>
  <cp:contentStatus/>
</cp:coreProperties>
</file>