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gmrb\Downloads\2023-PRESTAÇÃO DE CONTAS MENSAIS\"/>
    </mc:Choice>
  </mc:AlternateContent>
  <bookViews>
    <workbookView xWindow="0" yWindow="0" windowWidth="28800" windowHeight="12210" tabRatio="781"/>
  </bookViews>
  <sheets>
    <sheet name="GABMIL LICITAÇÕES DEZ 2023" sheetId="1" r:id="rId1"/>
  </sheets>
  <calcPr calcId="162913"/>
</workbook>
</file>

<file path=xl/calcChain.xml><?xml version="1.0" encoding="utf-8"?>
<calcChain xmlns="http://schemas.openxmlformats.org/spreadsheetml/2006/main">
  <c r="AE19" i="1" l="1"/>
  <c r="AE20" i="1"/>
  <c r="AE21" i="1"/>
  <c r="AE22" i="1"/>
  <c r="AE23" i="1"/>
  <c r="AE18" i="1"/>
  <c r="AE24" i="1" s="1"/>
  <c r="AI18" i="1"/>
  <c r="AI24" i="1"/>
  <c r="AH24" i="1"/>
  <c r="AG24" i="1"/>
  <c r="AF24" i="1"/>
  <c r="S24" i="1"/>
  <c r="AC24" i="1"/>
  <c r="AD24" i="1"/>
  <c r="L24" i="1"/>
</calcChain>
</file>

<file path=xl/sharedStrings.xml><?xml version="1.0" encoding="utf-8"?>
<sst xmlns="http://schemas.openxmlformats.org/spreadsheetml/2006/main" count="174" uniqueCount="150">
  <si>
    <t xml:space="preserve">Modalidade </t>
  </si>
  <si>
    <t>Tipo</t>
  </si>
  <si>
    <t>Objeto</t>
  </si>
  <si>
    <t>Parte Contratada</t>
  </si>
  <si>
    <t>Fonte de Recursos</t>
  </si>
  <si>
    <t>Elemento de Despesa</t>
  </si>
  <si>
    <t>Nº Processo Administrativo</t>
  </si>
  <si>
    <t>Nº da Licitação</t>
  </si>
  <si>
    <t>Nº DOE da publicação do Edital</t>
  </si>
  <si>
    <t>Nº Contrato</t>
  </si>
  <si>
    <t>Data da assinatura</t>
  </si>
  <si>
    <t>Nº do Termo Aditivo</t>
  </si>
  <si>
    <t>Motivo da alteração</t>
  </si>
  <si>
    <t>Término da vigência</t>
  </si>
  <si>
    <t>Início da vigência</t>
  </si>
  <si>
    <t>Nº DOE da publicação do Extrato</t>
  </si>
  <si>
    <t>% de acréscimo</t>
  </si>
  <si>
    <t>% de supressão</t>
  </si>
  <si>
    <t>Valor do acréscimo</t>
  </si>
  <si>
    <t>Valor da supressão</t>
  </si>
  <si>
    <t>CNPJ/CPF da Parte Contratada</t>
  </si>
  <si>
    <t xml:space="preserve">Total Acumulado </t>
  </si>
  <si>
    <t>Especificações da Licitação</t>
  </si>
  <si>
    <t>Valor do Contrato após alteração</t>
  </si>
  <si>
    <t>(a)</t>
  </si>
  <si>
    <t>(b)</t>
  </si>
  <si>
    <t>(d)</t>
  </si>
  <si>
    <t>(e)</t>
  </si>
  <si>
    <t>(f)</t>
  </si>
  <si>
    <t>(g)</t>
  </si>
  <si>
    <t>(h)</t>
  </si>
  <si>
    <t>(i)</t>
  </si>
  <si>
    <t>(j)</t>
  </si>
  <si>
    <t>(k)</t>
  </si>
  <si>
    <t>(l)</t>
  </si>
  <si>
    <t>(m)</t>
  </si>
  <si>
    <t>(n)</t>
  </si>
  <si>
    <t>(o)</t>
  </si>
  <si>
    <t>(p)</t>
  </si>
  <si>
    <t>(q)</t>
  </si>
  <si>
    <t>(s)</t>
  </si>
  <si>
    <t>(u)</t>
  </si>
  <si>
    <t>(v)</t>
  </si>
  <si>
    <t>(x)</t>
  </si>
  <si>
    <t>(y)</t>
  </si>
  <si>
    <t>(z)</t>
  </si>
  <si>
    <t>(aa)</t>
  </si>
  <si>
    <t>(ac)</t>
  </si>
  <si>
    <t>(c )</t>
  </si>
  <si>
    <t>Valor contratado</t>
  </si>
  <si>
    <t>(r )</t>
  </si>
  <si>
    <t>PODER EXECUTIVO MUNICIPAL</t>
  </si>
  <si>
    <t>Especificações do Contrato</t>
  </si>
  <si>
    <t>Especificações de Termo Aditivo</t>
  </si>
  <si>
    <t xml:space="preserve">Execução Financeira </t>
  </si>
  <si>
    <t>Seq</t>
  </si>
  <si>
    <t>Parte Concedente</t>
  </si>
  <si>
    <t>Contrapartida</t>
  </si>
  <si>
    <t>(t )</t>
  </si>
  <si>
    <t>(ab)</t>
  </si>
  <si>
    <t>Forma de execução</t>
  </si>
  <si>
    <t>Início</t>
  </si>
  <si>
    <t>Término</t>
  </si>
  <si>
    <t>%</t>
  </si>
  <si>
    <t>Prazo de execução</t>
  </si>
  <si>
    <t>Nº</t>
  </si>
  <si>
    <t>Data ciência</t>
  </si>
  <si>
    <t>Ordem de Serviço</t>
  </si>
  <si>
    <t>Motivo</t>
  </si>
  <si>
    <t>Reinício</t>
  </si>
  <si>
    <t>Paralisações</t>
  </si>
  <si>
    <t>(al)</t>
  </si>
  <si>
    <t>(am)</t>
  </si>
  <si>
    <t>(an)</t>
  </si>
  <si>
    <t>(ao)</t>
  </si>
  <si>
    <t>(ap)</t>
  </si>
  <si>
    <t>(aq)</t>
  </si>
  <si>
    <t>(ar)</t>
  </si>
  <si>
    <t>(as)</t>
  </si>
  <si>
    <t xml:space="preserve"> DEMONSTRATIVO DE LICITAÇÕES, CONTRATOS  E OBRAS CONTRATADAS</t>
  </si>
  <si>
    <t>Contrato e Termo Aditivo</t>
  </si>
  <si>
    <t>Especificação de obras e serviços de engenharia</t>
  </si>
  <si>
    <t xml:space="preserve">(ad) </t>
  </si>
  <si>
    <t>(at)</t>
  </si>
  <si>
    <t>(ae) = (k) - (ad) + (ac)</t>
  </si>
  <si>
    <t>Nº do Convênio/Contrato</t>
  </si>
  <si>
    <t>Adesão a Registro de Preços</t>
  </si>
  <si>
    <t>Órgão Gerenciador</t>
  </si>
  <si>
    <t>Nº da Ata</t>
  </si>
  <si>
    <t>Nº do DOE de publicação da Ata</t>
  </si>
  <si>
    <t>Nº do DOE de publicação do extrato da Ata</t>
  </si>
  <si>
    <t>(au)</t>
  </si>
  <si>
    <t>(av)</t>
  </si>
  <si>
    <t>(ax)</t>
  </si>
  <si>
    <t>(az)</t>
  </si>
  <si>
    <t>Enquadramento</t>
  </si>
  <si>
    <t>Fundamentação Legal</t>
  </si>
  <si>
    <t>Nº do DOE de publicação da autorização</t>
  </si>
  <si>
    <t>Nº do DOE de publicação da ratificação</t>
  </si>
  <si>
    <t>Data do DOE</t>
  </si>
  <si>
    <t>(ay)</t>
  </si>
  <si>
    <t>(ba)</t>
  </si>
  <si>
    <t>(bb)</t>
  </si>
  <si>
    <t>(bc)</t>
  </si>
  <si>
    <t>(bd)</t>
  </si>
  <si>
    <t>(be)</t>
  </si>
  <si>
    <t>Dispensa ou Inexigibilidade de Licitação</t>
  </si>
  <si>
    <t>RESOLUÇÃO Nº 87, DE 28 DE NOVEMBRO DE 2013 - TRIBUNAL DE CONTAS DO ESTADO DO ACRE</t>
  </si>
  <si>
    <t>63.597.736/0001-09</t>
  </si>
  <si>
    <t>RP</t>
  </si>
  <si>
    <t>-</t>
  </si>
  <si>
    <t>Menor Preço</t>
  </si>
  <si>
    <t>af</t>
  </si>
  <si>
    <t>ag</t>
  </si>
  <si>
    <t>Pregão Para Registro de Preço</t>
  </si>
  <si>
    <t xml:space="preserve">                      </t>
  </si>
  <si>
    <t>(bf)</t>
  </si>
  <si>
    <t>(bg)</t>
  </si>
  <si>
    <t>33.90.39.00</t>
  </si>
  <si>
    <t>03/2020</t>
  </si>
  <si>
    <t>010/2019</t>
  </si>
  <si>
    <t>31/02/2020</t>
  </si>
  <si>
    <t xml:space="preserve"> Executado no Exercício 2021</t>
  </si>
  <si>
    <t>Nome do titular do Órgão: EZEQUIEL DE OLIVEIRA BINO</t>
  </si>
  <si>
    <t>JM LOCADORA DE VEÍCULOS LTDA</t>
  </si>
  <si>
    <t>Supressão de 43%  do valor inicial do contrato e prorrogação da vigencia.</t>
  </si>
  <si>
    <t>Ascrécimo de aproximadamente 20,24% para Locação de mais um veículo tipo passeio para atender às necessidades do Gabinete Militar Municipal.</t>
  </si>
  <si>
    <t>SRP 411/2018 CPL 4</t>
  </si>
  <si>
    <t>Prorrogação de vigência</t>
  </si>
  <si>
    <t xml:space="preserve"> Executado no Exercício 2022</t>
  </si>
  <si>
    <t>ah</t>
  </si>
  <si>
    <t xml:space="preserve">(aj) = (af) + (ag) + (ah) </t>
  </si>
  <si>
    <t>PRESTAÇÃO DE CONTAS MENSAL - EXERCÍCIO 2023</t>
  </si>
  <si>
    <t>DATA DA ÚLTIMA ATUALIZAÇÃO: 31/12/2023</t>
  </si>
  <si>
    <t xml:space="preserve"> Executado no Exercício 2023</t>
  </si>
  <si>
    <t>Proc. Gabmil nº 003/2023</t>
  </si>
  <si>
    <t>SRP Nº 008/2023</t>
  </si>
  <si>
    <t>13..499</t>
  </si>
  <si>
    <t>025/2023</t>
  </si>
  <si>
    <t>Prestação de serviços de locação de veículos do tipo caminhonete e passeios sem motorista para atender as necessidades do Gabinete Militar Municipal.</t>
  </si>
  <si>
    <t>Contratação de empresa especializada em prestação de serviços de locação de veículos do tipo caminhonete sem condutor para atender as necessidades operacionais do Gabinete Militar Municipal, por intermédio da Secretaria Municipal da Casa Civil</t>
  </si>
  <si>
    <t>OXIVIDA EXTINTORES ACRE INDUSTRIA REPRESENTAÇÃO COMÉRCIO E PROJETOS EM INCÊNDIOS - LTDA</t>
  </si>
  <si>
    <t>21.467.044/0001-04</t>
  </si>
  <si>
    <t>Nome do responsável pela elaboração: DJENANE FREITAS</t>
  </si>
  <si>
    <r>
      <t xml:space="preserve">ÓRGÃO/ENTIDADE/FUNDO: </t>
    </r>
    <r>
      <rPr>
        <b/>
        <sz val="11"/>
        <rFont val="Calibri"/>
        <family val="2"/>
        <scheme val="minor"/>
      </rPr>
      <t>GABINETE MILITAR MUNICIPAL - GABMIL</t>
    </r>
  </si>
  <si>
    <r>
      <t xml:space="preserve">MÊS/ANO: </t>
    </r>
    <r>
      <rPr>
        <b/>
        <sz val="11"/>
        <rFont val="Calibri"/>
        <family val="2"/>
        <scheme val="minor"/>
      </rPr>
      <t>JANEIRO A DEZEMBRO/2023</t>
    </r>
  </si>
  <si>
    <t>Manual de Referência - 9º EDIÇÃO - Anexos IV, VI, VII e VIII</t>
  </si>
  <si>
    <t>TOTAL</t>
  </si>
  <si>
    <t>Concluída em 2023</t>
  </si>
  <si>
    <t>Em andamento em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</si>
</sst>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R$&quot;\ * #,##0.00_-;\-&quot;R$&quot;\ * #,##0.00_-;_-&quot;R$&quot;\ * &quot;-&quot;??_-;_-@_-"/>
  </numFmts>
  <fonts count="7" x14ac:knownFonts="1">
    <font>
      <sz val="11"/>
      <color theme="1"/>
      <name val="Calibri"/>
      <family val="2"/>
      <scheme val="minor"/>
    </font>
    <font>
      <sz val="11"/>
      <color theme="1"/>
      <name val="Calibri"/>
      <family val="2"/>
      <scheme val="minor"/>
    </font>
    <font>
      <sz val="8"/>
      <name val="Calibri"/>
      <family val="2"/>
      <scheme val="minor"/>
    </font>
    <font>
      <sz val="10"/>
      <name val="Calibri"/>
      <family val="2"/>
      <scheme val="minor"/>
    </font>
    <font>
      <b/>
      <sz val="10"/>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99">
    <xf numFmtId="0" fontId="0" fillId="0" borderId="0" xfId="0"/>
    <xf numFmtId="14" fontId="3" fillId="0" borderId="1"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3" fontId="3"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right" vertical="center" wrapText="1"/>
    </xf>
    <xf numFmtId="10" fontId="3" fillId="0" borderId="1" xfId="1"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2" fontId="4" fillId="0" borderId="0" xfId="0" applyNumberFormat="1" applyFont="1" applyFill="1" applyAlignment="1">
      <alignment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6" fillId="0" borderId="0" xfId="0" applyFont="1" applyFill="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3"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9" fontId="3" fillId="0" borderId="3" xfId="0" applyNumberFormat="1" applyFont="1" applyFill="1" applyBorder="1" applyAlignment="1">
      <alignment horizontal="center" vertical="center" wrapText="1"/>
    </xf>
    <xf numFmtId="2" fontId="3" fillId="0" borderId="3" xfId="0" applyNumberFormat="1" applyFont="1" applyFill="1" applyBorder="1" applyAlignment="1">
      <alignment horizontal="right" vertical="center" wrapText="1"/>
    </xf>
    <xf numFmtId="14" fontId="3" fillId="0" borderId="3" xfId="0" applyNumberFormat="1" applyFont="1" applyFill="1" applyBorder="1" applyAlignment="1">
      <alignment horizontal="right"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3" fillId="0" borderId="2" xfId="0" applyFont="1" applyFill="1" applyBorder="1" applyAlignment="1">
      <alignment horizontal="center" vertical="center"/>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3" fontId="3"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2" fontId="3" fillId="0" borderId="2" xfId="0" applyNumberFormat="1" applyFont="1" applyFill="1" applyBorder="1" applyAlignment="1">
      <alignment horizontal="right" vertical="center" wrapText="1"/>
    </xf>
    <xf numFmtId="14" fontId="3" fillId="0" borderId="2" xfId="0" applyNumberFormat="1" applyFont="1" applyFill="1" applyBorder="1" applyAlignment="1">
      <alignment horizontal="right"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3" xfId="0" applyFont="1" applyFill="1" applyBorder="1" applyAlignment="1">
      <alignment vertical="center" wrapText="1"/>
    </xf>
    <xf numFmtId="2" fontId="4" fillId="0" borderId="13" xfId="0" applyNumberFormat="1" applyFont="1" applyFill="1" applyBorder="1" applyAlignment="1">
      <alignment vertical="center" wrapText="1"/>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3" fontId="4" fillId="0" borderId="3" xfId="0" applyNumberFormat="1" applyFont="1" applyFill="1" applyBorder="1" applyAlignment="1">
      <alignment horizontal="left" vertical="center" wrapText="1"/>
    </xf>
    <xf numFmtId="3" fontId="4" fillId="0" borderId="1"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49" fontId="4"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4" fontId="5" fillId="0" borderId="0" xfId="2" applyFont="1" applyFill="1" applyAlignment="1">
      <alignment horizontal="left" vertical="center"/>
    </xf>
    <xf numFmtId="44" fontId="6" fillId="0" borderId="0" xfId="2" applyFont="1" applyFill="1" applyAlignment="1">
      <alignment horizontal="left" vertical="center"/>
    </xf>
    <xf numFmtId="44" fontId="5" fillId="0" borderId="0" xfId="2" applyFont="1" applyFill="1" applyAlignment="1">
      <alignment horizontal="left" vertical="center" wrapText="1"/>
    </xf>
    <xf numFmtId="44" fontId="4" fillId="0" borderId="1" xfId="2" applyFont="1" applyFill="1" applyBorder="1" applyAlignment="1">
      <alignment horizontal="center" vertical="center" wrapText="1"/>
    </xf>
    <xf numFmtId="44" fontId="4" fillId="0" borderId="10" xfId="2" applyFont="1" applyFill="1" applyBorder="1" applyAlignment="1">
      <alignment horizontal="center" vertical="center" wrapText="1"/>
    </xf>
    <xf numFmtId="44" fontId="3" fillId="0" borderId="3" xfId="2" applyFont="1" applyFill="1" applyBorder="1" applyAlignment="1">
      <alignment horizontal="center" vertical="center" wrapText="1"/>
    </xf>
    <xf numFmtId="44" fontId="3" fillId="0" borderId="1" xfId="2" applyFont="1" applyFill="1" applyBorder="1" applyAlignment="1">
      <alignment horizontal="center" vertical="center" wrapText="1"/>
    </xf>
    <xf numFmtId="44" fontId="3" fillId="0" borderId="2" xfId="2" applyFont="1" applyFill="1" applyBorder="1" applyAlignment="1">
      <alignment horizontal="right" vertical="center" wrapText="1"/>
    </xf>
    <xf numFmtId="44" fontId="4" fillId="0" borderId="13" xfId="2" applyFont="1" applyFill="1" applyBorder="1" applyAlignment="1">
      <alignment vertical="center" wrapText="1"/>
    </xf>
    <xf numFmtId="44" fontId="4" fillId="0" borderId="0" xfId="2" applyFont="1" applyFill="1" applyAlignment="1">
      <alignment vertical="center" wrapText="1"/>
    </xf>
    <xf numFmtId="44" fontId="3" fillId="0" borderId="0" xfId="2" applyFont="1" applyFill="1" applyAlignment="1">
      <alignment vertical="center"/>
    </xf>
    <xf numFmtId="44" fontId="4" fillId="0" borderId="1" xfId="2" applyFont="1" applyFill="1" applyBorder="1" applyAlignment="1">
      <alignment horizontal="center" vertical="center" wrapText="1"/>
    </xf>
    <xf numFmtId="44" fontId="3" fillId="0" borderId="3" xfId="2" applyFont="1" applyFill="1" applyBorder="1" applyAlignment="1">
      <alignment horizontal="center" vertical="center" wrapText="1"/>
    </xf>
    <xf numFmtId="44" fontId="3" fillId="0" borderId="1" xfId="2" applyFont="1" applyFill="1" applyBorder="1" applyAlignment="1">
      <alignment horizontal="center" vertical="center" wrapText="1"/>
    </xf>
    <xf numFmtId="44" fontId="3" fillId="0" borderId="2" xfId="2" applyFont="1" applyFill="1" applyBorder="1" applyAlignment="1">
      <alignment horizontal="center" vertical="center" wrapText="1"/>
    </xf>
    <xf numFmtId="44" fontId="4" fillId="0" borderId="0" xfId="2" applyFont="1" applyFill="1" applyAlignment="1">
      <alignment horizontal="center" vertical="center" wrapText="1"/>
    </xf>
    <xf numFmtId="44" fontId="3" fillId="0" borderId="0" xfId="2" applyFont="1" applyFill="1" applyAlignment="1">
      <alignment horizontal="center" vertical="center" wrapText="1"/>
    </xf>
  </cellXfs>
  <cellStyles count="3">
    <cellStyle name="Moeda" xfId="2" builtinId="4"/>
    <cellStyle name="Normal" xfId="0" builtinId="0"/>
    <cellStyle name="Porcentagem"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981075</xdr:colOff>
      <xdr:row>0</xdr:row>
      <xdr:rowOff>85725</xdr:rowOff>
    </xdr:from>
    <xdr:to>
      <xdr:col>8</xdr:col>
      <xdr:colOff>981075</xdr:colOff>
      <xdr:row>2</xdr:row>
      <xdr:rowOff>161925</xdr:rowOff>
    </xdr:to>
    <xdr:pic>
      <xdr:nvPicPr>
        <xdr:cNvPr id="2" name="Imagem 1" descr="pmrb_evandr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886575" y="85725"/>
          <a:ext cx="0" cy="457200"/>
        </a:xfrm>
        <a:prstGeom prst="rect">
          <a:avLst/>
        </a:prstGeom>
        <a:noFill/>
        <a:ln w="9525">
          <a:noFill/>
          <a:miter lim="800000"/>
          <a:headEnd/>
          <a:tailEnd/>
        </a:ln>
      </xdr:spPr>
    </xdr:pic>
    <xdr:clientData/>
  </xdr:twoCellAnchor>
  <xdr:twoCellAnchor editAs="oneCell">
    <xdr:from>
      <xdr:col>1</xdr:col>
      <xdr:colOff>59871</xdr:colOff>
      <xdr:row>0</xdr:row>
      <xdr:rowOff>53521</xdr:rowOff>
    </xdr:from>
    <xdr:to>
      <xdr:col>1</xdr:col>
      <xdr:colOff>589642</xdr:colOff>
      <xdr:row>2</xdr:row>
      <xdr:rowOff>170088</xdr:rowOff>
    </xdr:to>
    <xdr:pic>
      <xdr:nvPicPr>
        <xdr:cNvPr id="3" name="Imagem 2" descr="pmrb_evandr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513442" y="53521"/>
          <a:ext cx="529771" cy="50210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0"/>
  <sheetViews>
    <sheetView tabSelected="1" zoomScale="90" zoomScaleNormal="90" workbookViewId="0">
      <selection activeCell="A18" sqref="A18:A22"/>
    </sheetView>
  </sheetViews>
  <sheetFormatPr defaultRowHeight="12.75" x14ac:dyDescent="0.25"/>
  <cols>
    <col min="1" max="1" width="6.85546875" style="7" customWidth="1"/>
    <col min="2" max="2" width="13.5703125" style="7" customWidth="1"/>
    <col min="3" max="3" width="11.5703125" style="7" customWidth="1"/>
    <col min="4" max="4" width="25.7109375" style="7" bestFit="1" customWidth="1"/>
    <col min="5" max="5" width="11.42578125" style="7" bestFit="1" customWidth="1"/>
    <col min="6" max="6" width="55.85546875" style="7" customWidth="1"/>
    <col min="7" max="7" width="14.42578125" style="7" customWidth="1"/>
    <col min="8" max="8" width="10.5703125" style="7" bestFit="1" customWidth="1"/>
    <col min="9" max="9" width="54.7109375" style="7" bestFit="1" customWidth="1"/>
    <col min="10" max="10" width="15.42578125" style="7" customWidth="1"/>
    <col min="11" max="11" width="10.7109375" style="7" bestFit="1" customWidth="1"/>
    <col min="12" max="12" width="14.5703125" style="92" bestFit="1" customWidth="1"/>
    <col min="13" max="13" width="10.5703125" style="7" customWidth="1"/>
    <col min="14" max="14" width="11.5703125" style="7" customWidth="1"/>
    <col min="15" max="16" width="10.5703125" style="7" customWidth="1"/>
    <col min="17" max="17" width="12" style="7" customWidth="1"/>
    <col min="18" max="18" width="10.5703125" style="7" customWidth="1"/>
    <col min="19" max="19" width="10" style="7" bestFit="1" customWidth="1"/>
    <col min="20" max="20" width="13" style="7" customWidth="1"/>
    <col min="21" max="21" width="11.140625" style="7" bestFit="1" customWidth="1"/>
    <col min="22" max="22" width="10.5703125" style="7" customWidth="1"/>
    <col min="23" max="23" width="11.7109375" style="7" bestFit="1" customWidth="1"/>
    <col min="24" max="24" width="42.42578125" style="7" customWidth="1"/>
    <col min="25" max="25" width="13.7109375" style="7" customWidth="1"/>
    <col min="26" max="28" width="10.5703125" style="7" customWidth="1"/>
    <col min="29" max="29" width="9" style="92" bestFit="1" customWidth="1"/>
    <col min="30" max="30" width="8.85546875" style="92" bestFit="1" customWidth="1"/>
    <col min="31" max="31" width="19.7109375" style="92" bestFit="1" customWidth="1"/>
    <col min="32" max="34" width="13.28515625" style="92" bestFit="1" customWidth="1"/>
    <col min="35" max="35" width="20.140625" style="92" customWidth="1"/>
    <col min="36" max="36" width="11.5703125" style="7" customWidth="1"/>
    <col min="37" max="37" width="13.85546875" style="7" customWidth="1"/>
    <col min="38" max="38" width="16" style="7" bestFit="1" customWidth="1"/>
    <col min="39" max="39" width="13.140625" style="7" customWidth="1"/>
    <col min="40" max="40" width="14.5703125" style="7" customWidth="1"/>
    <col min="41" max="41" width="14.42578125" style="7" customWidth="1"/>
    <col min="42" max="42" width="13.85546875" style="7" customWidth="1"/>
    <col min="43" max="43" width="13.7109375" style="7" customWidth="1"/>
    <col min="44" max="44" width="13.28515625" style="7" customWidth="1"/>
    <col min="45" max="45" width="12.28515625" style="7" customWidth="1"/>
    <col min="46" max="46" width="9.140625" style="7"/>
    <col min="47" max="47" width="16.42578125" style="7" bestFit="1" customWidth="1"/>
    <col min="48" max="48" width="5.28515625" style="7" bestFit="1" customWidth="1"/>
    <col min="49" max="49" width="7.5703125" style="7" bestFit="1" customWidth="1"/>
    <col min="50" max="51" width="4.28515625" style="7" bestFit="1" customWidth="1"/>
    <col min="52" max="52" width="6.42578125" style="7" bestFit="1" customWidth="1"/>
    <col min="53" max="53" width="16" style="7" bestFit="1" customWidth="1"/>
    <col min="54" max="54" width="20.5703125" style="7" bestFit="1" customWidth="1"/>
    <col min="55" max="55" width="5.28515625" style="7" bestFit="1" customWidth="1"/>
    <col min="56" max="56" width="7.28515625" style="7" bestFit="1" customWidth="1"/>
    <col min="57" max="57" width="6.7109375" style="7" bestFit="1" customWidth="1"/>
    <col min="58" max="16384" width="9.140625" style="7"/>
  </cols>
  <sheetData>
    <row r="1" spans="1:57" s="35" customFormat="1" ht="15" x14ac:dyDescent="0.25">
      <c r="L1" s="82"/>
      <c r="AC1" s="82"/>
      <c r="AD1" s="82"/>
      <c r="AE1" s="82"/>
      <c r="AF1" s="82"/>
      <c r="AG1" s="82"/>
      <c r="AH1" s="82"/>
      <c r="AI1" s="82"/>
    </row>
    <row r="2" spans="1:57" s="35" customFormat="1" ht="15" x14ac:dyDescent="0.25">
      <c r="L2" s="82"/>
      <c r="AC2" s="82"/>
      <c r="AD2" s="82"/>
      <c r="AE2" s="82"/>
      <c r="AF2" s="82"/>
      <c r="AG2" s="82"/>
      <c r="AH2" s="82"/>
      <c r="AI2" s="82"/>
    </row>
    <row r="3" spans="1:57" s="35" customFormat="1" ht="15" x14ac:dyDescent="0.25">
      <c r="L3" s="82"/>
      <c r="AC3" s="82"/>
      <c r="AD3" s="82"/>
      <c r="AE3" s="82"/>
      <c r="AF3" s="82"/>
      <c r="AG3" s="82"/>
      <c r="AH3" s="82"/>
      <c r="AI3" s="82"/>
    </row>
    <row r="4" spans="1:57" s="37" customFormat="1" ht="15" x14ac:dyDescent="0.25">
      <c r="A4" s="37" t="s">
        <v>51</v>
      </c>
      <c r="L4" s="83"/>
      <c r="AC4" s="83"/>
      <c r="AD4" s="83"/>
      <c r="AE4" s="83"/>
      <c r="AF4" s="83"/>
      <c r="AG4" s="83"/>
      <c r="AH4" s="83"/>
      <c r="AI4" s="83"/>
    </row>
    <row r="5" spans="1:57" s="35" customFormat="1" ht="15" x14ac:dyDescent="0.25">
      <c r="L5" s="82"/>
      <c r="AC5" s="82"/>
      <c r="AD5" s="82"/>
      <c r="AE5" s="82"/>
      <c r="AF5" s="82"/>
      <c r="AG5" s="82"/>
      <c r="AH5" s="82"/>
      <c r="AI5" s="82"/>
    </row>
    <row r="6" spans="1:57" s="35" customFormat="1" ht="15" x14ac:dyDescent="0.25">
      <c r="A6" s="35" t="s">
        <v>132</v>
      </c>
      <c r="L6" s="82"/>
      <c r="AC6" s="82"/>
      <c r="AD6" s="82"/>
      <c r="AE6" s="82"/>
      <c r="AF6" s="82"/>
      <c r="AG6" s="82"/>
      <c r="AH6" s="82"/>
      <c r="AI6" s="82"/>
    </row>
    <row r="7" spans="1:57" s="35" customFormat="1" ht="15" x14ac:dyDescent="0.25">
      <c r="A7" s="35" t="s">
        <v>107</v>
      </c>
      <c r="L7" s="82"/>
      <c r="AC7" s="82"/>
      <c r="AD7" s="82"/>
      <c r="AE7" s="82"/>
      <c r="AF7" s="82"/>
      <c r="AG7" s="82"/>
      <c r="AH7" s="82"/>
      <c r="AI7" s="82"/>
    </row>
    <row r="8" spans="1:57" s="35" customFormat="1" ht="15" x14ac:dyDescent="0.25">
      <c r="A8" s="35" t="s">
        <v>146</v>
      </c>
      <c r="L8" s="82"/>
      <c r="AC8" s="82"/>
      <c r="AD8" s="82"/>
      <c r="AE8" s="82"/>
      <c r="AF8" s="82"/>
      <c r="AG8" s="82"/>
      <c r="AH8" s="82"/>
      <c r="AI8" s="82"/>
    </row>
    <row r="9" spans="1:57" s="35" customFormat="1" ht="15" x14ac:dyDescent="0.25">
      <c r="L9" s="82"/>
      <c r="AC9" s="82"/>
      <c r="AD9" s="82"/>
      <c r="AE9" s="82"/>
      <c r="AF9" s="82"/>
      <c r="AG9" s="82"/>
      <c r="AH9" s="82"/>
      <c r="AI9" s="82"/>
    </row>
    <row r="10" spans="1:57" s="35" customFormat="1" ht="15" x14ac:dyDescent="0.25">
      <c r="A10" s="35" t="s">
        <v>144</v>
      </c>
      <c r="L10" s="82"/>
      <c r="AC10" s="82"/>
      <c r="AD10" s="82"/>
      <c r="AE10" s="82"/>
      <c r="AF10" s="82"/>
      <c r="AG10" s="82"/>
      <c r="AH10" s="82"/>
      <c r="AI10" s="82"/>
    </row>
    <row r="11" spans="1:57" s="35" customFormat="1" ht="15" x14ac:dyDescent="0.25">
      <c r="A11" s="35" t="s">
        <v>145</v>
      </c>
      <c r="L11" s="82"/>
      <c r="AC11" s="82"/>
      <c r="AD11" s="82"/>
      <c r="AE11" s="82"/>
      <c r="AF11" s="82"/>
      <c r="AG11" s="82"/>
      <c r="AH11" s="82"/>
      <c r="AI11" s="82"/>
    </row>
    <row r="12" spans="1:57" s="35" customFormat="1" ht="15" x14ac:dyDescent="0.25">
      <c r="L12" s="82"/>
      <c r="AC12" s="82"/>
      <c r="AD12" s="82"/>
      <c r="AE12" s="82"/>
      <c r="AF12" s="82"/>
      <c r="AG12" s="82"/>
      <c r="AH12" s="82"/>
      <c r="AI12" s="82"/>
    </row>
    <row r="13" spans="1:57" s="35" customFormat="1" ht="15.75" thickBot="1" x14ac:dyDescent="0.3">
      <c r="A13" s="37" t="s">
        <v>79</v>
      </c>
      <c r="B13" s="36"/>
      <c r="C13" s="36"/>
      <c r="D13" s="36"/>
      <c r="E13" s="36"/>
      <c r="F13" s="36"/>
      <c r="G13" s="36"/>
      <c r="H13" s="36"/>
      <c r="I13" s="36"/>
      <c r="J13" s="36"/>
      <c r="K13" s="36"/>
      <c r="L13" s="84"/>
      <c r="M13" s="36"/>
      <c r="N13" s="36"/>
      <c r="O13" s="36"/>
      <c r="P13" s="36"/>
      <c r="Q13" s="36"/>
      <c r="R13" s="36"/>
      <c r="S13" s="36"/>
      <c r="T13" s="36"/>
      <c r="U13" s="36"/>
      <c r="V13" s="36"/>
      <c r="W13" s="36"/>
      <c r="X13" s="36"/>
      <c r="Y13" s="36"/>
      <c r="Z13" s="36"/>
      <c r="AA13" s="36"/>
      <c r="AB13" s="36"/>
      <c r="AC13" s="84"/>
      <c r="AD13" s="84"/>
      <c r="AE13" s="84"/>
      <c r="AF13" s="84"/>
      <c r="AG13" s="84"/>
      <c r="AH13" s="84"/>
      <c r="AI13" s="84"/>
      <c r="AJ13" s="36"/>
      <c r="AK13" s="36"/>
      <c r="AL13" s="36"/>
      <c r="AM13" s="36"/>
      <c r="AN13" s="36"/>
      <c r="AO13" s="36"/>
      <c r="AP13" s="36"/>
      <c r="AQ13" s="36"/>
      <c r="AR13" s="36"/>
      <c r="AS13" s="36"/>
      <c r="AT13" s="36"/>
      <c r="AU13" s="36"/>
      <c r="AV13" s="36"/>
      <c r="AW13" s="36"/>
      <c r="AX13" s="36"/>
      <c r="AY13" s="36"/>
      <c r="AZ13" s="36"/>
      <c r="BA13" s="36"/>
      <c r="BB13" s="36"/>
      <c r="BC13" s="36"/>
      <c r="BD13" s="36"/>
      <c r="BE13" s="36"/>
    </row>
    <row r="14" spans="1:57" x14ac:dyDescent="0.25">
      <c r="A14" s="48" t="s">
        <v>55</v>
      </c>
      <c r="B14" s="49" t="s">
        <v>22</v>
      </c>
      <c r="C14" s="49"/>
      <c r="D14" s="49"/>
      <c r="E14" s="49"/>
      <c r="F14" s="49"/>
      <c r="G14" s="49"/>
      <c r="H14" s="49" t="s">
        <v>80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t="s">
        <v>86</v>
      </c>
      <c r="AK14" s="49"/>
      <c r="AL14" s="49"/>
      <c r="AM14" s="49"/>
      <c r="AN14" s="49" t="s">
        <v>106</v>
      </c>
      <c r="AO14" s="49"/>
      <c r="AP14" s="49"/>
      <c r="AQ14" s="49"/>
      <c r="AR14" s="49"/>
      <c r="AS14" s="49"/>
      <c r="AT14" s="49" t="s">
        <v>81</v>
      </c>
      <c r="AU14" s="49"/>
      <c r="AV14" s="49"/>
      <c r="AW14" s="49"/>
      <c r="AX14" s="49"/>
      <c r="AY14" s="49"/>
      <c r="AZ14" s="49"/>
      <c r="BA14" s="49"/>
      <c r="BB14" s="49"/>
      <c r="BC14" s="49"/>
      <c r="BD14" s="49"/>
      <c r="BE14" s="50"/>
    </row>
    <row r="15" spans="1:57" x14ac:dyDescent="0.25">
      <c r="A15" s="51"/>
      <c r="B15" s="10"/>
      <c r="C15" s="10"/>
      <c r="D15" s="10"/>
      <c r="E15" s="10"/>
      <c r="F15" s="10"/>
      <c r="G15" s="10"/>
      <c r="H15" s="10" t="s">
        <v>52</v>
      </c>
      <c r="I15" s="10"/>
      <c r="J15" s="10"/>
      <c r="K15" s="10"/>
      <c r="L15" s="10"/>
      <c r="M15" s="10"/>
      <c r="N15" s="10"/>
      <c r="O15" s="10"/>
      <c r="P15" s="10"/>
      <c r="Q15" s="10"/>
      <c r="R15" s="10"/>
      <c r="S15" s="10"/>
      <c r="T15" s="10"/>
      <c r="U15" s="10" t="s">
        <v>53</v>
      </c>
      <c r="V15" s="10"/>
      <c r="W15" s="10"/>
      <c r="X15" s="10"/>
      <c r="Y15" s="10"/>
      <c r="Z15" s="10"/>
      <c r="AA15" s="10"/>
      <c r="AB15" s="10"/>
      <c r="AC15" s="10"/>
      <c r="AD15" s="10"/>
      <c r="AE15" s="93" t="s">
        <v>54</v>
      </c>
      <c r="AF15" s="93"/>
      <c r="AG15" s="93"/>
      <c r="AH15" s="93"/>
      <c r="AI15" s="93"/>
      <c r="AJ15" s="10" t="s">
        <v>88</v>
      </c>
      <c r="AK15" s="10" t="s">
        <v>89</v>
      </c>
      <c r="AL15" s="10" t="s">
        <v>87</v>
      </c>
      <c r="AM15" s="10" t="s">
        <v>90</v>
      </c>
      <c r="AN15" s="10" t="s">
        <v>95</v>
      </c>
      <c r="AO15" s="10" t="s">
        <v>96</v>
      </c>
      <c r="AP15" s="10" t="s">
        <v>97</v>
      </c>
      <c r="AQ15" s="10" t="s">
        <v>99</v>
      </c>
      <c r="AR15" s="10" t="s">
        <v>98</v>
      </c>
      <c r="AS15" s="10" t="s">
        <v>99</v>
      </c>
      <c r="AT15" s="10" t="s">
        <v>1</v>
      </c>
      <c r="AU15" s="10" t="s">
        <v>60</v>
      </c>
      <c r="AV15" s="38" t="s">
        <v>64</v>
      </c>
      <c r="AW15" s="38"/>
      <c r="AX15" s="38"/>
      <c r="AY15" s="38" t="s">
        <v>67</v>
      </c>
      <c r="AZ15" s="38"/>
      <c r="BA15" s="10" t="s">
        <v>148</v>
      </c>
      <c r="BB15" s="10" t="s">
        <v>149</v>
      </c>
      <c r="BC15" s="38" t="s">
        <v>70</v>
      </c>
      <c r="BD15" s="38"/>
      <c r="BE15" s="52"/>
    </row>
    <row r="16" spans="1:57" ht="38.25" x14ac:dyDescent="0.25">
      <c r="A16" s="51"/>
      <c r="B16" s="39" t="s">
        <v>6</v>
      </c>
      <c r="C16" s="39" t="s">
        <v>7</v>
      </c>
      <c r="D16" s="39" t="s">
        <v>0</v>
      </c>
      <c r="E16" s="39" t="s">
        <v>1</v>
      </c>
      <c r="F16" s="39" t="s">
        <v>2</v>
      </c>
      <c r="G16" s="39" t="s">
        <v>8</v>
      </c>
      <c r="H16" s="40" t="s">
        <v>9</v>
      </c>
      <c r="I16" s="39" t="s">
        <v>3</v>
      </c>
      <c r="J16" s="39" t="s">
        <v>20</v>
      </c>
      <c r="K16" s="39" t="s">
        <v>10</v>
      </c>
      <c r="L16" s="85" t="s">
        <v>49</v>
      </c>
      <c r="M16" s="39" t="s">
        <v>15</v>
      </c>
      <c r="N16" s="39" t="s">
        <v>14</v>
      </c>
      <c r="O16" s="39" t="s">
        <v>13</v>
      </c>
      <c r="P16" s="39" t="s">
        <v>4</v>
      </c>
      <c r="Q16" s="39" t="s">
        <v>85</v>
      </c>
      <c r="R16" s="39" t="s">
        <v>56</v>
      </c>
      <c r="S16" s="39" t="s">
        <v>57</v>
      </c>
      <c r="T16" s="39" t="s">
        <v>5</v>
      </c>
      <c r="U16" s="39" t="s">
        <v>11</v>
      </c>
      <c r="V16" s="39" t="s">
        <v>10</v>
      </c>
      <c r="W16" s="39" t="s">
        <v>15</v>
      </c>
      <c r="X16" s="39" t="s">
        <v>12</v>
      </c>
      <c r="Y16" s="39" t="s">
        <v>14</v>
      </c>
      <c r="Z16" s="39" t="s">
        <v>13</v>
      </c>
      <c r="AA16" s="39" t="s">
        <v>16</v>
      </c>
      <c r="AB16" s="39" t="s">
        <v>17</v>
      </c>
      <c r="AC16" s="85" t="s">
        <v>18</v>
      </c>
      <c r="AD16" s="85" t="s">
        <v>19</v>
      </c>
      <c r="AE16" s="85" t="s">
        <v>23</v>
      </c>
      <c r="AF16" s="85" t="s">
        <v>122</v>
      </c>
      <c r="AG16" s="85" t="s">
        <v>129</v>
      </c>
      <c r="AH16" s="85" t="s">
        <v>134</v>
      </c>
      <c r="AI16" s="85" t="s">
        <v>21</v>
      </c>
      <c r="AJ16" s="10"/>
      <c r="AK16" s="10"/>
      <c r="AL16" s="10"/>
      <c r="AM16" s="10"/>
      <c r="AN16" s="10"/>
      <c r="AO16" s="10"/>
      <c r="AP16" s="10"/>
      <c r="AQ16" s="10"/>
      <c r="AR16" s="10"/>
      <c r="AS16" s="10"/>
      <c r="AT16" s="10"/>
      <c r="AU16" s="10"/>
      <c r="AV16" s="41" t="s">
        <v>61</v>
      </c>
      <c r="AW16" s="41" t="s">
        <v>62</v>
      </c>
      <c r="AX16" s="41" t="s">
        <v>63</v>
      </c>
      <c r="AY16" s="41" t="s">
        <v>65</v>
      </c>
      <c r="AZ16" s="39" t="s">
        <v>66</v>
      </c>
      <c r="BA16" s="10"/>
      <c r="BB16" s="10"/>
      <c r="BC16" s="41" t="s">
        <v>61</v>
      </c>
      <c r="BD16" s="41" t="s">
        <v>69</v>
      </c>
      <c r="BE16" s="53" t="s">
        <v>68</v>
      </c>
    </row>
    <row r="17" spans="1:57" ht="26.25" thickBot="1" x14ac:dyDescent="0.3">
      <c r="A17" s="54"/>
      <c r="B17" s="55" t="s">
        <v>24</v>
      </c>
      <c r="C17" s="55" t="s">
        <v>25</v>
      </c>
      <c r="D17" s="56" t="s">
        <v>48</v>
      </c>
      <c r="E17" s="55" t="s">
        <v>26</v>
      </c>
      <c r="F17" s="55" t="s">
        <v>27</v>
      </c>
      <c r="G17" s="55" t="s">
        <v>28</v>
      </c>
      <c r="H17" s="56" t="s">
        <v>29</v>
      </c>
      <c r="I17" s="55" t="s">
        <v>30</v>
      </c>
      <c r="J17" s="55" t="s">
        <v>31</v>
      </c>
      <c r="K17" s="55" t="s">
        <v>32</v>
      </c>
      <c r="L17" s="86" t="s">
        <v>33</v>
      </c>
      <c r="M17" s="55" t="s">
        <v>34</v>
      </c>
      <c r="N17" s="55" t="s">
        <v>35</v>
      </c>
      <c r="O17" s="55" t="s">
        <v>36</v>
      </c>
      <c r="P17" s="55" t="s">
        <v>37</v>
      </c>
      <c r="Q17" s="55" t="s">
        <v>38</v>
      </c>
      <c r="R17" s="55" t="s">
        <v>39</v>
      </c>
      <c r="S17" s="55" t="s">
        <v>50</v>
      </c>
      <c r="T17" s="55" t="s">
        <v>40</v>
      </c>
      <c r="U17" s="55" t="s">
        <v>58</v>
      </c>
      <c r="V17" s="55" t="s">
        <v>41</v>
      </c>
      <c r="W17" s="55" t="s">
        <v>42</v>
      </c>
      <c r="X17" s="55" t="s">
        <v>43</v>
      </c>
      <c r="Y17" s="55" t="s">
        <v>44</v>
      </c>
      <c r="Z17" s="55" t="s">
        <v>45</v>
      </c>
      <c r="AA17" s="55" t="s">
        <v>46</v>
      </c>
      <c r="AB17" s="55" t="s">
        <v>59</v>
      </c>
      <c r="AC17" s="86" t="s">
        <v>47</v>
      </c>
      <c r="AD17" s="86" t="s">
        <v>82</v>
      </c>
      <c r="AE17" s="86" t="s">
        <v>84</v>
      </c>
      <c r="AF17" s="86" t="s">
        <v>112</v>
      </c>
      <c r="AG17" s="86" t="s">
        <v>113</v>
      </c>
      <c r="AH17" s="86" t="s">
        <v>130</v>
      </c>
      <c r="AI17" s="86" t="s">
        <v>131</v>
      </c>
      <c r="AJ17" s="55" t="s">
        <v>71</v>
      </c>
      <c r="AK17" s="55" t="s">
        <v>72</v>
      </c>
      <c r="AL17" s="55" t="s">
        <v>73</v>
      </c>
      <c r="AM17" s="55" t="s">
        <v>74</v>
      </c>
      <c r="AN17" s="57" t="s">
        <v>75</v>
      </c>
      <c r="AO17" s="57" t="s">
        <v>76</v>
      </c>
      <c r="AP17" s="57" t="s">
        <v>77</v>
      </c>
      <c r="AQ17" s="57" t="s">
        <v>78</v>
      </c>
      <c r="AR17" s="57" t="s">
        <v>83</v>
      </c>
      <c r="AS17" s="57" t="s">
        <v>91</v>
      </c>
      <c r="AT17" s="57" t="s">
        <v>92</v>
      </c>
      <c r="AU17" s="57" t="s">
        <v>93</v>
      </c>
      <c r="AV17" s="57" t="s">
        <v>100</v>
      </c>
      <c r="AW17" s="57" t="s">
        <v>94</v>
      </c>
      <c r="AX17" s="57" t="s">
        <v>101</v>
      </c>
      <c r="AY17" s="57" t="s">
        <v>102</v>
      </c>
      <c r="AZ17" s="57" t="s">
        <v>103</v>
      </c>
      <c r="BA17" s="57" t="s">
        <v>104</v>
      </c>
      <c r="BB17" s="57" t="s">
        <v>105</v>
      </c>
      <c r="BC17" s="57" t="s">
        <v>116</v>
      </c>
      <c r="BD17" s="57" t="s">
        <v>117</v>
      </c>
      <c r="BE17" s="58" t="s">
        <v>105</v>
      </c>
    </row>
    <row r="18" spans="1:57" x14ac:dyDescent="0.25">
      <c r="A18" s="19">
        <v>1</v>
      </c>
      <c r="B18" s="20" t="s">
        <v>120</v>
      </c>
      <c r="C18" s="20" t="s">
        <v>127</v>
      </c>
      <c r="D18" s="19" t="s">
        <v>114</v>
      </c>
      <c r="E18" s="20" t="s">
        <v>111</v>
      </c>
      <c r="F18" s="20" t="s">
        <v>139</v>
      </c>
      <c r="G18" s="21">
        <v>12598</v>
      </c>
      <c r="H18" s="79" t="s">
        <v>119</v>
      </c>
      <c r="I18" s="76" t="s">
        <v>124</v>
      </c>
      <c r="J18" s="20" t="s">
        <v>108</v>
      </c>
      <c r="K18" s="22">
        <v>43832</v>
      </c>
      <c r="L18" s="87">
        <v>225564</v>
      </c>
      <c r="M18" s="21">
        <v>12716</v>
      </c>
      <c r="N18" s="22">
        <v>44198</v>
      </c>
      <c r="O18" s="22" t="s">
        <v>121</v>
      </c>
      <c r="P18" s="20" t="s">
        <v>109</v>
      </c>
      <c r="Q18" s="20"/>
      <c r="R18" s="23"/>
      <c r="S18" s="23"/>
      <c r="T18" s="19" t="s">
        <v>118</v>
      </c>
      <c r="U18" s="25"/>
      <c r="V18" s="27"/>
      <c r="W18" s="4"/>
      <c r="X18" s="25"/>
      <c r="Y18" s="27" t="s">
        <v>110</v>
      </c>
      <c r="Z18" s="27" t="s">
        <v>110</v>
      </c>
      <c r="AA18" s="45" t="s">
        <v>110</v>
      </c>
      <c r="AB18" s="25"/>
      <c r="AC18" s="94"/>
      <c r="AD18" s="94"/>
      <c r="AE18" s="94">
        <f>L18-AD18+AC18</f>
        <v>225564</v>
      </c>
      <c r="AF18" s="94">
        <v>0</v>
      </c>
      <c r="AG18" s="94"/>
      <c r="AH18" s="94"/>
      <c r="AI18" s="94">
        <f>AF18+AG18+AH18</f>
        <v>0</v>
      </c>
      <c r="AJ18" s="2"/>
      <c r="AK18" s="2"/>
      <c r="AL18" s="3"/>
      <c r="AM18" s="4"/>
      <c r="AN18" s="3"/>
      <c r="AO18" s="46"/>
      <c r="AP18" s="4"/>
      <c r="AQ18" s="47"/>
      <c r="AR18" s="4"/>
      <c r="AS18" s="47"/>
      <c r="AT18" s="25"/>
      <c r="AU18" s="24"/>
      <c r="AV18" s="24"/>
      <c r="AW18" s="24"/>
      <c r="AX18" s="24"/>
      <c r="AY18" s="24"/>
      <c r="AZ18" s="24"/>
      <c r="BA18" s="24"/>
      <c r="BB18" s="24"/>
      <c r="BC18" s="24"/>
      <c r="BD18" s="24"/>
      <c r="BE18" s="24"/>
    </row>
    <row r="19" spans="1:57" ht="25.5" x14ac:dyDescent="0.25">
      <c r="A19" s="9"/>
      <c r="B19" s="11"/>
      <c r="C19" s="11"/>
      <c r="D19" s="9"/>
      <c r="E19" s="11"/>
      <c r="F19" s="11"/>
      <c r="G19" s="42"/>
      <c r="H19" s="80"/>
      <c r="I19" s="77"/>
      <c r="J19" s="11"/>
      <c r="K19" s="43"/>
      <c r="L19" s="88"/>
      <c r="M19" s="42"/>
      <c r="N19" s="43"/>
      <c r="O19" s="43"/>
      <c r="P19" s="11"/>
      <c r="Q19" s="11"/>
      <c r="R19" s="44"/>
      <c r="S19" s="44"/>
      <c r="T19" s="9"/>
      <c r="U19" s="12">
        <v>1</v>
      </c>
      <c r="V19" s="1">
        <v>44194</v>
      </c>
      <c r="W19" s="15">
        <v>12952</v>
      </c>
      <c r="X19" s="12" t="s">
        <v>125</v>
      </c>
      <c r="Y19" s="1">
        <v>44197</v>
      </c>
      <c r="Z19" s="1">
        <v>44561</v>
      </c>
      <c r="AA19" s="16"/>
      <c r="AB19" s="16">
        <v>0.43</v>
      </c>
      <c r="AC19" s="95"/>
      <c r="AD19" s="95"/>
      <c r="AE19" s="94">
        <f t="shared" ref="AE19:AE23" si="0">L19-AD19+AC19</f>
        <v>0</v>
      </c>
      <c r="AF19" s="95"/>
      <c r="AG19" s="95"/>
      <c r="AH19" s="95"/>
      <c r="AI19" s="95">
        <v>0</v>
      </c>
      <c r="AJ19" s="13"/>
      <c r="AK19" s="13"/>
      <c r="AL19" s="5"/>
      <c r="AM19" s="15"/>
      <c r="AN19" s="5"/>
      <c r="AO19" s="6"/>
      <c r="AP19" s="15"/>
      <c r="AQ19" s="17"/>
      <c r="AR19" s="15"/>
      <c r="AS19" s="17"/>
      <c r="AT19" s="12"/>
      <c r="AU19" s="14"/>
      <c r="AV19" s="14"/>
      <c r="AW19" s="14"/>
      <c r="AX19" s="14"/>
      <c r="AY19" s="14"/>
      <c r="AZ19" s="14"/>
      <c r="BA19" s="14"/>
      <c r="BB19" s="14"/>
      <c r="BC19" s="14"/>
      <c r="BD19" s="14"/>
      <c r="BE19" s="14"/>
    </row>
    <row r="20" spans="1:57" ht="51" x14ac:dyDescent="0.25">
      <c r="A20" s="9"/>
      <c r="B20" s="11"/>
      <c r="C20" s="11"/>
      <c r="D20" s="9"/>
      <c r="E20" s="11"/>
      <c r="F20" s="11"/>
      <c r="G20" s="42"/>
      <c r="H20" s="80"/>
      <c r="I20" s="77"/>
      <c r="J20" s="11"/>
      <c r="K20" s="43"/>
      <c r="L20" s="88"/>
      <c r="M20" s="42"/>
      <c r="N20" s="43"/>
      <c r="O20" s="43"/>
      <c r="P20" s="11"/>
      <c r="Q20" s="11"/>
      <c r="R20" s="44"/>
      <c r="S20" s="44"/>
      <c r="T20" s="9"/>
      <c r="U20" s="12">
        <v>2</v>
      </c>
      <c r="V20" s="1">
        <v>44246</v>
      </c>
      <c r="W20" s="15">
        <v>12987</v>
      </c>
      <c r="X20" s="12" t="s">
        <v>126</v>
      </c>
      <c r="Y20" s="1">
        <v>40958</v>
      </c>
      <c r="Z20" s="1">
        <v>44561</v>
      </c>
      <c r="AA20" s="18">
        <v>0.2024</v>
      </c>
      <c r="AB20" s="16"/>
      <c r="AC20" s="95"/>
      <c r="AD20" s="95"/>
      <c r="AE20" s="94">
        <f t="shared" si="0"/>
        <v>0</v>
      </c>
      <c r="AF20" s="95">
        <v>155232.32999999999</v>
      </c>
      <c r="AG20" s="95"/>
      <c r="AH20" s="95"/>
      <c r="AI20" s="95">
        <v>155232.32999999999</v>
      </c>
      <c r="AJ20" s="13"/>
      <c r="AK20" s="13"/>
      <c r="AL20" s="5"/>
      <c r="AM20" s="15"/>
      <c r="AN20" s="5"/>
      <c r="AO20" s="6"/>
      <c r="AP20" s="15"/>
      <c r="AQ20" s="17"/>
      <c r="AR20" s="15"/>
      <c r="AS20" s="17"/>
      <c r="AT20" s="12"/>
      <c r="AU20" s="14"/>
      <c r="AV20" s="14"/>
      <c r="AW20" s="14"/>
      <c r="AX20" s="14"/>
      <c r="AY20" s="14"/>
      <c r="AZ20" s="14"/>
      <c r="BA20" s="14"/>
      <c r="BB20" s="14"/>
      <c r="BC20" s="14"/>
      <c r="BD20" s="14"/>
      <c r="BE20" s="14"/>
    </row>
    <row r="21" spans="1:57" x14ac:dyDescent="0.25">
      <c r="A21" s="9"/>
      <c r="B21" s="11"/>
      <c r="C21" s="11"/>
      <c r="D21" s="9"/>
      <c r="E21" s="11"/>
      <c r="F21" s="11"/>
      <c r="G21" s="42"/>
      <c r="H21" s="80"/>
      <c r="I21" s="77"/>
      <c r="J21" s="11"/>
      <c r="K21" s="43"/>
      <c r="L21" s="88"/>
      <c r="M21" s="42"/>
      <c r="N21" s="43"/>
      <c r="O21" s="43"/>
      <c r="P21" s="11"/>
      <c r="Q21" s="11"/>
      <c r="R21" s="44"/>
      <c r="S21" s="44"/>
      <c r="T21" s="9"/>
      <c r="U21" s="12">
        <v>3</v>
      </c>
      <c r="V21" s="1">
        <v>44559</v>
      </c>
      <c r="W21" s="15">
        <v>13228</v>
      </c>
      <c r="X21" s="12" t="s">
        <v>128</v>
      </c>
      <c r="Y21" s="1">
        <v>44562</v>
      </c>
      <c r="Z21" s="1">
        <v>44926</v>
      </c>
      <c r="AA21" s="16" t="s">
        <v>110</v>
      </c>
      <c r="AB21" s="12"/>
      <c r="AC21" s="95"/>
      <c r="AD21" s="95"/>
      <c r="AE21" s="94">
        <f t="shared" si="0"/>
        <v>0</v>
      </c>
      <c r="AF21" s="95"/>
      <c r="AG21" s="95">
        <v>159564</v>
      </c>
      <c r="AH21" s="95"/>
      <c r="AI21" s="95">
        <v>159564</v>
      </c>
      <c r="AJ21" s="13"/>
      <c r="AK21" s="13"/>
      <c r="AL21" s="5"/>
      <c r="AM21" s="15"/>
      <c r="AN21" s="5"/>
      <c r="AO21" s="6"/>
      <c r="AP21" s="15"/>
      <c r="AQ21" s="17"/>
      <c r="AR21" s="15"/>
      <c r="AS21" s="17"/>
      <c r="AT21" s="12"/>
      <c r="AU21" s="14"/>
      <c r="AV21" s="14"/>
      <c r="AW21" s="14"/>
      <c r="AX21" s="14"/>
      <c r="AY21" s="14"/>
      <c r="AZ21" s="14"/>
      <c r="BA21" s="14"/>
      <c r="BB21" s="14"/>
      <c r="BC21" s="14"/>
      <c r="BD21" s="14"/>
      <c r="BE21" s="14"/>
    </row>
    <row r="22" spans="1:57" x14ac:dyDescent="0.25">
      <c r="A22" s="9"/>
      <c r="B22" s="11"/>
      <c r="C22" s="11"/>
      <c r="D22" s="9"/>
      <c r="E22" s="11"/>
      <c r="F22" s="11"/>
      <c r="G22" s="42"/>
      <c r="H22" s="80"/>
      <c r="I22" s="77"/>
      <c r="J22" s="11"/>
      <c r="K22" s="43"/>
      <c r="L22" s="88"/>
      <c r="M22" s="42"/>
      <c r="N22" s="43"/>
      <c r="O22" s="43"/>
      <c r="P22" s="11"/>
      <c r="Q22" s="11"/>
      <c r="R22" s="44"/>
      <c r="S22" s="44"/>
      <c r="T22" s="9"/>
      <c r="U22" s="12">
        <v>4</v>
      </c>
      <c r="V22" s="1">
        <v>44924</v>
      </c>
      <c r="W22" s="15">
        <v>13446</v>
      </c>
      <c r="X22" s="12" t="s">
        <v>128</v>
      </c>
      <c r="Y22" s="1">
        <v>44562</v>
      </c>
      <c r="Z22" s="1">
        <v>45291</v>
      </c>
      <c r="AA22" s="16" t="s">
        <v>110</v>
      </c>
      <c r="AB22" s="16"/>
      <c r="AC22" s="95"/>
      <c r="AD22" s="95"/>
      <c r="AE22" s="94">
        <f t="shared" si="0"/>
        <v>0</v>
      </c>
      <c r="AF22" s="95"/>
      <c r="AG22" s="95"/>
      <c r="AH22" s="95">
        <v>159564</v>
      </c>
      <c r="AI22" s="95">
        <v>159564</v>
      </c>
      <c r="AJ22" s="13"/>
      <c r="AK22" s="13"/>
      <c r="AL22" s="5"/>
      <c r="AM22" s="15"/>
      <c r="AN22" s="5"/>
      <c r="AO22" s="6"/>
      <c r="AP22" s="15"/>
      <c r="AQ22" s="17"/>
      <c r="AR22" s="15"/>
      <c r="AS22" s="17"/>
      <c r="AT22" s="12"/>
      <c r="AU22" s="14"/>
      <c r="AV22" s="14"/>
      <c r="AW22" s="14"/>
      <c r="AX22" s="14"/>
      <c r="AY22" s="14"/>
      <c r="AZ22" s="14"/>
      <c r="BA22" s="14"/>
      <c r="BB22" s="14"/>
      <c r="BC22" s="14"/>
      <c r="BD22" s="14"/>
      <c r="BE22" s="14"/>
    </row>
    <row r="23" spans="1:57" ht="51.75" thickBot="1" x14ac:dyDescent="0.3">
      <c r="A23" s="59">
        <v>2</v>
      </c>
      <c r="B23" s="60" t="s">
        <v>135</v>
      </c>
      <c r="C23" s="26" t="s">
        <v>136</v>
      </c>
      <c r="D23" s="59" t="s">
        <v>114</v>
      </c>
      <c r="E23" s="26" t="s">
        <v>111</v>
      </c>
      <c r="F23" s="61" t="s">
        <v>140</v>
      </c>
      <c r="G23" s="62" t="s">
        <v>137</v>
      </c>
      <c r="H23" s="81" t="s">
        <v>138</v>
      </c>
      <c r="I23" s="78" t="s">
        <v>141</v>
      </c>
      <c r="J23" s="26" t="s">
        <v>142</v>
      </c>
      <c r="K23" s="63">
        <v>45148</v>
      </c>
      <c r="L23" s="89">
        <v>180000</v>
      </c>
      <c r="M23" s="62">
        <v>13612</v>
      </c>
      <c r="N23" s="63">
        <v>45148</v>
      </c>
      <c r="O23" s="63">
        <v>45514</v>
      </c>
      <c r="P23" s="26" t="s">
        <v>109</v>
      </c>
      <c r="Q23" s="26"/>
      <c r="R23" s="64"/>
      <c r="S23" s="64"/>
      <c r="T23" s="26" t="s">
        <v>118</v>
      </c>
      <c r="U23" s="26" t="s">
        <v>110</v>
      </c>
      <c r="V23" s="63" t="s">
        <v>110</v>
      </c>
      <c r="W23" s="62" t="s">
        <v>110</v>
      </c>
      <c r="X23" s="26" t="s">
        <v>110</v>
      </c>
      <c r="Y23" s="63" t="s">
        <v>110</v>
      </c>
      <c r="Z23" s="63" t="s">
        <v>110</v>
      </c>
      <c r="AA23" s="65" t="s">
        <v>110</v>
      </c>
      <c r="AB23" s="65"/>
      <c r="AC23" s="96"/>
      <c r="AD23" s="96"/>
      <c r="AE23" s="94">
        <f t="shared" si="0"/>
        <v>180000</v>
      </c>
      <c r="AF23" s="96"/>
      <c r="AG23" s="96"/>
      <c r="AH23" s="96">
        <v>75000</v>
      </c>
      <c r="AI23" s="96">
        <v>75000</v>
      </c>
      <c r="AJ23" s="60"/>
      <c r="AK23" s="60"/>
      <c r="AL23" s="66"/>
      <c r="AM23" s="62"/>
      <c r="AN23" s="66"/>
      <c r="AO23" s="67"/>
      <c r="AP23" s="62"/>
      <c r="AQ23" s="68"/>
      <c r="AR23" s="62"/>
      <c r="AS23" s="68"/>
      <c r="AT23" s="26"/>
      <c r="AU23" s="59"/>
      <c r="AV23" s="59"/>
      <c r="AW23" s="59"/>
      <c r="AX23" s="59"/>
      <c r="AY23" s="59"/>
      <c r="AZ23" s="59"/>
      <c r="BA23" s="59"/>
      <c r="BB23" s="59"/>
      <c r="BC23" s="59"/>
      <c r="BD23" s="59"/>
      <c r="BE23" s="59"/>
    </row>
    <row r="24" spans="1:57" ht="13.5" thickBot="1" x14ac:dyDescent="0.3">
      <c r="A24" s="69" t="s">
        <v>147</v>
      </c>
      <c r="B24" s="70"/>
      <c r="C24" s="70"/>
      <c r="D24" s="70"/>
      <c r="E24" s="70"/>
      <c r="F24" s="70"/>
      <c r="G24" s="70"/>
      <c r="H24" s="70"/>
      <c r="I24" s="70"/>
      <c r="J24" s="70"/>
      <c r="K24" s="70"/>
      <c r="L24" s="90">
        <f>SUM(L18:L23)</f>
        <v>405564</v>
      </c>
      <c r="M24" s="71"/>
      <c r="N24" s="71"/>
      <c r="O24" s="71"/>
      <c r="P24" s="71"/>
      <c r="Q24" s="71"/>
      <c r="R24" s="71"/>
      <c r="S24" s="90">
        <f>SUM(S18:S23)</f>
        <v>0</v>
      </c>
      <c r="T24" s="71"/>
      <c r="U24" s="71"/>
      <c r="V24" s="71"/>
      <c r="W24" s="71"/>
      <c r="X24" s="71"/>
      <c r="Y24" s="71"/>
      <c r="Z24" s="71"/>
      <c r="AA24" s="71"/>
      <c r="AB24" s="71"/>
      <c r="AC24" s="90">
        <f>SUM(AC18:AC23)</f>
        <v>0</v>
      </c>
      <c r="AD24" s="90">
        <f>SUM(AD18:AD23)</f>
        <v>0</v>
      </c>
      <c r="AE24" s="90">
        <f>SUM(AE18:AE23)</f>
        <v>405564</v>
      </c>
      <c r="AF24" s="90">
        <f>SUM(AF18:AF23)</f>
        <v>155232.32999999999</v>
      </c>
      <c r="AG24" s="90">
        <f>SUM(AG18:AG23)</f>
        <v>159564</v>
      </c>
      <c r="AH24" s="90">
        <f>SUM(AH18:AH23)</f>
        <v>234564</v>
      </c>
      <c r="AI24" s="90">
        <f>SUM(AI18:AI23)</f>
        <v>549360.32999999996</v>
      </c>
      <c r="AJ24" s="72"/>
      <c r="AK24" s="72"/>
      <c r="AL24" s="72"/>
      <c r="AM24" s="72"/>
      <c r="AN24" s="72"/>
      <c r="AO24" s="72"/>
      <c r="AP24" s="72"/>
      <c r="AQ24" s="72"/>
      <c r="AR24" s="72"/>
      <c r="AS24" s="72"/>
      <c r="AT24" s="73"/>
      <c r="AU24" s="74"/>
      <c r="AV24" s="74"/>
      <c r="AW24" s="74"/>
      <c r="AX24" s="74"/>
      <c r="AY24" s="74"/>
      <c r="AZ24" s="74"/>
      <c r="BA24" s="74"/>
      <c r="BB24" s="74"/>
      <c r="BC24" s="74"/>
      <c r="BD24" s="74"/>
      <c r="BE24" s="75"/>
    </row>
    <row r="25" spans="1:57" x14ac:dyDescent="0.25">
      <c r="A25" s="28"/>
      <c r="B25" s="28"/>
      <c r="C25" s="28"/>
      <c r="D25" s="28"/>
      <c r="F25" s="28"/>
      <c r="G25" s="28"/>
      <c r="H25" s="28"/>
      <c r="I25" s="28"/>
      <c r="J25" s="28"/>
      <c r="K25" s="28"/>
      <c r="L25" s="91"/>
      <c r="M25" s="29"/>
      <c r="N25" s="29"/>
      <c r="O25" s="29"/>
      <c r="P25" s="29"/>
      <c r="Q25" s="29"/>
      <c r="R25" s="29"/>
      <c r="S25" s="29"/>
      <c r="T25" s="29"/>
      <c r="U25" s="29"/>
      <c r="V25" s="29"/>
      <c r="W25" s="29"/>
      <c r="X25" s="29"/>
      <c r="Y25" s="29"/>
      <c r="Z25" s="29"/>
      <c r="AA25" s="29"/>
      <c r="AB25" s="29"/>
      <c r="AC25" s="91"/>
      <c r="AD25" s="91"/>
      <c r="AE25" s="91"/>
      <c r="AF25" s="91"/>
      <c r="AG25" s="91"/>
      <c r="AH25" s="91"/>
      <c r="AI25" s="91"/>
      <c r="AJ25" s="30"/>
      <c r="AK25" s="30"/>
      <c r="AL25" s="30"/>
      <c r="AM25" s="30"/>
      <c r="AN25" s="30"/>
      <c r="AO25" s="30"/>
      <c r="AP25" s="30"/>
      <c r="AQ25" s="30"/>
      <c r="AR25" s="30"/>
      <c r="AS25" s="30"/>
      <c r="AT25" s="31"/>
      <c r="AU25" s="8"/>
      <c r="AV25" s="8"/>
      <c r="AW25" s="8"/>
      <c r="AX25" s="8"/>
      <c r="AY25" s="8"/>
      <c r="AZ25" s="8"/>
      <c r="BA25" s="8"/>
      <c r="BB25" s="8"/>
      <c r="BC25" s="8"/>
      <c r="BD25" s="8"/>
      <c r="BE25" s="8"/>
    </row>
    <row r="26" spans="1:57" x14ac:dyDescent="0.25">
      <c r="A26" s="32" t="s">
        <v>133</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row>
    <row r="27" spans="1:57" x14ac:dyDescent="0.25">
      <c r="A27" s="33" t="s">
        <v>143</v>
      </c>
      <c r="B27" s="33"/>
      <c r="C27" s="33"/>
      <c r="D27" s="34"/>
      <c r="E27" s="34"/>
      <c r="F27" s="34"/>
      <c r="G27" s="34"/>
      <c r="H27" s="28"/>
      <c r="I27" s="28"/>
      <c r="J27" s="28"/>
      <c r="K27" s="28"/>
      <c r="L27" s="91"/>
      <c r="M27" s="29"/>
      <c r="N27" s="29"/>
      <c r="O27" s="29"/>
      <c r="P27" s="29"/>
      <c r="Q27" s="29"/>
      <c r="R27" s="29" t="s">
        <v>115</v>
      </c>
      <c r="S27" s="29"/>
      <c r="T27" s="29"/>
      <c r="U27" s="29"/>
      <c r="V27" s="29"/>
      <c r="W27" s="29"/>
      <c r="X27" s="29"/>
      <c r="Y27" s="29"/>
      <c r="Z27" s="29"/>
      <c r="AA27" s="29"/>
      <c r="AB27" s="29"/>
      <c r="AC27" s="91"/>
      <c r="AD27" s="91"/>
      <c r="AE27" s="91"/>
      <c r="AF27" s="91"/>
      <c r="AG27" s="91"/>
      <c r="AH27" s="91"/>
      <c r="AI27" s="91"/>
      <c r="AJ27" s="30"/>
      <c r="AK27" s="30"/>
      <c r="AL27" s="30"/>
      <c r="AM27" s="30"/>
      <c r="AN27" s="30"/>
      <c r="AO27" s="30"/>
      <c r="AP27" s="30"/>
      <c r="AQ27" s="30"/>
      <c r="AR27" s="30"/>
      <c r="AS27" s="30"/>
      <c r="AT27" s="28"/>
      <c r="AU27" s="8"/>
      <c r="AV27" s="8"/>
      <c r="AW27" s="8"/>
      <c r="AX27" s="8"/>
      <c r="AY27" s="8"/>
      <c r="AZ27" s="8"/>
      <c r="BA27" s="8"/>
      <c r="BB27" s="8"/>
      <c r="BC27" s="8"/>
      <c r="BD27" s="8"/>
      <c r="BE27" s="8"/>
    </row>
    <row r="28" spans="1:57" x14ac:dyDescent="0.25">
      <c r="A28" s="34" t="s">
        <v>123</v>
      </c>
      <c r="B28" s="34"/>
      <c r="C28" s="34"/>
      <c r="D28" s="34"/>
      <c r="E28" s="34"/>
      <c r="F28" s="34"/>
      <c r="G28" s="34"/>
      <c r="H28" s="28"/>
      <c r="I28" s="28"/>
      <c r="J28" s="28"/>
      <c r="K28" s="28"/>
      <c r="L28" s="91"/>
      <c r="M28" s="29"/>
      <c r="N28" s="29"/>
      <c r="O28" s="29"/>
      <c r="P28" s="29"/>
      <c r="Q28" s="29"/>
      <c r="R28" s="29"/>
      <c r="S28" s="29"/>
      <c r="T28" s="29"/>
      <c r="U28" s="29"/>
      <c r="V28" s="29"/>
      <c r="W28" s="29"/>
      <c r="X28" s="29"/>
      <c r="Y28" s="29"/>
      <c r="Z28" s="29"/>
      <c r="AA28" s="29"/>
      <c r="AB28" s="29"/>
      <c r="AC28" s="91"/>
      <c r="AD28" s="91"/>
      <c r="AE28" s="91"/>
      <c r="AF28" s="97"/>
      <c r="AG28" s="97"/>
      <c r="AH28" s="97"/>
      <c r="AI28" s="91"/>
      <c r="AJ28" s="30"/>
      <c r="AK28" s="30"/>
      <c r="AL28" s="30"/>
      <c r="AM28" s="30"/>
      <c r="AN28" s="30"/>
      <c r="AO28" s="30"/>
      <c r="AP28" s="30"/>
      <c r="AQ28" s="30"/>
      <c r="AR28" s="30"/>
      <c r="AS28" s="30"/>
      <c r="AT28" s="28"/>
      <c r="AU28" s="8"/>
      <c r="AV28" s="8"/>
      <c r="AW28" s="8"/>
      <c r="AX28" s="8"/>
      <c r="AY28" s="8"/>
      <c r="AZ28" s="8"/>
      <c r="BA28" s="8"/>
      <c r="BB28" s="8"/>
      <c r="BC28" s="8"/>
      <c r="BD28" s="8"/>
      <c r="BE28" s="8"/>
    </row>
    <row r="29" spans="1:57" x14ac:dyDescent="0.25">
      <c r="A29" s="28"/>
      <c r="B29" s="28"/>
      <c r="C29" s="28"/>
      <c r="D29" s="28"/>
      <c r="E29" s="28"/>
      <c r="F29" s="28"/>
      <c r="G29" s="28"/>
      <c r="H29" s="28"/>
      <c r="I29" s="28"/>
      <c r="J29" s="28"/>
      <c r="K29" s="28"/>
      <c r="L29" s="91"/>
      <c r="M29" s="29"/>
      <c r="N29" s="29"/>
      <c r="O29" s="29"/>
      <c r="P29" s="29"/>
      <c r="Q29" s="29"/>
      <c r="R29" s="29"/>
      <c r="S29" s="29"/>
      <c r="T29" s="29"/>
      <c r="U29" s="29"/>
      <c r="V29" s="29"/>
      <c r="W29" s="29"/>
      <c r="X29" s="29"/>
      <c r="Y29" s="29"/>
      <c r="Z29" s="29"/>
      <c r="AA29" s="29"/>
      <c r="AB29" s="29"/>
      <c r="AC29" s="91"/>
      <c r="AD29" s="91"/>
      <c r="AE29" s="91"/>
      <c r="AF29" s="98"/>
      <c r="AG29" s="98"/>
      <c r="AH29" s="98"/>
      <c r="AI29" s="91"/>
      <c r="AJ29" s="30"/>
      <c r="AK29" s="30"/>
      <c r="AL29" s="30"/>
      <c r="AM29" s="30"/>
      <c r="AN29" s="30"/>
      <c r="AO29" s="30"/>
      <c r="AP29" s="30"/>
      <c r="AQ29" s="30"/>
      <c r="AR29" s="30"/>
      <c r="AS29" s="30"/>
      <c r="AT29" s="31"/>
      <c r="AU29" s="8"/>
      <c r="AV29" s="8"/>
      <c r="AW29" s="8"/>
      <c r="AX29" s="8"/>
      <c r="AY29" s="8"/>
      <c r="AZ29" s="8"/>
      <c r="BA29" s="8"/>
      <c r="BB29" s="8"/>
      <c r="BC29" s="8"/>
      <c r="BD29" s="8"/>
      <c r="BE29" s="8"/>
    </row>
    <row r="30" spans="1:57" x14ac:dyDescent="0.25">
      <c r="AF30" s="98"/>
      <c r="AG30" s="98"/>
      <c r="AH30" s="98"/>
    </row>
  </sheetData>
  <mergeCells count="48">
    <mergeCell ref="D18:D22"/>
    <mergeCell ref="C18:C22"/>
    <mergeCell ref="B18:B22"/>
    <mergeCell ref="A18:A22"/>
    <mergeCell ref="N18:N22"/>
    <mergeCell ref="M18:M22"/>
    <mergeCell ref="L18:L22"/>
    <mergeCell ref="K18:K22"/>
    <mergeCell ref="J18:J22"/>
    <mergeCell ref="BB15:BB16"/>
    <mergeCell ref="BC15:BE15"/>
    <mergeCell ref="AT14:BE14"/>
    <mergeCell ref="AT15:AT16"/>
    <mergeCell ref="AU15:AU16"/>
    <mergeCell ref="AV15:AX15"/>
    <mergeCell ref="AM15:AM16"/>
    <mergeCell ref="AN15:AN16"/>
    <mergeCell ref="AJ15:AJ16"/>
    <mergeCell ref="AK15:AK16"/>
    <mergeCell ref="AY15:AZ15"/>
    <mergeCell ref="BA15:BA16"/>
    <mergeCell ref="AL15:AL16"/>
    <mergeCell ref="A14:A17"/>
    <mergeCell ref="B14:G15"/>
    <mergeCell ref="H14:AI14"/>
    <mergeCell ref="AJ14:AM14"/>
    <mergeCell ref="H15:T15"/>
    <mergeCell ref="U15:AD15"/>
    <mergeCell ref="A26:AT26"/>
    <mergeCell ref="A24:K24"/>
    <mergeCell ref="AN14:AS14"/>
    <mergeCell ref="AO15:AO16"/>
    <mergeCell ref="AP15:AP16"/>
    <mergeCell ref="AQ15:AQ16"/>
    <mergeCell ref="AR15:AR16"/>
    <mergeCell ref="AS15:AS16"/>
    <mergeCell ref="AE15:AI15"/>
    <mergeCell ref="T18:T22"/>
    <mergeCell ref="S18:S22"/>
    <mergeCell ref="R18:R22"/>
    <mergeCell ref="Q18:Q22"/>
    <mergeCell ref="P18:P22"/>
    <mergeCell ref="O18:O22"/>
    <mergeCell ref="I18:I22"/>
    <mergeCell ref="H18:H22"/>
    <mergeCell ref="G18:G22"/>
    <mergeCell ref="F18:F22"/>
    <mergeCell ref="E18:E22"/>
  </mergeCells>
  <phoneticPr fontId="2" type="noConversion"/>
  <pageMargins left="0.51181102362204722" right="0.51181102362204722" top="0.78740157480314965" bottom="0.78740157480314965" header="0.31496062992125984" footer="0.31496062992125984"/>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GABMIL LICITAÇÕES DEZ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controladoria_03</dc:creator>
  <cp:lastModifiedBy>cgmrb</cp:lastModifiedBy>
  <cp:lastPrinted>2019-03-22T20:31:14Z</cp:lastPrinted>
  <dcterms:created xsi:type="dcterms:W3CDTF">2013-10-11T22:10:57Z</dcterms:created>
  <dcterms:modified xsi:type="dcterms:W3CDTF">2024-01-04T16:47:48Z</dcterms:modified>
</cp:coreProperties>
</file>