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 tabRatio="770"/>
  </bookViews>
  <sheets>
    <sheet name="GABMIL LICITAÇÕES DEZ 2022" sheetId="1" r:id="rId1"/>
  </sheets>
  <calcPr calcId="145621"/>
</workbook>
</file>

<file path=xl/calcChain.xml><?xml version="1.0" encoding="utf-8"?>
<calcChain xmlns="http://schemas.openxmlformats.org/spreadsheetml/2006/main">
  <c r="AI20" i="1" l="1"/>
  <c r="AI21" i="1"/>
  <c r="AI22" i="1"/>
  <c r="AI23" i="1"/>
  <c r="AI24" i="1"/>
  <c r="AI25" i="1"/>
  <c r="AI19" i="1"/>
  <c r="AF26" i="1"/>
  <c r="AE26" i="1"/>
  <c r="AE20" i="1"/>
  <c r="AE21" i="1"/>
  <c r="AE22" i="1"/>
  <c r="AE23" i="1"/>
  <c r="AE24" i="1"/>
  <c r="AE25" i="1"/>
  <c r="AE19" i="1"/>
  <c r="AD26" i="1"/>
  <c r="AC26" i="1"/>
  <c r="L26" i="1"/>
  <c r="AI26" i="1" l="1"/>
  <c r="AH26" i="1"/>
  <c r="AG26" i="1" l="1"/>
</calcChain>
</file>

<file path=xl/sharedStrings.xml><?xml version="1.0" encoding="utf-8"?>
<sst xmlns="http://schemas.openxmlformats.org/spreadsheetml/2006/main" count="189" uniqueCount="158">
  <si>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</si>
  <si>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</si>
  <si>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</si>
  <si>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</si>
  <si>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</si>
  <si>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</si>
  <si>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</si>
  <si>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</si>
  <si>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</si>
  <si>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</si>
  <si>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</si>
  <si>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</si>
  <si>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</si>
  <si>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</si>
  <si>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</si>
  <si>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</si>
  <si>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</si>
  <si>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</si>
  <si>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</si>
  <si>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</si>
  <si>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</si>
  <si>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</si>
  <si>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</si>
  <si>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</si>
  <si>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</si>
  <si>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</si>
  <si>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</si>
  <si>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</si>
  <si>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</si>
  <si>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</si>
  <si>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</si>
  <si>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</si>
  <si>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</si>
  <si>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</si>
  <si>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</si>
  <si>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</si>
  <si>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</si>
  <si>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</si>
  <si>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</si>
  <si>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</si>
  <si>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</si>
  <si>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</si>
  <si>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</si>
  <si>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</si>
  <si>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</si>
  <si>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</si>
  <si>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</si>
  <si>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</si>
  <si>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</si>
  <si>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</si>
  <si>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</si>
  <si>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</si>
  <si>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</si>
  <si>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</si>
  <si>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</si>
  <si>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</si>
  <si>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</si>
  <si>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</si>
  <si>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</si>
  <si>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</si>
  <si>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</si>
  <si>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</si>
  <si>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</si>
  <si>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</si>
  <si>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</si>
  <si>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</si>
  <si>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</si>
  <si>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</si>
  <si>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</si>
  <si>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</si>
  <si>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</si>
  <si>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</si>
  <si>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</si>
  <si>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</si>
  <si>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</si>
  <si>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</si>
  <si>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</si>
  <si>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</si>
  <si>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</si>
  <si>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</si>
  <si>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</si>
  <si>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</si>
  <si>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</si>
  <si>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</si>
  <si>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</si>
  <si>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</si>
  <si>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(ae) = (k) - (ad) + (ac)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</si>
  <si>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</si>
  <si>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</si>
  <si>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</si>
  <si>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</si>
  <si>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</si>
  <si>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</si>
  <si>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</si>
  <si>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</si>
  <si>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</si>
  <si>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</si>
  <si>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</si>
  <si>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</si>
  <si>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</si>
  <si>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</si>
  <si>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</si>
  <si>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</si>
  <si>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</si>
  <si>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</si>
  <si>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</si>
  <si>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</si>
  <si>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</si>
  <si>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</si>
  <si>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63.597.736/0001-09</t>
  </si>
  <si>
    <t>RP</t>
  </si>
  <si>
    <t>-</t>
  </si>
  <si>
    <t>Menor Preço</t>
  </si>
  <si>
    <t>af</t>
  </si>
  <si>
    <t>ag</t>
  </si>
  <si>
    <t>Pregão Para Registro de Preço</t>
  </si>
  <si>
    <t>Contratação de empresa para o fornecimento de refeição pronta (prato feito/marmitex)</t>
  </si>
  <si>
    <t>33.90.30.00</t>
  </si>
  <si>
    <t>(bf)</t>
  </si>
  <si>
    <t>(bg)</t>
  </si>
  <si>
    <t>33.90.39.00</t>
  </si>
  <si>
    <t xml:space="preserve"> Executado no Exercício 2020</t>
  </si>
  <si>
    <t>03/2020</t>
  </si>
  <si>
    <t>010/2019</t>
  </si>
  <si>
    <t>31/02/2020</t>
  </si>
  <si>
    <t>Prestação de serviços de locação de veículos do tipo caminhonete e passeios sem motorista para atender as necessidadades do Gabinete Militar Municipal.</t>
  </si>
  <si>
    <t>SRP 128/2019</t>
  </si>
  <si>
    <t>01/2020</t>
  </si>
  <si>
    <t>18.706.864/001-99</t>
  </si>
  <si>
    <t>001/2020</t>
  </si>
  <si>
    <t xml:space="preserve"> Executado no Exercício 2021</t>
  </si>
  <si>
    <t>Nome do titular do Órgão: EZEQUIEL DE OLIVEIRA BINO</t>
  </si>
  <si>
    <t>SANCAR COMERCIO E SERVIÇO EIRELI</t>
  </si>
  <si>
    <t>Q. L. OLIVEIRA &amp; CIA LTDA</t>
  </si>
  <si>
    <t>JM LOCADORA DE VEÍCULOS LTDA</t>
  </si>
  <si>
    <t>Supressão de 43%  do valor inicial do contrato e prorrogação da vigencia.</t>
  </si>
  <si>
    <t>Ascrécimo de aproximadamente 20,24% para Locação de mais um veículo tipo passeio para atender às necessidades do Gabinete Militar Municipal.</t>
  </si>
  <si>
    <t>Contratação de pessoa jurídica para a prestação de serviços de lavagem de veículos com a finalidade atender as necessidades do Gabinete Militar Municipal.</t>
  </si>
  <si>
    <t>SRP 223/2021</t>
  </si>
  <si>
    <t>01040002/2021</t>
  </si>
  <si>
    <t>002/2021</t>
  </si>
  <si>
    <t>PRESTAÇÃO DE CONTAS MENSAL - EXERCÍCIO 2022</t>
  </si>
  <si>
    <t>SRP 411/2018 CPL 4</t>
  </si>
  <si>
    <t>Prorrogação de vigência</t>
  </si>
  <si>
    <t xml:space="preserve"> Executado no Exercício 2022</t>
  </si>
  <si>
    <t>ah</t>
  </si>
  <si>
    <t xml:space="preserve">(aj) = (af) + (ag) + (ah) </t>
  </si>
  <si>
    <t>SRP 223/2021 CPL 05</t>
  </si>
  <si>
    <t>001/2022</t>
  </si>
  <si>
    <t>08.805.247/0001-97</t>
  </si>
  <si>
    <t>002/2022</t>
  </si>
  <si>
    <t>Nome do responsável pela elaboração: DJENANE FREITAS</t>
  </si>
  <si>
    <t>Manual de Referência - 9ª EDIÇÃO</t>
  </si>
  <si>
    <r>
      <t xml:space="preserve">ÓRGÃO/ENTIDADE/FUNDO: </t>
    </r>
    <r>
      <rPr>
        <b/>
        <sz val="12"/>
        <rFont val="Calibri"/>
        <family val="2"/>
        <scheme val="minor"/>
      </rPr>
      <t>GABINETE MILITAR MUNICIPAL - GABMIL</t>
    </r>
  </si>
  <si>
    <r>
      <t xml:space="preserve">MÊS/ANO: </t>
    </r>
    <r>
      <rPr>
        <b/>
        <sz val="12"/>
        <rFont val="Calibri"/>
        <family val="2"/>
        <scheme val="minor"/>
      </rPr>
      <t>JANEIRO A DEZEMBRO/2022</t>
    </r>
  </si>
  <si>
    <r>
      <t xml:space="preserve">DATA DA ÚLTIMA ATUALIZAÇÃO: </t>
    </r>
    <r>
      <rPr>
        <b/>
        <sz val="12"/>
        <rFont val="Calibri"/>
        <family val="2"/>
        <scheme val="minor"/>
      </rPr>
      <t>31/12/2022</t>
    </r>
  </si>
  <si>
    <t>TOTAL</t>
  </si>
  <si>
    <t>Nº do Convênio /Contrato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</si>
</sst>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1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2" xfId="2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2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4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139247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28575</xdr:rowOff>
    </xdr:from>
    <xdr:to>
      <xdr:col>1</xdr:col>
      <xdr:colOff>685800</xdr:colOff>
      <xdr:row>2</xdr:row>
      <xdr:rowOff>158297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8575"/>
          <a:ext cx="542925" cy="529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tabSelected="1" zoomScaleNormal="100" workbookViewId="0">
      <selection activeCell="BB19" sqref="BB19"/>
    </sheetView>
  </sheetViews>
  <sheetFormatPr defaultRowHeight="12.75" x14ac:dyDescent="0.25"/>
  <cols>
    <col min="1" max="1" width="5.85546875" style="2" customWidth="1"/>
    <col min="2" max="2" width="12.7109375" style="2" bestFit="1" customWidth="1"/>
    <col min="3" max="3" width="17.85546875" style="2" bestFit="1" customWidth="1"/>
    <col min="4" max="4" width="25" style="2" bestFit="1" customWidth="1"/>
    <col min="5" max="5" width="11" style="2" bestFit="1" customWidth="1"/>
    <col min="6" max="6" width="55.7109375" style="2" customWidth="1"/>
    <col min="7" max="7" width="17.85546875" style="2" bestFit="1" customWidth="1"/>
    <col min="8" max="8" width="10.5703125" style="33" bestFit="1" customWidth="1"/>
    <col min="9" max="9" width="30.140625" style="33" bestFit="1" customWidth="1"/>
    <col min="10" max="10" width="17.42578125" style="2" bestFit="1" customWidth="1"/>
    <col min="11" max="11" width="10.42578125" style="2" bestFit="1" customWidth="1"/>
    <col min="12" max="12" width="13.28515625" style="82" bestFit="1" customWidth="1"/>
    <col min="13" max="13" width="10.5703125" style="2" customWidth="1"/>
    <col min="14" max="14" width="10.42578125" style="2" bestFit="1" customWidth="1"/>
    <col min="15" max="16" width="10.5703125" style="2" customWidth="1"/>
    <col min="17" max="17" width="12" style="2" customWidth="1"/>
    <col min="18" max="18" width="10.5703125" style="2" customWidth="1"/>
    <col min="19" max="19" width="12.7109375" style="2" customWidth="1"/>
    <col min="20" max="20" width="13" style="2" customWidth="1"/>
    <col min="21" max="22" width="10.5703125" style="2" customWidth="1"/>
    <col min="23" max="23" width="11.42578125" style="2" bestFit="1" customWidth="1"/>
    <col min="24" max="24" width="40" style="2" bestFit="1" customWidth="1"/>
    <col min="25" max="26" width="10.42578125" style="2" bestFit="1" customWidth="1"/>
    <col min="27" max="28" width="8.7109375" style="2" bestFit="1" customWidth="1"/>
    <col min="29" max="30" width="10.5703125" style="82" customWidth="1"/>
    <col min="31" max="31" width="19.7109375" style="82" bestFit="1" customWidth="1"/>
    <col min="32" max="32" width="12.140625" style="82" bestFit="1" customWidth="1"/>
    <col min="33" max="34" width="13.28515625" style="82" bestFit="1" customWidth="1"/>
    <col min="35" max="35" width="17.7109375" style="82" bestFit="1" customWidth="1"/>
    <col min="36" max="36" width="8.5703125" style="2" bestFit="1" customWidth="1"/>
    <col min="37" max="37" width="13.85546875" style="2" customWidth="1"/>
    <col min="38" max="38" width="15.85546875" style="2" bestFit="1" customWidth="1"/>
    <col min="39" max="39" width="13.140625" style="2" customWidth="1"/>
    <col min="40" max="40" width="13.7109375" style="2" bestFit="1" customWidth="1"/>
    <col min="41" max="41" width="14.42578125" style="2" customWidth="1"/>
    <col min="42" max="42" width="13.85546875" style="2" customWidth="1"/>
    <col min="43" max="43" width="10.7109375" style="2" bestFit="1" customWidth="1"/>
    <col min="44" max="44" width="13.28515625" style="2" customWidth="1"/>
    <col min="45" max="45" width="10.7109375" style="2" bestFit="1" customWidth="1"/>
    <col min="46" max="53" width="9.140625" style="2"/>
    <col min="54" max="54" width="10.140625" style="2" customWidth="1"/>
    <col min="55" max="55" width="5" style="2" bestFit="1" customWidth="1"/>
    <col min="56" max="56" width="7" style="2" bestFit="1" customWidth="1"/>
    <col min="57" max="57" width="6.5703125" style="2" bestFit="1" customWidth="1"/>
    <col min="58" max="16384" width="9.140625" style="2"/>
  </cols>
  <sheetData>
    <row r="1" spans="1:57" s="31" customFormat="1" ht="15.75" x14ac:dyDescent="0.25">
      <c r="H1" s="66"/>
      <c r="I1" s="66"/>
      <c r="L1" s="73"/>
      <c r="AC1" s="73"/>
      <c r="AD1" s="73"/>
      <c r="AE1" s="73"/>
      <c r="AF1" s="73"/>
      <c r="AG1" s="73"/>
      <c r="AH1" s="73"/>
      <c r="AI1" s="73"/>
    </row>
    <row r="2" spans="1:57" s="31" customFormat="1" ht="15.75" x14ac:dyDescent="0.25">
      <c r="H2" s="66"/>
      <c r="I2" s="66"/>
      <c r="L2" s="73"/>
      <c r="AC2" s="73"/>
      <c r="AD2" s="73"/>
      <c r="AE2" s="73"/>
      <c r="AF2" s="73"/>
      <c r="AG2" s="73"/>
      <c r="AH2" s="73"/>
      <c r="AI2" s="73"/>
    </row>
    <row r="3" spans="1:57" s="31" customFormat="1" ht="15.75" x14ac:dyDescent="0.25">
      <c r="H3" s="66"/>
      <c r="I3" s="66"/>
      <c r="L3" s="73"/>
      <c r="AC3" s="73"/>
      <c r="AD3" s="73"/>
      <c r="AE3" s="73"/>
      <c r="AF3" s="73"/>
      <c r="AG3" s="73"/>
      <c r="AH3" s="73"/>
      <c r="AI3" s="73"/>
    </row>
    <row r="4" spans="1:57" s="31" customFormat="1" ht="15.75" x14ac:dyDescent="0.25">
      <c r="A4" s="35" t="s">
        <v>51</v>
      </c>
      <c r="H4" s="66"/>
      <c r="I4" s="66"/>
      <c r="L4" s="73"/>
      <c r="AC4" s="73"/>
      <c r="AD4" s="73"/>
      <c r="AE4" s="73"/>
      <c r="AF4" s="73"/>
      <c r="AG4" s="73"/>
      <c r="AH4" s="73"/>
      <c r="AI4" s="73"/>
    </row>
    <row r="5" spans="1:57" s="31" customFormat="1" ht="15.75" x14ac:dyDescent="0.25">
      <c r="H5" s="66"/>
      <c r="I5" s="66"/>
      <c r="L5" s="73"/>
      <c r="AC5" s="73"/>
      <c r="AD5" s="73"/>
      <c r="AE5" s="73"/>
      <c r="AF5" s="73"/>
      <c r="AG5" s="73"/>
      <c r="AH5" s="73"/>
      <c r="AI5" s="73"/>
    </row>
    <row r="6" spans="1:57" s="31" customFormat="1" ht="15.75" x14ac:dyDescent="0.25">
      <c r="A6" s="35" t="s">
        <v>141</v>
      </c>
      <c r="H6" s="66"/>
      <c r="I6" s="66"/>
      <c r="L6" s="73"/>
      <c r="AC6" s="73"/>
      <c r="AD6" s="73"/>
      <c r="AE6" s="73"/>
      <c r="AF6" s="73"/>
      <c r="AG6" s="73"/>
      <c r="AH6" s="73"/>
      <c r="AI6" s="73"/>
    </row>
    <row r="7" spans="1:57" s="31" customFormat="1" ht="15.75" x14ac:dyDescent="0.25">
      <c r="A7" s="31" t="s">
        <v>108</v>
      </c>
      <c r="H7" s="66"/>
      <c r="I7" s="66"/>
      <c r="L7" s="73"/>
      <c r="AC7" s="73"/>
      <c r="AD7" s="73"/>
      <c r="AE7" s="73"/>
      <c r="AF7" s="73"/>
      <c r="AG7" s="73"/>
      <c r="AH7" s="73"/>
      <c r="AI7" s="73"/>
    </row>
    <row r="8" spans="1:57" s="31" customFormat="1" ht="15.75" x14ac:dyDescent="0.25">
      <c r="A8" s="31" t="s">
        <v>152</v>
      </c>
      <c r="H8" s="66"/>
      <c r="I8" s="66"/>
      <c r="L8" s="73"/>
      <c r="AC8" s="73"/>
      <c r="AD8" s="73"/>
      <c r="AE8" s="73"/>
      <c r="AF8" s="73"/>
      <c r="AG8" s="73"/>
      <c r="AH8" s="73"/>
      <c r="AI8" s="73"/>
    </row>
    <row r="9" spans="1:57" s="31" customFormat="1" ht="15.75" x14ac:dyDescent="0.25">
      <c r="H9" s="66"/>
      <c r="I9" s="66"/>
      <c r="L9" s="73"/>
      <c r="AC9" s="73"/>
      <c r="AD9" s="73"/>
      <c r="AE9" s="73"/>
      <c r="AF9" s="73"/>
      <c r="AG9" s="73"/>
      <c r="AH9" s="73"/>
      <c r="AI9" s="73"/>
    </row>
    <row r="10" spans="1:57" s="31" customFormat="1" ht="15.75" x14ac:dyDescent="0.25">
      <c r="A10" s="31" t="s">
        <v>153</v>
      </c>
      <c r="H10" s="66"/>
      <c r="I10" s="66"/>
      <c r="L10" s="73"/>
      <c r="AC10" s="73"/>
      <c r="AD10" s="73"/>
      <c r="AE10" s="73"/>
      <c r="AF10" s="73"/>
      <c r="AG10" s="73"/>
      <c r="AH10" s="73"/>
      <c r="AI10" s="73"/>
    </row>
    <row r="11" spans="1:57" s="31" customFormat="1" ht="15.75" x14ac:dyDescent="0.25">
      <c r="A11" s="31" t="s">
        <v>154</v>
      </c>
      <c r="H11" s="66"/>
      <c r="I11" s="66"/>
      <c r="L11" s="73"/>
      <c r="AC11" s="73"/>
      <c r="AD11" s="73"/>
      <c r="AE11" s="73"/>
      <c r="AF11" s="73"/>
      <c r="AG11" s="73"/>
      <c r="AH11" s="73"/>
      <c r="AI11" s="73"/>
    </row>
    <row r="12" spans="1:57" s="31" customFormat="1" ht="15.75" x14ac:dyDescent="0.25">
      <c r="A12" s="31" t="s">
        <v>155</v>
      </c>
      <c r="H12" s="66"/>
      <c r="I12" s="66"/>
      <c r="L12" s="73"/>
      <c r="AC12" s="73"/>
      <c r="AD12" s="73"/>
      <c r="AE12" s="73"/>
      <c r="AF12" s="73"/>
      <c r="AG12" s="73"/>
      <c r="AH12" s="73"/>
      <c r="AI12" s="73"/>
    </row>
    <row r="13" spans="1:57" s="31" customFormat="1" ht="15.75" x14ac:dyDescent="0.25">
      <c r="H13" s="66"/>
      <c r="I13" s="66"/>
      <c r="L13" s="73"/>
      <c r="AC13" s="73"/>
      <c r="AD13" s="73"/>
      <c r="AE13" s="73"/>
      <c r="AF13" s="73"/>
      <c r="AG13" s="73"/>
      <c r="AH13" s="73"/>
      <c r="AI13" s="73"/>
    </row>
    <row r="14" spans="1:57" s="31" customFormat="1" ht="16.5" thickBot="1" x14ac:dyDescent="0.3">
      <c r="A14" s="48" t="s">
        <v>81</v>
      </c>
      <c r="B14" s="49"/>
      <c r="C14" s="49"/>
      <c r="D14" s="49"/>
      <c r="E14" s="49"/>
      <c r="F14" s="49"/>
      <c r="G14" s="49"/>
      <c r="H14" s="67"/>
      <c r="I14" s="67"/>
      <c r="J14" s="49"/>
      <c r="K14" s="49"/>
      <c r="L14" s="74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74"/>
      <c r="AD14" s="74"/>
      <c r="AE14" s="74"/>
      <c r="AF14" s="74"/>
      <c r="AG14" s="74"/>
      <c r="AH14" s="74"/>
      <c r="AI14" s="74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53" t="s">
        <v>55</v>
      </c>
      <c r="B15" s="54" t="s">
        <v>22</v>
      </c>
      <c r="C15" s="54"/>
      <c r="D15" s="54"/>
      <c r="E15" s="54"/>
      <c r="F15" s="54"/>
      <c r="G15" s="54"/>
      <c r="H15" s="54" t="s">
        <v>82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 t="s">
        <v>87</v>
      </c>
      <c r="AK15" s="54"/>
      <c r="AL15" s="54"/>
      <c r="AM15" s="54"/>
      <c r="AN15" s="54" t="s">
        <v>107</v>
      </c>
      <c r="AO15" s="54"/>
      <c r="AP15" s="54"/>
      <c r="AQ15" s="54"/>
      <c r="AR15" s="54"/>
      <c r="AS15" s="54"/>
      <c r="AT15" s="54" t="s">
        <v>83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/>
    </row>
    <row r="16" spans="1:57" x14ac:dyDescent="0.25">
      <c r="A16" s="56"/>
      <c r="B16" s="5"/>
      <c r="C16" s="5"/>
      <c r="D16" s="5"/>
      <c r="E16" s="5"/>
      <c r="F16" s="5"/>
      <c r="G16" s="5"/>
      <c r="H16" s="5" t="s">
        <v>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 t="s">
        <v>53</v>
      </c>
      <c r="V16" s="5"/>
      <c r="W16" s="5"/>
      <c r="X16" s="5"/>
      <c r="Y16" s="5"/>
      <c r="Z16" s="5"/>
      <c r="AA16" s="5"/>
      <c r="AB16" s="5"/>
      <c r="AC16" s="5"/>
      <c r="AD16" s="5"/>
      <c r="AE16" s="5" t="s">
        <v>54</v>
      </c>
      <c r="AF16" s="5"/>
      <c r="AG16" s="5"/>
      <c r="AH16" s="5"/>
      <c r="AI16" s="5"/>
      <c r="AJ16" s="5" t="s">
        <v>89</v>
      </c>
      <c r="AK16" s="5" t="s">
        <v>90</v>
      </c>
      <c r="AL16" s="5" t="s">
        <v>88</v>
      </c>
      <c r="AM16" s="5" t="s">
        <v>91</v>
      </c>
      <c r="AN16" s="5" t="s">
        <v>96</v>
      </c>
      <c r="AO16" s="5" t="s">
        <v>97</v>
      </c>
      <c r="AP16" s="5" t="s">
        <v>98</v>
      </c>
      <c r="AQ16" s="5" t="s">
        <v>100</v>
      </c>
      <c r="AR16" s="5" t="s">
        <v>99</v>
      </c>
      <c r="AS16" s="5" t="s">
        <v>100</v>
      </c>
      <c r="AT16" s="5" t="s">
        <v>1</v>
      </c>
      <c r="AU16" s="5" t="s">
        <v>60</v>
      </c>
      <c r="AV16" s="37" t="s">
        <v>64</v>
      </c>
      <c r="AW16" s="37"/>
      <c r="AX16" s="37"/>
      <c r="AY16" s="37" t="s">
        <v>67</v>
      </c>
      <c r="AZ16" s="37"/>
      <c r="BA16" s="5" t="s">
        <v>68</v>
      </c>
      <c r="BB16" s="5" t="s">
        <v>80</v>
      </c>
      <c r="BC16" s="37" t="s">
        <v>71</v>
      </c>
      <c r="BD16" s="37"/>
      <c r="BE16" s="57"/>
    </row>
    <row r="17" spans="1:57" ht="38.25" x14ac:dyDescent="0.25">
      <c r="A17" s="56"/>
      <c r="B17" s="36" t="s">
        <v>6</v>
      </c>
      <c r="C17" s="36" t="s">
        <v>7</v>
      </c>
      <c r="D17" s="36" t="s">
        <v>0</v>
      </c>
      <c r="E17" s="36" t="s">
        <v>1</v>
      </c>
      <c r="F17" s="36" t="s">
        <v>2</v>
      </c>
      <c r="G17" s="36" t="s">
        <v>8</v>
      </c>
      <c r="H17" s="38" t="s">
        <v>9</v>
      </c>
      <c r="I17" s="36" t="s">
        <v>3</v>
      </c>
      <c r="J17" s="36" t="s">
        <v>20</v>
      </c>
      <c r="K17" s="36" t="s">
        <v>10</v>
      </c>
      <c r="L17" s="75" t="s">
        <v>49</v>
      </c>
      <c r="M17" s="36" t="s">
        <v>15</v>
      </c>
      <c r="N17" s="36" t="s">
        <v>14</v>
      </c>
      <c r="O17" s="36" t="s">
        <v>13</v>
      </c>
      <c r="P17" s="36" t="s">
        <v>4</v>
      </c>
      <c r="Q17" s="36" t="s">
        <v>157</v>
      </c>
      <c r="R17" s="36" t="s">
        <v>56</v>
      </c>
      <c r="S17" s="36" t="s">
        <v>57</v>
      </c>
      <c r="T17" s="36" t="s">
        <v>5</v>
      </c>
      <c r="U17" s="36" t="s">
        <v>11</v>
      </c>
      <c r="V17" s="36" t="s">
        <v>10</v>
      </c>
      <c r="W17" s="36" t="s">
        <v>15</v>
      </c>
      <c r="X17" s="36" t="s">
        <v>12</v>
      </c>
      <c r="Y17" s="36" t="s">
        <v>14</v>
      </c>
      <c r="Z17" s="36" t="s">
        <v>13</v>
      </c>
      <c r="AA17" s="36" t="s">
        <v>16</v>
      </c>
      <c r="AB17" s="36" t="s">
        <v>17</v>
      </c>
      <c r="AC17" s="75" t="s">
        <v>18</v>
      </c>
      <c r="AD17" s="75" t="s">
        <v>19</v>
      </c>
      <c r="AE17" s="75" t="s">
        <v>23</v>
      </c>
      <c r="AF17" s="75" t="s">
        <v>121</v>
      </c>
      <c r="AG17" s="75" t="s">
        <v>130</v>
      </c>
      <c r="AH17" s="75" t="s">
        <v>144</v>
      </c>
      <c r="AI17" s="75" t="s">
        <v>21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39" t="s">
        <v>61</v>
      </c>
      <c r="AW17" s="39" t="s">
        <v>62</v>
      </c>
      <c r="AX17" s="39" t="s">
        <v>63</v>
      </c>
      <c r="AY17" s="39" t="s">
        <v>65</v>
      </c>
      <c r="AZ17" s="36" t="s">
        <v>66</v>
      </c>
      <c r="BA17" s="5"/>
      <c r="BB17" s="5"/>
      <c r="BC17" s="39" t="s">
        <v>61</v>
      </c>
      <c r="BD17" s="39" t="s">
        <v>70</v>
      </c>
      <c r="BE17" s="58" t="s">
        <v>69</v>
      </c>
    </row>
    <row r="18" spans="1:57" ht="26.25" thickBot="1" x14ac:dyDescent="0.3">
      <c r="A18" s="59"/>
      <c r="B18" s="60" t="s">
        <v>24</v>
      </c>
      <c r="C18" s="60" t="s">
        <v>25</v>
      </c>
      <c r="D18" s="61" t="s">
        <v>48</v>
      </c>
      <c r="E18" s="60" t="s">
        <v>26</v>
      </c>
      <c r="F18" s="60" t="s">
        <v>27</v>
      </c>
      <c r="G18" s="60" t="s">
        <v>28</v>
      </c>
      <c r="H18" s="61" t="s">
        <v>29</v>
      </c>
      <c r="I18" s="60" t="s">
        <v>30</v>
      </c>
      <c r="J18" s="60" t="s">
        <v>31</v>
      </c>
      <c r="K18" s="60" t="s">
        <v>32</v>
      </c>
      <c r="L18" s="76" t="s">
        <v>33</v>
      </c>
      <c r="M18" s="60" t="s">
        <v>34</v>
      </c>
      <c r="N18" s="60" t="s">
        <v>35</v>
      </c>
      <c r="O18" s="60" t="s">
        <v>36</v>
      </c>
      <c r="P18" s="60" t="s">
        <v>37</v>
      </c>
      <c r="Q18" s="60" t="s">
        <v>38</v>
      </c>
      <c r="R18" s="60" t="s">
        <v>39</v>
      </c>
      <c r="S18" s="60" t="s">
        <v>50</v>
      </c>
      <c r="T18" s="60" t="s">
        <v>40</v>
      </c>
      <c r="U18" s="60" t="s">
        <v>58</v>
      </c>
      <c r="V18" s="60" t="s">
        <v>41</v>
      </c>
      <c r="W18" s="60" t="s">
        <v>42</v>
      </c>
      <c r="X18" s="60" t="s">
        <v>43</v>
      </c>
      <c r="Y18" s="60" t="s">
        <v>44</v>
      </c>
      <c r="Z18" s="60" t="s">
        <v>45</v>
      </c>
      <c r="AA18" s="60" t="s">
        <v>46</v>
      </c>
      <c r="AB18" s="60" t="s">
        <v>59</v>
      </c>
      <c r="AC18" s="76" t="s">
        <v>47</v>
      </c>
      <c r="AD18" s="76" t="s">
        <v>84</v>
      </c>
      <c r="AE18" s="76" t="s">
        <v>86</v>
      </c>
      <c r="AF18" s="76" t="s">
        <v>113</v>
      </c>
      <c r="AG18" s="76" t="s">
        <v>114</v>
      </c>
      <c r="AH18" s="76" t="s">
        <v>145</v>
      </c>
      <c r="AI18" s="76" t="s">
        <v>146</v>
      </c>
      <c r="AJ18" s="60" t="s">
        <v>72</v>
      </c>
      <c r="AK18" s="60" t="s">
        <v>73</v>
      </c>
      <c r="AL18" s="60" t="s">
        <v>74</v>
      </c>
      <c r="AM18" s="60" t="s">
        <v>75</v>
      </c>
      <c r="AN18" s="62" t="s">
        <v>76</v>
      </c>
      <c r="AO18" s="62" t="s">
        <v>77</v>
      </c>
      <c r="AP18" s="62" t="s">
        <v>78</v>
      </c>
      <c r="AQ18" s="62" t="s">
        <v>79</v>
      </c>
      <c r="AR18" s="62" t="s">
        <v>85</v>
      </c>
      <c r="AS18" s="62" t="s">
        <v>92</v>
      </c>
      <c r="AT18" s="62" t="s">
        <v>93</v>
      </c>
      <c r="AU18" s="62" t="s">
        <v>94</v>
      </c>
      <c r="AV18" s="62" t="s">
        <v>101</v>
      </c>
      <c r="AW18" s="62" t="s">
        <v>95</v>
      </c>
      <c r="AX18" s="62" t="s">
        <v>102</v>
      </c>
      <c r="AY18" s="62" t="s">
        <v>103</v>
      </c>
      <c r="AZ18" s="62" t="s">
        <v>104</v>
      </c>
      <c r="BA18" s="62" t="s">
        <v>105</v>
      </c>
      <c r="BB18" s="62" t="s">
        <v>106</v>
      </c>
      <c r="BC18" s="62" t="s">
        <v>118</v>
      </c>
      <c r="BD18" s="62" t="s">
        <v>119</v>
      </c>
      <c r="BE18" s="63" t="s">
        <v>106</v>
      </c>
    </row>
    <row r="19" spans="1:57" x14ac:dyDescent="0.25">
      <c r="A19" s="20">
        <v>1</v>
      </c>
      <c r="B19" s="21" t="s">
        <v>123</v>
      </c>
      <c r="C19" s="21" t="s">
        <v>142</v>
      </c>
      <c r="D19" s="20" t="s">
        <v>115</v>
      </c>
      <c r="E19" s="21" t="s">
        <v>112</v>
      </c>
      <c r="F19" s="64" t="s">
        <v>125</v>
      </c>
      <c r="G19" s="22">
        <v>12598</v>
      </c>
      <c r="H19" s="69" t="s">
        <v>122</v>
      </c>
      <c r="I19" s="70" t="s">
        <v>134</v>
      </c>
      <c r="J19" s="21" t="s">
        <v>109</v>
      </c>
      <c r="K19" s="23">
        <v>43832</v>
      </c>
      <c r="L19" s="77">
        <v>225564</v>
      </c>
      <c r="M19" s="22">
        <v>12716</v>
      </c>
      <c r="N19" s="23">
        <v>44198</v>
      </c>
      <c r="O19" s="23" t="s">
        <v>124</v>
      </c>
      <c r="P19" s="21" t="s">
        <v>110</v>
      </c>
      <c r="Q19" s="21"/>
      <c r="R19" s="24"/>
      <c r="S19" s="24"/>
      <c r="T19" s="21" t="s">
        <v>120</v>
      </c>
      <c r="U19" s="26"/>
      <c r="V19" s="27"/>
      <c r="W19" s="16"/>
      <c r="X19" s="26"/>
      <c r="Y19" s="27" t="s">
        <v>111</v>
      </c>
      <c r="Z19" s="27" t="s">
        <v>111</v>
      </c>
      <c r="AA19" s="50" t="s">
        <v>111</v>
      </c>
      <c r="AB19" s="26" t="s">
        <v>111</v>
      </c>
      <c r="AC19" s="83"/>
      <c r="AD19" s="83"/>
      <c r="AE19" s="83">
        <f>L19-AD19+AC19</f>
        <v>225564</v>
      </c>
      <c r="AF19" s="83"/>
      <c r="AG19" s="83"/>
      <c r="AH19" s="83"/>
      <c r="AI19" s="83">
        <f>AF19+AG19+AH19</f>
        <v>0</v>
      </c>
      <c r="AJ19" s="14"/>
      <c r="AK19" s="14"/>
      <c r="AL19" s="15"/>
      <c r="AM19" s="16"/>
      <c r="AN19" s="15"/>
      <c r="AO19" s="51"/>
      <c r="AP19" s="16"/>
      <c r="AQ19" s="52"/>
      <c r="AR19" s="16"/>
      <c r="AS19" s="52"/>
      <c r="AT19" s="26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25.5" x14ac:dyDescent="0.25">
      <c r="A20" s="4"/>
      <c r="B20" s="6"/>
      <c r="C20" s="6"/>
      <c r="D20" s="4"/>
      <c r="E20" s="6"/>
      <c r="F20" s="65"/>
      <c r="G20" s="41"/>
      <c r="H20" s="71"/>
      <c r="I20" s="72"/>
      <c r="J20" s="6"/>
      <c r="K20" s="42"/>
      <c r="L20" s="78"/>
      <c r="M20" s="41"/>
      <c r="N20" s="42"/>
      <c r="O20" s="42"/>
      <c r="P20" s="6"/>
      <c r="Q20" s="6"/>
      <c r="R20" s="43"/>
      <c r="S20" s="43"/>
      <c r="T20" s="6"/>
      <c r="U20" s="7">
        <v>1</v>
      </c>
      <c r="V20" s="11">
        <v>44194</v>
      </c>
      <c r="W20" s="12">
        <v>12952</v>
      </c>
      <c r="X20" s="7" t="s">
        <v>135</v>
      </c>
      <c r="Y20" s="11">
        <v>44197</v>
      </c>
      <c r="Z20" s="11">
        <v>44561</v>
      </c>
      <c r="AA20" s="13"/>
      <c r="AB20" s="13">
        <v>0.43</v>
      </c>
      <c r="AC20" s="84"/>
      <c r="AD20" s="84"/>
      <c r="AE20" s="83">
        <f t="shared" ref="AE20:AE25" si="0">L20-AD20+AC20</f>
        <v>0</v>
      </c>
      <c r="AF20" s="84"/>
      <c r="AG20" s="84"/>
      <c r="AH20" s="84"/>
      <c r="AI20" s="83">
        <f t="shared" ref="AI20:AI25" si="1">AF20+AG20+AH20</f>
        <v>0</v>
      </c>
      <c r="AJ20" s="8"/>
      <c r="AK20" s="8"/>
      <c r="AL20" s="17"/>
      <c r="AM20" s="12"/>
      <c r="AN20" s="17"/>
      <c r="AO20" s="18"/>
      <c r="AP20" s="12"/>
      <c r="AQ20" s="19"/>
      <c r="AR20" s="12"/>
      <c r="AS20" s="19"/>
      <c r="AT20" s="7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51" x14ac:dyDescent="0.25">
      <c r="A21" s="4"/>
      <c r="B21" s="6"/>
      <c r="C21" s="6"/>
      <c r="D21" s="4"/>
      <c r="E21" s="6"/>
      <c r="F21" s="65"/>
      <c r="G21" s="41"/>
      <c r="H21" s="71"/>
      <c r="I21" s="72"/>
      <c r="J21" s="6"/>
      <c r="K21" s="42"/>
      <c r="L21" s="78"/>
      <c r="M21" s="41"/>
      <c r="N21" s="42"/>
      <c r="O21" s="42"/>
      <c r="P21" s="6"/>
      <c r="Q21" s="6"/>
      <c r="R21" s="43"/>
      <c r="S21" s="43"/>
      <c r="T21" s="6"/>
      <c r="U21" s="7">
        <v>2</v>
      </c>
      <c r="V21" s="11">
        <v>44246</v>
      </c>
      <c r="W21" s="12">
        <v>12987</v>
      </c>
      <c r="X21" s="7" t="s">
        <v>136</v>
      </c>
      <c r="Y21" s="11">
        <v>40958</v>
      </c>
      <c r="Z21" s="11">
        <v>44561</v>
      </c>
      <c r="AA21" s="1">
        <v>0.2024</v>
      </c>
      <c r="AB21" s="13"/>
      <c r="AC21" s="84"/>
      <c r="AD21" s="84"/>
      <c r="AE21" s="83">
        <f t="shared" si="0"/>
        <v>0</v>
      </c>
      <c r="AF21" s="84"/>
      <c r="AG21" s="84">
        <v>155232.32999999999</v>
      </c>
      <c r="AH21" s="84"/>
      <c r="AI21" s="83">
        <f t="shared" si="1"/>
        <v>155232.32999999999</v>
      </c>
      <c r="AJ21" s="8"/>
      <c r="AK21" s="8"/>
      <c r="AL21" s="17"/>
      <c r="AM21" s="12"/>
      <c r="AN21" s="17"/>
      <c r="AO21" s="18"/>
      <c r="AP21" s="12"/>
      <c r="AQ21" s="19"/>
      <c r="AR21" s="12"/>
      <c r="AS21" s="19"/>
      <c r="AT21" s="7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x14ac:dyDescent="0.25">
      <c r="A22" s="4"/>
      <c r="B22" s="6"/>
      <c r="C22" s="6"/>
      <c r="D22" s="4"/>
      <c r="E22" s="6"/>
      <c r="F22" s="65"/>
      <c r="G22" s="41"/>
      <c r="H22" s="71"/>
      <c r="I22" s="72"/>
      <c r="J22" s="6"/>
      <c r="K22" s="42"/>
      <c r="L22" s="78"/>
      <c r="M22" s="41"/>
      <c r="N22" s="42"/>
      <c r="O22" s="42"/>
      <c r="P22" s="6"/>
      <c r="Q22" s="6"/>
      <c r="R22" s="43"/>
      <c r="S22" s="43"/>
      <c r="T22" s="6"/>
      <c r="U22" s="7">
        <v>3</v>
      </c>
      <c r="V22" s="11">
        <v>44559</v>
      </c>
      <c r="W22" s="12">
        <v>13228</v>
      </c>
      <c r="X22" s="7" t="s">
        <v>143</v>
      </c>
      <c r="Y22" s="11">
        <v>44562</v>
      </c>
      <c r="Z22" s="11">
        <v>44926</v>
      </c>
      <c r="AA22" s="13" t="s">
        <v>111</v>
      </c>
      <c r="AB22" s="7" t="s">
        <v>111</v>
      </c>
      <c r="AC22" s="84"/>
      <c r="AD22" s="84"/>
      <c r="AE22" s="83">
        <f t="shared" si="0"/>
        <v>0</v>
      </c>
      <c r="AF22" s="84"/>
      <c r="AG22" s="84"/>
      <c r="AH22" s="84">
        <v>159564</v>
      </c>
      <c r="AI22" s="83">
        <f t="shared" si="1"/>
        <v>159564</v>
      </c>
      <c r="AJ22" s="8"/>
      <c r="AK22" s="8"/>
      <c r="AL22" s="17"/>
      <c r="AM22" s="12"/>
      <c r="AN22" s="17"/>
      <c r="AO22" s="18"/>
      <c r="AP22" s="12"/>
      <c r="AQ22" s="19"/>
      <c r="AR22" s="12"/>
      <c r="AS22" s="19"/>
      <c r="AT22" s="7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25.5" x14ac:dyDescent="0.25">
      <c r="A23" s="9">
        <v>2</v>
      </c>
      <c r="B23" s="8" t="s">
        <v>129</v>
      </c>
      <c r="C23" s="7" t="s">
        <v>126</v>
      </c>
      <c r="D23" s="9" t="s">
        <v>115</v>
      </c>
      <c r="E23" s="7" t="s">
        <v>112</v>
      </c>
      <c r="F23" s="40" t="s">
        <v>116</v>
      </c>
      <c r="G23" s="12">
        <v>12681</v>
      </c>
      <c r="H23" s="68" t="s">
        <v>127</v>
      </c>
      <c r="I23" s="28" t="s">
        <v>133</v>
      </c>
      <c r="J23" s="7" t="s">
        <v>128</v>
      </c>
      <c r="K23" s="11">
        <v>43832</v>
      </c>
      <c r="L23" s="79">
        <v>9900</v>
      </c>
      <c r="M23" s="12">
        <v>12715</v>
      </c>
      <c r="N23" s="11">
        <v>44198</v>
      </c>
      <c r="O23" s="11">
        <v>44561</v>
      </c>
      <c r="P23" s="7" t="s">
        <v>110</v>
      </c>
      <c r="Q23" s="7"/>
      <c r="R23" s="10"/>
      <c r="S23" s="10"/>
      <c r="T23" s="7" t="s">
        <v>117</v>
      </c>
      <c r="U23" s="7"/>
      <c r="V23" s="11"/>
      <c r="W23" s="12"/>
      <c r="X23" s="7"/>
      <c r="Y23" s="11" t="s">
        <v>111</v>
      </c>
      <c r="Z23" s="11" t="s">
        <v>111</v>
      </c>
      <c r="AA23" s="13" t="s">
        <v>111</v>
      </c>
      <c r="AB23" s="7" t="s">
        <v>111</v>
      </c>
      <c r="AC23" s="84"/>
      <c r="AD23" s="84"/>
      <c r="AE23" s="83">
        <f t="shared" si="0"/>
        <v>9900</v>
      </c>
      <c r="AF23" s="84"/>
      <c r="AG23" s="84">
        <v>9720</v>
      </c>
      <c r="AH23" s="84"/>
      <c r="AI23" s="83">
        <f t="shared" si="1"/>
        <v>9720</v>
      </c>
      <c r="AJ23" s="8"/>
      <c r="AK23" s="8"/>
      <c r="AL23" s="17"/>
      <c r="AM23" s="12"/>
      <c r="AN23" s="17"/>
      <c r="AO23" s="18"/>
      <c r="AP23" s="12"/>
      <c r="AQ23" s="19"/>
      <c r="AR23" s="12"/>
      <c r="AS23" s="19"/>
      <c r="AT23" s="7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38.25" x14ac:dyDescent="0.25">
      <c r="A24" s="9">
        <v>3</v>
      </c>
      <c r="B24" s="8" t="s">
        <v>139</v>
      </c>
      <c r="C24" s="7" t="s">
        <v>138</v>
      </c>
      <c r="D24" s="9" t="s">
        <v>115</v>
      </c>
      <c r="E24" s="7" t="s">
        <v>112</v>
      </c>
      <c r="F24" s="40" t="s">
        <v>137</v>
      </c>
      <c r="G24" s="12">
        <v>13107</v>
      </c>
      <c r="H24" s="68" t="s">
        <v>140</v>
      </c>
      <c r="I24" s="28" t="s">
        <v>132</v>
      </c>
      <c r="J24" s="7" t="s">
        <v>149</v>
      </c>
      <c r="K24" s="11">
        <v>44411</v>
      </c>
      <c r="L24" s="79">
        <v>3070</v>
      </c>
      <c r="M24" s="12"/>
      <c r="N24" s="11">
        <v>44411</v>
      </c>
      <c r="O24" s="11">
        <v>44561</v>
      </c>
      <c r="P24" s="7" t="s">
        <v>110</v>
      </c>
      <c r="Q24" s="7"/>
      <c r="R24" s="10"/>
      <c r="S24" s="10"/>
      <c r="T24" s="7" t="s">
        <v>117</v>
      </c>
      <c r="U24" s="7"/>
      <c r="V24" s="11"/>
      <c r="W24" s="12"/>
      <c r="X24" s="7"/>
      <c r="Y24" s="11"/>
      <c r="Z24" s="11"/>
      <c r="AA24" s="13"/>
      <c r="AB24" s="7"/>
      <c r="AC24" s="84"/>
      <c r="AD24" s="84"/>
      <c r="AE24" s="83">
        <f t="shared" si="0"/>
        <v>3070</v>
      </c>
      <c r="AF24" s="84"/>
      <c r="AG24" s="84">
        <v>501.5</v>
      </c>
      <c r="AH24" s="84"/>
      <c r="AI24" s="83">
        <f t="shared" si="1"/>
        <v>501.5</v>
      </c>
      <c r="AJ24" s="8"/>
      <c r="AK24" s="8"/>
      <c r="AL24" s="17"/>
      <c r="AM24" s="12"/>
      <c r="AN24" s="17"/>
      <c r="AO24" s="18"/>
      <c r="AP24" s="12"/>
      <c r="AQ24" s="19"/>
      <c r="AR24" s="12"/>
      <c r="AS24" s="19"/>
      <c r="AT24" s="7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38.25" x14ac:dyDescent="0.25">
      <c r="A25" s="9">
        <v>4</v>
      </c>
      <c r="B25" s="8" t="s">
        <v>150</v>
      </c>
      <c r="C25" s="7" t="s">
        <v>147</v>
      </c>
      <c r="D25" s="9" t="s">
        <v>115</v>
      </c>
      <c r="E25" s="7" t="s">
        <v>112</v>
      </c>
      <c r="F25" s="40" t="s">
        <v>137</v>
      </c>
      <c r="G25" s="12">
        <v>13107</v>
      </c>
      <c r="H25" s="68" t="s">
        <v>148</v>
      </c>
      <c r="I25" s="28" t="s">
        <v>132</v>
      </c>
      <c r="J25" s="7" t="s">
        <v>149</v>
      </c>
      <c r="K25" s="11">
        <v>44594</v>
      </c>
      <c r="L25" s="79">
        <v>4298</v>
      </c>
      <c r="M25" s="12">
        <v>13223</v>
      </c>
      <c r="N25" s="11">
        <v>44594</v>
      </c>
      <c r="O25" s="11">
        <v>44926</v>
      </c>
      <c r="P25" s="7" t="s">
        <v>110</v>
      </c>
      <c r="Q25" s="7"/>
      <c r="R25" s="10"/>
      <c r="S25" s="10"/>
      <c r="T25" s="7" t="s">
        <v>117</v>
      </c>
      <c r="U25" s="7"/>
      <c r="V25" s="11"/>
      <c r="W25" s="12"/>
      <c r="X25" s="7"/>
      <c r="Y25" s="11"/>
      <c r="Z25" s="11"/>
      <c r="AA25" s="13"/>
      <c r="AB25" s="7"/>
      <c r="AC25" s="84"/>
      <c r="AD25" s="84"/>
      <c r="AE25" s="83">
        <f t="shared" si="0"/>
        <v>4298</v>
      </c>
      <c r="AF25" s="84"/>
      <c r="AG25" s="84"/>
      <c r="AH25" s="84">
        <v>897.5</v>
      </c>
      <c r="AI25" s="83">
        <f t="shared" si="1"/>
        <v>897.5</v>
      </c>
      <c r="AJ25" s="8"/>
      <c r="AK25" s="8"/>
      <c r="AL25" s="17"/>
      <c r="AM25" s="12"/>
      <c r="AN25" s="17"/>
      <c r="AO25" s="18"/>
      <c r="AP25" s="12"/>
      <c r="AQ25" s="19"/>
      <c r="AR25" s="12"/>
      <c r="AS25" s="19"/>
      <c r="AT25" s="7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x14ac:dyDescent="0.25">
      <c r="A26" s="44" t="s">
        <v>156</v>
      </c>
      <c r="B26" s="45"/>
      <c r="C26" s="45"/>
      <c r="D26" s="45"/>
      <c r="E26" s="46"/>
      <c r="F26" s="47"/>
      <c r="G26" s="47"/>
      <c r="H26" s="47"/>
      <c r="I26" s="47"/>
      <c r="J26" s="47"/>
      <c r="K26" s="47"/>
      <c r="L26" s="80">
        <f>SUM(L19:L25)</f>
        <v>242832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80">
        <f>SUM(AC19:AC25)</f>
        <v>0</v>
      </c>
      <c r="AD26" s="80">
        <f>SUM(AD19:AD25)</f>
        <v>0</v>
      </c>
      <c r="AE26" s="80">
        <f>SUM(AE19:AE25)</f>
        <v>242832</v>
      </c>
      <c r="AF26" s="80">
        <f>SUM(AF19:AF25)</f>
        <v>0</v>
      </c>
      <c r="AG26" s="80">
        <f>SUM(AG21:AG25)</f>
        <v>165453.82999999999</v>
      </c>
      <c r="AH26" s="80">
        <f>SUM(AH19:AH25)</f>
        <v>160461.5</v>
      </c>
      <c r="AI26" s="80">
        <f>SUM(AI19:AI25)</f>
        <v>325915.32999999996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36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x14ac:dyDescent="0.25">
      <c r="A27" s="30"/>
      <c r="B27" s="30"/>
      <c r="C27" s="30"/>
      <c r="D27" s="30"/>
      <c r="F27" s="30"/>
      <c r="G27" s="30"/>
      <c r="J27" s="30"/>
      <c r="K27" s="30"/>
      <c r="L27" s="8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81"/>
      <c r="AD27" s="81"/>
      <c r="AE27" s="81"/>
      <c r="AF27" s="81"/>
      <c r="AG27" s="81"/>
      <c r="AH27" s="81"/>
      <c r="AI27" s="81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s="33" customFormat="1" x14ac:dyDescent="0.25">
      <c r="A28" s="33" t="s">
        <v>151</v>
      </c>
      <c r="L28" s="81"/>
      <c r="AC28" s="81"/>
      <c r="AD28" s="81"/>
      <c r="AE28" s="81"/>
      <c r="AF28" s="81"/>
      <c r="AG28" s="81"/>
      <c r="AH28" s="81"/>
      <c r="AI28" s="81"/>
    </row>
    <row r="29" spans="1:57" s="33" customFormat="1" x14ac:dyDescent="0.25">
      <c r="A29" s="32" t="s">
        <v>131</v>
      </c>
      <c r="J29" s="30"/>
      <c r="K29" s="30"/>
      <c r="L29" s="81"/>
      <c r="AC29" s="81"/>
      <c r="AD29" s="81"/>
      <c r="AE29" s="81"/>
      <c r="AF29" s="81"/>
      <c r="AG29" s="85"/>
      <c r="AH29" s="85"/>
      <c r="AI29" s="81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x14ac:dyDescent="0.25">
      <c r="A30" s="30"/>
      <c r="B30" s="30"/>
      <c r="C30" s="30"/>
      <c r="D30" s="30"/>
      <c r="E30" s="30"/>
      <c r="F30" s="30"/>
      <c r="G30" s="30"/>
      <c r="J30" s="30"/>
      <c r="K30" s="30"/>
      <c r="L30" s="8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81"/>
      <c r="AD30" s="81"/>
      <c r="AE30" s="81"/>
      <c r="AG30" s="86"/>
      <c r="AH30" s="86"/>
      <c r="AI30" s="81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</sheetData>
  <mergeCells count="47">
    <mergeCell ref="S19:S22"/>
    <mergeCell ref="T19:T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6:E26"/>
    <mergeCell ref="BB16:BB17"/>
    <mergeCell ref="BC16:BE16"/>
    <mergeCell ref="AT15:BE15"/>
    <mergeCell ref="AT16:AT17"/>
    <mergeCell ref="AU16:AU17"/>
    <mergeCell ref="AV16:AX16"/>
    <mergeCell ref="AM16:AM17"/>
    <mergeCell ref="AN16:AN17"/>
    <mergeCell ref="AJ16:AJ17"/>
    <mergeCell ref="AK16:AK17"/>
    <mergeCell ref="AL16:AL17"/>
    <mergeCell ref="A15:A18"/>
    <mergeCell ref="B15:G16"/>
    <mergeCell ref="H15:AI15"/>
    <mergeCell ref="AJ15:AM15"/>
    <mergeCell ref="H16:T16"/>
    <mergeCell ref="U16:AD16"/>
    <mergeCell ref="AY16:AZ16"/>
    <mergeCell ref="BA16:BA17"/>
    <mergeCell ref="AN15:AS15"/>
    <mergeCell ref="AO16:AO17"/>
    <mergeCell ref="AP16:AP17"/>
    <mergeCell ref="AQ16:AQ17"/>
    <mergeCell ref="AR16:AR17"/>
    <mergeCell ref="AS16:AS17"/>
    <mergeCell ref="AE16:AI16"/>
  </mergeCells>
  <phoneticPr fontId="2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GABMIL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2019-03-22T20:31:14Z</cp:lastPrinted>
  <dcterms:created xsi:type="dcterms:W3CDTF">2013-10-11T22:10:57Z</dcterms:created>
  <dcterms:modified xsi:type="dcterms:W3CDTF">2023-03-21T20:40:39Z</dcterms:modified>
</cp:coreProperties>
</file>