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9135" tabRatio="729"/>
  </bookViews>
  <sheets>
    <sheet name="GABMIL LICITAÇÕES AGO 2017" sheetId="1" r:id="rId1"/>
  </sheets>
  <calcPr calcId="145621"/>
</workbook>
</file>

<file path=xl/calcChain.xml><?xml version="1.0" encoding="utf-8"?>
<calcChain xmlns="http://schemas.openxmlformats.org/spreadsheetml/2006/main">
  <c r="AJ29" i="1" l="1"/>
  <c r="AI30" i="1"/>
  <c r="L30" i="1"/>
  <c r="AJ28" i="1" l="1"/>
  <c r="AJ27" i="1" l="1"/>
  <c r="AJ25" i="1" l="1"/>
  <c r="AJ19" i="1" l="1"/>
  <c r="AH30" i="1" l="1"/>
  <c r="AJ24" i="1" l="1"/>
  <c r="AJ23" i="1" l="1"/>
  <c r="AJ30" i="1" s="1"/>
  <c r="AG30" i="1" l="1"/>
  <c r="AF30" i="1" l="1"/>
  <c r="AE30" i="1" l="1"/>
  <c r="AC30" i="1" l="1"/>
  <c r="AD30" i="1"/>
</calcChain>
</file>

<file path=xl/sharedStrings.xml><?xml version="1.0" encoding="utf-8"?>
<sst xmlns="http://schemas.openxmlformats.org/spreadsheetml/2006/main" count="306" uniqueCount="184">
  <si>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</si>
  <si>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</si>
  <si>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</si>
  <si>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</si>
  <si>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</si>
  <si>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</si>
  <si>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</si>
  <si>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</si>
  <si>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</si>
  <si>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Nº Contrato</t>
  </si>
  <si>
    <t>Data da assinatura</t>
  </si>
  <si>
    <t>Nº do Termo Aditivo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</si>
  <si>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</si>
  <si>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</si>
  <si>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</si>
  <si>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</si>
  <si>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</si>
  <si>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</si>
  <si>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</si>
  <si>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</si>
  <si>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</si>
  <si>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</si>
  <si>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</si>
  <si>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</si>
  <si>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</si>
  <si>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</si>
  <si>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</si>
  <si>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</si>
  <si>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</si>
  <si>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</si>
  <si>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</si>
  <si>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</si>
  <si>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</si>
  <si>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</si>
  <si>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</si>
  <si>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</si>
  <si>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</si>
  <si>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</si>
  <si>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</si>
  <si>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</si>
  <si>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</si>
  <si>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</si>
  <si>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</si>
  <si>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</si>
  <si>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</si>
  <si>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</si>
  <si>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</si>
  <si>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</si>
  <si>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</si>
  <si>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</si>
  <si>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</si>
  <si>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PODER EXECUTIVO MUNICIPAL</t>
  </si>
  <si>
    <t>Especificações do Contrato</t>
  </si>
  <si>
    <t>Especificações de Termo Aditivo</t>
  </si>
  <si>
    <t xml:space="preserve">Execução Financeira </t>
  </si>
  <si>
    <t>Seq</t>
  </si>
  <si>
    <t>Parte Concedente</t>
  </si>
  <si>
    <t>Contrapartida</t>
  </si>
  <si>
    <t>(t )</t>
  </si>
  <si>
    <t>(ab)</t>
  </si>
  <si>
    <t>Forma de execução</t>
  </si>
  <si>
    <t>Início</t>
  </si>
  <si>
    <t>Término</t>
  </si>
  <si>
    <t>%</t>
  </si>
  <si>
    <t>Prazo de execução</t>
  </si>
  <si>
    <t>Nº</t>
  </si>
  <si>
    <t>Data ciência</t>
  </si>
  <si>
    <t>Ordem de Serviço</t>
  </si>
  <si>
    <t>Motivo</t>
  </si>
  <si>
    <t>Reinício</t>
  </si>
  <si>
    <t>Paralisações</t>
  </si>
  <si>
    <t>(al)</t>
  </si>
  <si>
    <t>(am)</t>
  </si>
  <si>
    <t>(an)</t>
  </si>
  <si>
    <t>(ao)</t>
  </si>
  <si>
    <t>(ap)</t>
  </si>
  <si>
    <t>(aq)</t>
  </si>
  <si>
    <t>(ar)</t>
  </si>
  <si>
    <t>(as)</t>
  </si>
  <si>
    <t>Contrato e Termo Aditivo</t>
  </si>
  <si>
    <t>Especificação de obras e serviços de engenharia</t>
  </si>
  <si>
    <t xml:space="preserve">(ad) </t>
  </si>
  <si>
    <t>(at)</t>
  </si>
  <si>
    <t>(ae) = (k) - (ad) + (ac)</t>
  </si>
  <si>
    <t>Manual de Referência - Anexos IV, VI, VII e VIII</t>
  </si>
  <si>
    <t>Nº do Convênio/Contrato</t>
  </si>
  <si>
    <t>Adesão a Registro de Preços</t>
  </si>
  <si>
    <t>Órgão Gerenciador</t>
  </si>
  <si>
    <t>Nº da Ata</t>
  </si>
  <si>
    <t>Nº do DOE de publicação da Ata</t>
  </si>
  <si>
    <t>Nº do DOE de publicação do extrato da Ata</t>
  </si>
  <si>
    <t>(au)</t>
  </si>
  <si>
    <t>(av)</t>
  </si>
  <si>
    <t>(ax)</t>
  </si>
  <si>
    <t>(az)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</si>
  <si>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</si>
  <si>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</si>
  <si>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</si>
  <si>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</si>
  <si>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</si>
  <si>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(ay)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</si>
  <si>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</si>
  <si>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</si>
  <si>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</si>
  <si>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</si>
  <si>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</si>
  <si>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</si>
  <si>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</si>
  <si>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63.597.736/0001-09</t>
  </si>
  <si>
    <t>RP</t>
  </si>
  <si>
    <t>Sistema de Registro de Preço</t>
  </si>
  <si>
    <t>Aditamento de prazo</t>
  </si>
  <si>
    <t>-</t>
  </si>
  <si>
    <t>4096-1/2015</t>
  </si>
  <si>
    <t>Locação de veículos tipo caminhonete e passeio sem condutor</t>
  </si>
  <si>
    <t>431/2015</t>
  </si>
  <si>
    <t>01/2016</t>
  </si>
  <si>
    <t>JM Locadora de Veículos Ltda</t>
  </si>
  <si>
    <t>Menor Preço</t>
  </si>
  <si>
    <t xml:space="preserve"> Executado no Exercício 2016</t>
  </si>
  <si>
    <t>Secretaria de Estado de Saúde</t>
  </si>
  <si>
    <t xml:space="preserve"> Executado no Exercício 2017</t>
  </si>
  <si>
    <t>af</t>
  </si>
  <si>
    <t>ag</t>
  </si>
  <si>
    <t>ah</t>
  </si>
  <si>
    <t>Pregão Para Registro de Preço</t>
  </si>
  <si>
    <t>Contratação de empresa para o fornecimento de refeição pronta (prato feito/marmitex)</t>
  </si>
  <si>
    <t>33.90.30.00</t>
  </si>
  <si>
    <t xml:space="preserve">                      </t>
  </si>
  <si>
    <t xml:space="preserve"> Executado no Exercício 2018</t>
  </si>
  <si>
    <t>C. CALIL E CALILLTDA - ME</t>
  </si>
  <si>
    <t>07.810.876/0001-42</t>
  </si>
  <si>
    <t>031/2018</t>
  </si>
  <si>
    <t>013/2018</t>
  </si>
  <si>
    <t>002/2018</t>
  </si>
  <si>
    <t>008/2018</t>
  </si>
  <si>
    <t>060/2018</t>
  </si>
  <si>
    <t>Contratação de empresa prestadora dos serviços de lavagem de veículos.</t>
  </si>
  <si>
    <t>J M DA SILVA RODRIGUES - ME</t>
  </si>
  <si>
    <t>07.462.185/0001-03</t>
  </si>
  <si>
    <t>279/2017</t>
  </si>
  <si>
    <t>12.143</t>
  </si>
  <si>
    <t>Departamento Estadual e Trânsito - DETRAN</t>
  </si>
  <si>
    <t>286/2017</t>
  </si>
  <si>
    <t>077/2018</t>
  </si>
  <si>
    <t>003/2018</t>
  </si>
  <si>
    <t>001/2017</t>
  </si>
  <si>
    <t>Gabinete Militar do Governador</t>
  </si>
  <si>
    <t>12.142</t>
  </si>
  <si>
    <t>PRESTAÇÃO DE CONTAS MENSAL - EXERCÍCIO 2019</t>
  </si>
  <si>
    <t xml:space="preserve"> Executado no Exercício 2019</t>
  </si>
  <si>
    <t>ai</t>
  </si>
  <si>
    <t>(aj) = (af) + (ag) +(ah) + (ai)</t>
  </si>
  <si>
    <t>(bf)</t>
  </si>
  <si>
    <t>(bg)</t>
  </si>
  <si>
    <t>Locação de veículos tipo caminhonete sem condutor</t>
  </si>
  <si>
    <t>008/2019</t>
  </si>
  <si>
    <t>Prestação de Serviços de levantamento para o trabalho de constatação no Sistema Eletrônico de Recutramento Militar e Mobilização (SERMILMOB)</t>
  </si>
  <si>
    <t xml:space="preserve">Dispensa </t>
  </si>
  <si>
    <t>003/2019</t>
  </si>
  <si>
    <t>JULIA VALE DE LIMA FREITAS</t>
  </si>
  <si>
    <t>942.118.412-20</t>
  </si>
  <si>
    <t>33.90.36.00</t>
  </si>
  <si>
    <t>DISPENSADA LICITAÇÃO</t>
  </si>
  <si>
    <t/>
  </si>
  <si>
    <t>004/2019</t>
  </si>
  <si>
    <t>061/2018</t>
  </si>
  <si>
    <t>001/2019</t>
  </si>
  <si>
    <t>33.90.39.00</t>
  </si>
  <si>
    <t>005/2019</t>
  </si>
  <si>
    <t>002/2019</t>
  </si>
  <si>
    <t>NASCIMENTO &amp; GUIMARÃES - ME</t>
  </si>
  <si>
    <t>15.119.300.0001-61</t>
  </si>
  <si>
    <t>Contratação de Empresa para aquisição de material de consumo - uniforme (fardamento) para atender as necessidades do gabinete Militar.</t>
  </si>
  <si>
    <r>
      <t xml:space="preserve">Nome do responsável pela elaboração:  </t>
    </r>
    <r>
      <rPr>
        <b/>
        <sz val="10"/>
        <rFont val="Arial"/>
        <family val="2"/>
      </rPr>
      <t>DJENANE FREITAS</t>
    </r>
  </si>
  <si>
    <r>
      <t xml:space="preserve">Nome do titular do Órgão: </t>
    </r>
    <r>
      <rPr>
        <b/>
        <sz val="10"/>
        <rFont val="Arial"/>
        <family val="2"/>
      </rPr>
      <t>CLEUDO DOS SANTOS MACIEL</t>
    </r>
  </si>
  <si>
    <r>
      <t xml:space="preserve">ÓRGÃO/ENTIDADE/FUNDO: </t>
    </r>
    <r>
      <rPr>
        <b/>
        <sz val="10"/>
        <rFont val="Arial"/>
        <family val="2"/>
      </rPr>
      <t>GABINETE MILITAR MUNICIPAL - GABMIL</t>
    </r>
  </si>
  <si>
    <r>
      <t xml:space="preserve">MÊS/ANO: </t>
    </r>
    <r>
      <rPr>
        <b/>
        <sz val="10"/>
        <rFont val="Arial"/>
        <family val="2"/>
      </rPr>
      <t>JANEIRO A AGOSTO/2019</t>
    </r>
  </si>
  <si>
    <r>
      <t xml:space="preserve">DATA DA ÚLTIMA ATUALIZAÇÃO: </t>
    </r>
    <r>
      <rPr>
        <b/>
        <sz val="10"/>
        <rFont val="Arial"/>
        <family val="2"/>
      </rPr>
      <t>31/08/2019</t>
    </r>
  </si>
  <si>
    <t>DEMONSTRATIVO DE LICITAÇÕES, CONTRATOS  E OBRAS CONTRATADAS</t>
  </si>
  <si>
    <t>TOTAL</t>
  </si>
  <si>
    <t>268/2015</t>
  </si>
  <si>
    <t>Em andamento em 2019</t>
  </si>
  <si>
    <t>Concluída em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</si>
</sst>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4">
    <xf numFmtId="0" fontId="0" fillId="0" borderId="0" xfId="0"/>
    <xf numFmtId="3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164" fontId="2" fillId="0" borderId="4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9" fontId="2" fillId="0" borderId="4" xfId="0" applyNumberFormat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right" vertical="center" wrapText="1"/>
    </xf>
    <xf numFmtId="14" fontId="2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2" fontId="3" fillId="0" borderId="14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left" vertical="center" wrapText="1"/>
    </xf>
    <xf numFmtId="3" fontId="3" fillId="0" borderId="4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left" vertical="center" wrapText="1"/>
    </xf>
    <xf numFmtId="3" fontId="3" fillId="0" borderId="4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4" fontId="2" fillId="0" borderId="0" xfId="2" applyFont="1" applyFill="1" applyAlignment="1">
      <alignment vertical="center"/>
    </xf>
    <xf numFmtId="44" fontId="3" fillId="0" borderId="0" xfId="2" applyFont="1" applyFill="1" applyAlignment="1">
      <alignment vertical="center"/>
    </xf>
    <xf numFmtId="44" fontId="2" fillId="0" borderId="0" xfId="2" applyFont="1" applyFill="1" applyAlignment="1">
      <alignment horizontal="center" vertical="center"/>
    </xf>
    <xf numFmtId="44" fontId="2" fillId="0" borderId="0" xfId="2" applyFont="1" applyFill="1" applyAlignment="1">
      <alignment horizontal="left" vertical="center"/>
    </xf>
    <xf numFmtId="44" fontId="2" fillId="0" borderId="0" xfId="2" applyFont="1" applyFill="1" applyBorder="1" applyAlignment="1">
      <alignment vertical="center"/>
    </xf>
    <xf numFmtId="44" fontId="3" fillId="0" borderId="1" xfId="2" applyFont="1" applyFill="1" applyBorder="1" applyAlignment="1">
      <alignment horizontal="center" vertical="center" wrapText="1"/>
    </xf>
    <xf numFmtId="44" fontId="3" fillId="0" borderId="11" xfId="2" applyFont="1" applyFill="1" applyBorder="1" applyAlignment="1">
      <alignment horizontal="center" vertical="center" wrapText="1"/>
    </xf>
    <xf numFmtId="44" fontId="2" fillId="0" borderId="3" xfId="2" applyFont="1" applyFill="1" applyBorder="1" applyAlignment="1">
      <alignment horizontal="center" vertical="center" wrapText="1"/>
    </xf>
    <xf numFmtId="44" fontId="2" fillId="0" borderId="4" xfId="2" applyFont="1" applyFill="1" applyBorder="1" applyAlignment="1">
      <alignment horizontal="center" vertical="center" wrapText="1"/>
    </xf>
    <xf numFmtId="44" fontId="2" fillId="0" borderId="1" xfId="2" applyFont="1" applyFill="1" applyBorder="1" applyAlignment="1">
      <alignment horizontal="center" vertical="center" wrapText="1"/>
    </xf>
    <xf numFmtId="44" fontId="2" fillId="0" borderId="2" xfId="2" applyFont="1" applyFill="1" applyBorder="1" applyAlignment="1">
      <alignment horizontal="center" vertical="center" wrapText="1"/>
    </xf>
    <xf numFmtId="44" fontId="2" fillId="0" borderId="4" xfId="2" applyFont="1" applyFill="1" applyBorder="1" applyAlignment="1">
      <alignment horizontal="center" vertical="center" wrapText="1"/>
    </xf>
    <xf numFmtId="44" fontId="2" fillId="0" borderId="3" xfId="2" applyFont="1" applyFill="1" applyBorder="1" applyAlignment="1">
      <alignment horizontal="center" vertical="center" wrapText="1"/>
    </xf>
    <xf numFmtId="44" fontId="3" fillId="0" borderId="14" xfId="2" applyFont="1" applyFill="1" applyBorder="1" applyAlignment="1">
      <alignment vertical="center" wrapText="1"/>
    </xf>
    <xf numFmtId="44" fontId="3" fillId="0" borderId="0" xfId="2" applyFont="1" applyFill="1" applyBorder="1" applyAlignment="1">
      <alignment vertical="center" wrapText="1"/>
    </xf>
    <xf numFmtId="44" fontId="2" fillId="0" borderId="4" xfId="2" applyFont="1" applyFill="1" applyBorder="1" applyAlignment="1">
      <alignment horizontal="right" vertical="center" wrapText="1"/>
    </xf>
    <xf numFmtId="44" fontId="2" fillId="0" borderId="1" xfId="2" quotePrefix="1" applyFont="1" applyFill="1" applyBorder="1" applyAlignment="1">
      <alignment horizontal="center" vertical="center" wrapText="1"/>
    </xf>
    <xf numFmtId="44" fontId="2" fillId="0" borderId="2" xfId="2" applyFont="1" applyFill="1" applyBorder="1" applyAlignment="1">
      <alignment horizontal="center" vertical="center" wrapText="1"/>
    </xf>
    <xf numFmtId="44" fontId="2" fillId="0" borderId="1" xfId="2" applyFont="1" applyFill="1" applyBorder="1" applyAlignment="1">
      <alignment horizontal="right" vertical="center" wrapText="1"/>
    </xf>
    <xf numFmtId="44" fontId="2" fillId="0" borderId="2" xfId="2" applyFont="1" applyFill="1" applyBorder="1" applyAlignment="1">
      <alignment horizontal="right" vertical="center" wrapText="1"/>
    </xf>
    <xf numFmtId="44" fontId="2" fillId="0" borderId="4" xfId="2" applyFont="1" applyFill="1" applyBorder="1" applyAlignment="1">
      <alignment horizontal="right" vertical="center" wrapText="1"/>
    </xf>
    <xf numFmtId="44" fontId="2" fillId="0" borderId="3" xfId="2" applyFont="1" applyFill="1" applyBorder="1" applyAlignment="1">
      <alignment horizontal="right" vertical="center" wrapText="1"/>
    </xf>
    <xf numFmtId="44" fontId="2" fillId="0" borderId="0" xfId="2" applyFont="1" applyFill="1" applyBorder="1" applyAlignment="1">
      <alignment horizontal="center" vertical="center" wrapText="1"/>
    </xf>
    <xf numFmtId="44" fontId="2" fillId="0" borderId="0" xfId="2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3</xdr:row>
      <xdr:rowOff>42862</xdr:rowOff>
    </xdr:to>
    <xdr:pic>
      <xdr:nvPicPr>
        <xdr:cNvPr id="2" name="Imagem 1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0</xdr:row>
      <xdr:rowOff>38100</xdr:rowOff>
    </xdr:from>
    <xdr:to>
      <xdr:col>1</xdr:col>
      <xdr:colOff>600075</xdr:colOff>
      <xdr:row>2</xdr:row>
      <xdr:rowOff>157162</xdr:rowOff>
    </xdr:to>
    <xdr:pic>
      <xdr:nvPicPr>
        <xdr:cNvPr id="3" name="Imagem 2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"/>
          <a:ext cx="447675" cy="442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5"/>
  <sheetViews>
    <sheetView tabSelected="1" zoomScaleNormal="100" workbookViewId="0">
      <selection activeCell="A28" sqref="A28:XFD28"/>
    </sheetView>
  </sheetViews>
  <sheetFormatPr defaultRowHeight="12.75" x14ac:dyDescent="0.25"/>
  <cols>
    <col min="1" max="1" width="6.85546875" style="44" customWidth="1"/>
    <col min="2" max="2" width="14.28515625" style="44" customWidth="1"/>
    <col min="3" max="3" width="10.5703125" style="44" customWidth="1"/>
    <col min="4" max="4" width="27.28515625" style="44" bestFit="1" customWidth="1"/>
    <col min="5" max="5" width="11.5703125" style="44" bestFit="1" customWidth="1"/>
    <col min="6" max="6" width="51.85546875" style="52" customWidth="1"/>
    <col min="7" max="7" width="13.85546875" style="44" customWidth="1"/>
    <col min="8" max="8" width="12.140625" style="62" customWidth="1"/>
    <col min="9" max="9" width="32" style="63" bestFit="1" customWidth="1"/>
    <col min="10" max="10" width="19.42578125" style="44" customWidth="1"/>
    <col min="11" max="11" width="10.5703125" style="44" customWidth="1"/>
    <col min="12" max="12" width="14.28515625" style="119" bestFit="1" customWidth="1"/>
    <col min="13" max="13" width="11.85546875" style="44" customWidth="1"/>
    <col min="14" max="14" width="10.140625" style="44" bestFit="1" customWidth="1"/>
    <col min="15" max="15" width="11.7109375" style="44" customWidth="1"/>
    <col min="16" max="16" width="9.140625" style="44" bestFit="1" customWidth="1"/>
    <col min="17" max="17" width="9.85546875" style="44" customWidth="1"/>
    <col min="18" max="18" width="12.28515625" style="44" customWidth="1"/>
    <col min="19" max="19" width="13.5703125" style="44" customWidth="1"/>
    <col min="20" max="20" width="12.7109375" style="44" customWidth="1"/>
    <col min="21" max="21" width="7.28515625" style="44" bestFit="1" customWidth="1"/>
    <col min="22" max="22" width="10.28515625" style="44" bestFit="1" customWidth="1"/>
    <col min="23" max="23" width="13.140625" style="44" customWidth="1"/>
    <col min="24" max="24" width="19.28515625" style="44" bestFit="1" customWidth="1"/>
    <col min="25" max="25" width="10.140625" style="44" bestFit="1" customWidth="1"/>
    <col min="26" max="26" width="11.28515625" style="44" customWidth="1"/>
    <col min="27" max="27" width="10.28515625" style="44" bestFit="1" customWidth="1"/>
    <col min="28" max="28" width="10" style="44" bestFit="1" customWidth="1"/>
    <col min="29" max="29" width="10.28515625" style="119" bestFit="1" customWidth="1"/>
    <col min="30" max="30" width="10" style="119" bestFit="1" customWidth="1"/>
    <col min="31" max="31" width="19.85546875" style="119" bestFit="1" customWidth="1"/>
    <col min="32" max="35" width="14.140625" style="119" bestFit="1" customWidth="1"/>
    <col min="36" max="36" width="25.5703125" style="119" bestFit="1" customWidth="1"/>
    <col min="37" max="37" width="11.5703125" style="44" customWidth="1"/>
    <col min="38" max="38" width="12.85546875" style="44" customWidth="1"/>
    <col min="39" max="39" width="31" style="44" bestFit="1" customWidth="1"/>
    <col min="40" max="40" width="15.140625" style="44" customWidth="1"/>
    <col min="41" max="41" width="15.5703125" style="44" customWidth="1"/>
    <col min="42" max="42" width="15.42578125" style="44" customWidth="1"/>
    <col min="43" max="43" width="13.85546875" style="44" customWidth="1"/>
    <col min="44" max="44" width="9" style="44" customWidth="1"/>
    <col min="45" max="45" width="14.28515625" style="44" customWidth="1"/>
    <col min="46" max="46" width="9.7109375" style="44" customWidth="1"/>
    <col min="47" max="47" width="5" style="44" bestFit="1" customWidth="1"/>
    <col min="48" max="48" width="11" style="44" customWidth="1"/>
    <col min="49" max="49" width="6" style="44" bestFit="1" customWidth="1"/>
    <col min="50" max="50" width="8.5703125" style="44" bestFit="1" customWidth="1"/>
    <col min="51" max="51" width="4.42578125" style="44" bestFit="1" customWidth="1"/>
    <col min="52" max="52" width="6.5703125" style="44" customWidth="1"/>
    <col min="53" max="53" width="10.85546875" style="44" customWidth="1"/>
    <col min="54" max="55" width="11.28515625" style="44" customWidth="1"/>
    <col min="56" max="56" width="6" style="44" bestFit="1" customWidth="1"/>
    <col min="57" max="57" width="8.42578125" style="44" bestFit="1" customWidth="1"/>
    <col min="58" max="58" width="7" style="44" bestFit="1" customWidth="1"/>
    <col min="59" max="16384" width="9.140625" style="44"/>
  </cols>
  <sheetData>
    <row r="1" spans="1:58" x14ac:dyDescent="0.25">
      <c r="F1" s="44"/>
      <c r="I1" s="62"/>
      <c r="AK1" s="52"/>
      <c r="AL1" s="52"/>
      <c r="AM1" s="52"/>
      <c r="AN1" s="52"/>
      <c r="AO1" s="52"/>
      <c r="AP1" s="52"/>
      <c r="AQ1" s="52"/>
      <c r="AR1" s="52"/>
      <c r="AS1" s="52"/>
      <c r="AT1" s="52"/>
    </row>
    <row r="2" spans="1:58" x14ac:dyDescent="0.25">
      <c r="F2" s="44"/>
      <c r="I2" s="62"/>
      <c r="AK2" s="52"/>
      <c r="AL2" s="52"/>
      <c r="AM2" s="52"/>
      <c r="AN2" s="52"/>
      <c r="AO2" s="52"/>
      <c r="AP2" s="52"/>
      <c r="AQ2" s="52"/>
      <c r="AR2" s="52"/>
      <c r="AS2" s="52"/>
      <c r="AT2" s="52"/>
    </row>
    <row r="3" spans="1:58" x14ac:dyDescent="0.25">
      <c r="F3" s="44"/>
      <c r="I3" s="62"/>
      <c r="AK3" s="52"/>
      <c r="AL3" s="52"/>
      <c r="AM3" s="52"/>
      <c r="AN3" s="52"/>
      <c r="AO3" s="52"/>
      <c r="AP3" s="52"/>
      <c r="AQ3" s="52"/>
      <c r="AR3" s="52"/>
      <c r="AS3" s="52"/>
      <c r="AT3" s="52"/>
    </row>
    <row r="4" spans="1:58" s="62" customFormat="1" x14ac:dyDescent="0.25">
      <c r="A4" s="62" t="s">
        <v>51</v>
      </c>
      <c r="F4" s="63"/>
      <c r="I4" s="63"/>
      <c r="L4" s="120"/>
      <c r="AC4" s="120"/>
      <c r="AD4" s="120"/>
      <c r="AE4" s="120"/>
      <c r="AF4" s="120"/>
      <c r="AG4" s="120"/>
      <c r="AH4" s="120"/>
      <c r="AI4" s="120"/>
      <c r="AJ4" s="120"/>
    </row>
    <row r="5" spans="1:58" x14ac:dyDescent="0.25">
      <c r="B5" s="53"/>
      <c r="C5" s="53"/>
      <c r="D5" s="53"/>
      <c r="E5" s="53"/>
      <c r="G5" s="53"/>
      <c r="H5" s="107"/>
      <c r="J5" s="53"/>
      <c r="K5" s="53"/>
      <c r="L5" s="121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121"/>
      <c r="AD5" s="121"/>
      <c r="AE5" s="121"/>
      <c r="AF5" s="121"/>
      <c r="AG5" s="121"/>
      <c r="AH5" s="121"/>
      <c r="AI5" s="121"/>
      <c r="AJ5" s="121"/>
      <c r="AK5" s="53"/>
      <c r="AL5" s="53"/>
      <c r="AM5" s="53"/>
      <c r="AN5" s="53"/>
      <c r="AO5" s="53"/>
      <c r="AP5" s="53"/>
      <c r="AQ5" s="53"/>
      <c r="AR5" s="53"/>
      <c r="AS5" s="53"/>
      <c r="AT5" s="53"/>
    </row>
    <row r="6" spans="1:58" x14ac:dyDescent="0.25">
      <c r="A6" s="62" t="s">
        <v>149</v>
      </c>
      <c r="F6" s="44"/>
      <c r="I6" s="62"/>
    </row>
    <row r="7" spans="1:58" x14ac:dyDescent="0.25">
      <c r="A7" s="44" t="s">
        <v>107</v>
      </c>
      <c r="F7" s="44"/>
      <c r="I7" s="62"/>
      <c r="K7" s="52"/>
      <c r="L7" s="12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122"/>
      <c r="AD7" s="122"/>
      <c r="AE7" s="122"/>
      <c r="AF7" s="122"/>
      <c r="AG7" s="122"/>
      <c r="AH7" s="122"/>
      <c r="AI7" s="122"/>
      <c r="AJ7" s="12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</row>
    <row r="8" spans="1:58" x14ac:dyDescent="0.25">
      <c r="A8" s="44" t="s">
        <v>84</v>
      </c>
      <c r="G8" s="52"/>
      <c r="H8" s="63"/>
      <c r="J8" s="52"/>
      <c r="K8" s="52"/>
      <c r="L8" s="12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122"/>
      <c r="AD8" s="122"/>
      <c r="AE8" s="122"/>
      <c r="AF8" s="122"/>
      <c r="AG8" s="122"/>
      <c r="AH8" s="122"/>
      <c r="AI8" s="122"/>
      <c r="AJ8" s="12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</row>
    <row r="9" spans="1:58" x14ac:dyDescent="0.25">
      <c r="B9" s="53"/>
      <c r="C9" s="53"/>
      <c r="D9" s="53"/>
      <c r="E9" s="53"/>
      <c r="G9" s="53"/>
      <c r="H9" s="107"/>
      <c r="J9" s="53"/>
      <c r="K9" s="53"/>
      <c r="L9" s="121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121"/>
      <c r="AD9" s="121"/>
      <c r="AE9" s="121"/>
      <c r="AF9" s="121"/>
      <c r="AG9" s="121"/>
      <c r="AH9" s="121"/>
      <c r="AI9" s="121"/>
      <c r="AJ9" s="121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</row>
    <row r="10" spans="1:58" x14ac:dyDescent="0.25">
      <c r="A10" s="44" t="s">
        <v>176</v>
      </c>
      <c r="F10" s="44"/>
      <c r="I10" s="62"/>
    </row>
    <row r="11" spans="1:58" x14ac:dyDescent="0.25">
      <c r="A11" s="44" t="s">
        <v>177</v>
      </c>
      <c r="F11" s="44"/>
      <c r="I11" s="62"/>
    </row>
    <row r="12" spans="1:58" x14ac:dyDescent="0.25">
      <c r="A12" s="44" t="s">
        <v>178</v>
      </c>
      <c r="F12" s="44"/>
      <c r="I12" s="62"/>
    </row>
    <row r="13" spans="1:58" x14ac:dyDescent="0.25">
      <c r="B13" s="53"/>
      <c r="C13" s="53"/>
      <c r="D13" s="53"/>
      <c r="E13" s="53"/>
      <c r="G13" s="53"/>
      <c r="H13" s="107"/>
      <c r="J13" s="53"/>
      <c r="K13" s="53"/>
      <c r="L13" s="121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121"/>
      <c r="AD13" s="121"/>
      <c r="AE13" s="121"/>
      <c r="AF13" s="121"/>
      <c r="AG13" s="121"/>
      <c r="AH13" s="121"/>
      <c r="AI13" s="121"/>
      <c r="AJ13" s="121"/>
      <c r="AK13" s="53"/>
      <c r="AL13" s="53"/>
      <c r="AM13" s="53"/>
      <c r="AN13" s="53"/>
      <c r="AO13" s="53"/>
      <c r="AP13" s="53"/>
      <c r="AQ13" s="53"/>
      <c r="AR13" s="53"/>
      <c r="AS13" s="53"/>
      <c r="AT13" s="53"/>
    </row>
    <row r="14" spans="1:58" ht="13.5" thickBot="1" x14ac:dyDescent="0.3">
      <c r="A14" s="68" t="s">
        <v>179</v>
      </c>
      <c r="B14" s="69"/>
      <c r="C14" s="69"/>
      <c r="D14" s="69"/>
      <c r="E14" s="69"/>
      <c r="F14" s="69"/>
      <c r="G14" s="69"/>
      <c r="H14" s="68"/>
      <c r="I14" s="68"/>
      <c r="J14" s="69"/>
      <c r="K14" s="69"/>
      <c r="L14" s="123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123"/>
      <c r="AD14" s="123"/>
      <c r="AE14" s="123"/>
      <c r="AF14" s="123"/>
      <c r="AG14" s="123"/>
      <c r="AH14" s="123"/>
      <c r="AI14" s="123"/>
      <c r="AJ14" s="123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</row>
    <row r="15" spans="1:58" x14ac:dyDescent="0.25">
      <c r="A15" s="73" t="s">
        <v>55</v>
      </c>
      <c r="B15" s="74" t="s">
        <v>22</v>
      </c>
      <c r="C15" s="74"/>
      <c r="D15" s="74"/>
      <c r="E15" s="74"/>
      <c r="F15" s="74"/>
      <c r="G15" s="74"/>
      <c r="H15" s="74" t="s">
        <v>79</v>
      </c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 t="s">
        <v>86</v>
      </c>
      <c r="AL15" s="74"/>
      <c r="AM15" s="74"/>
      <c r="AN15" s="74"/>
      <c r="AO15" s="74" t="s">
        <v>106</v>
      </c>
      <c r="AP15" s="74"/>
      <c r="AQ15" s="74"/>
      <c r="AR15" s="74"/>
      <c r="AS15" s="74"/>
      <c r="AT15" s="74"/>
      <c r="AU15" s="74" t="s">
        <v>80</v>
      </c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5"/>
    </row>
    <row r="16" spans="1:58" x14ac:dyDescent="0.25">
      <c r="A16" s="76"/>
      <c r="B16" s="27"/>
      <c r="C16" s="27"/>
      <c r="D16" s="27"/>
      <c r="E16" s="27"/>
      <c r="F16" s="27"/>
      <c r="G16" s="27"/>
      <c r="H16" s="27" t="s">
        <v>52</v>
      </c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 t="s">
        <v>53</v>
      </c>
      <c r="V16" s="27"/>
      <c r="W16" s="27"/>
      <c r="X16" s="27"/>
      <c r="Y16" s="27"/>
      <c r="Z16" s="27"/>
      <c r="AA16" s="27"/>
      <c r="AB16" s="27"/>
      <c r="AC16" s="27"/>
      <c r="AD16" s="27"/>
      <c r="AE16" s="27" t="s">
        <v>54</v>
      </c>
      <c r="AF16" s="27"/>
      <c r="AG16" s="27"/>
      <c r="AH16" s="27"/>
      <c r="AI16" s="27"/>
      <c r="AJ16" s="27"/>
      <c r="AK16" s="27" t="s">
        <v>88</v>
      </c>
      <c r="AL16" s="27" t="s">
        <v>89</v>
      </c>
      <c r="AM16" s="27" t="s">
        <v>87</v>
      </c>
      <c r="AN16" s="27" t="s">
        <v>90</v>
      </c>
      <c r="AO16" s="27" t="s">
        <v>95</v>
      </c>
      <c r="AP16" s="27" t="s">
        <v>96</v>
      </c>
      <c r="AQ16" s="27" t="s">
        <v>97</v>
      </c>
      <c r="AR16" s="27" t="s">
        <v>99</v>
      </c>
      <c r="AS16" s="27" t="s">
        <v>98</v>
      </c>
      <c r="AT16" s="27" t="s">
        <v>99</v>
      </c>
      <c r="AU16" s="27" t="s">
        <v>1</v>
      </c>
      <c r="AV16" s="27" t="s">
        <v>60</v>
      </c>
      <c r="AW16" s="64" t="s">
        <v>64</v>
      </c>
      <c r="AX16" s="64"/>
      <c r="AY16" s="64"/>
      <c r="AZ16" s="64" t="s">
        <v>67</v>
      </c>
      <c r="BA16" s="64"/>
      <c r="BB16" s="27" t="s">
        <v>183</v>
      </c>
      <c r="BC16" s="27" t="s">
        <v>182</v>
      </c>
      <c r="BD16" s="64" t="s">
        <v>70</v>
      </c>
      <c r="BE16" s="64"/>
      <c r="BF16" s="77"/>
    </row>
    <row r="17" spans="1:58" ht="38.25" x14ac:dyDescent="0.25">
      <c r="A17" s="76"/>
      <c r="B17" s="65" t="s">
        <v>6</v>
      </c>
      <c r="C17" s="65" t="s">
        <v>7</v>
      </c>
      <c r="D17" s="65" t="s">
        <v>0</v>
      </c>
      <c r="E17" s="65" t="s">
        <v>1</v>
      </c>
      <c r="F17" s="65" t="s">
        <v>2</v>
      </c>
      <c r="G17" s="65" t="s">
        <v>8</v>
      </c>
      <c r="H17" s="66" t="s">
        <v>9</v>
      </c>
      <c r="I17" s="65" t="s">
        <v>3</v>
      </c>
      <c r="J17" s="65" t="s">
        <v>20</v>
      </c>
      <c r="K17" s="65" t="s">
        <v>10</v>
      </c>
      <c r="L17" s="124" t="s">
        <v>49</v>
      </c>
      <c r="M17" s="65" t="s">
        <v>15</v>
      </c>
      <c r="N17" s="65" t="s">
        <v>14</v>
      </c>
      <c r="O17" s="65" t="s">
        <v>13</v>
      </c>
      <c r="P17" s="65" t="s">
        <v>4</v>
      </c>
      <c r="Q17" s="65" t="s">
        <v>85</v>
      </c>
      <c r="R17" s="65" t="s">
        <v>56</v>
      </c>
      <c r="S17" s="65" t="s">
        <v>57</v>
      </c>
      <c r="T17" s="65" t="s">
        <v>5</v>
      </c>
      <c r="U17" s="65" t="s">
        <v>11</v>
      </c>
      <c r="V17" s="65" t="s">
        <v>10</v>
      </c>
      <c r="W17" s="65" t="s">
        <v>15</v>
      </c>
      <c r="X17" s="65" t="s">
        <v>12</v>
      </c>
      <c r="Y17" s="65" t="s">
        <v>14</v>
      </c>
      <c r="Z17" s="65" t="s">
        <v>13</v>
      </c>
      <c r="AA17" s="65" t="s">
        <v>16</v>
      </c>
      <c r="AB17" s="65" t="s">
        <v>17</v>
      </c>
      <c r="AC17" s="124" t="s">
        <v>18</v>
      </c>
      <c r="AD17" s="124" t="s">
        <v>19</v>
      </c>
      <c r="AE17" s="124" t="s">
        <v>23</v>
      </c>
      <c r="AF17" s="124" t="s">
        <v>119</v>
      </c>
      <c r="AG17" s="124" t="s">
        <v>121</v>
      </c>
      <c r="AH17" s="124" t="s">
        <v>129</v>
      </c>
      <c r="AI17" s="124" t="s">
        <v>150</v>
      </c>
      <c r="AJ17" s="124" t="s">
        <v>21</v>
      </c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67" t="s">
        <v>61</v>
      </c>
      <c r="AX17" s="67" t="s">
        <v>62</v>
      </c>
      <c r="AY17" s="67" t="s">
        <v>63</v>
      </c>
      <c r="AZ17" s="67" t="s">
        <v>65</v>
      </c>
      <c r="BA17" s="65" t="s">
        <v>66</v>
      </c>
      <c r="BB17" s="27"/>
      <c r="BC17" s="27"/>
      <c r="BD17" s="67" t="s">
        <v>61</v>
      </c>
      <c r="BE17" s="67" t="s">
        <v>69</v>
      </c>
      <c r="BF17" s="78" t="s">
        <v>68</v>
      </c>
    </row>
    <row r="18" spans="1:58" ht="26.25" thickBot="1" x14ac:dyDescent="0.3">
      <c r="A18" s="79"/>
      <c r="B18" s="80" t="s">
        <v>24</v>
      </c>
      <c r="C18" s="80" t="s">
        <v>25</v>
      </c>
      <c r="D18" s="81" t="s">
        <v>48</v>
      </c>
      <c r="E18" s="80" t="s">
        <v>26</v>
      </c>
      <c r="F18" s="80" t="s">
        <v>27</v>
      </c>
      <c r="G18" s="80" t="s">
        <v>28</v>
      </c>
      <c r="H18" s="81" t="s">
        <v>29</v>
      </c>
      <c r="I18" s="80" t="s">
        <v>30</v>
      </c>
      <c r="J18" s="80" t="s">
        <v>31</v>
      </c>
      <c r="K18" s="80" t="s">
        <v>32</v>
      </c>
      <c r="L18" s="125" t="s">
        <v>33</v>
      </c>
      <c r="M18" s="80" t="s">
        <v>34</v>
      </c>
      <c r="N18" s="80" t="s">
        <v>35</v>
      </c>
      <c r="O18" s="80" t="s">
        <v>36</v>
      </c>
      <c r="P18" s="80" t="s">
        <v>37</v>
      </c>
      <c r="Q18" s="80" t="s">
        <v>38</v>
      </c>
      <c r="R18" s="80" t="s">
        <v>39</v>
      </c>
      <c r="S18" s="80" t="s">
        <v>50</v>
      </c>
      <c r="T18" s="80" t="s">
        <v>40</v>
      </c>
      <c r="U18" s="80" t="s">
        <v>58</v>
      </c>
      <c r="V18" s="80" t="s">
        <v>41</v>
      </c>
      <c r="W18" s="80" t="s">
        <v>42</v>
      </c>
      <c r="X18" s="80" t="s">
        <v>43</v>
      </c>
      <c r="Y18" s="80" t="s">
        <v>44</v>
      </c>
      <c r="Z18" s="80" t="s">
        <v>45</v>
      </c>
      <c r="AA18" s="80" t="s">
        <v>46</v>
      </c>
      <c r="AB18" s="80" t="s">
        <v>59</v>
      </c>
      <c r="AC18" s="125" t="s">
        <v>47</v>
      </c>
      <c r="AD18" s="125" t="s">
        <v>81</v>
      </c>
      <c r="AE18" s="125" t="s">
        <v>83</v>
      </c>
      <c r="AF18" s="125" t="s">
        <v>122</v>
      </c>
      <c r="AG18" s="125" t="s">
        <v>123</v>
      </c>
      <c r="AH18" s="125" t="s">
        <v>124</v>
      </c>
      <c r="AI18" s="125" t="s">
        <v>151</v>
      </c>
      <c r="AJ18" s="125" t="s">
        <v>152</v>
      </c>
      <c r="AK18" s="80" t="s">
        <v>71</v>
      </c>
      <c r="AL18" s="80" t="s">
        <v>72</v>
      </c>
      <c r="AM18" s="80" t="s">
        <v>73</v>
      </c>
      <c r="AN18" s="80" t="s">
        <v>74</v>
      </c>
      <c r="AO18" s="82" t="s">
        <v>75</v>
      </c>
      <c r="AP18" s="82" t="s">
        <v>76</v>
      </c>
      <c r="AQ18" s="82" t="s">
        <v>77</v>
      </c>
      <c r="AR18" s="82" t="s">
        <v>78</v>
      </c>
      <c r="AS18" s="82" t="s">
        <v>82</v>
      </c>
      <c r="AT18" s="82" t="s">
        <v>91</v>
      </c>
      <c r="AU18" s="82" t="s">
        <v>92</v>
      </c>
      <c r="AV18" s="82" t="s">
        <v>93</v>
      </c>
      <c r="AW18" s="82" t="s">
        <v>100</v>
      </c>
      <c r="AX18" s="82" t="s">
        <v>94</v>
      </c>
      <c r="AY18" s="82" t="s">
        <v>101</v>
      </c>
      <c r="AZ18" s="82" t="s">
        <v>102</v>
      </c>
      <c r="BA18" s="82" t="s">
        <v>103</v>
      </c>
      <c r="BB18" s="82" t="s">
        <v>104</v>
      </c>
      <c r="BC18" s="82" t="s">
        <v>105</v>
      </c>
      <c r="BD18" s="82" t="s">
        <v>153</v>
      </c>
      <c r="BE18" s="82" t="s">
        <v>154</v>
      </c>
      <c r="BF18" s="83" t="s">
        <v>105</v>
      </c>
    </row>
    <row r="19" spans="1:58" x14ac:dyDescent="0.25">
      <c r="A19" s="84">
        <v>1</v>
      </c>
      <c r="B19" s="31" t="s">
        <v>113</v>
      </c>
      <c r="C19" s="32" t="s">
        <v>115</v>
      </c>
      <c r="D19" s="32" t="s">
        <v>110</v>
      </c>
      <c r="E19" s="32" t="s">
        <v>118</v>
      </c>
      <c r="F19" s="58" t="s">
        <v>114</v>
      </c>
      <c r="G19" s="33">
        <v>11595</v>
      </c>
      <c r="H19" s="108" t="s">
        <v>116</v>
      </c>
      <c r="I19" s="113" t="s">
        <v>117</v>
      </c>
      <c r="J19" s="32" t="s">
        <v>108</v>
      </c>
      <c r="K19" s="23">
        <v>42370</v>
      </c>
      <c r="L19" s="126">
        <v>252000</v>
      </c>
      <c r="M19" s="33">
        <v>11752</v>
      </c>
      <c r="N19" s="23">
        <v>42370</v>
      </c>
      <c r="O19" s="23">
        <v>42735</v>
      </c>
      <c r="P19" s="32" t="s">
        <v>109</v>
      </c>
      <c r="Q19" s="32"/>
      <c r="R19" s="32"/>
      <c r="S19" s="32" t="s">
        <v>112</v>
      </c>
      <c r="T19" s="32">
        <v>33903900</v>
      </c>
      <c r="U19" s="48" t="s">
        <v>112</v>
      </c>
      <c r="V19" s="8" t="s">
        <v>112</v>
      </c>
      <c r="W19" s="15" t="s">
        <v>112</v>
      </c>
      <c r="X19" s="48" t="s">
        <v>112</v>
      </c>
      <c r="Y19" s="8" t="s">
        <v>112</v>
      </c>
      <c r="Z19" s="8" t="s">
        <v>112</v>
      </c>
      <c r="AA19" s="70" t="s">
        <v>112</v>
      </c>
      <c r="AB19" s="48" t="s">
        <v>112</v>
      </c>
      <c r="AC19" s="130" t="s">
        <v>112</v>
      </c>
      <c r="AD19" s="130" t="s">
        <v>112</v>
      </c>
      <c r="AE19" s="134">
        <v>252000</v>
      </c>
      <c r="AF19" s="126">
        <v>216000</v>
      </c>
      <c r="AG19" s="126">
        <v>162000</v>
      </c>
      <c r="AH19" s="126">
        <v>180000</v>
      </c>
      <c r="AI19" s="126">
        <v>105000</v>
      </c>
      <c r="AJ19" s="126">
        <f>SUM(AF19:AI19)</f>
        <v>663000</v>
      </c>
      <c r="AK19" s="34" t="s">
        <v>181</v>
      </c>
      <c r="AL19" s="35">
        <v>11686</v>
      </c>
      <c r="AM19" s="36" t="s">
        <v>120</v>
      </c>
      <c r="AN19" s="71">
        <v>11752</v>
      </c>
      <c r="AO19" s="72"/>
      <c r="AP19" s="72"/>
      <c r="AQ19" s="72"/>
      <c r="AR19" s="72"/>
      <c r="AS19" s="72"/>
      <c r="AT19" s="72"/>
      <c r="AU19" s="48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</row>
    <row r="20" spans="1:58" x14ac:dyDescent="0.25">
      <c r="A20" s="84"/>
      <c r="B20" s="31"/>
      <c r="C20" s="32"/>
      <c r="D20" s="32"/>
      <c r="E20" s="32"/>
      <c r="F20" s="58"/>
      <c r="G20" s="33"/>
      <c r="H20" s="108"/>
      <c r="I20" s="113"/>
      <c r="J20" s="32"/>
      <c r="K20" s="23"/>
      <c r="L20" s="126"/>
      <c r="M20" s="33"/>
      <c r="N20" s="23"/>
      <c r="O20" s="23"/>
      <c r="P20" s="32"/>
      <c r="Q20" s="32"/>
      <c r="R20" s="32"/>
      <c r="S20" s="32"/>
      <c r="T20" s="32"/>
      <c r="U20" s="28">
        <v>1</v>
      </c>
      <c r="V20" s="5">
        <v>42731</v>
      </c>
      <c r="W20" s="1">
        <v>11971</v>
      </c>
      <c r="X20" s="28" t="s">
        <v>111</v>
      </c>
      <c r="Y20" s="5">
        <v>42736</v>
      </c>
      <c r="Z20" s="5">
        <v>43100</v>
      </c>
      <c r="AA20" s="30" t="s">
        <v>112</v>
      </c>
      <c r="AB20" s="28" t="s">
        <v>112</v>
      </c>
      <c r="AC20" s="128" t="s">
        <v>112</v>
      </c>
      <c r="AD20" s="128" t="s">
        <v>112</v>
      </c>
      <c r="AE20" s="128" t="s">
        <v>112</v>
      </c>
      <c r="AF20" s="126"/>
      <c r="AG20" s="126"/>
      <c r="AH20" s="126"/>
      <c r="AI20" s="126"/>
      <c r="AJ20" s="126"/>
      <c r="AK20" s="34"/>
      <c r="AL20" s="35"/>
      <c r="AM20" s="36"/>
      <c r="AN20" s="143"/>
      <c r="AO20" s="3"/>
      <c r="AP20" s="3"/>
      <c r="AQ20" s="3"/>
      <c r="AR20" s="3"/>
      <c r="AS20" s="3"/>
      <c r="AT20" s="3"/>
      <c r="AU20" s="28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</row>
    <row r="21" spans="1:58" x14ac:dyDescent="0.25">
      <c r="A21" s="84"/>
      <c r="B21" s="31"/>
      <c r="C21" s="32"/>
      <c r="D21" s="32"/>
      <c r="E21" s="32"/>
      <c r="F21" s="58"/>
      <c r="G21" s="33"/>
      <c r="H21" s="108"/>
      <c r="I21" s="113"/>
      <c r="J21" s="32"/>
      <c r="K21" s="23"/>
      <c r="L21" s="126"/>
      <c r="M21" s="33"/>
      <c r="N21" s="23"/>
      <c r="O21" s="23"/>
      <c r="P21" s="32"/>
      <c r="Q21" s="32"/>
      <c r="R21" s="32"/>
      <c r="S21" s="32"/>
      <c r="T21" s="32"/>
      <c r="U21" s="28">
        <v>2</v>
      </c>
      <c r="V21" s="5">
        <v>43095</v>
      </c>
      <c r="W21" s="1">
        <v>12211</v>
      </c>
      <c r="X21" s="28" t="s">
        <v>111</v>
      </c>
      <c r="Y21" s="5">
        <v>43101</v>
      </c>
      <c r="Z21" s="5">
        <v>43465</v>
      </c>
      <c r="AA21" s="30" t="s">
        <v>112</v>
      </c>
      <c r="AB21" s="28" t="s">
        <v>112</v>
      </c>
      <c r="AC21" s="128" t="s">
        <v>112</v>
      </c>
      <c r="AD21" s="135" t="s">
        <v>164</v>
      </c>
      <c r="AE21" s="128" t="s">
        <v>112</v>
      </c>
      <c r="AF21" s="126"/>
      <c r="AG21" s="126"/>
      <c r="AH21" s="126"/>
      <c r="AI21" s="126"/>
      <c r="AJ21" s="126"/>
      <c r="AK21" s="34"/>
      <c r="AL21" s="35"/>
      <c r="AM21" s="36"/>
      <c r="AN21" s="143"/>
      <c r="AO21" s="3"/>
      <c r="AP21" s="3"/>
      <c r="AQ21" s="3"/>
      <c r="AR21" s="3"/>
      <c r="AS21" s="3"/>
      <c r="AT21" s="3"/>
      <c r="AU21" s="28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</row>
    <row r="22" spans="1:58" x14ac:dyDescent="0.25">
      <c r="A22" s="85"/>
      <c r="B22" s="17"/>
      <c r="C22" s="37"/>
      <c r="D22" s="37"/>
      <c r="E22" s="37"/>
      <c r="F22" s="59"/>
      <c r="G22" s="21"/>
      <c r="H22" s="109"/>
      <c r="I22" s="114"/>
      <c r="J22" s="37"/>
      <c r="K22" s="24"/>
      <c r="L22" s="127"/>
      <c r="M22" s="21"/>
      <c r="N22" s="24"/>
      <c r="O22" s="24"/>
      <c r="P22" s="37"/>
      <c r="Q22" s="37"/>
      <c r="R22" s="37"/>
      <c r="S22" s="37"/>
      <c r="T22" s="37"/>
      <c r="U22" s="28">
        <v>3</v>
      </c>
      <c r="V22" s="5">
        <v>43444</v>
      </c>
      <c r="W22" s="1">
        <v>12452</v>
      </c>
      <c r="X22" s="28" t="s">
        <v>111</v>
      </c>
      <c r="Y22" s="5">
        <v>43466</v>
      </c>
      <c r="Z22" s="5">
        <v>43830</v>
      </c>
      <c r="AA22" s="30" t="s">
        <v>112</v>
      </c>
      <c r="AB22" s="28" t="s">
        <v>112</v>
      </c>
      <c r="AC22" s="128" t="s">
        <v>112</v>
      </c>
      <c r="AD22" s="128" t="s">
        <v>112</v>
      </c>
      <c r="AE22" s="128" t="s">
        <v>112</v>
      </c>
      <c r="AF22" s="127"/>
      <c r="AG22" s="127"/>
      <c r="AH22" s="127"/>
      <c r="AI22" s="127"/>
      <c r="AJ22" s="127"/>
      <c r="AK22" s="38"/>
      <c r="AL22" s="39"/>
      <c r="AM22" s="19"/>
      <c r="AN22" s="143"/>
      <c r="AO22" s="3"/>
      <c r="AP22" s="3"/>
      <c r="AQ22" s="3"/>
      <c r="AR22" s="3"/>
      <c r="AS22" s="3"/>
      <c r="AT22" s="3"/>
      <c r="AU22" s="28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</row>
    <row r="23" spans="1:58" ht="25.5" x14ac:dyDescent="0.25">
      <c r="A23" s="67">
        <v>2</v>
      </c>
      <c r="B23" s="28" t="s">
        <v>132</v>
      </c>
      <c r="C23" s="28" t="s">
        <v>133</v>
      </c>
      <c r="D23" s="28" t="s">
        <v>125</v>
      </c>
      <c r="E23" s="28" t="s">
        <v>118</v>
      </c>
      <c r="F23" s="41" t="s">
        <v>126</v>
      </c>
      <c r="G23" s="1">
        <v>12221</v>
      </c>
      <c r="H23" s="66" t="s">
        <v>135</v>
      </c>
      <c r="I23" s="115" t="s">
        <v>130</v>
      </c>
      <c r="J23" s="28" t="s">
        <v>131</v>
      </c>
      <c r="K23" s="5">
        <v>43137</v>
      </c>
      <c r="L23" s="128">
        <v>27300</v>
      </c>
      <c r="M23" s="1">
        <v>12243</v>
      </c>
      <c r="N23" s="5">
        <v>43137</v>
      </c>
      <c r="O23" s="5">
        <v>43465</v>
      </c>
      <c r="P23" s="28" t="s">
        <v>109</v>
      </c>
      <c r="Q23" s="41"/>
      <c r="R23" s="42"/>
      <c r="S23" s="42"/>
      <c r="T23" s="28" t="s">
        <v>127</v>
      </c>
      <c r="U23" s="28" t="s">
        <v>112</v>
      </c>
      <c r="V23" s="5" t="s">
        <v>112</v>
      </c>
      <c r="W23" s="1" t="s">
        <v>112</v>
      </c>
      <c r="X23" s="28" t="s">
        <v>112</v>
      </c>
      <c r="Y23" s="5" t="s">
        <v>112</v>
      </c>
      <c r="Z23" s="5" t="s">
        <v>112</v>
      </c>
      <c r="AA23" s="30" t="s">
        <v>112</v>
      </c>
      <c r="AB23" s="28" t="s">
        <v>112</v>
      </c>
      <c r="AC23" s="128" t="s">
        <v>112</v>
      </c>
      <c r="AD23" s="128" t="s">
        <v>112</v>
      </c>
      <c r="AE23" s="128" t="s">
        <v>112</v>
      </c>
      <c r="AF23" s="128" t="s">
        <v>112</v>
      </c>
      <c r="AG23" s="128" t="s">
        <v>112</v>
      </c>
      <c r="AH23" s="128">
        <v>25623</v>
      </c>
      <c r="AI23" s="128" t="s">
        <v>112</v>
      </c>
      <c r="AJ23" s="137">
        <f>AH23</f>
        <v>25623</v>
      </c>
      <c r="AK23" s="4" t="s">
        <v>134</v>
      </c>
      <c r="AL23" s="4" t="s">
        <v>112</v>
      </c>
      <c r="AM23" s="2" t="s">
        <v>112</v>
      </c>
      <c r="AN23" s="1" t="s">
        <v>112</v>
      </c>
      <c r="AO23" s="2"/>
      <c r="AP23" s="3"/>
      <c r="AQ23" s="1"/>
      <c r="AR23" s="43"/>
      <c r="AS23" s="1"/>
      <c r="AT23" s="43"/>
      <c r="AU23" s="28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</row>
    <row r="24" spans="1:58" ht="25.5" x14ac:dyDescent="0.25">
      <c r="A24" s="67">
        <v>3</v>
      </c>
      <c r="B24" s="28" t="s">
        <v>136</v>
      </c>
      <c r="C24" s="28" t="s">
        <v>140</v>
      </c>
      <c r="D24" s="28" t="s">
        <v>125</v>
      </c>
      <c r="E24" s="28" t="s">
        <v>118</v>
      </c>
      <c r="F24" s="41" t="s">
        <v>137</v>
      </c>
      <c r="G24" s="1">
        <v>12285</v>
      </c>
      <c r="H24" s="66" t="s">
        <v>134</v>
      </c>
      <c r="I24" s="115" t="s">
        <v>138</v>
      </c>
      <c r="J24" s="28" t="s">
        <v>139</v>
      </c>
      <c r="K24" s="5">
        <v>43182</v>
      </c>
      <c r="L24" s="128">
        <v>35000</v>
      </c>
      <c r="M24" s="1">
        <v>12285</v>
      </c>
      <c r="N24" s="5">
        <v>43182</v>
      </c>
      <c r="O24" s="5">
        <v>43465</v>
      </c>
      <c r="P24" s="28" t="s">
        <v>109</v>
      </c>
      <c r="Q24" s="41"/>
      <c r="R24" s="42"/>
      <c r="S24" s="42"/>
      <c r="T24" s="28">
        <v>33903900</v>
      </c>
      <c r="U24" s="28" t="s">
        <v>112</v>
      </c>
      <c r="V24" s="5" t="s">
        <v>112</v>
      </c>
      <c r="W24" s="1" t="s">
        <v>112</v>
      </c>
      <c r="X24" s="28" t="s">
        <v>112</v>
      </c>
      <c r="Y24" s="5" t="s">
        <v>112</v>
      </c>
      <c r="Z24" s="5" t="s">
        <v>112</v>
      </c>
      <c r="AA24" s="30" t="s">
        <v>112</v>
      </c>
      <c r="AB24" s="28" t="s">
        <v>112</v>
      </c>
      <c r="AC24" s="128" t="s">
        <v>112</v>
      </c>
      <c r="AD24" s="128" t="s">
        <v>112</v>
      </c>
      <c r="AE24" s="128" t="s">
        <v>112</v>
      </c>
      <c r="AF24" s="128" t="s">
        <v>112</v>
      </c>
      <c r="AG24" s="128" t="s">
        <v>112</v>
      </c>
      <c r="AH24" s="128">
        <v>23000</v>
      </c>
      <c r="AI24" s="128" t="s">
        <v>112</v>
      </c>
      <c r="AJ24" s="137">
        <f>AH24</f>
        <v>23000</v>
      </c>
      <c r="AK24" s="4" t="s">
        <v>133</v>
      </c>
      <c r="AL24" s="4" t="s">
        <v>141</v>
      </c>
      <c r="AM24" s="2" t="s">
        <v>142</v>
      </c>
      <c r="AN24" s="1">
        <v>12143</v>
      </c>
      <c r="AO24" s="2"/>
      <c r="AP24" s="3"/>
      <c r="AQ24" s="1"/>
      <c r="AR24" s="43"/>
      <c r="AS24" s="1"/>
      <c r="AT24" s="43"/>
      <c r="AU24" s="28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</row>
    <row r="25" spans="1:58" x14ac:dyDescent="0.25">
      <c r="A25" s="86">
        <v>4</v>
      </c>
      <c r="B25" s="29" t="s">
        <v>144</v>
      </c>
      <c r="C25" s="29" t="s">
        <v>143</v>
      </c>
      <c r="D25" s="45" t="s">
        <v>125</v>
      </c>
      <c r="E25" s="29" t="s">
        <v>118</v>
      </c>
      <c r="F25" s="57" t="s">
        <v>155</v>
      </c>
      <c r="G25" s="20">
        <v>12079</v>
      </c>
      <c r="H25" s="110" t="s">
        <v>145</v>
      </c>
      <c r="I25" s="116" t="s">
        <v>117</v>
      </c>
      <c r="J25" s="29" t="s">
        <v>108</v>
      </c>
      <c r="K25" s="22">
        <v>43223</v>
      </c>
      <c r="L25" s="129">
        <v>40800</v>
      </c>
      <c r="M25" s="20">
        <v>12328</v>
      </c>
      <c r="N25" s="22">
        <v>43223</v>
      </c>
      <c r="O25" s="22">
        <v>43465</v>
      </c>
      <c r="P25" s="29" t="s">
        <v>109</v>
      </c>
      <c r="Q25" s="29"/>
      <c r="R25" s="25"/>
      <c r="S25" s="25"/>
      <c r="T25" s="29">
        <v>33903900</v>
      </c>
      <c r="U25" s="28" t="s">
        <v>112</v>
      </c>
      <c r="V25" s="5" t="s">
        <v>112</v>
      </c>
      <c r="W25" s="1" t="s">
        <v>112</v>
      </c>
      <c r="X25" s="28" t="s">
        <v>112</v>
      </c>
      <c r="Y25" s="5" t="s">
        <v>112</v>
      </c>
      <c r="Z25" s="5" t="s">
        <v>112</v>
      </c>
      <c r="AA25" s="30" t="s">
        <v>112</v>
      </c>
      <c r="AB25" s="28" t="s">
        <v>112</v>
      </c>
      <c r="AC25" s="128" t="s">
        <v>112</v>
      </c>
      <c r="AD25" s="128" t="s">
        <v>112</v>
      </c>
      <c r="AE25" s="128" t="s">
        <v>112</v>
      </c>
      <c r="AF25" s="128" t="s">
        <v>112</v>
      </c>
      <c r="AG25" s="128" t="s">
        <v>112</v>
      </c>
      <c r="AH25" s="129">
        <v>40800</v>
      </c>
      <c r="AI25" s="129">
        <v>35700</v>
      </c>
      <c r="AJ25" s="138">
        <f>AH25+AI25</f>
        <v>76500</v>
      </c>
      <c r="AK25" s="16" t="s">
        <v>146</v>
      </c>
      <c r="AL25" s="16" t="s">
        <v>148</v>
      </c>
      <c r="AM25" s="18" t="s">
        <v>147</v>
      </c>
      <c r="AN25" s="20">
        <v>12143</v>
      </c>
      <c r="AO25" s="2"/>
      <c r="AP25" s="3"/>
      <c r="AQ25" s="1"/>
      <c r="AR25" s="43"/>
      <c r="AS25" s="1"/>
      <c r="AT25" s="43"/>
      <c r="AU25" s="28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</row>
    <row r="26" spans="1:58" x14ac:dyDescent="0.25">
      <c r="A26" s="85"/>
      <c r="B26" s="37"/>
      <c r="C26" s="37"/>
      <c r="D26" s="46"/>
      <c r="E26" s="37"/>
      <c r="F26" s="59"/>
      <c r="G26" s="21"/>
      <c r="H26" s="109"/>
      <c r="I26" s="114"/>
      <c r="J26" s="37"/>
      <c r="K26" s="24"/>
      <c r="L26" s="127"/>
      <c r="M26" s="21"/>
      <c r="N26" s="24"/>
      <c r="O26" s="24"/>
      <c r="P26" s="37"/>
      <c r="Q26" s="37"/>
      <c r="R26" s="26"/>
      <c r="S26" s="26"/>
      <c r="T26" s="37"/>
      <c r="U26" s="28">
        <v>1</v>
      </c>
      <c r="V26" s="5">
        <v>43445</v>
      </c>
      <c r="W26" s="1">
        <v>11452</v>
      </c>
      <c r="X26" s="28" t="s">
        <v>111</v>
      </c>
      <c r="Y26" s="5">
        <v>43800</v>
      </c>
      <c r="Z26" s="5">
        <v>43830</v>
      </c>
      <c r="AA26" s="30" t="s">
        <v>112</v>
      </c>
      <c r="AB26" s="28" t="s">
        <v>112</v>
      </c>
      <c r="AC26" s="128" t="s">
        <v>112</v>
      </c>
      <c r="AD26" s="128" t="s">
        <v>112</v>
      </c>
      <c r="AE26" s="128" t="s">
        <v>112</v>
      </c>
      <c r="AF26" s="128" t="s">
        <v>112</v>
      </c>
      <c r="AG26" s="128" t="s">
        <v>112</v>
      </c>
      <c r="AH26" s="127"/>
      <c r="AI26" s="127"/>
      <c r="AJ26" s="139"/>
      <c r="AK26" s="17"/>
      <c r="AL26" s="17"/>
      <c r="AM26" s="19"/>
      <c r="AN26" s="21"/>
      <c r="AO26" s="2"/>
      <c r="AP26" s="3"/>
      <c r="AQ26" s="1"/>
      <c r="AR26" s="43"/>
      <c r="AS26" s="1"/>
      <c r="AT26" s="43"/>
      <c r="AU26" s="28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</row>
    <row r="27" spans="1:58" ht="38.25" x14ac:dyDescent="0.25">
      <c r="A27" s="87">
        <v>5</v>
      </c>
      <c r="B27" s="48" t="s">
        <v>156</v>
      </c>
      <c r="C27" s="48" t="s">
        <v>158</v>
      </c>
      <c r="D27" s="47" t="s">
        <v>163</v>
      </c>
      <c r="E27" s="48" t="s">
        <v>118</v>
      </c>
      <c r="F27" s="60" t="s">
        <v>157</v>
      </c>
      <c r="G27" s="15" t="s">
        <v>112</v>
      </c>
      <c r="H27" s="111" t="s">
        <v>159</v>
      </c>
      <c r="I27" s="117" t="s">
        <v>160</v>
      </c>
      <c r="J27" s="48" t="s">
        <v>161</v>
      </c>
      <c r="K27" s="8">
        <v>43606</v>
      </c>
      <c r="L27" s="130">
        <v>4210</v>
      </c>
      <c r="M27" s="15">
        <v>12579</v>
      </c>
      <c r="N27" s="8">
        <v>43606</v>
      </c>
      <c r="O27" s="8">
        <v>43637</v>
      </c>
      <c r="P27" s="48" t="s">
        <v>109</v>
      </c>
      <c r="Q27" s="48"/>
      <c r="R27" s="10"/>
      <c r="S27" s="10"/>
      <c r="T27" s="48" t="s">
        <v>162</v>
      </c>
      <c r="U27" s="28"/>
      <c r="V27" s="5"/>
      <c r="W27" s="1"/>
      <c r="X27" s="28"/>
      <c r="Y27" s="5" t="s">
        <v>112</v>
      </c>
      <c r="Z27" s="5" t="s">
        <v>112</v>
      </c>
      <c r="AA27" s="30" t="s">
        <v>112</v>
      </c>
      <c r="AB27" s="28" t="s">
        <v>112</v>
      </c>
      <c r="AC27" s="128" t="s">
        <v>112</v>
      </c>
      <c r="AD27" s="128" t="s">
        <v>112</v>
      </c>
      <c r="AE27" s="128" t="s">
        <v>112</v>
      </c>
      <c r="AF27" s="128" t="s">
        <v>112</v>
      </c>
      <c r="AG27" s="128" t="s">
        <v>112</v>
      </c>
      <c r="AH27" s="130"/>
      <c r="AI27" s="130">
        <v>4200</v>
      </c>
      <c r="AJ27" s="134">
        <f>AI27</f>
        <v>4200</v>
      </c>
      <c r="AK27" s="11"/>
      <c r="AL27" s="11"/>
      <c r="AM27" s="13"/>
      <c r="AN27" s="15"/>
      <c r="AO27" s="2"/>
      <c r="AP27" s="3"/>
      <c r="AQ27" s="1"/>
      <c r="AR27" s="43"/>
      <c r="AS27" s="1"/>
      <c r="AT27" s="43"/>
      <c r="AU27" s="28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</row>
    <row r="28" spans="1:58" ht="25.5" x14ac:dyDescent="0.25">
      <c r="A28" s="87">
        <v>6</v>
      </c>
      <c r="B28" s="48" t="s">
        <v>165</v>
      </c>
      <c r="C28" s="48" t="s">
        <v>166</v>
      </c>
      <c r="D28" s="47" t="s">
        <v>110</v>
      </c>
      <c r="E28" s="28" t="s">
        <v>118</v>
      </c>
      <c r="F28" s="41" t="s">
        <v>137</v>
      </c>
      <c r="G28" s="1">
        <v>12350</v>
      </c>
      <c r="H28" s="66" t="s">
        <v>167</v>
      </c>
      <c r="I28" s="115" t="s">
        <v>138</v>
      </c>
      <c r="J28" s="28" t="s">
        <v>139</v>
      </c>
      <c r="K28" s="8">
        <v>43549</v>
      </c>
      <c r="L28" s="130">
        <v>21055</v>
      </c>
      <c r="M28" s="15">
        <v>12529</v>
      </c>
      <c r="N28" s="8">
        <v>43549</v>
      </c>
      <c r="O28" s="8">
        <v>43830</v>
      </c>
      <c r="P28" s="48" t="s">
        <v>109</v>
      </c>
      <c r="Q28" s="48"/>
      <c r="R28" s="10"/>
      <c r="S28" s="10"/>
      <c r="T28" s="48" t="s">
        <v>168</v>
      </c>
      <c r="U28" s="28"/>
      <c r="V28" s="5"/>
      <c r="W28" s="1"/>
      <c r="X28" s="28"/>
      <c r="Y28" s="5"/>
      <c r="Z28" s="5"/>
      <c r="AA28" s="30"/>
      <c r="AB28" s="28"/>
      <c r="AC28" s="128"/>
      <c r="AD28" s="128"/>
      <c r="AE28" s="128"/>
      <c r="AF28" s="128"/>
      <c r="AG28" s="128"/>
      <c r="AH28" s="130"/>
      <c r="AI28" s="130">
        <v>2858</v>
      </c>
      <c r="AJ28" s="134">
        <f>AI28</f>
        <v>2858</v>
      </c>
      <c r="AK28" s="11"/>
      <c r="AL28" s="11"/>
      <c r="AM28" s="13"/>
      <c r="AN28" s="15"/>
      <c r="AO28" s="2"/>
      <c r="AP28" s="3"/>
      <c r="AQ28" s="1"/>
      <c r="AR28" s="43"/>
      <c r="AS28" s="1"/>
      <c r="AT28" s="43"/>
      <c r="AU28" s="28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</row>
    <row r="29" spans="1:58" ht="39" thickBot="1" x14ac:dyDescent="0.3">
      <c r="A29" s="88">
        <v>7</v>
      </c>
      <c r="B29" s="89" t="s">
        <v>169</v>
      </c>
      <c r="C29" s="89" t="s">
        <v>158</v>
      </c>
      <c r="D29" s="90" t="s">
        <v>163</v>
      </c>
      <c r="E29" s="91" t="s">
        <v>118</v>
      </c>
      <c r="F29" s="92" t="s">
        <v>173</v>
      </c>
      <c r="G29" s="14" t="s">
        <v>112</v>
      </c>
      <c r="H29" s="112" t="s">
        <v>170</v>
      </c>
      <c r="I29" s="118" t="s">
        <v>171</v>
      </c>
      <c r="J29" s="91" t="s">
        <v>172</v>
      </c>
      <c r="K29" s="7">
        <v>43560</v>
      </c>
      <c r="L29" s="131">
        <v>2760</v>
      </c>
      <c r="M29" s="93">
        <v>12537</v>
      </c>
      <c r="N29" s="7">
        <v>43560</v>
      </c>
      <c r="O29" s="7">
        <v>43650</v>
      </c>
      <c r="P29" s="89" t="s">
        <v>109</v>
      </c>
      <c r="Q29" s="89"/>
      <c r="R29" s="9"/>
      <c r="S29" s="9"/>
      <c r="T29" s="89" t="s">
        <v>127</v>
      </c>
      <c r="U29" s="91"/>
      <c r="V29" s="6"/>
      <c r="W29" s="14"/>
      <c r="X29" s="91"/>
      <c r="Y29" s="6"/>
      <c r="Z29" s="6"/>
      <c r="AA29" s="94"/>
      <c r="AB29" s="91"/>
      <c r="AC29" s="136"/>
      <c r="AD29" s="136"/>
      <c r="AE29" s="136"/>
      <c r="AF29" s="136"/>
      <c r="AG29" s="136"/>
      <c r="AH29" s="131"/>
      <c r="AI29" s="131">
        <v>2760</v>
      </c>
      <c r="AJ29" s="140">
        <f>AI29</f>
        <v>2760</v>
      </c>
      <c r="AK29" s="95"/>
      <c r="AL29" s="95"/>
      <c r="AM29" s="96"/>
      <c r="AN29" s="93"/>
      <c r="AO29" s="12"/>
      <c r="AP29" s="97"/>
      <c r="AQ29" s="14"/>
      <c r="AR29" s="98"/>
      <c r="AS29" s="14"/>
      <c r="AT29" s="98"/>
      <c r="AU29" s="91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</row>
    <row r="30" spans="1:58" ht="13.5" thickBot="1" x14ac:dyDescent="0.3">
      <c r="A30" s="100" t="s">
        <v>180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32">
        <f>SUM(L19:L29)</f>
        <v>383125</v>
      </c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32">
        <f>SUM(AC18:AC18)</f>
        <v>0</v>
      </c>
      <c r="AD30" s="132">
        <f>SUM(AD18:AD18)</f>
        <v>0</v>
      </c>
      <c r="AE30" s="132">
        <f>SUM(AE19:AE19)</f>
        <v>252000</v>
      </c>
      <c r="AF30" s="132">
        <f>SUM(AF19:AF22)</f>
        <v>216000</v>
      </c>
      <c r="AG30" s="132">
        <f>SUM(AG19:AG22)</f>
        <v>162000</v>
      </c>
      <c r="AH30" s="132">
        <f>SUM(AH19:AH25)</f>
        <v>269423</v>
      </c>
      <c r="AI30" s="132">
        <f>SUM(AI19:AI29)</f>
        <v>150518</v>
      </c>
      <c r="AJ30" s="132">
        <f>SUM(AJ19:AJ29)</f>
        <v>797941</v>
      </c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4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6"/>
    </row>
    <row r="31" spans="1:58" x14ac:dyDescent="0.25">
      <c r="A31" s="54"/>
      <c r="B31" s="54"/>
      <c r="C31" s="54"/>
      <c r="D31" s="54"/>
      <c r="F31" s="61"/>
      <c r="G31" s="54"/>
      <c r="H31" s="54"/>
      <c r="I31" s="61"/>
      <c r="J31" s="54"/>
      <c r="K31" s="54"/>
      <c r="L31" s="133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133"/>
      <c r="AD31" s="133"/>
      <c r="AE31" s="133"/>
      <c r="AF31" s="133"/>
      <c r="AG31" s="133"/>
      <c r="AH31" s="133"/>
      <c r="AI31" s="133"/>
      <c r="AJ31" s="133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5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</row>
    <row r="32" spans="1:58" x14ac:dyDescent="0.25">
      <c r="A32" s="52" t="s">
        <v>174</v>
      </c>
      <c r="B32" s="52"/>
      <c r="C32" s="52"/>
      <c r="H32" s="54"/>
      <c r="I32" s="61"/>
      <c r="J32" s="54"/>
      <c r="K32" s="54"/>
      <c r="L32" s="133"/>
      <c r="M32" s="49"/>
      <c r="N32" s="49"/>
      <c r="O32" s="49"/>
      <c r="P32" s="49"/>
      <c r="Q32" s="49"/>
      <c r="R32" s="49" t="s">
        <v>128</v>
      </c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133"/>
      <c r="AD32" s="133"/>
      <c r="AE32" s="133"/>
      <c r="AF32" s="133"/>
      <c r="AG32" s="133"/>
      <c r="AH32" s="133"/>
      <c r="AI32" s="133"/>
      <c r="AJ32" s="133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5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</row>
    <row r="33" spans="1:58" x14ac:dyDescent="0.25">
      <c r="A33" s="52"/>
      <c r="B33" s="52"/>
      <c r="C33" s="52"/>
      <c r="D33" s="52"/>
      <c r="E33" s="52"/>
      <c r="G33" s="52"/>
      <c r="H33" s="54"/>
      <c r="I33" s="61"/>
      <c r="J33" s="54"/>
      <c r="K33" s="54"/>
      <c r="L33" s="133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133"/>
      <c r="AD33" s="133"/>
      <c r="AE33" s="133"/>
      <c r="AF33" s="133"/>
      <c r="AG33" s="133"/>
      <c r="AH33" s="133"/>
      <c r="AI33" s="133"/>
      <c r="AJ33" s="133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5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</row>
    <row r="34" spans="1:58" x14ac:dyDescent="0.25">
      <c r="A34" s="51" t="s">
        <v>175</v>
      </c>
      <c r="B34" s="51"/>
      <c r="C34" s="51"/>
      <c r="D34" s="51"/>
      <c r="E34" s="51"/>
      <c r="F34" s="51"/>
      <c r="G34" s="51"/>
      <c r="H34" s="54"/>
      <c r="I34" s="61"/>
      <c r="J34" s="54"/>
      <c r="K34" s="54"/>
      <c r="L34" s="133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133"/>
      <c r="AD34" s="133"/>
      <c r="AE34" s="133"/>
      <c r="AF34" s="141"/>
      <c r="AG34" s="142"/>
      <c r="AH34" s="142"/>
      <c r="AI34" s="142"/>
      <c r="AJ34" s="133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5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</row>
    <row r="35" spans="1:58" x14ac:dyDescent="0.25">
      <c r="A35" s="54"/>
      <c r="B35" s="54"/>
      <c r="C35" s="54"/>
      <c r="D35" s="54"/>
      <c r="E35" s="54"/>
      <c r="F35" s="61"/>
      <c r="G35" s="54"/>
      <c r="H35" s="54"/>
      <c r="I35" s="61"/>
      <c r="J35" s="54"/>
      <c r="K35" s="54"/>
      <c r="L35" s="133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133"/>
      <c r="AD35" s="133"/>
      <c r="AE35" s="133"/>
      <c r="AF35" s="141"/>
      <c r="AG35" s="142"/>
      <c r="AH35" s="142"/>
      <c r="AI35" s="142"/>
      <c r="AJ35" s="133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5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</row>
  </sheetData>
  <mergeCells count="84">
    <mergeCell ref="AF34:AF35"/>
    <mergeCell ref="I19:I22"/>
    <mergeCell ref="R19:R22"/>
    <mergeCell ref="S19:S22"/>
    <mergeCell ref="T19:T22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A30:K30"/>
    <mergeCell ref="A34:G34"/>
    <mergeCell ref="AO15:AT15"/>
    <mergeCell ref="AP16:AP17"/>
    <mergeCell ref="AQ16:AQ17"/>
    <mergeCell ref="AR16:AR17"/>
    <mergeCell ref="AS16:AS17"/>
    <mergeCell ref="AT16:AT17"/>
    <mergeCell ref="AE16:AJ16"/>
    <mergeCell ref="BC16:BC17"/>
    <mergeCell ref="BD16:BF16"/>
    <mergeCell ref="AU15:BF15"/>
    <mergeCell ref="AU16:AU17"/>
    <mergeCell ref="AV16:AV17"/>
    <mergeCell ref="AW16:AY16"/>
    <mergeCell ref="AN16:AN17"/>
    <mergeCell ref="AO16:AO17"/>
    <mergeCell ref="AK16:AK17"/>
    <mergeCell ref="AL16:AL17"/>
    <mergeCell ref="AM16:AM17"/>
    <mergeCell ref="A15:A18"/>
    <mergeCell ref="B15:G16"/>
    <mergeCell ref="H15:AJ15"/>
    <mergeCell ref="AK15:AN15"/>
    <mergeCell ref="H16:T16"/>
    <mergeCell ref="U16:AD16"/>
    <mergeCell ref="AZ16:BA16"/>
    <mergeCell ref="BB16:BB17"/>
    <mergeCell ref="AH19:AH22"/>
    <mergeCell ref="AI19:AI22"/>
    <mergeCell ref="AJ19:AJ22"/>
    <mergeCell ref="AK19:AK22"/>
    <mergeCell ref="AL19:AL22"/>
    <mergeCell ref="AM19:AM22"/>
    <mergeCell ref="A19:A22"/>
    <mergeCell ref="D19:D22"/>
    <mergeCell ref="E19:E22"/>
    <mergeCell ref="F19:F22"/>
    <mergeCell ref="G19:G22"/>
    <mergeCell ref="H19:H22"/>
    <mergeCell ref="J19:J22"/>
    <mergeCell ref="K19:K22"/>
    <mergeCell ref="L19:L22"/>
    <mergeCell ref="B19:B22"/>
    <mergeCell ref="C19:C22"/>
    <mergeCell ref="M19:M22"/>
    <mergeCell ref="N19:N22"/>
    <mergeCell ref="O19:O22"/>
    <mergeCell ref="P19:P22"/>
    <mergeCell ref="Q19:Q22"/>
    <mergeCell ref="AF19:AF22"/>
    <mergeCell ref="AG19:AG22"/>
    <mergeCell ref="AJ25:AJ26"/>
    <mergeCell ref="AK25:AK26"/>
    <mergeCell ref="AL25:AL26"/>
    <mergeCell ref="AM25:AM26"/>
    <mergeCell ref="AN25:AN26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AI25:AI26"/>
    <mergeCell ref="AH25:AH26"/>
  </mergeCells>
  <pageMargins left="0.51181102362204722" right="0.51181102362204722" top="0.78740157480314965" bottom="0.78740157480314965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GABMIL LICITAÇÕES AGO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2019-03-22T20:31:14Z</cp:lastPrinted>
  <dcterms:created xsi:type="dcterms:W3CDTF">2013-10-11T22:10:57Z</dcterms:created>
  <dcterms:modified xsi:type="dcterms:W3CDTF">2019-09-26T16:09:03Z</dcterms:modified>
</cp:coreProperties>
</file>