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52"/>
  </bookViews>
  <sheets>
    <sheet name="GABMIL LICITAÇÕES NOV 2018" sheetId="1" r:id="rId1"/>
  </sheets>
  <calcPr calcId="145621"/>
</workbook>
</file>

<file path=xl/calcChain.xml><?xml version="1.0" encoding="utf-8"?>
<calcChain xmlns="http://schemas.openxmlformats.org/spreadsheetml/2006/main">
  <c r="AI43" i="1" l="1"/>
  <c r="AH43" i="1"/>
  <c r="AG43" i="1"/>
  <c r="AF43" i="1"/>
  <c r="AD43" i="1"/>
  <c r="AC43" i="1"/>
  <c r="L43" i="1"/>
  <c r="AJ42" i="1" l="1"/>
  <c r="AJ41" i="1" l="1"/>
  <c r="AJ40" i="1" l="1"/>
  <c r="AJ38" i="1" l="1"/>
  <c r="AJ39" i="1" l="1"/>
  <c r="AJ34" i="1" l="1"/>
  <c r="AJ24" i="1"/>
  <c r="AJ19" i="1"/>
  <c r="AJ30" i="1" l="1"/>
  <c r="AJ37" i="1" l="1"/>
  <c r="AJ43" i="1" s="1"/>
  <c r="AE26" i="1" l="1"/>
  <c r="AE20" i="1" l="1"/>
  <c r="AE43" i="1" s="1"/>
</calcChain>
</file>

<file path=xl/sharedStrings.xml><?xml version="1.0" encoding="utf-8"?>
<sst xmlns="http://schemas.openxmlformats.org/spreadsheetml/2006/main" count="451" uniqueCount="195">
  <si>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</si>
  <si>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</si>
  <si>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</si>
  <si>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</si>
  <si>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</si>
  <si>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</si>
  <si>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</si>
  <si>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</si>
  <si>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</si>
  <si>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</si>
  <si>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</si>
  <si>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</si>
  <si>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</si>
  <si>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</si>
  <si>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</si>
  <si>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</si>
  <si>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</si>
  <si>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</si>
  <si>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</si>
  <si>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</si>
  <si>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</si>
  <si>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</si>
  <si>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</si>
  <si>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</si>
  <si>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</si>
  <si>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</si>
  <si>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</si>
  <si>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</si>
  <si>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</si>
  <si>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</si>
  <si>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</si>
  <si>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</si>
  <si>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</si>
  <si>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</si>
  <si>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</si>
  <si>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</si>
  <si>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</si>
  <si>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</si>
  <si>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</si>
  <si>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</si>
  <si>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</si>
  <si>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</si>
  <si>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</si>
  <si>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</si>
  <si>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</si>
  <si>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</si>
  <si>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</si>
  <si>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</si>
  <si>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</si>
  <si>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</si>
  <si>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</si>
  <si>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</si>
  <si>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</si>
  <si>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</si>
  <si>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</si>
  <si>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</si>
  <si>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</si>
  <si>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</si>
  <si>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</si>
  <si>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</si>
  <si>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</si>
  <si>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</si>
  <si>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</si>
  <si>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</si>
  <si>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</si>
  <si>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</si>
  <si>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</si>
  <si>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</si>
  <si>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</si>
  <si>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</si>
  <si>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</si>
  <si>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</si>
  <si>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</si>
  <si>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</si>
  <si>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</si>
  <si>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</si>
  <si>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</si>
  <si>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</si>
  <si>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</si>
  <si>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</si>
  <si>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</si>
  <si>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</si>
  <si>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</si>
  <si>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</si>
  <si>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</si>
  <si>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</si>
  <si>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</si>
  <si>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</si>
  <si>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</si>
  <si>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</si>
  <si>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</si>
  <si>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</si>
  <si>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</si>
  <si>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</si>
  <si>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</si>
  <si>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</si>
  <si>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</si>
  <si>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</si>
  <si>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</si>
  <si>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</si>
  <si>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</si>
  <si>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</si>
  <si>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</si>
  <si>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</si>
  <si>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</si>
  <si>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</si>
  <si>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</si>
  <si>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</si>
  <si>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</si>
  <si>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</si>
  <si>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</si>
  <si>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</si>
  <si>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</si>
  <si>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</si>
  <si>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</si>
  <si>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</si>
  <si>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</si>
  <si>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</si>
  <si>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</si>
  <si>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</si>
  <si>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</si>
  <si>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</si>
  <si>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</si>
  <si>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</si>
  <si>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</si>
  <si>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</si>
  <si>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</si>
  <si>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</si>
  <si>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</si>
  <si>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</si>
  <si>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</si>
  <si>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</si>
  <si>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</si>
  <si>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</si>
  <si>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</si>
  <si>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</si>
  <si>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</si>
  <si>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</si>
  <si>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</si>
  <si>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</si>
  <si>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</si>
  <si>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</si>
  <si>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</si>
  <si>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</si>
  <si>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</si>
  <si>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</si>
  <si>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</si>
  <si>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</si>
  <si>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</si>
  <si>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</si>
  <si>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</si>
  <si>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</si>
  <si>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</si>
  <si>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</si>
  <si>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</si>
  <si>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</si>
  <si>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</si>
  <si>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</si>
  <si>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</si>
  <si>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</si>
  <si>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</si>
  <si>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</si>
  <si>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</si>
  <si>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</si>
  <si>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</si>
  <si>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</si>
  <si>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</si>
  <si>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</si>
  <si>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</si>
  <si>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</si>
  <si>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</si>
  <si>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</si>
  <si>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</si>
  <si>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</si>
  <si>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</si>
  <si>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</si>
  <si>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</si>
  <si>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</si>
  <si>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</si>
  <si>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</si>
  <si>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</si>
  <si>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</si>
  <si>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</si>
  <si>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</si>
  <si>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</si>
  <si>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</si>
  <si>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</si>
  <si>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</si>
  <si>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NOVEMBRO/ 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</si>
  <si>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30/11/2018</t>
    </r>
  </si>
  <si>
    <t>Em andamento em 2018</t>
  </si>
  <si>
    <t>Concluída em 2018</t>
  </si>
  <si>
    <t>TOTAL</t>
  </si>
  <si>
    <r>
      <t xml:space="preserve">Nome do responsável pela elaboração: </t>
    </r>
    <r>
      <rPr>
        <b/>
        <sz val="11"/>
        <color indexed="8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</si>
  <si>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color indexed="8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</si>
</sst>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164" fontId="0" fillId="0" borderId="3" xfId="1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49" fontId="0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0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9" fontId="0" fillId="0" borderId="3" xfId="0" applyNumberFormat="1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right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2" fontId="0" fillId="0" borderId="3" xfId="0" applyNumberFormat="1" applyFont="1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44" fontId="0" fillId="0" borderId="0" xfId="2" applyFont="1" applyAlignment="1">
      <alignment vertical="center"/>
    </xf>
    <xf numFmtId="44" fontId="3" fillId="0" borderId="0" xfId="2" applyFont="1" applyAlignment="1">
      <alignment vertical="center"/>
    </xf>
    <xf numFmtId="44" fontId="0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0" fillId="0" borderId="3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0" fillId="0" borderId="3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right" vertical="center" wrapText="1"/>
    </xf>
    <xf numFmtId="44" fontId="3" fillId="0" borderId="0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horizontal="center" vertical="center" wrapText="1"/>
    </xf>
    <xf numFmtId="44" fontId="4" fillId="0" borderId="0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44" fontId="0" fillId="0" borderId="2" xfId="2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44" fontId="4" fillId="0" borderId="2" xfId="2" applyFont="1" applyFill="1" applyBorder="1" applyAlignment="1">
      <alignment horizontal="center" vertical="center" wrapText="1"/>
    </xf>
    <xf numFmtId="44" fontId="0" fillId="0" borderId="2" xfId="2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14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4" fontId="3" fillId="0" borderId="13" xfId="2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76200</xdr:rowOff>
    </xdr:from>
    <xdr:to>
      <xdr:col>1</xdr:col>
      <xdr:colOff>533400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F49"/>
  <sheetViews>
    <sheetView tabSelected="1" zoomScaleNormal="100" workbookViewId="0">
      <selection activeCell="B55" sqref="B55"/>
    </sheetView>
  </sheetViews>
  <sheetFormatPr defaultRowHeight="15" x14ac:dyDescent="0.25"/>
  <cols>
    <col min="1" max="1" width="6.5703125" style="36" customWidth="1"/>
    <col min="2" max="2" width="14" style="36" customWidth="1"/>
    <col min="3" max="3" width="11.85546875" style="36" customWidth="1"/>
    <col min="4" max="4" width="27.85546875" style="36" bestFit="1" customWidth="1"/>
    <col min="5" max="5" width="12.28515625" style="36" bestFit="1" customWidth="1"/>
    <col min="6" max="6" width="52" style="35" customWidth="1"/>
    <col min="7" max="7" width="14.42578125" style="36" customWidth="1"/>
    <col min="8" max="8" width="11.5703125" style="36" bestFit="1" customWidth="1"/>
    <col min="9" max="9" width="35" style="75" customWidth="1"/>
    <col min="10" max="10" width="21.5703125" style="36" customWidth="1"/>
    <col min="11" max="11" width="10.5703125" style="36" customWidth="1"/>
    <col min="12" max="12" width="13.7109375" style="91" bestFit="1" customWidth="1"/>
    <col min="13" max="13" width="10.5703125" style="36" customWidth="1"/>
    <col min="14" max="14" width="11.5703125" style="36" customWidth="1"/>
    <col min="15" max="16" width="10.5703125" style="36" customWidth="1"/>
    <col min="17" max="17" width="10.85546875" style="36" customWidth="1"/>
    <col min="18" max="18" width="12.140625" style="36" customWidth="1"/>
    <col min="19" max="19" width="13.28515625" style="36" customWidth="1"/>
    <col min="20" max="20" width="13" style="36" customWidth="1"/>
    <col min="21" max="22" width="10.5703125" style="36" customWidth="1"/>
    <col min="23" max="23" width="14.7109375" style="36" customWidth="1"/>
    <col min="24" max="24" width="28.28515625" style="36" bestFit="1" customWidth="1"/>
    <col min="25" max="25" width="10.7109375" style="36" bestFit="1" customWidth="1"/>
    <col min="26" max="26" width="11.28515625" style="36" customWidth="1"/>
    <col min="27" max="28" width="9.85546875" style="36" bestFit="1" customWidth="1"/>
    <col min="29" max="29" width="12.5703125" style="91" bestFit="1" customWidth="1"/>
    <col min="30" max="30" width="9.85546875" style="91" bestFit="1" customWidth="1"/>
    <col min="31" max="31" width="20" style="91" customWidth="1"/>
    <col min="32" max="32" width="14" style="91" bestFit="1" customWidth="1"/>
    <col min="33" max="35" width="13.85546875" style="91" bestFit="1" customWidth="1"/>
    <col min="36" max="36" width="25.5703125" style="91" customWidth="1"/>
    <col min="37" max="37" width="11.5703125" style="36" customWidth="1"/>
    <col min="38" max="38" width="13.85546875" style="36" customWidth="1"/>
    <col min="39" max="39" width="33.140625" style="35" customWidth="1"/>
    <col min="40" max="40" width="13.140625" style="36" customWidth="1"/>
    <col min="41" max="41" width="16.42578125" style="36" customWidth="1"/>
    <col min="42" max="42" width="15.42578125" style="36" customWidth="1"/>
    <col min="43" max="43" width="13.85546875" style="36" customWidth="1"/>
    <col min="44" max="44" width="11.85546875" style="36" bestFit="1" customWidth="1"/>
    <col min="45" max="45" width="13.28515625" style="36" customWidth="1"/>
    <col min="46" max="46" width="11.85546875" style="36" bestFit="1" customWidth="1"/>
    <col min="47" max="47" width="4.85546875" style="36" bestFit="1" customWidth="1"/>
    <col min="48" max="48" width="9.140625" style="36"/>
    <col min="49" max="49" width="5.85546875" style="36" bestFit="1" customWidth="1"/>
    <col min="50" max="50" width="8.42578125" style="36" bestFit="1" customWidth="1"/>
    <col min="51" max="52" width="4.28515625" style="36" bestFit="1" customWidth="1"/>
    <col min="53" max="53" width="9.140625" style="36"/>
    <col min="54" max="54" width="10.140625" style="36" customWidth="1"/>
    <col min="55" max="55" width="10.85546875" style="36" customWidth="1"/>
    <col min="56" max="56" width="5.85546875" style="36" bestFit="1" customWidth="1"/>
    <col min="57" max="57" width="8.140625" style="36" bestFit="1" customWidth="1"/>
    <col min="58" max="58" width="7.42578125" style="36" bestFit="1" customWidth="1"/>
    <col min="59" max="16384" width="9.140625" style="36"/>
  </cols>
  <sheetData>
    <row r="4" spans="1:58" s="47" customFormat="1" x14ac:dyDescent="0.25">
      <c r="A4" s="47" t="s">
        <v>51</v>
      </c>
      <c r="F4" s="75"/>
      <c r="I4" s="75"/>
      <c r="L4" s="92"/>
      <c r="AC4" s="92"/>
      <c r="AD4" s="92"/>
      <c r="AE4" s="92"/>
      <c r="AF4" s="92"/>
      <c r="AG4" s="92"/>
      <c r="AH4" s="92"/>
      <c r="AI4" s="92"/>
      <c r="AJ4" s="92"/>
      <c r="AM4" s="75"/>
    </row>
    <row r="6" spans="1:58" s="47" customFormat="1" x14ac:dyDescent="0.25">
      <c r="A6" s="47" t="s">
        <v>172</v>
      </c>
      <c r="F6" s="75"/>
      <c r="I6" s="75"/>
      <c r="L6" s="92"/>
      <c r="AC6" s="92"/>
      <c r="AD6" s="92"/>
      <c r="AE6" s="92"/>
      <c r="AF6" s="92"/>
      <c r="AG6" s="92"/>
      <c r="AH6" s="92"/>
      <c r="AI6" s="92"/>
      <c r="AJ6" s="92"/>
      <c r="AM6" s="75"/>
    </row>
    <row r="7" spans="1:58" x14ac:dyDescent="0.25">
      <c r="A7" s="36" t="s">
        <v>109</v>
      </c>
    </row>
    <row r="8" spans="1:58" x14ac:dyDescent="0.25">
      <c r="A8" s="36" t="s">
        <v>86</v>
      </c>
    </row>
    <row r="10" spans="1:58" x14ac:dyDescent="0.25">
      <c r="A10" s="36" t="s">
        <v>187</v>
      </c>
    </row>
    <row r="11" spans="1:58" x14ac:dyDescent="0.25">
      <c r="A11" s="36" t="s">
        <v>188</v>
      </c>
    </row>
    <row r="12" spans="1:58" x14ac:dyDescent="0.25">
      <c r="A12" s="36" t="s">
        <v>189</v>
      </c>
    </row>
    <row r="14" spans="1:58" ht="15.75" thickBot="1" x14ac:dyDescent="0.3">
      <c r="A14" s="54" t="s">
        <v>80</v>
      </c>
      <c r="B14" s="55"/>
      <c r="C14" s="55"/>
      <c r="D14" s="55"/>
      <c r="E14" s="55"/>
      <c r="F14" s="76"/>
      <c r="G14" s="55"/>
      <c r="H14" s="55"/>
      <c r="I14" s="81"/>
      <c r="J14" s="55"/>
      <c r="K14" s="55"/>
      <c r="L14" s="93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93"/>
      <c r="AD14" s="93"/>
      <c r="AE14" s="93"/>
      <c r="AF14" s="93"/>
      <c r="AG14" s="93"/>
      <c r="AH14" s="93"/>
      <c r="AI14" s="93"/>
      <c r="AJ14" s="93"/>
      <c r="AK14" s="55"/>
      <c r="AL14" s="55"/>
      <c r="AM14" s="76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</row>
    <row r="15" spans="1:58" x14ac:dyDescent="0.25">
      <c r="A15" s="63" t="s">
        <v>55</v>
      </c>
      <c r="B15" s="64" t="s">
        <v>22</v>
      </c>
      <c r="C15" s="64"/>
      <c r="D15" s="64"/>
      <c r="E15" s="64"/>
      <c r="F15" s="64"/>
      <c r="G15" s="64"/>
      <c r="H15" s="64" t="s">
        <v>81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 t="s">
        <v>88</v>
      </c>
      <c r="AL15" s="64"/>
      <c r="AM15" s="64"/>
      <c r="AN15" s="64"/>
      <c r="AO15" s="64" t="s">
        <v>108</v>
      </c>
      <c r="AP15" s="64"/>
      <c r="AQ15" s="64"/>
      <c r="AR15" s="64"/>
      <c r="AS15" s="64"/>
      <c r="AT15" s="64"/>
      <c r="AU15" s="65" t="s">
        <v>82</v>
      </c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6"/>
    </row>
    <row r="16" spans="1:58" x14ac:dyDescent="0.25">
      <c r="A16" s="67"/>
      <c r="B16" s="3"/>
      <c r="C16" s="3"/>
      <c r="D16" s="3"/>
      <c r="E16" s="3"/>
      <c r="F16" s="3"/>
      <c r="G16" s="3"/>
      <c r="H16" s="3" t="s">
        <v>52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 t="s">
        <v>53</v>
      </c>
      <c r="V16" s="3"/>
      <c r="W16" s="3"/>
      <c r="X16" s="3"/>
      <c r="Y16" s="3"/>
      <c r="Z16" s="3"/>
      <c r="AA16" s="3"/>
      <c r="AB16" s="3"/>
      <c r="AC16" s="3"/>
      <c r="AD16" s="3"/>
      <c r="AE16" s="94" t="s">
        <v>54</v>
      </c>
      <c r="AF16" s="94"/>
      <c r="AG16" s="94"/>
      <c r="AH16" s="94"/>
      <c r="AI16" s="94"/>
      <c r="AJ16" s="94"/>
      <c r="AK16" s="3" t="s">
        <v>90</v>
      </c>
      <c r="AL16" s="3" t="s">
        <v>91</v>
      </c>
      <c r="AM16" s="3" t="s">
        <v>89</v>
      </c>
      <c r="AN16" s="3" t="s">
        <v>92</v>
      </c>
      <c r="AO16" s="3" t="s">
        <v>97</v>
      </c>
      <c r="AP16" s="3" t="s">
        <v>98</v>
      </c>
      <c r="AQ16" s="3" t="s">
        <v>99</v>
      </c>
      <c r="AR16" s="3" t="s">
        <v>101</v>
      </c>
      <c r="AS16" s="3" t="s">
        <v>100</v>
      </c>
      <c r="AT16" s="3" t="s">
        <v>101</v>
      </c>
      <c r="AU16" s="3" t="s">
        <v>1</v>
      </c>
      <c r="AV16" s="37" t="s">
        <v>60</v>
      </c>
      <c r="AW16" s="49" t="s">
        <v>64</v>
      </c>
      <c r="AX16" s="49"/>
      <c r="AY16" s="49"/>
      <c r="AZ16" s="49" t="s">
        <v>67</v>
      </c>
      <c r="BA16" s="49"/>
      <c r="BB16" s="37" t="s">
        <v>191</v>
      </c>
      <c r="BC16" s="3" t="s">
        <v>190</v>
      </c>
      <c r="BD16" s="49" t="s">
        <v>70</v>
      </c>
      <c r="BE16" s="49"/>
      <c r="BF16" s="68"/>
    </row>
    <row r="17" spans="1:58" ht="45" x14ac:dyDescent="0.25">
      <c r="A17" s="67"/>
      <c r="B17" s="50" t="s">
        <v>6</v>
      </c>
      <c r="C17" s="50" t="s">
        <v>7</v>
      </c>
      <c r="D17" s="50" t="s">
        <v>0</v>
      </c>
      <c r="E17" s="50" t="s">
        <v>1</v>
      </c>
      <c r="F17" s="50" t="s">
        <v>2</v>
      </c>
      <c r="G17" s="50" t="s">
        <v>8</v>
      </c>
      <c r="H17" s="51" t="s">
        <v>9</v>
      </c>
      <c r="I17" s="50" t="s">
        <v>3</v>
      </c>
      <c r="J17" s="50" t="s">
        <v>20</v>
      </c>
      <c r="K17" s="50" t="s">
        <v>10</v>
      </c>
      <c r="L17" s="95" t="s">
        <v>49</v>
      </c>
      <c r="M17" s="50" t="s">
        <v>15</v>
      </c>
      <c r="N17" s="50" t="s">
        <v>14</v>
      </c>
      <c r="O17" s="50" t="s">
        <v>13</v>
      </c>
      <c r="P17" s="50" t="s">
        <v>4</v>
      </c>
      <c r="Q17" s="50" t="s">
        <v>87</v>
      </c>
      <c r="R17" s="50" t="s">
        <v>56</v>
      </c>
      <c r="S17" s="50" t="s">
        <v>57</v>
      </c>
      <c r="T17" s="50" t="s">
        <v>5</v>
      </c>
      <c r="U17" s="50" t="s">
        <v>11</v>
      </c>
      <c r="V17" s="50" t="s">
        <v>10</v>
      </c>
      <c r="W17" s="50" t="s">
        <v>15</v>
      </c>
      <c r="X17" s="50" t="s">
        <v>12</v>
      </c>
      <c r="Y17" s="50" t="s">
        <v>14</v>
      </c>
      <c r="Z17" s="50" t="s">
        <v>13</v>
      </c>
      <c r="AA17" s="50" t="s">
        <v>16</v>
      </c>
      <c r="AB17" s="50" t="s">
        <v>17</v>
      </c>
      <c r="AC17" s="95" t="s">
        <v>18</v>
      </c>
      <c r="AD17" s="95" t="s">
        <v>19</v>
      </c>
      <c r="AE17" s="95" t="s">
        <v>23</v>
      </c>
      <c r="AF17" s="96" t="s">
        <v>135</v>
      </c>
      <c r="AG17" s="95" t="s">
        <v>134</v>
      </c>
      <c r="AH17" s="95" t="s">
        <v>140</v>
      </c>
      <c r="AI17" s="95" t="s">
        <v>163</v>
      </c>
      <c r="AJ17" s="95" t="s">
        <v>21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7"/>
      <c r="AW17" s="52" t="s">
        <v>61</v>
      </c>
      <c r="AX17" s="52" t="s">
        <v>62</v>
      </c>
      <c r="AY17" s="52" t="s">
        <v>63</v>
      </c>
      <c r="AZ17" s="52" t="s">
        <v>65</v>
      </c>
      <c r="BA17" s="53" t="s">
        <v>66</v>
      </c>
      <c r="BB17" s="37"/>
      <c r="BC17" s="3"/>
      <c r="BD17" s="52" t="s">
        <v>61</v>
      </c>
      <c r="BE17" s="52" t="s">
        <v>69</v>
      </c>
      <c r="BF17" s="69" t="s">
        <v>68</v>
      </c>
    </row>
    <row r="18" spans="1:58" ht="15.75" thickBot="1" x14ac:dyDescent="0.3">
      <c r="A18" s="70"/>
      <c r="B18" s="71" t="s">
        <v>24</v>
      </c>
      <c r="C18" s="71" t="s">
        <v>25</v>
      </c>
      <c r="D18" s="72" t="s">
        <v>48</v>
      </c>
      <c r="E18" s="71" t="s">
        <v>26</v>
      </c>
      <c r="F18" s="71" t="s">
        <v>27</v>
      </c>
      <c r="G18" s="71" t="s">
        <v>28</v>
      </c>
      <c r="H18" s="72" t="s">
        <v>29</v>
      </c>
      <c r="I18" s="71" t="s">
        <v>30</v>
      </c>
      <c r="J18" s="71" t="s">
        <v>31</v>
      </c>
      <c r="K18" s="71" t="s">
        <v>32</v>
      </c>
      <c r="L18" s="97" t="s">
        <v>33</v>
      </c>
      <c r="M18" s="71" t="s">
        <v>34</v>
      </c>
      <c r="N18" s="71" t="s">
        <v>35</v>
      </c>
      <c r="O18" s="71" t="s">
        <v>36</v>
      </c>
      <c r="P18" s="71" t="s">
        <v>37</v>
      </c>
      <c r="Q18" s="71" t="s">
        <v>38</v>
      </c>
      <c r="R18" s="71" t="s">
        <v>39</v>
      </c>
      <c r="S18" s="71" t="s">
        <v>50</v>
      </c>
      <c r="T18" s="71" t="s">
        <v>40</v>
      </c>
      <c r="U18" s="71" t="s">
        <v>58</v>
      </c>
      <c r="V18" s="71" t="s">
        <v>41</v>
      </c>
      <c r="W18" s="71" t="s">
        <v>42</v>
      </c>
      <c r="X18" s="71" t="s">
        <v>43</v>
      </c>
      <c r="Y18" s="71" t="s">
        <v>44</v>
      </c>
      <c r="Z18" s="71" t="s">
        <v>45</v>
      </c>
      <c r="AA18" s="71" t="s">
        <v>46</v>
      </c>
      <c r="AB18" s="71" t="s">
        <v>59</v>
      </c>
      <c r="AC18" s="97" t="s">
        <v>47</v>
      </c>
      <c r="AD18" s="97" t="s">
        <v>83</v>
      </c>
      <c r="AE18" s="97" t="s">
        <v>85</v>
      </c>
      <c r="AF18" s="97" t="s">
        <v>141</v>
      </c>
      <c r="AG18" s="97" t="s">
        <v>142</v>
      </c>
      <c r="AH18" s="97" t="s">
        <v>143</v>
      </c>
      <c r="AI18" s="97" t="s">
        <v>164</v>
      </c>
      <c r="AJ18" s="97" t="s">
        <v>166</v>
      </c>
      <c r="AK18" s="71" t="s">
        <v>71</v>
      </c>
      <c r="AL18" s="71" t="s">
        <v>72</v>
      </c>
      <c r="AM18" s="71" t="s">
        <v>73</v>
      </c>
      <c r="AN18" s="71" t="s">
        <v>74</v>
      </c>
      <c r="AO18" s="73" t="s">
        <v>75</v>
      </c>
      <c r="AP18" s="73" t="s">
        <v>76</v>
      </c>
      <c r="AQ18" s="73" t="s">
        <v>77</v>
      </c>
      <c r="AR18" s="73" t="s">
        <v>78</v>
      </c>
      <c r="AS18" s="73" t="s">
        <v>79</v>
      </c>
      <c r="AT18" s="73" t="s">
        <v>84</v>
      </c>
      <c r="AU18" s="73" t="s">
        <v>93</v>
      </c>
      <c r="AV18" s="73" t="s">
        <v>94</v>
      </c>
      <c r="AW18" s="73" t="s">
        <v>95</v>
      </c>
      <c r="AX18" s="73" t="s">
        <v>102</v>
      </c>
      <c r="AY18" s="73" t="s">
        <v>96</v>
      </c>
      <c r="AZ18" s="73" t="s">
        <v>96</v>
      </c>
      <c r="BA18" s="73" t="s">
        <v>96</v>
      </c>
      <c r="BB18" s="73" t="s">
        <v>103</v>
      </c>
      <c r="BC18" s="73" t="s">
        <v>104</v>
      </c>
      <c r="BD18" s="73" t="s">
        <v>105</v>
      </c>
      <c r="BE18" s="73" t="s">
        <v>106</v>
      </c>
      <c r="BF18" s="74" t="s">
        <v>107</v>
      </c>
    </row>
    <row r="19" spans="1:58" x14ac:dyDescent="0.25">
      <c r="A19" s="112">
        <v>1</v>
      </c>
      <c r="B19" s="14" t="s">
        <v>125</v>
      </c>
      <c r="C19" s="15" t="s">
        <v>110</v>
      </c>
      <c r="D19" s="15" t="s">
        <v>117</v>
      </c>
      <c r="E19" s="15" t="s">
        <v>133</v>
      </c>
      <c r="F19" s="78" t="s">
        <v>111</v>
      </c>
      <c r="G19" s="16">
        <v>10967</v>
      </c>
      <c r="H19" s="14" t="s">
        <v>112</v>
      </c>
      <c r="I19" s="82" t="s">
        <v>121</v>
      </c>
      <c r="J19" s="15" t="s">
        <v>113</v>
      </c>
      <c r="K19" s="17">
        <v>41640</v>
      </c>
      <c r="L19" s="101">
        <v>27480</v>
      </c>
      <c r="M19" s="16">
        <v>11237</v>
      </c>
      <c r="N19" s="17">
        <v>41640</v>
      </c>
      <c r="O19" s="17">
        <v>41670</v>
      </c>
      <c r="P19" s="15" t="s">
        <v>114</v>
      </c>
      <c r="Q19" s="15"/>
      <c r="R19" s="15"/>
      <c r="S19" s="15" t="s">
        <v>123</v>
      </c>
      <c r="T19" s="15">
        <v>33903900</v>
      </c>
      <c r="U19" s="56">
        <v>1</v>
      </c>
      <c r="V19" s="57">
        <v>42001</v>
      </c>
      <c r="W19" s="58">
        <v>11517</v>
      </c>
      <c r="X19" s="59" t="s">
        <v>119</v>
      </c>
      <c r="Y19" s="57">
        <v>42005</v>
      </c>
      <c r="Z19" s="57">
        <v>42369</v>
      </c>
      <c r="AA19" s="60" t="s">
        <v>123</v>
      </c>
      <c r="AB19" s="56" t="s">
        <v>123</v>
      </c>
      <c r="AC19" s="98" t="s">
        <v>123</v>
      </c>
      <c r="AD19" s="98" t="s">
        <v>123</v>
      </c>
      <c r="AE19" s="99" t="s">
        <v>123</v>
      </c>
      <c r="AF19" s="100">
        <v>59540</v>
      </c>
      <c r="AG19" s="100">
        <v>36642</v>
      </c>
      <c r="AH19" s="100">
        <v>31487.5</v>
      </c>
      <c r="AI19" s="100">
        <v>28625</v>
      </c>
      <c r="AJ19" s="101">
        <f>AF19+AG19+AH19+AI19</f>
        <v>156294.5</v>
      </c>
      <c r="AK19" s="18" t="s">
        <v>116</v>
      </c>
      <c r="AL19" s="18">
        <v>11046</v>
      </c>
      <c r="AM19" s="85" t="s">
        <v>115</v>
      </c>
      <c r="AN19" s="18">
        <v>11046</v>
      </c>
      <c r="AO19" s="61"/>
      <c r="AP19" s="61"/>
      <c r="AQ19" s="61"/>
      <c r="AR19" s="61"/>
      <c r="AS19" s="61"/>
      <c r="AT19" s="61"/>
      <c r="AU19" s="56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x14ac:dyDescent="0.25">
      <c r="A20" s="49"/>
      <c r="B20" s="19"/>
      <c r="C20" s="4"/>
      <c r="D20" s="4"/>
      <c r="E20" s="4"/>
      <c r="F20" s="79"/>
      <c r="G20" s="20"/>
      <c r="H20" s="19"/>
      <c r="I20" s="83"/>
      <c r="J20" s="4"/>
      <c r="K20" s="21"/>
      <c r="L20" s="105"/>
      <c r="M20" s="20"/>
      <c r="N20" s="21"/>
      <c r="O20" s="21"/>
      <c r="P20" s="4"/>
      <c r="Q20" s="4"/>
      <c r="R20" s="4"/>
      <c r="S20" s="4"/>
      <c r="T20" s="4"/>
      <c r="U20" s="5">
        <v>2</v>
      </c>
      <c r="V20" s="8">
        <v>42006</v>
      </c>
      <c r="W20" s="9">
        <v>11558</v>
      </c>
      <c r="X20" s="7" t="s">
        <v>122</v>
      </c>
      <c r="Y20" s="12">
        <v>42005</v>
      </c>
      <c r="Z20" s="12">
        <v>42369</v>
      </c>
      <c r="AA20" s="10">
        <v>0.25</v>
      </c>
      <c r="AB20" s="5" t="s">
        <v>123</v>
      </c>
      <c r="AC20" s="102">
        <v>6870</v>
      </c>
      <c r="AD20" s="102" t="s">
        <v>123</v>
      </c>
      <c r="AE20" s="103">
        <f>L19+AC20</f>
        <v>34350</v>
      </c>
      <c r="AF20" s="104"/>
      <c r="AG20" s="104"/>
      <c r="AH20" s="104"/>
      <c r="AI20" s="104"/>
      <c r="AJ20" s="105"/>
      <c r="AK20" s="23"/>
      <c r="AL20" s="23"/>
      <c r="AM20" s="86"/>
      <c r="AN20" s="23"/>
      <c r="AO20" s="11"/>
      <c r="AP20" s="11"/>
      <c r="AQ20" s="11"/>
      <c r="AR20" s="11"/>
      <c r="AS20" s="11"/>
      <c r="AT20" s="11"/>
      <c r="AU20" s="5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25">
      <c r="A21" s="49"/>
      <c r="B21" s="19"/>
      <c r="C21" s="4"/>
      <c r="D21" s="4"/>
      <c r="E21" s="4"/>
      <c r="F21" s="79"/>
      <c r="G21" s="20"/>
      <c r="H21" s="19"/>
      <c r="I21" s="83"/>
      <c r="J21" s="4"/>
      <c r="K21" s="21"/>
      <c r="L21" s="105"/>
      <c r="M21" s="20"/>
      <c r="N21" s="21"/>
      <c r="O21" s="21"/>
      <c r="P21" s="4"/>
      <c r="Q21" s="4"/>
      <c r="R21" s="4"/>
      <c r="S21" s="4"/>
      <c r="T21" s="4"/>
      <c r="U21" s="5">
        <v>3</v>
      </c>
      <c r="V21" s="8">
        <v>42361</v>
      </c>
      <c r="W21" s="13">
        <v>11798</v>
      </c>
      <c r="X21" s="7" t="s">
        <v>119</v>
      </c>
      <c r="Y21" s="12">
        <v>42370</v>
      </c>
      <c r="Z21" s="12">
        <v>42735</v>
      </c>
      <c r="AA21" s="10" t="s">
        <v>123</v>
      </c>
      <c r="AB21" s="5" t="s">
        <v>123</v>
      </c>
      <c r="AC21" s="102" t="s">
        <v>123</v>
      </c>
      <c r="AD21" s="102" t="s">
        <v>123</v>
      </c>
      <c r="AE21" s="106" t="s">
        <v>123</v>
      </c>
      <c r="AF21" s="104"/>
      <c r="AG21" s="104"/>
      <c r="AH21" s="104"/>
      <c r="AI21" s="104"/>
      <c r="AJ21" s="105"/>
      <c r="AK21" s="23"/>
      <c r="AL21" s="23"/>
      <c r="AM21" s="86"/>
      <c r="AN21" s="23"/>
      <c r="AO21" s="11"/>
      <c r="AP21" s="11"/>
      <c r="AQ21" s="11"/>
      <c r="AR21" s="11"/>
      <c r="AS21" s="11"/>
      <c r="AT21" s="11"/>
      <c r="AU21" s="5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25">
      <c r="A22" s="49"/>
      <c r="B22" s="19"/>
      <c r="C22" s="4"/>
      <c r="D22" s="4"/>
      <c r="E22" s="4"/>
      <c r="F22" s="79"/>
      <c r="G22" s="20"/>
      <c r="H22" s="19"/>
      <c r="I22" s="83"/>
      <c r="J22" s="4"/>
      <c r="K22" s="21"/>
      <c r="L22" s="105"/>
      <c r="M22" s="20"/>
      <c r="N22" s="21"/>
      <c r="O22" s="21"/>
      <c r="P22" s="4"/>
      <c r="Q22" s="4"/>
      <c r="R22" s="4"/>
      <c r="S22" s="4"/>
      <c r="T22" s="4"/>
      <c r="U22" s="5">
        <v>4</v>
      </c>
      <c r="V22" s="8">
        <v>42731</v>
      </c>
      <c r="W22" s="13">
        <v>11969</v>
      </c>
      <c r="X22" s="7" t="s">
        <v>119</v>
      </c>
      <c r="Y22" s="12">
        <v>42736</v>
      </c>
      <c r="Z22" s="12">
        <v>43100</v>
      </c>
      <c r="AA22" s="10" t="s">
        <v>123</v>
      </c>
      <c r="AB22" s="5" t="s">
        <v>123</v>
      </c>
      <c r="AC22" s="102" t="s">
        <v>123</v>
      </c>
      <c r="AD22" s="102" t="s">
        <v>123</v>
      </c>
      <c r="AE22" s="106" t="s">
        <v>123</v>
      </c>
      <c r="AF22" s="104"/>
      <c r="AG22" s="104"/>
      <c r="AH22" s="104"/>
      <c r="AI22" s="104"/>
      <c r="AJ22" s="105"/>
      <c r="AK22" s="23"/>
      <c r="AL22" s="23"/>
      <c r="AM22" s="86"/>
      <c r="AN22" s="23"/>
      <c r="AO22" s="11"/>
      <c r="AP22" s="11"/>
      <c r="AQ22" s="11"/>
      <c r="AR22" s="11"/>
      <c r="AS22" s="11"/>
      <c r="AT22" s="11"/>
      <c r="AU22" s="5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25">
      <c r="A23" s="49"/>
      <c r="B23" s="19"/>
      <c r="C23" s="4"/>
      <c r="D23" s="4"/>
      <c r="E23" s="4"/>
      <c r="F23" s="79"/>
      <c r="G23" s="20"/>
      <c r="H23" s="19"/>
      <c r="I23" s="83"/>
      <c r="J23" s="4"/>
      <c r="K23" s="21"/>
      <c r="L23" s="105"/>
      <c r="M23" s="20"/>
      <c r="N23" s="21"/>
      <c r="O23" s="21"/>
      <c r="P23" s="4"/>
      <c r="Q23" s="4"/>
      <c r="R23" s="4"/>
      <c r="S23" s="4"/>
      <c r="T23" s="4"/>
      <c r="U23" s="5">
        <v>5</v>
      </c>
      <c r="V23" s="8">
        <v>43097</v>
      </c>
      <c r="W23" s="13">
        <v>12214</v>
      </c>
      <c r="X23" s="7" t="s">
        <v>119</v>
      </c>
      <c r="Y23" s="12">
        <v>43101</v>
      </c>
      <c r="Z23" s="12">
        <v>43465</v>
      </c>
      <c r="AA23" s="10" t="s">
        <v>123</v>
      </c>
      <c r="AB23" s="5" t="s">
        <v>123</v>
      </c>
      <c r="AC23" s="102" t="s">
        <v>123</v>
      </c>
      <c r="AD23" s="102" t="s">
        <v>123</v>
      </c>
      <c r="AE23" s="106" t="s">
        <v>123</v>
      </c>
      <c r="AF23" s="104"/>
      <c r="AG23" s="104"/>
      <c r="AH23" s="104"/>
      <c r="AI23" s="104"/>
      <c r="AJ23" s="105"/>
      <c r="AK23" s="23"/>
      <c r="AL23" s="23"/>
      <c r="AM23" s="86"/>
      <c r="AN23" s="23"/>
      <c r="AO23" s="11"/>
      <c r="AP23" s="11"/>
      <c r="AQ23" s="11"/>
      <c r="AR23" s="11"/>
      <c r="AS23" s="11"/>
      <c r="AT23" s="11"/>
      <c r="AU23" s="5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x14ac:dyDescent="0.25">
      <c r="A24" s="49">
        <v>2</v>
      </c>
      <c r="B24" s="19" t="s">
        <v>126</v>
      </c>
      <c r="C24" s="4" t="s">
        <v>110</v>
      </c>
      <c r="D24" s="4" t="s">
        <v>117</v>
      </c>
      <c r="E24" s="4" t="s">
        <v>133</v>
      </c>
      <c r="F24" s="79" t="s">
        <v>111</v>
      </c>
      <c r="G24" s="20">
        <v>10967</v>
      </c>
      <c r="H24" s="19" t="s">
        <v>118</v>
      </c>
      <c r="I24" s="83" t="s">
        <v>121</v>
      </c>
      <c r="J24" s="4" t="s">
        <v>113</v>
      </c>
      <c r="K24" s="21">
        <v>41411</v>
      </c>
      <c r="L24" s="105">
        <v>54960</v>
      </c>
      <c r="M24" s="20"/>
      <c r="N24" s="22">
        <v>41411</v>
      </c>
      <c r="O24" s="22">
        <v>41639</v>
      </c>
      <c r="P24" s="4" t="s">
        <v>114</v>
      </c>
      <c r="Q24" s="4"/>
      <c r="R24" s="4"/>
      <c r="S24" s="4" t="s">
        <v>123</v>
      </c>
      <c r="T24" s="4">
        <v>33903900</v>
      </c>
      <c r="U24" s="5">
        <v>1</v>
      </c>
      <c r="V24" s="8">
        <v>41638</v>
      </c>
      <c r="W24" s="9">
        <v>11237</v>
      </c>
      <c r="X24" s="7" t="s">
        <v>119</v>
      </c>
      <c r="Y24" s="12">
        <v>41639</v>
      </c>
      <c r="Z24" s="12">
        <v>42004</v>
      </c>
      <c r="AA24" s="10" t="s">
        <v>123</v>
      </c>
      <c r="AB24" s="5" t="s">
        <v>123</v>
      </c>
      <c r="AC24" s="102" t="s">
        <v>123</v>
      </c>
      <c r="AD24" s="102" t="s">
        <v>123</v>
      </c>
      <c r="AE24" s="106" t="s">
        <v>123</v>
      </c>
      <c r="AF24" s="104">
        <v>153430</v>
      </c>
      <c r="AG24" s="104">
        <v>73280</v>
      </c>
      <c r="AH24" s="104">
        <v>65975</v>
      </c>
      <c r="AI24" s="104">
        <v>22900</v>
      </c>
      <c r="AJ24" s="105">
        <f>AF24+AG24+AH24+AI24</f>
        <v>315585</v>
      </c>
      <c r="AK24" s="23" t="s">
        <v>116</v>
      </c>
      <c r="AL24" s="23">
        <v>11046</v>
      </c>
      <c r="AM24" s="86" t="s">
        <v>115</v>
      </c>
      <c r="AN24" s="23">
        <v>11046</v>
      </c>
      <c r="AO24" s="11"/>
      <c r="AP24" s="11"/>
      <c r="AQ24" s="11"/>
      <c r="AR24" s="11"/>
      <c r="AS24" s="11"/>
      <c r="AT24" s="11"/>
      <c r="AU24" s="5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25">
      <c r="A25" s="49"/>
      <c r="B25" s="19"/>
      <c r="C25" s="4"/>
      <c r="D25" s="4"/>
      <c r="E25" s="4"/>
      <c r="F25" s="79"/>
      <c r="G25" s="20"/>
      <c r="H25" s="19"/>
      <c r="I25" s="83"/>
      <c r="J25" s="4"/>
      <c r="K25" s="21"/>
      <c r="L25" s="105"/>
      <c r="M25" s="20"/>
      <c r="N25" s="22"/>
      <c r="O25" s="22"/>
      <c r="P25" s="4"/>
      <c r="Q25" s="4"/>
      <c r="R25" s="4"/>
      <c r="S25" s="4"/>
      <c r="T25" s="4"/>
      <c r="U25" s="5">
        <v>2</v>
      </c>
      <c r="V25" s="12">
        <v>42366</v>
      </c>
      <c r="W25" s="13">
        <v>11517</v>
      </c>
      <c r="X25" s="7" t="s">
        <v>119</v>
      </c>
      <c r="Y25" s="12">
        <v>42005</v>
      </c>
      <c r="Z25" s="12">
        <v>42369</v>
      </c>
      <c r="AA25" s="10" t="s">
        <v>123</v>
      </c>
      <c r="AB25" s="5" t="s">
        <v>123</v>
      </c>
      <c r="AC25" s="106" t="s">
        <v>123</v>
      </c>
      <c r="AD25" s="102" t="s">
        <v>123</v>
      </c>
      <c r="AE25" s="106" t="s">
        <v>123</v>
      </c>
      <c r="AF25" s="104"/>
      <c r="AG25" s="104"/>
      <c r="AH25" s="104"/>
      <c r="AI25" s="104"/>
      <c r="AJ25" s="105"/>
      <c r="AK25" s="23"/>
      <c r="AL25" s="23"/>
      <c r="AM25" s="86"/>
      <c r="AN25" s="23"/>
      <c r="AO25" s="11"/>
      <c r="AP25" s="11"/>
      <c r="AQ25" s="11"/>
      <c r="AR25" s="11"/>
      <c r="AS25" s="11"/>
      <c r="AT25" s="11"/>
      <c r="AU25" s="5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x14ac:dyDescent="0.25">
      <c r="A26" s="49"/>
      <c r="B26" s="19"/>
      <c r="C26" s="4"/>
      <c r="D26" s="4"/>
      <c r="E26" s="4"/>
      <c r="F26" s="79"/>
      <c r="G26" s="20"/>
      <c r="H26" s="19"/>
      <c r="I26" s="83"/>
      <c r="J26" s="4"/>
      <c r="K26" s="21"/>
      <c r="L26" s="105"/>
      <c r="M26" s="20"/>
      <c r="N26" s="22"/>
      <c r="O26" s="22"/>
      <c r="P26" s="4"/>
      <c r="Q26" s="4"/>
      <c r="R26" s="4"/>
      <c r="S26" s="4"/>
      <c r="T26" s="4"/>
      <c r="U26" s="5">
        <v>3</v>
      </c>
      <c r="V26" s="12">
        <v>42006</v>
      </c>
      <c r="W26" s="13">
        <v>11558</v>
      </c>
      <c r="X26" s="7" t="s">
        <v>122</v>
      </c>
      <c r="Y26" s="12">
        <v>42006</v>
      </c>
      <c r="Z26" s="12" t="s">
        <v>124</v>
      </c>
      <c r="AA26" s="10">
        <v>0.25</v>
      </c>
      <c r="AB26" s="5" t="s">
        <v>123</v>
      </c>
      <c r="AC26" s="106">
        <v>13740</v>
      </c>
      <c r="AD26" s="102" t="s">
        <v>123</v>
      </c>
      <c r="AE26" s="103">
        <f>L24+AC26</f>
        <v>68700</v>
      </c>
      <c r="AF26" s="104"/>
      <c r="AG26" s="104"/>
      <c r="AH26" s="104"/>
      <c r="AI26" s="104"/>
      <c r="AJ26" s="105"/>
      <c r="AK26" s="23"/>
      <c r="AL26" s="23"/>
      <c r="AM26" s="86"/>
      <c r="AN26" s="23"/>
      <c r="AO26" s="11"/>
      <c r="AP26" s="11"/>
      <c r="AQ26" s="11"/>
      <c r="AR26" s="11"/>
      <c r="AS26" s="11"/>
      <c r="AT26" s="11"/>
      <c r="AU26" s="5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x14ac:dyDescent="0.25">
      <c r="A27" s="49"/>
      <c r="B27" s="19"/>
      <c r="C27" s="4"/>
      <c r="D27" s="4"/>
      <c r="E27" s="4"/>
      <c r="F27" s="79"/>
      <c r="G27" s="20"/>
      <c r="H27" s="19"/>
      <c r="I27" s="83"/>
      <c r="J27" s="4"/>
      <c r="K27" s="21"/>
      <c r="L27" s="105"/>
      <c r="M27" s="20"/>
      <c r="N27" s="22"/>
      <c r="O27" s="22"/>
      <c r="P27" s="4"/>
      <c r="Q27" s="4"/>
      <c r="R27" s="4"/>
      <c r="S27" s="4"/>
      <c r="T27" s="4"/>
      <c r="U27" s="5">
        <v>4</v>
      </c>
      <c r="V27" s="12">
        <v>42727</v>
      </c>
      <c r="W27" s="13">
        <v>11784</v>
      </c>
      <c r="X27" s="7" t="s">
        <v>119</v>
      </c>
      <c r="Y27" s="12">
        <v>42705</v>
      </c>
      <c r="Z27" s="12">
        <v>42735</v>
      </c>
      <c r="AA27" s="10" t="s">
        <v>123</v>
      </c>
      <c r="AB27" s="5" t="s">
        <v>123</v>
      </c>
      <c r="AC27" s="106" t="s">
        <v>123</v>
      </c>
      <c r="AD27" s="102" t="s">
        <v>123</v>
      </c>
      <c r="AE27" s="106" t="s">
        <v>123</v>
      </c>
      <c r="AF27" s="104"/>
      <c r="AG27" s="104"/>
      <c r="AH27" s="104"/>
      <c r="AI27" s="104"/>
      <c r="AJ27" s="105"/>
      <c r="AK27" s="23"/>
      <c r="AL27" s="23"/>
      <c r="AM27" s="86"/>
      <c r="AN27" s="23"/>
      <c r="AO27" s="11"/>
      <c r="AP27" s="11"/>
      <c r="AQ27" s="11"/>
      <c r="AR27" s="11"/>
      <c r="AS27" s="11"/>
      <c r="AT27" s="11"/>
      <c r="AU27" s="5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x14ac:dyDescent="0.25">
      <c r="A28" s="49"/>
      <c r="B28" s="19"/>
      <c r="C28" s="4"/>
      <c r="D28" s="4"/>
      <c r="E28" s="4"/>
      <c r="F28" s="79"/>
      <c r="G28" s="20"/>
      <c r="H28" s="19"/>
      <c r="I28" s="83"/>
      <c r="J28" s="4"/>
      <c r="K28" s="21"/>
      <c r="L28" s="105"/>
      <c r="M28" s="20"/>
      <c r="N28" s="22"/>
      <c r="O28" s="22"/>
      <c r="P28" s="4"/>
      <c r="Q28" s="4"/>
      <c r="R28" s="4"/>
      <c r="S28" s="4"/>
      <c r="T28" s="4"/>
      <c r="U28" s="5">
        <v>5</v>
      </c>
      <c r="V28" s="12">
        <v>42731</v>
      </c>
      <c r="W28" s="13">
        <v>11972</v>
      </c>
      <c r="X28" s="7" t="s">
        <v>119</v>
      </c>
      <c r="Y28" s="12">
        <v>42736</v>
      </c>
      <c r="Z28" s="12">
        <v>43100</v>
      </c>
      <c r="AA28" s="10" t="s">
        <v>123</v>
      </c>
      <c r="AB28" s="5" t="s">
        <v>123</v>
      </c>
      <c r="AC28" s="106" t="s">
        <v>123</v>
      </c>
      <c r="AD28" s="102" t="s">
        <v>123</v>
      </c>
      <c r="AE28" s="106" t="s">
        <v>123</v>
      </c>
      <c r="AF28" s="104"/>
      <c r="AG28" s="104"/>
      <c r="AH28" s="104"/>
      <c r="AI28" s="104"/>
      <c r="AJ28" s="105"/>
      <c r="AK28" s="23"/>
      <c r="AL28" s="23"/>
      <c r="AM28" s="86"/>
      <c r="AN28" s="23"/>
      <c r="AO28" s="11"/>
      <c r="AP28" s="11"/>
      <c r="AQ28" s="11"/>
      <c r="AR28" s="11"/>
      <c r="AS28" s="11"/>
      <c r="AT28" s="11"/>
      <c r="AU28" s="5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x14ac:dyDescent="0.25">
      <c r="A29" s="49"/>
      <c r="B29" s="19"/>
      <c r="C29" s="4"/>
      <c r="D29" s="4"/>
      <c r="E29" s="4"/>
      <c r="F29" s="79"/>
      <c r="G29" s="20"/>
      <c r="H29" s="19"/>
      <c r="I29" s="83"/>
      <c r="J29" s="4"/>
      <c r="K29" s="21"/>
      <c r="L29" s="105"/>
      <c r="M29" s="20"/>
      <c r="N29" s="22"/>
      <c r="O29" s="22"/>
      <c r="P29" s="4"/>
      <c r="Q29" s="4"/>
      <c r="R29" s="4"/>
      <c r="S29" s="4"/>
      <c r="T29" s="4"/>
      <c r="U29" s="5">
        <v>6</v>
      </c>
      <c r="V29" s="12">
        <v>43461</v>
      </c>
      <c r="W29" s="13">
        <v>12211</v>
      </c>
      <c r="X29" s="7" t="s">
        <v>119</v>
      </c>
      <c r="Y29" s="12">
        <v>43101</v>
      </c>
      <c r="Z29" s="12" t="s">
        <v>165</v>
      </c>
      <c r="AA29" s="10" t="s">
        <v>123</v>
      </c>
      <c r="AB29" s="5" t="s">
        <v>123</v>
      </c>
      <c r="AC29" s="106" t="s">
        <v>123</v>
      </c>
      <c r="AD29" s="102" t="s">
        <v>123</v>
      </c>
      <c r="AE29" s="106" t="s">
        <v>123</v>
      </c>
      <c r="AF29" s="104"/>
      <c r="AG29" s="104"/>
      <c r="AH29" s="104"/>
      <c r="AI29" s="104"/>
      <c r="AJ29" s="105"/>
      <c r="AK29" s="23"/>
      <c r="AL29" s="23"/>
      <c r="AM29" s="86"/>
      <c r="AN29" s="23"/>
      <c r="AO29" s="11"/>
      <c r="AP29" s="11"/>
      <c r="AQ29" s="11"/>
      <c r="AR29" s="11"/>
      <c r="AS29" s="11"/>
      <c r="AT29" s="11"/>
      <c r="AU29" s="5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25">
      <c r="A30" s="49">
        <v>3</v>
      </c>
      <c r="B30" s="19" t="s">
        <v>127</v>
      </c>
      <c r="C30" s="4" t="s">
        <v>110</v>
      </c>
      <c r="D30" s="4" t="s">
        <v>117</v>
      </c>
      <c r="E30" s="4" t="s">
        <v>133</v>
      </c>
      <c r="F30" s="79" t="s">
        <v>111</v>
      </c>
      <c r="G30" s="20">
        <v>10967</v>
      </c>
      <c r="H30" s="19" t="s">
        <v>120</v>
      </c>
      <c r="I30" s="83" t="s">
        <v>121</v>
      </c>
      <c r="J30" s="4" t="s">
        <v>113</v>
      </c>
      <c r="K30" s="21">
        <v>41579</v>
      </c>
      <c r="L30" s="105">
        <v>27480</v>
      </c>
      <c r="M30" s="4"/>
      <c r="N30" s="22">
        <v>41579</v>
      </c>
      <c r="O30" s="22">
        <v>41639</v>
      </c>
      <c r="P30" s="4" t="s">
        <v>114</v>
      </c>
      <c r="Q30" s="4"/>
      <c r="R30" s="4"/>
      <c r="S30" s="4" t="s">
        <v>123</v>
      </c>
      <c r="T30" s="4">
        <v>33903900</v>
      </c>
      <c r="U30" s="5">
        <v>1</v>
      </c>
      <c r="V30" s="8">
        <v>41638</v>
      </c>
      <c r="W30" s="13">
        <v>11237</v>
      </c>
      <c r="X30" s="7" t="s">
        <v>119</v>
      </c>
      <c r="Y30" s="12">
        <v>41639</v>
      </c>
      <c r="Z30" s="12">
        <v>42004</v>
      </c>
      <c r="AA30" s="10" t="s">
        <v>123</v>
      </c>
      <c r="AB30" s="5" t="s">
        <v>123</v>
      </c>
      <c r="AC30" s="107" t="s">
        <v>123</v>
      </c>
      <c r="AD30" s="102" t="s">
        <v>123</v>
      </c>
      <c r="AE30" s="102" t="s">
        <v>123</v>
      </c>
      <c r="AF30" s="105">
        <v>64120</v>
      </c>
      <c r="AG30" s="104">
        <v>2290</v>
      </c>
      <c r="AH30" s="104"/>
      <c r="AI30" s="104" t="s">
        <v>123</v>
      </c>
      <c r="AJ30" s="105">
        <f>AF30+AG30+AH30</f>
        <v>66410</v>
      </c>
      <c r="AK30" s="23" t="s">
        <v>116</v>
      </c>
      <c r="AL30" s="23">
        <v>11046</v>
      </c>
      <c r="AM30" s="86" t="s">
        <v>115</v>
      </c>
      <c r="AN30" s="23">
        <v>11046</v>
      </c>
      <c r="AO30" s="11"/>
      <c r="AP30" s="11"/>
      <c r="AQ30" s="11"/>
      <c r="AR30" s="11"/>
      <c r="AS30" s="11"/>
      <c r="AT30" s="11"/>
      <c r="AU30" s="5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25">
      <c r="A31" s="49"/>
      <c r="B31" s="19"/>
      <c r="C31" s="4"/>
      <c r="D31" s="4"/>
      <c r="E31" s="4"/>
      <c r="F31" s="79"/>
      <c r="G31" s="20"/>
      <c r="H31" s="19"/>
      <c r="I31" s="83"/>
      <c r="J31" s="4"/>
      <c r="K31" s="21"/>
      <c r="L31" s="105"/>
      <c r="M31" s="4"/>
      <c r="N31" s="22"/>
      <c r="O31" s="22"/>
      <c r="P31" s="4"/>
      <c r="Q31" s="4"/>
      <c r="R31" s="4"/>
      <c r="S31" s="4"/>
      <c r="T31" s="4"/>
      <c r="U31" s="5">
        <v>2</v>
      </c>
      <c r="V31" s="8">
        <v>42001</v>
      </c>
      <c r="W31" s="13">
        <v>11517</v>
      </c>
      <c r="X31" s="7" t="s">
        <v>119</v>
      </c>
      <c r="Y31" s="12">
        <v>42005</v>
      </c>
      <c r="Z31" s="12">
        <v>42369</v>
      </c>
      <c r="AA31" s="10" t="s">
        <v>123</v>
      </c>
      <c r="AB31" s="5" t="s">
        <v>123</v>
      </c>
      <c r="AC31" s="107" t="s">
        <v>123</v>
      </c>
      <c r="AD31" s="102" t="s">
        <v>123</v>
      </c>
      <c r="AE31" s="102" t="s">
        <v>123</v>
      </c>
      <c r="AF31" s="105"/>
      <c r="AG31" s="104"/>
      <c r="AH31" s="104"/>
      <c r="AI31" s="104"/>
      <c r="AJ31" s="105"/>
      <c r="AK31" s="23"/>
      <c r="AL31" s="23"/>
      <c r="AM31" s="86"/>
      <c r="AN31" s="23"/>
      <c r="AO31" s="11"/>
      <c r="AP31" s="11"/>
      <c r="AQ31" s="11"/>
      <c r="AR31" s="11"/>
      <c r="AS31" s="11"/>
      <c r="AT31" s="11"/>
      <c r="AU31" s="5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25">
      <c r="A32" s="49"/>
      <c r="B32" s="19"/>
      <c r="C32" s="4"/>
      <c r="D32" s="4"/>
      <c r="E32" s="4"/>
      <c r="F32" s="79"/>
      <c r="G32" s="20"/>
      <c r="H32" s="19"/>
      <c r="I32" s="83"/>
      <c r="J32" s="4"/>
      <c r="K32" s="21"/>
      <c r="L32" s="105"/>
      <c r="M32" s="4"/>
      <c r="N32" s="22"/>
      <c r="O32" s="22"/>
      <c r="P32" s="4"/>
      <c r="Q32" s="4"/>
      <c r="R32" s="4"/>
      <c r="S32" s="4"/>
      <c r="T32" s="4"/>
      <c r="U32" s="5">
        <v>3</v>
      </c>
      <c r="V32" s="8">
        <v>42006</v>
      </c>
      <c r="W32" s="9">
        <v>11558</v>
      </c>
      <c r="X32" s="5" t="s">
        <v>122</v>
      </c>
      <c r="Y32" s="12">
        <v>42006</v>
      </c>
      <c r="Z32" s="12">
        <v>42369</v>
      </c>
      <c r="AA32" s="10">
        <v>0.25</v>
      </c>
      <c r="AB32" s="5" t="s">
        <v>123</v>
      </c>
      <c r="AC32" s="102">
        <v>6870</v>
      </c>
      <c r="AD32" s="102" t="s">
        <v>123</v>
      </c>
      <c r="AE32" s="108">
        <v>34350</v>
      </c>
      <c r="AF32" s="105"/>
      <c r="AG32" s="104"/>
      <c r="AH32" s="104"/>
      <c r="AI32" s="104"/>
      <c r="AJ32" s="105"/>
      <c r="AK32" s="23"/>
      <c r="AL32" s="23"/>
      <c r="AM32" s="86"/>
      <c r="AN32" s="23"/>
      <c r="AO32" s="11"/>
      <c r="AP32" s="11"/>
      <c r="AQ32" s="11"/>
      <c r="AR32" s="11"/>
      <c r="AS32" s="11"/>
      <c r="AT32" s="11"/>
      <c r="AU32" s="5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25">
      <c r="A33" s="49"/>
      <c r="B33" s="19"/>
      <c r="C33" s="4"/>
      <c r="D33" s="4"/>
      <c r="E33" s="4"/>
      <c r="F33" s="79"/>
      <c r="G33" s="20"/>
      <c r="H33" s="19"/>
      <c r="I33" s="83"/>
      <c r="J33" s="4"/>
      <c r="K33" s="21"/>
      <c r="L33" s="105"/>
      <c r="M33" s="4"/>
      <c r="N33" s="22"/>
      <c r="O33" s="22"/>
      <c r="P33" s="4"/>
      <c r="Q33" s="4"/>
      <c r="R33" s="4"/>
      <c r="S33" s="4"/>
      <c r="T33" s="4"/>
      <c r="U33" s="5">
        <v>4</v>
      </c>
      <c r="V33" s="8">
        <v>42361</v>
      </c>
      <c r="W33" s="13">
        <v>11798</v>
      </c>
      <c r="X33" s="5" t="s">
        <v>119</v>
      </c>
      <c r="Y33" s="12">
        <v>42370</v>
      </c>
      <c r="Z33" s="12">
        <v>42735</v>
      </c>
      <c r="AA33" s="10" t="s">
        <v>123</v>
      </c>
      <c r="AB33" s="5" t="s">
        <v>123</v>
      </c>
      <c r="AC33" s="102" t="s">
        <v>123</v>
      </c>
      <c r="AD33" s="102" t="s">
        <v>123</v>
      </c>
      <c r="AE33" s="102" t="s">
        <v>123</v>
      </c>
      <c r="AF33" s="105"/>
      <c r="AG33" s="104"/>
      <c r="AH33" s="104"/>
      <c r="AI33" s="104"/>
      <c r="AJ33" s="105"/>
      <c r="AK33" s="23"/>
      <c r="AL33" s="23"/>
      <c r="AM33" s="86"/>
      <c r="AN33" s="23"/>
      <c r="AO33" s="11"/>
      <c r="AP33" s="11"/>
      <c r="AQ33" s="11"/>
      <c r="AR33" s="11"/>
      <c r="AS33" s="11"/>
      <c r="AT33" s="11"/>
      <c r="AU33" s="5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x14ac:dyDescent="0.25">
      <c r="A34" s="49">
        <v>4</v>
      </c>
      <c r="B34" s="19" t="s">
        <v>128</v>
      </c>
      <c r="C34" s="4" t="s">
        <v>130</v>
      </c>
      <c r="D34" s="4" t="s">
        <v>117</v>
      </c>
      <c r="E34" s="4" t="s">
        <v>133</v>
      </c>
      <c r="F34" s="79" t="s">
        <v>129</v>
      </c>
      <c r="G34" s="20">
        <v>11595</v>
      </c>
      <c r="H34" s="19" t="s">
        <v>131</v>
      </c>
      <c r="I34" s="83" t="s">
        <v>132</v>
      </c>
      <c r="J34" s="4" t="s">
        <v>113</v>
      </c>
      <c r="K34" s="21">
        <v>42370</v>
      </c>
      <c r="L34" s="105">
        <v>252000</v>
      </c>
      <c r="M34" s="20">
        <v>11752</v>
      </c>
      <c r="N34" s="22">
        <v>42370</v>
      </c>
      <c r="O34" s="22">
        <v>42735</v>
      </c>
      <c r="P34" s="4" t="s">
        <v>114</v>
      </c>
      <c r="Q34" s="4"/>
      <c r="R34" s="4"/>
      <c r="S34" s="4" t="s">
        <v>123</v>
      </c>
      <c r="T34" s="4">
        <v>33903900</v>
      </c>
      <c r="U34" s="5" t="s">
        <v>123</v>
      </c>
      <c r="V34" s="8" t="s">
        <v>123</v>
      </c>
      <c r="W34" s="9" t="s">
        <v>123</v>
      </c>
      <c r="X34" s="5" t="s">
        <v>123</v>
      </c>
      <c r="Y34" s="12" t="s">
        <v>123</v>
      </c>
      <c r="Z34" s="12" t="s">
        <v>123</v>
      </c>
      <c r="AA34" s="10" t="s">
        <v>123</v>
      </c>
      <c r="AB34" s="5" t="s">
        <v>123</v>
      </c>
      <c r="AC34" s="102" t="s">
        <v>123</v>
      </c>
      <c r="AD34" s="102" t="s">
        <v>123</v>
      </c>
      <c r="AE34" s="108">
        <v>252000</v>
      </c>
      <c r="AF34" s="105" t="s">
        <v>123</v>
      </c>
      <c r="AG34" s="104">
        <v>216000</v>
      </c>
      <c r="AH34" s="104">
        <v>162000</v>
      </c>
      <c r="AI34" s="104">
        <v>150000</v>
      </c>
      <c r="AJ34" s="105">
        <f>SUM(AG34:AI34)</f>
        <v>528000</v>
      </c>
      <c r="AK34" s="48" t="s">
        <v>137</v>
      </c>
      <c r="AL34" s="23">
        <v>11686</v>
      </c>
      <c r="AM34" s="86" t="s">
        <v>136</v>
      </c>
      <c r="AN34" s="23">
        <v>11752</v>
      </c>
      <c r="AO34" s="11"/>
      <c r="AP34" s="11"/>
      <c r="AQ34" s="11"/>
      <c r="AR34" s="11"/>
      <c r="AS34" s="11"/>
      <c r="AT34" s="11"/>
      <c r="AU34" s="5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x14ac:dyDescent="0.25">
      <c r="A35" s="49"/>
      <c r="B35" s="19"/>
      <c r="C35" s="4"/>
      <c r="D35" s="4"/>
      <c r="E35" s="4"/>
      <c r="F35" s="79"/>
      <c r="G35" s="20"/>
      <c r="H35" s="19"/>
      <c r="I35" s="83"/>
      <c r="J35" s="4"/>
      <c r="K35" s="21"/>
      <c r="L35" s="105"/>
      <c r="M35" s="20"/>
      <c r="N35" s="22"/>
      <c r="O35" s="22"/>
      <c r="P35" s="4"/>
      <c r="Q35" s="4"/>
      <c r="R35" s="4"/>
      <c r="S35" s="4"/>
      <c r="T35" s="4"/>
      <c r="U35" s="5">
        <v>1</v>
      </c>
      <c r="V35" s="8">
        <v>42731</v>
      </c>
      <c r="W35" s="9">
        <v>11971</v>
      </c>
      <c r="X35" s="5" t="s">
        <v>119</v>
      </c>
      <c r="Y35" s="12">
        <v>42736</v>
      </c>
      <c r="Z35" s="12">
        <v>43100</v>
      </c>
      <c r="AA35" s="10" t="s">
        <v>123</v>
      </c>
      <c r="AB35" s="5" t="s">
        <v>123</v>
      </c>
      <c r="AC35" s="102" t="s">
        <v>123</v>
      </c>
      <c r="AD35" s="102" t="s">
        <v>123</v>
      </c>
      <c r="AE35" s="102" t="s">
        <v>123</v>
      </c>
      <c r="AF35" s="105"/>
      <c r="AG35" s="104"/>
      <c r="AH35" s="104"/>
      <c r="AI35" s="104"/>
      <c r="AJ35" s="105"/>
      <c r="AK35" s="48"/>
      <c r="AL35" s="23"/>
      <c r="AM35" s="86"/>
      <c r="AN35" s="23"/>
      <c r="AO35" s="11"/>
      <c r="AP35" s="11"/>
      <c r="AQ35" s="11"/>
      <c r="AR35" s="11"/>
      <c r="AS35" s="11"/>
      <c r="AT35" s="11"/>
      <c r="AU35" s="5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x14ac:dyDescent="0.25">
      <c r="A36" s="49"/>
      <c r="B36" s="19"/>
      <c r="C36" s="4"/>
      <c r="D36" s="4"/>
      <c r="E36" s="4"/>
      <c r="F36" s="79"/>
      <c r="G36" s="20"/>
      <c r="H36" s="19"/>
      <c r="I36" s="83"/>
      <c r="J36" s="4"/>
      <c r="K36" s="21"/>
      <c r="L36" s="105"/>
      <c r="M36" s="20"/>
      <c r="N36" s="22"/>
      <c r="O36" s="22"/>
      <c r="P36" s="4"/>
      <c r="Q36" s="4"/>
      <c r="R36" s="4"/>
      <c r="S36" s="4"/>
      <c r="T36" s="4"/>
      <c r="U36" s="5">
        <v>2</v>
      </c>
      <c r="V36" s="8">
        <v>43095</v>
      </c>
      <c r="W36" s="9">
        <v>12211</v>
      </c>
      <c r="X36" s="5" t="s">
        <v>119</v>
      </c>
      <c r="Y36" s="12">
        <v>43101</v>
      </c>
      <c r="Z36" s="12">
        <v>43465</v>
      </c>
      <c r="AA36" s="10" t="s">
        <v>123</v>
      </c>
      <c r="AB36" s="5" t="s">
        <v>123</v>
      </c>
      <c r="AC36" s="102" t="s">
        <v>123</v>
      </c>
      <c r="AD36" s="102" t="s">
        <v>123</v>
      </c>
      <c r="AE36" s="102" t="s">
        <v>123</v>
      </c>
      <c r="AF36" s="105"/>
      <c r="AG36" s="104"/>
      <c r="AH36" s="104"/>
      <c r="AI36" s="104"/>
      <c r="AJ36" s="105"/>
      <c r="AK36" s="48"/>
      <c r="AL36" s="23"/>
      <c r="AM36" s="86"/>
      <c r="AN36" s="23"/>
      <c r="AO36" s="11"/>
      <c r="AP36" s="11"/>
      <c r="AQ36" s="11"/>
      <c r="AR36" s="11"/>
      <c r="AS36" s="11"/>
      <c r="AT36" s="11"/>
      <c r="AU36" s="5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ht="30" x14ac:dyDescent="0.25">
      <c r="A37" s="52">
        <v>5</v>
      </c>
      <c r="B37" s="6" t="s">
        <v>128</v>
      </c>
      <c r="C37" s="5" t="s">
        <v>138</v>
      </c>
      <c r="D37" s="5" t="s">
        <v>117</v>
      </c>
      <c r="E37" s="5" t="s">
        <v>133</v>
      </c>
      <c r="F37" s="26" t="s">
        <v>129</v>
      </c>
      <c r="G37" s="9">
        <v>11822</v>
      </c>
      <c r="H37" s="6" t="s">
        <v>139</v>
      </c>
      <c r="I37" s="84" t="s">
        <v>132</v>
      </c>
      <c r="J37" s="5" t="s">
        <v>113</v>
      </c>
      <c r="K37" s="8">
        <v>42461</v>
      </c>
      <c r="L37" s="102">
        <v>24000</v>
      </c>
      <c r="M37" s="9">
        <v>11822</v>
      </c>
      <c r="N37" s="12">
        <v>42461</v>
      </c>
      <c r="O37" s="12">
        <v>42583</v>
      </c>
      <c r="P37" s="5" t="s">
        <v>114</v>
      </c>
      <c r="Q37" s="5"/>
      <c r="R37" s="5"/>
      <c r="S37" s="5"/>
      <c r="T37" s="5">
        <v>33903900</v>
      </c>
      <c r="U37" s="5" t="s">
        <v>123</v>
      </c>
      <c r="V37" s="8" t="s">
        <v>123</v>
      </c>
      <c r="W37" s="9" t="s">
        <v>123</v>
      </c>
      <c r="X37" s="5" t="s">
        <v>123</v>
      </c>
      <c r="Y37" s="12" t="s">
        <v>123</v>
      </c>
      <c r="Z37" s="12" t="s">
        <v>123</v>
      </c>
      <c r="AA37" s="10" t="s">
        <v>123</v>
      </c>
      <c r="AB37" s="5" t="s">
        <v>123</v>
      </c>
      <c r="AC37" s="102" t="s">
        <v>123</v>
      </c>
      <c r="AD37" s="102" t="s">
        <v>123</v>
      </c>
      <c r="AE37" s="102" t="s">
        <v>123</v>
      </c>
      <c r="AF37" s="102" t="s">
        <v>123</v>
      </c>
      <c r="AG37" s="106">
        <v>30000</v>
      </c>
      <c r="AH37" s="106" t="s">
        <v>123</v>
      </c>
      <c r="AI37" s="106" t="s">
        <v>123</v>
      </c>
      <c r="AJ37" s="108">
        <f>SUM(AG37)</f>
        <v>30000</v>
      </c>
      <c r="AK37" s="24" t="s">
        <v>137</v>
      </c>
      <c r="AL37" s="25">
        <v>11686</v>
      </c>
      <c r="AM37" s="87" t="s">
        <v>136</v>
      </c>
      <c r="AN37" s="25">
        <v>11752</v>
      </c>
      <c r="AO37" s="11"/>
      <c r="AP37" s="11"/>
      <c r="AQ37" s="11"/>
      <c r="AR37" s="11"/>
      <c r="AS37" s="11"/>
      <c r="AT37" s="11"/>
      <c r="AU37" s="5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30" x14ac:dyDescent="0.25">
      <c r="A38" s="52">
        <v>6</v>
      </c>
      <c r="B38" s="5" t="s">
        <v>144</v>
      </c>
      <c r="C38" s="5" t="s">
        <v>145</v>
      </c>
      <c r="D38" s="5" t="s">
        <v>146</v>
      </c>
      <c r="E38" s="5" t="s">
        <v>133</v>
      </c>
      <c r="F38" s="26" t="s">
        <v>147</v>
      </c>
      <c r="G38" s="9">
        <v>11921</v>
      </c>
      <c r="H38" s="6" t="s">
        <v>144</v>
      </c>
      <c r="I38" s="77" t="s">
        <v>148</v>
      </c>
      <c r="J38" s="5" t="s">
        <v>149</v>
      </c>
      <c r="K38" s="8">
        <v>42795</v>
      </c>
      <c r="L38" s="102">
        <v>7500</v>
      </c>
      <c r="M38" s="9">
        <v>12017</v>
      </c>
      <c r="N38" s="8">
        <v>42795</v>
      </c>
      <c r="O38" s="8">
        <v>43100</v>
      </c>
      <c r="P38" s="5" t="s">
        <v>114</v>
      </c>
      <c r="Q38" s="26"/>
      <c r="R38" s="27"/>
      <c r="S38" s="27"/>
      <c r="T38" s="5" t="s">
        <v>150</v>
      </c>
      <c r="U38" s="5" t="s">
        <v>123</v>
      </c>
      <c r="V38" s="8" t="s">
        <v>123</v>
      </c>
      <c r="W38" s="9" t="s">
        <v>123</v>
      </c>
      <c r="X38" s="5" t="s">
        <v>123</v>
      </c>
      <c r="Y38" s="12" t="s">
        <v>123</v>
      </c>
      <c r="Z38" s="12" t="s">
        <v>123</v>
      </c>
      <c r="AA38" s="10" t="s">
        <v>123</v>
      </c>
      <c r="AB38" s="5" t="s">
        <v>123</v>
      </c>
      <c r="AC38" s="102" t="s">
        <v>123</v>
      </c>
      <c r="AD38" s="102" t="s">
        <v>123</v>
      </c>
      <c r="AE38" s="102" t="s">
        <v>123</v>
      </c>
      <c r="AF38" s="102" t="s">
        <v>123</v>
      </c>
      <c r="AG38" s="106"/>
      <c r="AH38" s="106">
        <v>26460</v>
      </c>
      <c r="AI38" s="106">
        <v>4575</v>
      </c>
      <c r="AJ38" s="108">
        <f>AH38+AI38</f>
        <v>31035</v>
      </c>
      <c r="AK38" s="6" t="s">
        <v>151</v>
      </c>
      <c r="AL38" s="28" t="s">
        <v>152</v>
      </c>
      <c r="AM38" s="87" t="s">
        <v>153</v>
      </c>
      <c r="AN38" s="38">
        <v>12017</v>
      </c>
      <c r="AO38" s="11"/>
      <c r="AP38" s="11"/>
      <c r="AQ38" s="11"/>
      <c r="AR38" s="11"/>
      <c r="AS38" s="11"/>
      <c r="AT38" s="11"/>
      <c r="AU38" s="5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30" x14ac:dyDescent="0.25">
      <c r="A39" s="52">
        <v>7</v>
      </c>
      <c r="B39" s="5" t="s">
        <v>160</v>
      </c>
      <c r="C39" s="5" t="s">
        <v>123</v>
      </c>
      <c r="D39" s="5" t="s">
        <v>158</v>
      </c>
      <c r="E39" s="5" t="s">
        <v>133</v>
      </c>
      <c r="F39" s="26" t="s">
        <v>157</v>
      </c>
      <c r="G39" s="9" t="s">
        <v>123</v>
      </c>
      <c r="H39" s="6" t="s">
        <v>159</v>
      </c>
      <c r="I39" s="77" t="s">
        <v>156</v>
      </c>
      <c r="J39" s="5" t="s">
        <v>155</v>
      </c>
      <c r="K39" s="8">
        <v>42930</v>
      </c>
      <c r="L39" s="102">
        <v>6000</v>
      </c>
      <c r="M39" s="9">
        <v>12116</v>
      </c>
      <c r="N39" s="8">
        <v>42930</v>
      </c>
      <c r="O39" s="8">
        <v>43100</v>
      </c>
      <c r="P39" s="5" t="s">
        <v>114</v>
      </c>
      <c r="Q39" s="26"/>
      <c r="R39" s="27"/>
      <c r="S39" s="27"/>
      <c r="T39" s="5" t="s">
        <v>150</v>
      </c>
      <c r="U39" s="5" t="s">
        <v>123</v>
      </c>
      <c r="V39" s="8" t="s">
        <v>123</v>
      </c>
      <c r="W39" s="9" t="s">
        <v>123</v>
      </c>
      <c r="X39" s="5"/>
      <c r="Y39" s="12" t="s">
        <v>123</v>
      </c>
      <c r="Z39" s="12" t="s">
        <v>123</v>
      </c>
      <c r="AA39" s="10" t="s">
        <v>123</v>
      </c>
      <c r="AB39" s="5" t="s">
        <v>123</v>
      </c>
      <c r="AC39" s="102" t="s">
        <v>123</v>
      </c>
      <c r="AD39" s="102" t="s">
        <v>123</v>
      </c>
      <c r="AE39" s="102" t="s">
        <v>123</v>
      </c>
      <c r="AF39" s="102" t="s">
        <v>123</v>
      </c>
      <c r="AG39" s="106"/>
      <c r="AH39" s="106">
        <v>6000</v>
      </c>
      <c r="AI39" s="106"/>
      <c r="AJ39" s="108">
        <f>AH39+AI39</f>
        <v>6000</v>
      </c>
      <c r="AK39" s="6" t="s">
        <v>123</v>
      </c>
      <c r="AL39" s="6" t="s">
        <v>123</v>
      </c>
      <c r="AM39" s="87" t="s">
        <v>123</v>
      </c>
      <c r="AN39" s="9" t="s">
        <v>123</v>
      </c>
      <c r="AO39" s="29" t="s">
        <v>162</v>
      </c>
      <c r="AP39" s="30" t="s">
        <v>161</v>
      </c>
      <c r="AQ39" s="9">
        <v>12116</v>
      </c>
      <c r="AR39" s="31">
        <v>42961</v>
      </c>
      <c r="AS39" s="9">
        <v>12116</v>
      </c>
      <c r="AT39" s="31">
        <v>42961</v>
      </c>
      <c r="AU39" s="5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s="39" customFormat="1" ht="30" x14ac:dyDescent="0.25">
      <c r="A40" s="113">
        <v>8</v>
      </c>
      <c r="B40" s="5" t="s">
        <v>169</v>
      </c>
      <c r="C40" s="5" t="s">
        <v>170</v>
      </c>
      <c r="D40" s="5" t="s">
        <v>146</v>
      </c>
      <c r="E40" s="5" t="s">
        <v>133</v>
      </c>
      <c r="F40" s="26" t="s">
        <v>147</v>
      </c>
      <c r="G40" s="9">
        <v>12221</v>
      </c>
      <c r="H40" s="6" t="s">
        <v>173</v>
      </c>
      <c r="I40" s="77" t="s">
        <v>167</v>
      </c>
      <c r="J40" s="5" t="s">
        <v>168</v>
      </c>
      <c r="K40" s="8">
        <v>43137</v>
      </c>
      <c r="L40" s="102">
        <v>27300</v>
      </c>
      <c r="M40" s="9">
        <v>12243</v>
      </c>
      <c r="N40" s="8">
        <v>43137</v>
      </c>
      <c r="O40" s="8">
        <v>43465</v>
      </c>
      <c r="P40" s="5" t="s">
        <v>114</v>
      </c>
      <c r="Q40" s="26"/>
      <c r="R40" s="27"/>
      <c r="S40" s="27"/>
      <c r="T40" s="5" t="s">
        <v>150</v>
      </c>
      <c r="U40" s="5" t="s">
        <v>123</v>
      </c>
      <c r="V40" s="8" t="s">
        <v>123</v>
      </c>
      <c r="W40" s="9" t="s">
        <v>123</v>
      </c>
      <c r="X40" s="5" t="s">
        <v>123</v>
      </c>
      <c r="Y40" s="12" t="s">
        <v>123</v>
      </c>
      <c r="Z40" s="12" t="s">
        <v>123</v>
      </c>
      <c r="AA40" s="10" t="s">
        <v>123</v>
      </c>
      <c r="AB40" s="5" t="s">
        <v>123</v>
      </c>
      <c r="AC40" s="102" t="s">
        <v>123</v>
      </c>
      <c r="AD40" s="102" t="s">
        <v>123</v>
      </c>
      <c r="AE40" s="102" t="s">
        <v>123</v>
      </c>
      <c r="AF40" s="102" t="s">
        <v>123</v>
      </c>
      <c r="AG40" s="106" t="s">
        <v>123</v>
      </c>
      <c r="AH40" s="106" t="s">
        <v>123</v>
      </c>
      <c r="AI40" s="106">
        <v>21668.400000000001</v>
      </c>
      <c r="AJ40" s="108">
        <f>AI40</f>
        <v>21668.400000000001</v>
      </c>
      <c r="AK40" s="6" t="s">
        <v>171</v>
      </c>
      <c r="AL40" s="32" t="s">
        <v>123</v>
      </c>
      <c r="AM40" s="88" t="s">
        <v>123</v>
      </c>
      <c r="AN40" s="33" t="s">
        <v>123</v>
      </c>
      <c r="AO40" s="29"/>
      <c r="AP40" s="30"/>
      <c r="AQ40" s="9"/>
      <c r="AR40" s="31"/>
      <c r="AS40" s="9"/>
      <c r="AT40" s="31"/>
      <c r="AU40" s="5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8" s="39" customFormat="1" ht="30" x14ac:dyDescent="0.25">
      <c r="A41" s="113">
        <v>9</v>
      </c>
      <c r="B41" s="5" t="s">
        <v>174</v>
      </c>
      <c r="C41" s="5" t="s">
        <v>178</v>
      </c>
      <c r="D41" s="5" t="s">
        <v>146</v>
      </c>
      <c r="E41" s="5" t="s">
        <v>133</v>
      </c>
      <c r="F41" s="26" t="s">
        <v>175</v>
      </c>
      <c r="G41" s="9">
        <v>12285</v>
      </c>
      <c r="H41" s="6" t="s">
        <v>171</v>
      </c>
      <c r="I41" s="77" t="s">
        <v>176</v>
      </c>
      <c r="J41" s="5" t="s">
        <v>177</v>
      </c>
      <c r="K41" s="8">
        <v>43182</v>
      </c>
      <c r="L41" s="102">
        <v>35000</v>
      </c>
      <c r="M41" s="9">
        <v>12285</v>
      </c>
      <c r="N41" s="8">
        <v>43182</v>
      </c>
      <c r="O41" s="8">
        <v>43465</v>
      </c>
      <c r="P41" s="5" t="s">
        <v>114</v>
      </c>
      <c r="Q41" s="26"/>
      <c r="R41" s="27"/>
      <c r="S41" s="27"/>
      <c r="T41" s="5">
        <v>33903900</v>
      </c>
      <c r="U41" s="5" t="s">
        <v>123</v>
      </c>
      <c r="V41" s="8" t="s">
        <v>123</v>
      </c>
      <c r="W41" s="9" t="s">
        <v>123</v>
      </c>
      <c r="X41" s="5" t="s">
        <v>123</v>
      </c>
      <c r="Y41" s="12" t="s">
        <v>123</v>
      </c>
      <c r="Z41" s="12" t="s">
        <v>123</v>
      </c>
      <c r="AA41" s="10" t="s">
        <v>123</v>
      </c>
      <c r="AB41" s="5" t="s">
        <v>123</v>
      </c>
      <c r="AC41" s="102" t="s">
        <v>123</v>
      </c>
      <c r="AD41" s="102" t="s">
        <v>123</v>
      </c>
      <c r="AE41" s="102" t="s">
        <v>123</v>
      </c>
      <c r="AF41" s="102" t="s">
        <v>123</v>
      </c>
      <c r="AG41" s="106" t="s">
        <v>123</v>
      </c>
      <c r="AH41" s="106" t="s">
        <v>123</v>
      </c>
      <c r="AI41" s="106">
        <v>23000</v>
      </c>
      <c r="AJ41" s="108">
        <f>AI41</f>
        <v>23000</v>
      </c>
      <c r="AK41" s="6" t="s">
        <v>170</v>
      </c>
      <c r="AL41" s="34" t="s">
        <v>179</v>
      </c>
      <c r="AM41" s="89" t="s">
        <v>180</v>
      </c>
      <c r="AN41" s="13">
        <v>12143</v>
      </c>
      <c r="AO41" s="29"/>
      <c r="AP41" s="30"/>
      <c r="AQ41" s="9"/>
      <c r="AR41" s="31"/>
      <c r="AS41" s="9"/>
      <c r="AT41" s="31"/>
      <c r="AU41" s="5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8" s="39" customFormat="1" ht="30.75" thickBot="1" x14ac:dyDescent="0.3">
      <c r="A42" s="114">
        <v>10</v>
      </c>
      <c r="B42" s="115" t="s">
        <v>182</v>
      </c>
      <c r="C42" s="115" t="s">
        <v>181</v>
      </c>
      <c r="D42" s="115" t="s">
        <v>146</v>
      </c>
      <c r="E42" s="115" t="s">
        <v>133</v>
      </c>
      <c r="F42" s="116" t="s">
        <v>129</v>
      </c>
      <c r="G42" s="117">
        <v>12079</v>
      </c>
      <c r="H42" s="118" t="s">
        <v>183</v>
      </c>
      <c r="I42" s="119" t="s">
        <v>132</v>
      </c>
      <c r="J42" s="115" t="s">
        <v>113</v>
      </c>
      <c r="K42" s="120">
        <v>43223</v>
      </c>
      <c r="L42" s="121">
        <v>40800</v>
      </c>
      <c r="M42" s="117">
        <v>12328</v>
      </c>
      <c r="N42" s="120">
        <v>43223</v>
      </c>
      <c r="O42" s="120">
        <v>43465</v>
      </c>
      <c r="P42" s="115" t="s">
        <v>114</v>
      </c>
      <c r="Q42" s="116"/>
      <c r="R42" s="122"/>
      <c r="S42" s="122"/>
      <c r="T42" s="115">
        <v>33903900</v>
      </c>
      <c r="U42" s="115" t="s">
        <v>123</v>
      </c>
      <c r="V42" s="120" t="s">
        <v>123</v>
      </c>
      <c r="W42" s="117" t="s">
        <v>123</v>
      </c>
      <c r="X42" s="115" t="s">
        <v>123</v>
      </c>
      <c r="Y42" s="123" t="s">
        <v>123</v>
      </c>
      <c r="Z42" s="123" t="s">
        <v>123</v>
      </c>
      <c r="AA42" s="124" t="s">
        <v>123</v>
      </c>
      <c r="AB42" s="115" t="s">
        <v>123</v>
      </c>
      <c r="AC42" s="121" t="s">
        <v>123</v>
      </c>
      <c r="AD42" s="121" t="s">
        <v>123</v>
      </c>
      <c r="AE42" s="121" t="s">
        <v>123</v>
      </c>
      <c r="AF42" s="121" t="s">
        <v>123</v>
      </c>
      <c r="AG42" s="125" t="s">
        <v>123</v>
      </c>
      <c r="AH42" s="125" t="s">
        <v>123</v>
      </c>
      <c r="AI42" s="125">
        <v>30600</v>
      </c>
      <c r="AJ42" s="126">
        <f>AI42</f>
        <v>30600</v>
      </c>
      <c r="AK42" s="118" t="s">
        <v>184</v>
      </c>
      <c r="AL42" s="127" t="s">
        <v>186</v>
      </c>
      <c r="AM42" s="128" t="s">
        <v>185</v>
      </c>
      <c r="AN42" s="129">
        <v>12143</v>
      </c>
      <c r="AO42" s="130"/>
      <c r="AP42" s="131"/>
      <c r="AQ42" s="117"/>
      <c r="AR42" s="132"/>
      <c r="AS42" s="117"/>
      <c r="AT42" s="132"/>
      <c r="AU42" s="115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</row>
    <row r="43" spans="1:58" ht="15.75" thickBot="1" x14ac:dyDescent="0.3">
      <c r="A43" s="134" t="s">
        <v>192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6">
        <f>SUM(L19:L42)</f>
        <v>502520</v>
      </c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6">
        <f>SUM(AC19:AC42)</f>
        <v>27480</v>
      </c>
      <c r="AD43" s="136">
        <f>SUM(AD19:AD42)</f>
        <v>0</v>
      </c>
      <c r="AE43" s="136">
        <f>SUM(AE19:AE42)</f>
        <v>389400</v>
      </c>
      <c r="AF43" s="136">
        <f>SUM(AF19:AF42)</f>
        <v>277090</v>
      </c>
      <c r="AG43" s="136">
        <f>SUM(AG19:AG42)</f>
        <v>358212</v>
      </c>
      <c r="AH43" s="136">
        <f>SUM(AH19:AH42)</f>
        <v>291922.5</v>
      </c>
      <c r="AI43" s="136">
        <f>SUM(AI19:AI42)</f>
        <v>281368.40000000002</v>
      </c>
      <c r="AJ43" s="136">
        <f>SUM(AJ19:AJ42)</f>
        <v>1208592.8999999999</v>
      </c>
      <c r="AK43" s="138"/>
      <c r="AL43" s="138"/>
      <c r="AM43" s="139"/>
      <c r="AN43" s="138"/>
      <c r="AO43" s="138"/>
      <c r="AP43" s="138"/>
      <c r="AQ43" s="138"/>
      <c r="AR43" s="138"/>
      <c r="AS43" s="138"/>
      <c r="AT43" s="138"/>
      <c r="AU43" s="140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2"/>
    </row>
    <row r="44" spans="1:58" x14ac:dyDescent="0.25">
      <c r="A44" s="40"/>
      <c r="B44" s="40"/>
      <c r="C44" s="40"/>
      <c r="D44" s="40"/>
      <c r="F44" s="80"/>
      <c r="G44" s="40"/>
      <c r="H44" s="40"/>
      <c r="I44" s="80"/>
      <c r="J44" s="40"/>
      <c r="K44" s="40"/>
      <c r="L44" s="109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109"/>
      <c r="AD44" s="109"/>
      <c r="AE44" s="109"/>
      <c r="AF44" s="109"/>
      <c r="AG44" s="109"/>
      <c r="AH44" s="109"/>
      <c r="AI44" s="109"/>
      <c r="AJ44" s="109"/>
      <c r="AK44" s="42"/>
      <c r="AL44" s="42"/>
      <c r="AM44" s="90"/>
      <c r="AN44" s="42"/>
      <c r="AO44" s="42"/>
      <c r="AP44" s="42"/>
      <c r="AQ44" s="42"/>
      <c r="AR44" s="42"/>
      <c r="AS44" s="42"/>
      <c r="AT44" s="42"/>
      <c r="AU44" s="43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</row>
    <row r="45" spans="1:58" x14ac:dyDescent="0.25">
      <c r="A45" s="45" t="s">
        <v>193</v>
      </c>
      <c r="B45" s="45"/>
      <c r="C45" s="45"/>
      <c r="D45" s="143"/>
      <c r="E45" s="143"/>
      <c r="F45" s="143"/>
      <c r="G45" s="143"/>
      <c r="H45" s="40"/>
      <c r="I45" s="80"/>
      <c r="J45" s="40"/>
      <c r="K45" s="40"/>
      <c r="L45" s="109"/>
      <c r="M45" s="41"/>
      <c r="N45" s="41"/>
      <c r="O45" s="41"/>
      <c r="P45" s="41"/>
      <c r="Q45" s="41"/>
      <c r="R45" s="41" t="s">
        <v>154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109"/>
      <c r="AD45" s="109"/>
      <c r="AE45" s="109"/>
      <c r="AF45" s="109"/>
      <c r="AG45" s="109"/>
      <c r="AH45" s="109"/>
      <c r="AI45" s="109"/>
      <c r="AJ45" s="109"/>
      <c r="AK45" s="42"/>
      <c r="AL45" s="42"/>
      <c r="AM45" s="90"/>
      <c r="AN45" s="42"/>
      <c r="AO45" s="42"/>
      <c r="AP45" s="42"/>
      <c r="AQ45" s="42"/>
      <c r="AR45" s="42"/>
      <c r="AS45" s="42"/>
      <c r="AT45" s="42"/>
      <c r="AU45" s="43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</row>
    <row r="46" spans="1:58" x14ac:dyDescent="0.25">
      <c r="A46" s="45"/>
      <c r="B46" s="45"/>
      <c r="C46" s="45"/>
      <c r="D46" s="45"/>
      <c r="E46" s="45"/>
      <c r="F46" s="45"/>
      <c r="G46" s="45"/>
      <c r="H46" s="40"/>
      <c r="I46" s="80"/>
      <c r="J46" s="40"/>
      <c r="K46" s="40"/>
      <c r="L46" s="109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109"/>
      <c r="AD46" s="109"/>
      <c r="AE46" s="109"/>
      <c r="AF46" s="109"/>
      <c r="AG46" s="109"/>
      <c r="AH46" s="109"/>
      <c r="AI46" s="109"/>
      <c r="AJ46" s="109"/>
      <c r="AK46" s="42"/>
      <c r="AL46" s="42"/>
      <c r="AM46" s="90"/>
      <c r="AN46" s="42"/>
      <c r="AO46" s="42"/>
      <c r="AP46" s="42"/>
      <c r="AQ46" s="42"/>
      <c r="AR46" s="42"/>
      <c r="AS46" s="42"/>
      <c r="AT46" s="42"/>
      <c r="AU46" s="43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</row>
    <row r="47" spans="1:58" x14ac:dyDescent="0.25">
      <c r="A47" s="46" t="s">
        <v>194</v>
      </c>
      <c r="B47" s="46"/>
      <c r="C47" s="46"/>
      <c r="D47" s="46"/>
      <c r="E47" s="46"/>
      <c r="F47" s="46"/>
      <c r="G47" s="46"/>
      <c r="H47" s="40"/>
      <c r="I47" s="80"/>
      <c r="J47" s="40"/>
      <c r="K47" s="40"/>
      <c r="L47" s="109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109"/>
      <c r="AD47" s="109"/>
      <c r="AE47" s="109"/>
      <c r="AF47" s="109"/>
      <c r="AG47" s="110"/>
      <c r="AH47" s="111"/>
      <c r="AI47" s="111"/>
      <c r="AJ47" s="109"/>
      <c r="AK47" s="42"/>
      <c r="AL47" s="42"/>
      <c r="AM47" s="90"/>
      <c r="AN47" s="42"/>
      <c r="AO47" s="42"/>
      <c r="AP47" s="42"/>
      <c r="AQ47" s="42"/>
      <c r="AR47" s="42"/>
      <c r="AS47" s="42"/>
      <c r="AT47" s="42"/>
      <c r="AU47" s="43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</row>
    <row r="48" spans="1:58" x14ac:dyDescent="0.25">
      <c r="A48" s="40"/>
      <c r="B48" s="40"/>
      <c r="C48" s="40"/>
      <c r="D48" s="40"/>
      <c r="E48" s="40"/>
      <c r="F48" s="80"/>
      <c r="G48" s="40"/>
      <c r="H48" s="40"/>
      <c r="I48" s="80"/>
      <c r="J48" s="40"/>
      <c r="K48" s="40"/>
      <c r="L48" s="109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109"/>
      <c r="AD48" s="109"/>
      <c r="AE48" s="109"/>
      <c r="AF48" s="109"/>
      <c r="AG48" s="110"/>
      <c r="AH48" s="111"/>
      <c r="AI48" s="111"/>
      <c r="AJ48" s="109"/>
      <c r="AK48" s="42"/>
      <c r="AL48" s="42"/>
      <c r="AM48" s="90"/>
      <c r="AN48" s="42"/>
      <c r="AO48" s="42"/>
      <c r="AP48" s="42"/>
      <c r="AQ48" s="42"/>
      <c r="AR48" s="42"/>
      <c r="AS48" s="42"/>
      <c r="AT48" s="42"/>
      <c r="AU48" s="43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</row>
    <row r="49" spans="33:35" x14ac:dyDescent="0.25">
      <c r="AG49" s="110"/>
      <c r="AH49" s="111"/>
      <c r="AI49" s="111"/>
    </row>
  </sheetData>
  <mergeCells count="145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43:K43"/>
    <mergeCell ref="A47:G47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7:AG49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NOV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2019-01-10T15:42:11Z</dcterms:modified>
</cp:coreProperties>
</file>