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/>
  </bookViews>
  <sheets>
    <sheet name="GABMIL JAN 2017" sheetId="1" r:id="rId1"/>
  </sheets>
  <calcPr calcId="145621"/>
</workbook>
</file>

<file path=xl/calcChain.xml><?xml version="1.0" encoding="utf-8"?>
<calcChain xmlns="http://schemas.openxmlformats.org/spreadsheetml/2006/main">
  <c r="AI34" i="1" l="1"/>
  <c r="AI32" i="1"/>
  <c r="AG35" i="1" l="1"/>
  <c r="L35" i="1" l="1"/>
  <c r="AI28" i="1" l="1"/>
  <c r="AI23" i="1"/>
  <c r="AI19" i="1" l="1"/>
  <c r="AI35" i="1" s="1"/>
  <c r="AE25" i="1" l="1"/>
  <c r="AE20" i="1" l="1"/>
  <c r="AE35" i="1" s="1"/>
  <c r="AC35" i="1" l="1"/>
  <c r="AD35" i="1"/>
</calcChain>
</file>

<file path=xl/sharedStrings.xml><?xml version="1.0" encoding="utf-8"?>
<sst xmlns="http://schemas.openxmlformats.org/spreadsheetml/2006/main" count="292" uniqueCount="154">
  <si>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</si>
  <si>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</si>
  <si>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</si>
  <si>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</si>
  <si>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</si>
  <si>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</si>
  <si>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</si>
  <si>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</si>
  <si>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</si>
  <si>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</si>
  <si>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</si>
  <si>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</si>
  <si>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</si>
  <si>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</si>
  <si>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</si>
  <si>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</si>
  <si>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</si>
  <si>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</si>
  <si>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</si>
  <si>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</si>
  <si>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</si>
  <si>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</si>
  <si>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</si>
  <si>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</si>
  <si>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</si>
  <si>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</si>
  <si>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</si>
  <si>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</si>
  <si>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</si>
  <si>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</si>
  <si>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</si>
  <si>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</si>
  <si>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</si>
  <si>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</si>
  <si>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</si>
  <si>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</si>
  <si>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</si>
  <si>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</si>
  <si>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</si>
  <si>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</si>
  <si>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</si>
  <si>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</si>
  <si>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</si>
  <si>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</si>
  <si>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</si>
  <si>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</si>
  <si>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</si>
  <si>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</si>
  <si>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</si>
  <si>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</si>
  <si>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</si>
  <si>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</si>
  <si>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</si>
  <si>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</si>
  <si>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</si>
  <si>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</si>
  <si>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</si>
  <si>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</si>
  <si>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</si>
  <si>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</si>
  <si>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</si>
  <si>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</si>
  <si>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</si>
  <si>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</si>
  <si>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</si>
  <si>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</si>
  <si>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</si>
  <si>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</si>
  <si>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</si>
  <si>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</si>
  <si>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</si>
  <si>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</si>
  <si>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</si>
  <si>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(aj)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</si>
  <si>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</si>
  <si>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</si>
  <si>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</si>
  <si>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</si>
  <si>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</si>
  <si>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</si>
  <si>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</si>
  <si>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</si>
  <si>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</si>
  <si>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</si>
  <si>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</si>
  <si>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</si>
  <si>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</si>
  <si>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</si>
  <si>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</si>
  <si>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</si>
  <si>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</si>
  <si>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</si>
  <si>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</si>
  <si>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</si>
  <si>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</si>
  <si>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</si>
  <si>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</si>
  <si>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</si>
  <si>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</si>
  <si>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</si>
  <si>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</si>
  <si>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</si>
  <si>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</si>
  <si>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</si>
  <si>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</si>
  <si>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</si>
  <si>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</si>
  <si>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</si>
  <si>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</si>
  <si>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</si>
  <si>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</si>
  <si>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</si>
  <si>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</si>
  <si>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138/2013</t>
  </si>
  <si>
    <t>Locação de veículos tipo passeio sem condutor</t>
  </si>
  <si>
    <t>04</t>
  </si>
  <si>
    <t>63.597.736/0001-09</t>
  </si>
  <si>
    <t>RP</t>
  </si>
  <si>
    <t xml:space="preserve">Secretaria de Estado de Educação e Esporte - SEE </t>
  </si>
  <si>
    <t>049 de 2013</t>
  </si>
  <si>
    <t>Sistema de Registro de Preço</t>
  </si>
  <si>
    <t>20</t>
  </si>
  <si>
    <t>Aditamento de prazo</t>
  </si>
  <si>
    <t>38</t>
  </si>
  <si>
    <t>Juarez Maciel de Araújo</t>
  </si>
  <si>
    <t>Acréscimo de 25% do Contrato</t>
  </si>
  <si>
    <t>-</t>
  </si>
  <si>
    <t>31/02/2015</t>
  </si>
  <si>
    <t>01/2014</t>
  </si>
  <si>
    <t>01/2013</t>
  </si>
  <si>
    <t>02/2013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</si>
  <si>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</si>
  <si>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</si>
  <si>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</si>
  <si>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</si>
  <si>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</si>
  <si>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</si>
  <si>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</si>
  <si>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Executado até 2015</t>
  </si>
  <si>
    <t>Secretaria de Estado de Saúde</t>
  </si>
  <si>
    <t>268 de 2015</t>
  </si>
  <si>
    <t>431/2016</t>
  </si>
  <si>
    <t>16/2016</t>
  </si>
  <si>
    <t xml:space="preserve"> Executado no Exercício 2017</t>
  </si>
  <si>
    <t>af</t>
  </si>
  <si>
    <t>ag</t>
  </si>
  <si>
    <t>ah</t>
  </si>
  <si>
    <t>(ai) = (af) + (ag) +(ah)</t>
  </si>
  <si>
    <t>PRESTAÇÃO DE CONTAS MENSAL - EXERCÍCIO 2017</t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</si>
  <si>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GABINETE MILITAR MUNICIPAL - GABMIL</t>
    </r>
  </si>
  <si>
    <r>
      <t xml:space="preserve">MÊS/ANO: </t>
    </r>
    <r>
      <rPr>
        <b/>
        <sz val="11"/>
        <color theme="1"/>
        <rFont val="Calibri"/>
        <family val="2"/>
        <scheme val="minor"/>
      </rPr>
      <t>JANEIRO/2017</t>
    </r>
  </si>
  <si>
    <r>
      <t xml:space="preserve">DATA DA ÚLTIMA ATUALIZAÇÃO: </t>
    </r>
    <r>
      <rPr>
        <b/>
        <sz val="11"/>
        <color theme="1"/>
        <rFont val="Calibri"/>
        <family val="2"/>
        <scheme val="minor"/>
      </rPr>
      <t>31/01/2017</t>
    </r>
  </si>
  <si>
    <r>
      <t xml:space="preserve">Nome do responsável pela elaboração:  </t>
    </r>
    <r>
      <rPr>
        <b/>
        <sz val="12"/>
        <color indexed="8"/>
        <rFont val="Calibri"/>
        <family val="2"/>
        <scheme val="minor"/>
      </rPr>
      <t>DJENANE FREITAS</t>
    </r>
  </si>
  <si>
    <r>
      <t xml:space="preserve">Nome do titular do Órgão: </t>
    </r>
    <r>
      <rPr>
        <b/>
        <sz val="12"/>
        <color indexed="8"/>
        <rFont val="Calibri"/>
        <family val="2"/>
        <scheme val="minor"/>
      </rPr>
      <t>CLEUDO DOS SANTOS MACIEL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</si>
</sst>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&quot;R$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6"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3" fontId="0" fillId="0" borderId="2" xfId="0" applyNumberFormat="1" applyFont="1" applyFill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horizontal="center" vertical="center" wrapText="1"/>
    </xf>
    <xf numFmtId="4" fontId="0" fillId="0" borderId="2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3" fontId="0" fillId="0" borderId="2" xfId="1" applyFont="1" applyFill="1" applyBorder="1" applyAlignment="1">
      <alignment horizontal="center" vertical="center" wrapText="1"/>
    </xf>
    <xf numFmtId="164" fontId="0" fillId="0" borderId="2" xfId="1" applyNumberFormat="1" applyFont="1" applyFill="1" applyBorder="1" applyAlignment="1">
      <alignment horizontal="center" vertical="center" wrapText="1"/>
    </xf>
    <xf numFmtId="2" fontId="0" fillId="0" borderId="2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right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3" fontId="0" fillId="0" borderId="3" xfId="0" applyNumberFormat="1" applyFont="1" applyFill="1" applyBorder="1" applyAlignment="1">
      <alignment horizontal="center" vertical="center" wrapText="1"/>
    </xf>
    <xf numFmtId="14" fontId="0" fillId="0" borderId="3" xfId="0" applyNumberFormat="1" applyFont="1" applyFill="1" applyBorder="1" applyAlignment="1">
      <alignment horizontal="center" vertical="center" wrapText="1"/>
    </xf>
    <xf numFmtId="4" fontId="0" fillId="0" borderId="3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3" fontId="0" fillId="0" borderId="3" xfId="1" applyFont="1" applyFill="1" applyBorder="1" applyAlignment="1">
      <alignment horizontal="center" vertical="center" wrapText="1"/>
    </xf>
    <xf numFmtId="164" fontId="0" fillId="0" borderId="3" xfId="1" applyNumberFormat="1" applyFont="1" applyFill="1" applyBorder="1" applyAlignment="1">
      <alignment horizontal="center" vertical="center" wrapText="1"/>
    </xf>
    <xf numFmtId="2" fontId="0" fillId="0" borderId="3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3" fontId="0" fillId="0" borderId="4" xfId="0" applyNumberFormat="1" applyFont="1" applyFill="1" applyBorder="1" applyAlignment="1">
      <alignment horizontal="center" vertical="center" wrapText="1"/>
    </xf>
    <xf numFmtId="1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3" fontId="0" fillId="0" borderId="4" xfId="1" applyFont="1" applyFill="1" applyBorder="1" applyAlignment="1">
      <alignment horizontal="center" vertical="center" wrapText="1"/>
    </xf>
    <xf numFmtId="164" fontId="0" fillId="0" borderId="4" xfId="1" applyNumberFormat="1" applyFont="1" applyFill="1" applyBorder="1" applyAlignment="1">
      <alignment horizontal="center" vertical="center" wrapText="1"/>
    </xf>
    <xf numFmtId="2" fontId="0" fillId="0" borderId="4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44" fontId="0" fillId="0" borderId="3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44" fontId="0" fillId="0" borderId="4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right" vertical="center" wrapText="1"/>
    </xf>
    <xf numFmtId="44" fontId="0" fillId="0" borderId="1" xfId="0" applyNumberFormat="1" applyFont="1" applyFill="1" applyBorder="1" applyAlignment="1">
      <alignment horizontal="center" vertical="center" wrapText="1"/>
    </xf>
    <xf numFmtId="164" fontId="0" fillId="0" borderId="1" xfId="1" applyNumberFormat="1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164" fontId="0" fillId="0" borderId="1" xfId="1" applyNumberFormat="1" applyFont="1" applyFill="1" applyBorder="1" applyAlignment="1">
      <alignment vertical="center" wrapText="1"/>
    </xf>
    <xf numFmtId="49" fontId="0" fillId="0" borderId="2" xfId="1" applyNumberFormat="1" applyFont="1" applyFill="1" applyBorder="1" applyAlignment="1">
      <alignment horizontal="center" vertical="center" wrapText="1"/>
    </xf>
    <xf numFmtId="49" fontId="0" fillId="0" borderId="4" xfId="1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4" fontId="3" fillId="0" borderId="0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2" fontId="3" fillId="0" borderId="0" xfId="0" applyNumberFormat="1" applyFont="1" applyFill="1" applyBorder="1" applyAlignment="1">
      <alignment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4" fontId="4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14" fontId="0" fillId="0" borderId="4" xfId="0" applyNumberFormat="1" applyFont="1" applyFill="1" applyBorder="1" applyAlignment="1">
      <alignment horizontal="center" vertical="center" wrapText="1"/>
    </xf>
    <xf numFmtId="3" fontId="0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9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2" fontId="0" fillId="0" borderId="4" xfId="0" applyNumberFormat="1" applyFont="1" applyFill="1" applyBorder="1" applyAlignment="1">
      <alignment horizontal="right" vertical="center" wrapText="1"/>
    </xf>
    <xf numFmtId="0" fontId="0" fillId="0" borderId="4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49" fontId="0" fillId="0" borderId="13" xfId="0" applyNumberFormat="1" applyFont="1" applyFill="1" applyBorder="1" applyAlignment="1">
      <alignment horizontal="center" vertical="center" wrapText="1"/>
    </xf>
    <xf numFmtId="49" fontId="0" fillId="0" borderId="14" xfId="0" applyNumberFormat="1" applyFont="1" applyFill="1" applyBorder="1" applyAlignment="1">
      <alignment horizontal="center" vertical="center" wrapText="1"/>
    </xf>
    <xf numFmtId="49" fontId="0" fillId="0" borderId="15" xfId="0" applyNumberFormat="1" applyFont="1" applyFill="1" applyBorder="1" applyAlignment="1">
      <alignment horizontal="center" vertical="center" wrapText="1"/>
    </xf>
    <xf numFmtId="49" fontId="0" fillId="0" borderId="1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49" fontId="0" fillId="0" borderId="15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3" fontId="0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horizontal="center" vertical="center" wrapText="1"/>
    </xf>
    <xf numFmtId="4" fontId="0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9" fontId="0" fillId="0" borderId="2" xfId="0" applyNumberFormat="1" applyFont="1" applyFill="1" applyBorder="1" applyAlignment="1">
      <alignment horizontal="center" vertical="center" wrapText="1"/>
    </xf>
    <xf numFmtId="4" fontId="0" fillId="0" borderId="2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165" fontId="0" fillId="0" borderId="2" xfId="1" applyNumberFormat="1" applyFont="1" applyFill="1" applyBorder="1" applyAlignment="1">
      <alignment horizontal="right" vertical="center" wrapText="1"/>
    </xf>
    <xf numFmtId="49" fontId="0" fillId="0" borderId="2" xfId="1" applyNumberFormat="1" applyFont="1" applyFill="1" applyBorder="1" applyAlignment="1">
      <alignment horizontal="center" vertical="center" wrapText="1"/>
    </xf>
    <xf numFmtId="164" fontId="0" fillId="0" borderId="2" xfId="1" applyNumberFormat="1" applyFont="1" applyFill="1" applyBorder="1" applyAlignment="1">
      <alignment horizontal="center" vertical="center" wrapText="1"/>
    </xf>
    <xf numFmtId="2" fontId="0" fillId="0" borderId="2" xfId="0" applyNumberFormat="1" applyFont="1" applyFill="1" applyBorder="1" applyAlignment="1">
      <alignment horizontal="center" vertical="center" wrapText="1"/>
    </xf>
    <xf numFmtId="164" fontId="0" fillId="0" borderId="2" xfId="1" applyNumberFormat="1" applyFont="1" applyFill="1" applyBorder="1" applyAlignment="1">
      <alignment vertical="center" wrapText="1"/>
    </xf>
    <xf numFmtId="2" fontId="0" fillId="0" borderId="2" xfId="0" applyNumberFormat="1" applyFont="1" applyFill="1" applyBorder="1" applyAlignment="1">
      <alignment horizontal="right" vertical="center" wrapText="1"/>
    </xf>
    <xf numFmtId="0" fontId="0" fillId="0" borderId="2" xfId="0" applyFont="1" applyBorder="1" applyAlignment="1">
      <alignment horizontal="center"/>
    </xf>
    <xf numFmtId="0" fontId="3" fillId="0" borderId="22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4" fontId="3" fillId="0" borderId="23" xfId="0" applyNumberFormat="1" applyFont="1" applyFill="1" applyBorder="1" applyAlignment="1">
      <alignment wrapText="1"/>
    </xf>
    <xf numFmtId="0" fontId="3" fillId="0" borderId="23" xfId="0" applyFont="1" applyFill="1" applyBorder="1" applyAlignment="1">
      <alignment wrapText="1"/>
    </xf>
    <xf numFmtId="43" fontId="3" fillId="0" borderId="23" xfId="1" applyFont="1" applyFill="1" applyBorder="1" applyAlignment="1">
      <alignment wrapText="1"/>
    </xf>
    <xf numFmtId="2" fontId="3" fillId="0" borderId="23" xfId="0" applyNumberFormat="1" applyFont="1" applyFill="1" applyBorder="1" applyAlignment="1">
      <alignment wrapText="1"/>
    </xf>
    <xf numFmtId="0" fontId="0" fillId="0" borderId="23" xfId="0" applyFont="1" applyBorder="1" applyAlignment="1">
      <alignment horizontal="center" wrapText="1"/>
    </xf>
    <xf numFmtId="0" fontId="0" fillId="0" borderId="23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 applyBorder="1" applyAlignment="1">
      <alignment horizontal="center" wrapText="1"/>
    </xf>
    <xf numFmtId="4" fontId="5" fillId="0" borderId="0" xfId="0" applyNumberFormat="1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0" xfId="0" applyFont="1"/>
    <xf numFmtId="4" fontId="9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0"/>
  <sheetViews>
    <sheetView tabSelected="1" zoomScaleNormal="100" workbookViewId="0">
      <selection activeCell="B45" sqref="B45"/>
    </sheetView>
  </sheetViews>
  <sheetFormatPr defaultRowHeight="15" x14ac:dyDescent="0.25"/>
  <cols>
    <col min="1" max="1" width="6.85546875" style="3" customWidth="1"/>
    <col min="2" max="2" width="13.5703125" style="3" customWidth="1"/>
    <col min="3" max="3" width="11.5703125" style="3" customWidth="1"/>
    <col min="4" max="4" width="32.5703125" style="3" customWidth="1"/>
    <col min="5" max="5" width="13.7109375" style="3" customWidth="1"/>
    <col min="6" max="6" width="55.7109375" style="3" customWidth="1"/>
    <col min="7" max="7" width="18.140625" style="3" customWidth="1"/>
    <col min="8" max="8" width="12.7109375" style="3" customWidth="1"/>
    <col min="9" max="9" width="50.140625" style="3" customWidth="1"/>
    <col min="10" max="10" width="21.5703125" style="3" customWidth="1"/>
    <col min="11" max="11" width="10.5703125" style="3" customWidth="1"/>
    <col min="12" max="12" width="12.7109375" style="3" bestFit="1" customWidth="1"/>
    <col min="13" max="13" width="10.5703125" style="3" customWidth="1"/>
    <col min="14" max="14" width="11.5703125" style="3" customWidth="1"/>
    <col min="15" max="16" width="10.5703125" style="3" customWidth="1"/>
    <col min="17" max="17" width="12" style="3" customWidth="1"/>
    <col min="18" max="18" width="10.5703125" style="3" customWidth="1"/>
    <col min="19" max="19" width="10" style="3" bestFit="1" customWidth="1"/>
    <col min="20" max="20" width="13" style="3" customWidth="1"/>
    <col min="21" max="22" width="10.5703125" style="3" customWidth="1"/>
    <col min="23" max="23" width="14.7109375" style="3" customWidth="1"/>
    <col min="24" max="24" width="42.42578125" style="3" customWidth="1"/>
    <col min="25" max="25" width="13.7109375" style="3" customWidth="1"/>
    <col min="26" max="30" width="10.5703125" style="3" customWidth="1"/>
    <col min="31" max="32" width="21" style="3" customWidth="1"/>
    <col min="33" max="34" width="16.140625" style="3" customWidth="1"/>
    <col min="35" max="35" width="20.85546875" style="3" customWidth="1"/>
    <col min="36" max="36" width="11.5703125" style="3" customWidth="1"/>
    <col min="37" max="37" width="13.85546875" style="3" customWidth="1"/>
    <col min="38" max="38" width="33.140625" style="3" customWidth="1"/>
    <col min="39" max="39" width="13.140625" style="3" customWidth="1"/>
    <col min="40" max="40" width="14.5703125" style="3" customWidth="1"/>
    <col min="41" max="41" width="14.42578125" style="3" customWidth="1"/>
    <col min="42" max="42" width="13.85546875" style="3" customWidth="1"/>
    <col min="43" max="43" width="13.7109375" style="3" customWidth="1"/>
    <col min="44" max="44" width="13.28515625" style="3" customWidth="1"/>
    <col min="45" max="45" width="12.28515625" style="3" customWidth="1"/>
    <col min="46" max="53" width="9.140625" style="3"/>
    <col min="54" max="54" width="10.140625" style="3" customWidth="1"/>
    <col min="55" max="56" width="9.140625" style="3"/>
    <col min="57" max="57" width="55.28515625" style="3" customWidth="1"/>
    <col min="58" max="16384" width="9.140625" style="3"/>
  </cols>
  <sheetData>
    <row r="1" spans="1:5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spans="1:5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1:5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1:57" s="76" customFormat="1" x14ac:dyDescent="0.25">
      <c r="A4" s="75" t="s">
        <v>52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</row>
    <row r="5" spans="1:57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</row>
    <row r="6" spans="1:57" s="76" customFormat="1" x14ac:dyDescent="0.25">
      <c r="A6" s="77" t="s">
        <v>148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</row>
    <row r="7" spans="1:57" x14ac:dyDescent="0.25">
      <c r="A7" s="1" t="s">
        <v>112</v>
      </c>
      <c r="B7" s="1"/>
      <c r="C7" s="1"/>
      <c r="D7" s="1"/>
      <c r="E7" s="1"/>
      <c r="F7" s="1"/>
      <c r="G7" s="1"/>
      <c r="H7" s="1"/>
      <c r="I7" s="1"/>
      <c r="J7" s="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</row>
    <row r="8" spans="1:57" x14ac:dyDescent="0.25">
      <c r="A8" s="1" t="s">
        <v>89</v>
      </c>
      <c r="B8" s="1"/>
      <c r="C8" s="1"/>
      <c r="D8" s="1"/>
      <c r="E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</row>
    <row r="9" spans="1:57" x14ac:dyDescent="0.25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1:57" x14ac:dyDescent="0.25">
      <c r="A10" s="1" t="s">
        <v>149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</row>
    <row r="11" spans="1:57" x14ac:dyDescent="0.25">
      <c r="A11" s="1" t="s">
        <v>150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57" x14ac:dyDescent="0.25">
      <c r="A12" s="1" t="s">
        <v>151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57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</row>
    <row r="14" spans="1:57" s="74" customFormat="1" ht="15.75" customHeight="1" thickBot="1" x14ac:dyDescent="0.3">
      <c r="A14" s="73" t="s">
        <v>83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</row>
    <row r="15" spans="1:57" ht="15.75" customHeight="1" x14ac:dyDescent="0.25">
      <c r="A15" s="113" t="s">
        <v>56</v>
      </c>
      <c r="B15" s="105" t="s">
        <v>23</v>
      </c>
      <c r="C15" s="94"/>
      <c r="D15" s="94"/>
      <c r="E15" s="94"/>
      <c r="F15" s="94"/>
      <c r="G15" s="94"/>
      <c r="H15" s="95" t="s">
        <v>84</v>
      </c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 t="s">
        <v>91</v>
      </c>
      <c r="AK15" s="95"/>
      <c r="AL15" s="95"/>
      <c r="AM15" s="95"/>
      <c r="AN15" s="95" t="s">
        <v>111</v>
      </c>
      <c r="AO15" s="95"/>
      <c r="AP15" s="95"/>
      <c r="AQ15" s="95"/>
      <c r="AR15" s="95"/>
      <c r="AS15" s="95"/>
      <c r="AT15" s="96" t="s">
        <v>85</v>
      </c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7"/>
    </row>
    <row r="16" spans="1:57" ht="15.75" customHeight="1" x14ac:dyDescent="0.25">
      <c r="A16" s="114"/>
      <c r="B16" s="106"/>
      <c r="C16" s="5"/>
      <c r="D16" s="5"/>
      <c r="E16" s="5"/>
      <c r="F16" s="5"/>
      <c r="G16" s="5"/>
      <c r="H16" s="5" t="s">
        <v>53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 t="s">
        <v>54</v>
      </c>
      <c r="V16" s="5"/>
      <c r="W16" s="5"/>
      <c r="X16" s="5"/>
      <c r="Y16" s="5"/>
      <c r="Z16" s="5"/>
      <c r="AA16" s="5"/>
      <c r="AB16" s="5"/>
      <c r="AC16" s="5"/>
      <c r="AD16" s="5"/>
      <c r="AE16" s="5" t="s">
        <v>55</v>
      </c>
      <c r="AF16" s="5"/>
      <c r="AG16" s="5"/>
      <c r="AH16" s="5"/>
      <c r="AI16" s="5"/>
      <c r="AJ16" s="5" t="s">
        <v>93</v>
      </c>
      <c r="AK16" s="5" t="s">
        <v>94</v>
      </c>
      <c r="AL16" s="5" t="s">
        <v>92</v>
      </c>
      <c r="AM16" s="5" t="s">
        <v>95</v>
      </c>
      <c r="AN16" s="5" t="s">
        <v>100</v>
      </c>
      <c r="AO16" s="5" t="s">
        <v>101</v>
      </c>
      <c r="AP16" s="5" t="s">
        <v>102</v>
      </c>
      <c r="AQ16" s="5" t="s">
        <v>104</v>
      </c>
      <c r="AR16" s="5" t="s">
        <v>103</v>
      </c>
      <c r="AS16" s="5" t="s">
        <v>104</v>
      </c>
      <c r="AT16" s="5" t="s">
        <v>1</v>
      </c>
      <c r="AU16" s="78" t="s">
        <v>61</v>
      </c>
      <c r="AV16" s="79" t="s">
        <v>65</v>
      </c>
      <c r="AW16" s="79"/>
      <c r="AX16" s="79"/>
      <c r="AY16" s="79" t="s">
        <v>68</v>
      </c>
      <c r="AZ16" s="79"/>
      <c r="BA16" s="78" t="s">
        <v>69</v>
      </c>
      <c r="BB16" s="5" t="s">
        <v>82</v>
      </c>
      <c r="BC16" s="79" t="s">
        <v>72</v>
      </c>
      <c r="BD16" s="79"/>
      <c r="BE16" s="98"/>
    </row>
    <row r="17" spans="1:57" ht="45" x14ac:dyDescent="0.25">
      <c r="A17" s="114"/>
      <c r="B17" s="107" t="s">
        <v>7</v>
      </c>
      <c r="C17" s="80" t="s">
        <v>8</v>
      </c>
      <c r="D17" s="80" t="s">
        <v>0</v>
      </c>
      <c r="E17" s="80" t="s">
        <v>1</v>
      </c>
      <c r="F17" s="80" t="s">
        <v>2</v>
      </c>
      <c r="G17" s="80" t="s">
        <v>9</v>
      </c>
      <c r="H17" s="81" t="s">
        <v>10</v>
      </c>
      <c r="I17" s="80" t="s">
        <v>3</v>
      </c>
      <c r="J17" s="80" t="s">
        <v>21</v>
      </c>
      <c r="K17" s="80" t="s">
        <v>11</v>
      </c>
      <c r="L17" s="80" t="s">
        <v>50</v>
      </c>
      <c r="M17" s="80" t="s">
        <v>16</v>
      </c>
      <c r="N17" s="80" t="s">
        <v>15</v>
      </c>
      <c r="O17" s="80" t="s">
        <v>14</v>
      </c>
      <c r="P17" s="80" t="s">
        <v>4</v>
      </c>
      <c r="Q17" s="80" t="s">
        <v>90</v>
      </c>
      <c r="R17" s="80" t="s">
        <v>57</v>
      </c>
      <c r="S17" s="80" t="s">
        <v>58</v>
      </c>
      <c r="T17" s="80" t="s">
        <v>5</v>
      </c>
      <c r="U17" s="80" t="s">
        <v>12</v>
      </c>
      <c r="V17" s="80" t="s">
        <v>11</v>
      </c>
      <c r="W17" s="80" t="s">
        <v>16</v>
      </c>
      <c r="X17" s="80" t="s">
        <v>13</v>
      </c>
      <c r="Y17" s="80" t="s">
        <v>15</v>
      </c>
      <c r="Z17" s="80" t="s">
        <v>14</v>
      </c>
      <c r="AA17" s="80" t="s">
        <v>17</v>
      </c>
      <c r="AB17" s="80" t="s">
        <v>18</v>
      </c>
      <c r="AC17" s="80" t="s">
        <v>19</v>
      </c>
      <c r="AD17" s="80" t="s">
        <v>20</v>
      </c>
      <c r="AE17" s="80" t="s">
        <v>24</v>
      </c>
      <c r="AF17" s="82" t="s">
        <v>138</v>
      </c>
      <c r="AG17" s="80" t="s">
        <v>137</v>
      </c>
      <c r="AH17" s="80" t="s">
        <v>143</v>
      </c>
      <c r="AI17" s="80" t="s">
        <v>22</v>
      </c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78"/>
      <c r="AV17" s="83" t="s">
        <v>62</v>
      </c>
      <c r="AW17" s="83" t="s">
        <v>63</v>
      </c>
      <c r="AX17" s="83" t="s">
        <v>64</v>
      </c>
      <c r="AY17" s="83" t="s">
        <v>66</v>
      </c>
      <c r="AZ17" s="84" t="s">
        <v>67</v>
      </c>
      <c r="BA17" s="78"/>
      <c r="BB17" s="5"/>
      <c r="BC17" s="83" t="s">
        <v>62</v>
      </c>
      <c r="BD17" s="83" t="s">
        <v>71</v>
      </c>
      <c r="BE17" s="99" t="s">
        <v>70</v>
      </c>
    </row>
    <row r="18" spans="1:57" ht="15.75" thickBot="1" x14ac:dyDescent="0.3">
      <c r="A18" s="115"/>
      <c r="B18" s="108" t="s">
        <v>25</v>
      </c>
      <c r="C18" s="100" t="s">
        <v>26</v>
      </c>
      <c r="D18" s="101" t="s">
        <v>49</v>
      </c>
      <c r="E18" s="100" t="s">
        <v>27</v>
      </c>
      <c r="F18" s="100" t="s">
        <v>28</v>
      </c>
      <c r="G18" s="100" t="s">
        <v>29</v>
      </c>
      <c r="H18" s="101" t="s">
        <v>30</v>
      </c>
      <c r="I18" s="100" t="s">
        <v>31</v>
      </c>
      <c r="J18" s="100" t="s">
        <v>32</v>
      </c>
      <c r="K18" s="100" t="s">
        <v>33</v>
      </c>
      <c r="L18" s="102" t="s">
        <v>34</v>
      </c>
      <c r="M18" s="100" t="s">
        <v>35</v>
      </c>
      <c r="N18" s="100" t="s">
        <v>36</v>
      </c>
      <c r="O18" s="100" t="s">
        <v>37</v>
      </c>
      <c r="P18" s="100" t="s">
        <v>38</v>
      </c>
      <c r="Q18" s="100" t="s">
        <v>39</v>
      </c>
      <c r="R18" s="100" t="s">
        <v>40</v>
      </c>
      <c r="S18" s="100" t="s">
        <v>51</v>
      </c>
      <c r="T18" s="100" t="s">
        <v>41</v>
      </c>
      <c r="U18" s="100" t="s">
        <v>59</v>
      </c>
      <c r="V18" s="100" t="s">
        <v>42</v>
      </c>
      <c r="W18" s="100" t="s">
        <v>43</v>
      </c>
      <c r="X18" s="100" t="s">
        <v>44</v>
      </c>
      <c r="Y18" s="100" t="s">
        <v>45</v>
      </c>
      <c r="Z18" s="100" t="s">
        <v>46</v>
      </c>
      <c r="AA18" s="100" t="s">
        <v>47</v>
      </c>
      <c r="AB18" s="100" t="s">
        <v>60</v>
      </c>
      <c r="AC18" s="100" t="s">
        <v>48</v>
      </c>
      <c r="AD18" s="100" t="s">
        <v>86</v>
      </c>
      <c r="AE18" s="100" t="s">
        <v>88</v>
      </c>
      <c r="AF18" s="100" t="s">
        <v>144</v>
      </c>
      <c r="AG18" s="100" t="s">
        <v>145</v>
      </c>
      <c r="AH18" s="100" t="s">
        <v>146</v>
      </c>
      <c r="AI18" s="100" t="s">
        <v>147</v>
      </c>
      <c r="AJ18" s="100" t="s">
        <v>73</v>
      </c>
      <c r="AK18" s="100" t="s">
        <v>74</v>
      </c>
      <c r="AL18" s="100" t="s">
        <v>75</v>
      </c>
      <c r="AM18" s="100" t="s">
        <v>76</v>
      </c>
      <c r="AN18" s="103" t="s">
        <v>77</v>
      </c>
      <c r="AO18" s="103" t="s">
        <v>78</v>
      </c>
      <c r="AP18" s="103" t="s">
        <v>79</v>
      </c>
      <c r="AQ18" s="103" t="s">
        <v>80</v>
      </c>
      <c r="AR18" s="103" t="s">
        <v>81</v>
      </c>
      <c r="AS18" s="103" t="s">
        <v>87</v>
      </c>
      <c r="AT18" s="103" t="s">
        <v>96</v>
      </c>
      <c r="AU18" s="103" t="s">
        <v>97</v>
      </c>
      <c r="AV18" s="103" t="s">
        <v>98</v>
      </c>
      <c r="AW18" s="103" t="s">
        <v>105</v>
      </c>
      <c r="AX18" s="103" t="s">
        <v>99</v>
      </c>
      <c r="AY18" s="103" t="s">
        <v>99</v>
      </c>
      <c r="AZ18" s="103" t="s">
        <v>99</v>
      </c>
      <c r="BA18" s="103" t="s">
        <v>106</v>
      </c>
      <c r="BB18" s="103" t="s">
        <v>107</v>
      </c>
      <c r="BC18" s="103" t="s">
        <v>108</v>
      </c>
      <c r="BD18" s="103" t="s">
        <v>109</v>
      </c>
      <c r="BE18" s="104" t="s">
        <v>110</v>
      </c>
    </row>
    <row r="19" spans="1:57" ht="36" customHeight="1" x14ac:dyDescent="0.25">
      <c r="A19" s="116">
        <v>1</v>
      </c>
      <c r="B19" s="109" t="s">
        <v>128</v>
      </c>
      <c r="C19" s="26" t="s">
        <v>113</v>
      </c>
      <c r="D19" s="26" t="s">
        <v>120</v>
      </c>
      <c r="E19" s="26" t="s">
        <v>136</v>
      </c>
      <c r="F19" s="26" t="s">
        <v>114</v>
      </c>
      <c r="G19" s="27">
        <v>10967</v>
      </c>
      <c r="H19" s="25" t="s">
        <v>115</v>
      </c>
      <c r="I19" s="27" t="s">
        <v>124</v>
      </c>
      <c r="J19" s="26" t="s">
        <v>116</v>
      </c>
      <c r="K19" s="28">
        <v>41640</v>
      </c>
      <c r="L19" s="29">
        <v>27480</v>
      </c>
      <c r="M19" s="27">
        <v>11237</v>
      </c>
      <c r="N19" s="28">
        <v>41640</v>
      </c>
      <c r="O19" s="28">
        <v>41670</v>
      </c>
      <c r="P19" s="26" t="s">
        <v>117</v>
      </c>
      <c r="Q19" s="26"/>
      <c r="R19" s="26"/>
      <c r="S19" s="26" t="s">
        <v>126</v>
      </c>
      <c r="T19" s="26">
        <v>33903900</v>
      </c>
      <c r="U19" s="85">
        <v>1</v>
      </c>
      <c r="V19" s="86">
        <v>42001</v>
      </c>
      <c r="W19" s="87">
        <v>11517</v>
      </c>
      <c r="X19" s="88" t="s">
        <v>122</v>
      </c>
      <c r="Y19" s="86">
        <v>42005</v>
      </c>
      <c r="Z19" s="86">
        <v>42369</v>
      </c>
      <c r="AA19" s="89" t="s">
        <v>126</v>
      </c>
      <c r="AB19" s="85" t="s">
        <v>126</v>
      </c>
      <c r="AC19" s="90" t="s">
        <v>126</v>
      </c>
      <c r="AD19" s="85" t="s">
        <v>126</v>
      </c>
      <c r="AE19" s="91" t="s">
        <v>126</v>
      </c>
      <c r="AF19" s="32">
        <v>59540</v>
      </c>
      <c r="AG19" s="32">
        <v>36642</v>
      </c>
      <c r="AH19" s="32"/>
      <c r="AI19" s="33">
        <f>AF19+AG19</f>
        <v>96182</v>
      </c>
      <c r="AJ19" s="34" t="s">
        <v>119</v>
      </c>
      <c r="AK19" s="34">
        <v>11046</v>
      </c>
      <c r="AL19" s="35" t="s">
        <v>118</v>
      </c>
      <c r="AM19" s="34">
        <v>11046</v>
      </c>
      <c r="AN19" s="92"/>
      <c r="AO19" s="92"/>
      <c r="AP19" s="92"/>
      <c r="AQ19" s="92"/>
      <c r="AR19" s="92"/>
      <c r="AS19" s="92"/>
      <c r="AT19" s="85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</row>
    <row r="20" spans="1:57" ht="30.75" customHeight="1" x14ac:dyDescent="0.25">
      <c r="A20" s="116"/>
      <c r="B20" s="109"/>
      <c r="C20" s="26"/>
      <c r="D20" s="26"/>
      <c r="E20" s="26"/>
      <c r="F20" s="26"/>
      <c r="G20" s="27"/>
      <c r="H20" s="25"/>
      <c r="I20" s="27"/>
      <c r="J20" s="26"/>
      <c r="K20" s="28"/>
      <c r="L20" s="29"/>
      <c r="M20" s="27"/>
      <c r="N20" s="28"/>
      <c r="O20" s="28"/>
      <c r="P20" s="26"/>
      <c r="Q20" s="26"/>
      <c r="R20" s="26"/>
      <c r="S20" s="26"/>
      <c r="T20" s="26"/>
      <c r="U20" s="7">
        <v>2</v>
      </c>
      <c r="V20" s="16">
        <v>42006</v>
      </c>
      <c r="W20" s="17">
        <v>11558</v>
      </c>
      <c r="X20" s="8" t="s">
        <v>125</v>
      </c>
      <c r="Y20" s="30">
        <v>42005</v>
      </c>
      <c r="Z20" s="30">
        <v>42369</v>
      </c>
      <c r="AA20" s="18">
        <v>0.25</v>
      </c>
      <c r="AB20" s="7" t="s">
        <v>126</v>
      </c>
      <c r="AC20" s="9">
        <v>6870</v>
      </c>
      <c r="AD20" s="7" t="s">
        <v>126</v>
      </c>
      <c r="AE20" s="31">
        <f>L19+AC20</f>
        <v>34350</v>
      </c>
      <c r="AF20" s="32"/>
      <c r="AG20" s="32"/>
      <c r="AH20" s="32"/>
      <c r="AI20" s="33"/>
      <c r="AJ20" s="34"/>
      <c r="AK20" s="34"/>
      <c r="AL20" s="35"/>
      <c r="AM20" s="34"/>
      <c r="AN20" s="24"/>
      <c r="AO20" s="24"/>
      <c r="AP20" s="24"/>
      <c r="AQ20" s="24"/>
      <c r="AR20" s="24"/>
      <c r="AS20" s="24"/>
      <c r="AT20" s="7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</row>
    <row r="21" spans="1:57" ht="30.75" customHeight="1" x14ac:dyDescent="0.25">
      <c r="A21" s="116"/>
      <c r="B21" s="109"/>
      <c r="C21" s="26"/>
      <c r="D21" s="26"/>
      <c r="E21" s="26"/>
      <c r="F21" s="26"/>
      <c r="G21" s="27"/>
      <c r="H21" s="25"/>
      <c r="I21" s="27"/>
      <c r="J21" s="26"/>
      <c r="K21" s="28"/>
      <c r="L21" s="29"/>
      <c r="M21" s="27"/>
      <c r="N21" s="28"/>
      <c r="O21" s="28"/>
      <c r="P21" s="26"/>
      <c r="Q21" s="26"/>
      <c r="R21" s="26"/>
      <c r="S21" s="26"/>
      <c r="T21" s="26"/>
      <c r="U21" s="7">
        <v>3</v>
      </c>
      <c r="V21" s="16">
        <v>42361</v>
      </c>
      <c r="W21" s="36">
        <v>11798</v>
      </c>
      <c r="X21" s="8" t="s">
        <v>122</v>
      </c>
      <c r="Y21" s="30">
        <v>42370</v>
      </c>
      <c r="Z21" s="30">
        <v>42735</v>
      </c>
      <c r="AA21" s="18" t="s">
        <v>126</v>
      </c>
      <c r="AB21" s="7" t="s">
        <v>126</v>
      </c>
      <c r="AC21" s="9" t="s">
        <v>126</v>
      </c>
      <c r="AD21" s="7" t="s">
        <v>126</v>
      </c>
      <c r="AE21" s="31" t="s">
        <v>126</v>
      </c>
      <c r="AF21" s="32"/>
      <c r="AG21" s="32"/>
      <c r="AH21" s="32"/>
      <c r="AI21" s="33"/>
      <c r="AJ21" s="34"/>
      <c r="AK21" s="34"/>
      <c r="AL21" s="35"/>
      <c r="AM21" s="34"/>
      <c r="AN21" s="24"/>
      <c r="AO21" s="24"/>
      <c r="AP21" s="24"/>
      <c r="AQ21" s="24"/>
      <c r="AR21" s="24"/>
      <c r="AS21" s="24"/>
      <c r="AT21" s="7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</row>
    <row r="22" spans="1:57" ht="30.75" customHeight="1" x14ac:dyDescent="0.25">
      <c r="A22" s="117"/>
      <c r="B22" s="110"/>
      <c r="C22" s="38"/>
      <c r="D22" s="38"/>
      <c r="E22" s="38"/>
      <c r="F22" s="38"/>
      <c r="G22" s="39"/>
      <c r="H22" s="37"/>
      <c r="I22" s="39"/>
      <c r="J22" s="38"/>
      <c r="K22" s="40"/>
      <c r="L22" s="41"/>
      <c r="M22" s="39"/>
      <c r="N22" s="40"/>
      <c r="O22" s="40"/>
      <c r="P22" s="38"/>
      <c r="Q22" s="38"/>
      <c r="R22" s="38"/>
      <c r="S22" s="38"/>
      <c r="T22" s="38"/>
      <c r="U22" s="7">
        <v>4</v>
      </c>
      <c r="V22" s="16">
        <v>42731</v>
      </c>
      <c r="W22" s="36">
        <v>11969</v>
      </c>
      <c r="X22" s="8" t="s">
        <v>122</v>
      </c>
      <c r="Y22" s="30">
        <v>42736</v>
      </c>
      <c r="Z22" s="30">
        <v>43100</v>
      </c>
      <c r="AA22" s="18" t="s">
        <v>126</v>
      </c>
      <c r="AB22" s="7" t="s">
        <v>126</v>
      </c>
      <c r="AC22" s="9" t="s">
        <v>126</v>
      </c>
      <c r="AD22" s="7" t="s">
        <v>126</v>
      </c>
      <c r="AE22" s="31" t="s">
        <v>126</v>
      </c>
      <c r="AF22" s="42"/>
      <c r="AG22" s="42"/>
      <c r="AH22" s="42"/>
      <c r="AI22" s="43"/>
      <c r="AJ22" s="44"/>
      <c r="AK22" s="44"/>
      <c r="AL22" s="45"/>
      <c r="AM22" s="44"/>
      <c r="AN22" s="24"/>
      <c r="AO22" s="24"/>
      <c r="AP22" s="24"/>
      <c r="AQ22" s="24"/>
      <c r="AR22" s="24"/>
      <c r="AS22" s="24"/>
      <c r="AT22" s="7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</row>
    <row r="23" spans="1:57" ht="30.75" customHeight="1" x14ac:dyDescent="0.25">
      <c r="A23" s="118">
        <v>2</v>
      </c>
      <c r="B23" s="111" t="s">
        <v>129</v>
      </c>
      <c r="C23" s="12" t="s">
        <v>113</v>
      </c>
      <c r="D23" s="12" t="s">
        <v>120</v>
      </c>
      <c r="E23" s="12" t="s">
        <v>136</v>
      </c>
      <c r="F23" s="12" t="s">
        <v>114</v>
      </c>
      <c r="G23" s="13">
        <v>10967</v>
      </c>
      <c r="H23" s="11" t="s">
        <v>121</v>
      </c>
      <c r="I23" s="13" t="s">
        <v>124</v>
      </c>
      <c r="J23" s="12" t="s">
        <v>116</v>
      </c>
      <c r="K23" s="14">
        <v>41411</v>
      </c>
      <c r="L23" s="15">
        <v>54960</v>
      </c>
      <c r="M23" s="13"/>
      <c r="N23" s="46">
        <v>41411</v>
      </c>
      <c r="O23" s="46">
        <v>41639</v>
      </c>
      <c r="P23" s="12" t="s">
        <v>117</v>
      </c>
      <c r="Q23" s="12"/>
      <c r="R23" s="12"/>
      <c r="S23" s="12" t="s">
        <v>126</v>
      </c>
      <c r="T23" s="12">
        <v>33903900</v>
      </c>
      <c r="U23" s="7">
        <v>1</v>
      </c>
      <c r="V23" s="16">
        <v>41638</v>
      </c>
      <c r="W23" s="17">
        <v>11237</v>
      </c>
      <c r="X23" s="8" t="s">
        <v>122</v>
      </c>
      <c r="Y23" s="30">
        <v>41639</v>
      </c>
      <c r="Z23" s="30">
        <v>42004</v>
      </c>
      <c r="AA23" s="18" t="s">
        <v>126</v>
      </c>
      <c r="AB23" s="7" t="s">
        <v>126</v>
      </c>
      <c r="AC23" s="9" t="s">
        <v>126</v>
      </c>
      <c r="AD23" s="7" t="s">
        <v>126</v>
      </c>
      <c r="AE23" s="31" t="s">
        <v>126</v>
      </c>
      <c r="AF23" s="20">
        <v>153430</v>
      </c>
      <c r="AG23" s="20">
        <v>73280</v>
      </c>
      <c r="AH23" s="20"/>
      <c r="AI23" s="47">
        <f>SUM(AF23:AG26)</f>
        <v>226710</v>
      </c>
      <c r="AJ23" s="22" t="s">
        <v>119</v>
      </c>
      <c r="AK23" s="22">
        <v>11046</v>
      </c>
      <c r="AL23" s="23" t="s">
        <v>118</v>
      </c>
      <c r="AM23" s="22">
        <v>11046</v>
      </c>
      <c r="AN23" s="24"/>
      <c r="AO23" s="24"/>
      <c r="AP23" s="24"/>
      <c r="AQ23" s="24"/>
      <c r="AR23" s="24"/>
      <c r="AS23" s="24"/>
      <c r="AT23" s="7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</row>
    <row r="24" spans="1:57" ht="30.75" customHeight="1" x14ac:dyDescent="0.25">
      <c r="A24" s="116"/>
      <c r="B24" s="109"/>
      <c r="C24" s="26"/>
      <c r="D24" s="26"/>
      <c r="E24" s="26"/>
      <c r="F24" s="26"/>
      <c r="G24" s="27"/>
      <c r="H24" s="25"/>
      <c r="I24" s="27"/>
      <c r="J24" s="26"/>
      <c r="K24" s="28"/>
      <c r="L24" s="29"/>
      <c r="M24" s="27"/>
      <c r="N24" s="48"/>
      <c r="O24" s="48"/>
      <c r="P24" s="26"/>
      <c r="Q24" s="26"/>
      <c r="R24" s="26"/>
      <c r="S24" s="26"/>
      <c r="T24" s="26"/>
      <c r="U24" s="7">
        <v>2</v>
      </c>
      <c r="V24" s="30">
        <v>42366</v>
      </c>
      <c r="W24" s="36">
        <v>11517</v>
      </c>
      <c r="X24" s="8" t="s">
        <v>122</v>
      </c>
      <c r="Y24" s="30">
        <v>42005</v>
      </c>
      <c r="Z24" s="30">
        <v>42369</v>
      </c>
      <c r="AA24" s="18" t="s">
        <v>126</v>
      </c>
      <c r="AB24" s="7" t="s">
        <v>126</v>
      </c>
      <c r="AC24" s="19" t="s">
        <v>126</v>
      </c>
      <c r="AD24" s="7" t="s">
        <v>126</v>
      </c>
      <c r="AE24" s="31" t="s">
        <v>126</v>
      </c>
      <c r="AF24" s="32"/>
      <c r="AG24" s="32"/>
      <c r="AH24" s="32"/>
      <c r="AI24" s="49"/>
      <c r="AJ24" s="34"/>
      <c r="AK24" s="34"/>
      <c r="AL24" s="35"/>
      <c r="AM24" s="34"/>
      <c r="AN24" s="24"/>
      <c r="AO24" s="24"/>
      <c r="AP24" s="24"/>
      <c r="AQ24" s="24"/>
      <c r="AR24" s="24"/>
      <c r="AS24" s="24"/>
      <c r="AT24" s="7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</row>
    <row r="25" spans="1:57" ht="28.5" customHeight="1" x14ac:dyDescent="0.25">
      <c r="A25" s="116"/>
      <c r="B25" s="109"/>
      <c r="C25" s="26"/>
      <c r="D25" s="26"/>
      <c r="E25" s="26"/>
      <c r="F25" s="26"/>
      <c r="G25" s="27"/>
      <c r="H25" s="25"/>
      <c r="I25" s="27"/>
      <c r="J25" s="26"/>
      <c r="K25" s="28"/>
      <c r="L25" s="29"/>
      <c r="M25" s="27"/>
      <c r="N25" s="48"/>
      <c r="O25" s="48"/>
      <c r="P25" s="26"/>
      <c r="Q25" s="26"/>
      <c r="R25" s="26"/>
      <c r="S25" s="26"/>
      <c r="T25" s="26"/>
      <c r="U25" s="7">
        <v>3</v>
      </c>
      <c r="V25" s="30">
        <v>42006</v>
      </c>
      <c r="W25" s="36">
        <v>11558</v>
      </c>
      <c r="X25" s="8" t="s">
        <v>125</v>
      </c>
      <c r="Y25" s="30">
        <v>42006</v>
      </c>
      <c r="Z25" s="30" t="s">
        <v>127</v>
      </c>
      <c r="AA25" s="18">
        <v>0.25</v>
      </c>
      <c r="AB25" s="7" t="s">
        <v>126</v>
      </c>
      <c r="AC25" s="19">
        <v>13740</v>
      </c>
      <c r="AD25" s="7" t="s">
        <v>126</v>
      </c>
      <c r="AE25" s="31">
        <f>L23+AC25</f>
        <v>68700</v>
      </c>
      <c r="AF25" s="32"/>
      <c r="AG25" s="32"/>
      <c r="AH25" s="32"/>
      <c r="AI25" s="49"/>
      <c r="AJ25" s="34"/>
      <c r="AK25" s="34"/>
      <c r="AL25" s="35"/>
      <c r="AM25" s="34"/>
      <c r="AN25" s="24"/>
      <c r="AO25" s="24"/>
      <c r="AP25" s="24"/>
      <c r="AQ25" s="24"/>
      <c r="AR25" s="24"/>
      <c r="AS25" s="24"/>
      <c r="AT25" s="7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</row>
    <row r="26" spans="1:57" ht="28.5" customHeight="1" x14ac:dyDescent="0.25">
      <c r="A26" s="116"/>
      <c r="B26" s="109"/>
      <c r="C26" s="26"/>
      <c r="D26" s="26"/>
      <c r="E26" s="26"/>
      <c r="F26" s="26"/>
      <c r="G26" s="27"/>
      <c r="H26" s="25"/>
      <c r="I26" s="27"/>
      <c r="J26" s="26"/>
      <c r="K26" s="28"/>
      <c r="L26" s="29"/>
      <c r="M26" s="27"/>
      <c r="N26" s="48"/>
      <c r="O26" s="48"/>
      <c r="P26" s="26"/>
      <c r="Q26" s="26"/>
      <c r="R26" s="26"/>
      <c r="S26" s="26"/>
      <c r="T26" s="26"/>
      <c r="U26" s="7">
        <v>4</v>
      </c>
      <c r="V26" s="30">
        <v>42727</v>
      </c>
      <c r="W26" s="36">
        <v>11784</v>
      </c>
      <c r="X26" s="8" t="s">
        <v>122</v>
      </c>
      <c r="Y26" s="30">
        <v>42705</v>
      </c>
      <c r="Z26" s="30">
        <v>42735</v>
      </c>
      <c r="AA26" s="18" t="s">
        <v>126</v>
      </c>
      <c r="AB26" s="7" t="s">
        <v>126</v>
      </c>
      <c r="AC26" s="19" t="s">
        <v>126</v>
      </c>
      <c r="AD26" s="7" t="s">
        <v>126</v>
      </c>
      <c r="AE26" s="31" t="s">
        <v>126</v>
      </c>
      <c r="AF26" s="32"/>
      <c r="AG26" s="32"/>
      <c r="AH26" s="32"/>
      <c r="AI26" s="49"/>
      <c r="AJ26" s="34"/>
      <c r="AK26" s="34"/>
      <c r="AL26" s="35"/>
      <c r="AM26" s="34"/>
      <c r="AN26" s="24"/>
      <c r="AO26" s="24"/>
      <c r="AP26" s="24"/>
      <c r="AQ26" s="24"/>
      <c r="AR26" s="24"/>
      <c r="AS26" s="24"/>
      <c r="AT26" s="7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</row>
    <row r="27" spans="1:57" ht="28.5" customHeight="1" x14ac:dyDescent="0.25">
      <c r="A27" s="117"/>
      <c r="B27" s="110"/>
      <c r="C27" s="38"/>
      <c r="D27" s="38"/>
      <c r="E27" s="38"/>
      <c r="F27" s="38"/>
      <c r="G27" s="39"/>
      <c r="H27" s="37"/>
      <c r="I27" s="39"/>
      <c r="J27" s="38"/>
      <c r="K27" s="40"/>
      <c r="L27" s="41"/>
      <c r="M27" s="39"/>
      <c r="N27" s="50"/>
      <c r="O27" s="50"/>
      <c r="P27" s="38"/>
      <c r="Q27" s="38"/>
      <c r="R27" s="38"/>
      <c r="S27" s="38"/>
      <c r="T27" s="38"/>
      <c r="U27" s="7">
        <v>5</v>
      </c>
      <c r="V27" s="30">
        <v>42731</v>
      </c>
      <c r="W27" s="36">
        <v>11972</v>
      </c>
      <c r="X27" s="8" t="s">
        <v>122</v>
      </c>
      <c r="Y27" s="30">
        <v>42736</v>
      </c>
      <c r="Z27" s="30">
        <v>43100</v>
      </c>
      <c r="AA27" s="18" t="s">
        <v>126</v>
      </c>
      <c r="AB27" s="7" t="s">
        <v>126</v>
      </c>
      <c r="AC27" s="19" t="s">
        <v>126</v>
      </c>
      <c r="AD27" s="7" t="s">
        <v>126</v>
      </c>
      <c r="AE27" s="31" t="s">
        <v>126</v>
      </c>
      <c r="AF27" s="42"/>
      <c r="AG27" s="42"/>
      <c r="AH27" s="42"/>
      <c r="AI27" s="51"/>
      <c r="AJ27" s="44"/>
      <c r="AK27" s="44"/>
      <c r="AL27" s="45"/>
      <c r="AM27" s="44"/>
      <c r="AN27" s="24"/>
      <c r="AO27" s="24"/>
      <c r="AP27" s="24"/>
      <c r="AQ27" s="24"/>
      <c r="AR27" s="24"/>
      <c r="AS27" s="24"/>
      <c r="AT27" s="7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</row>
    <row r="28" spans="1:57" ht="25.5" customHeight="1" x14ac:dyDescent="0.25">
      <c r="A28" s="114">
        <v>3</v>
      </c>
      <c r="B28" s="112" t="s">
        <v>130</v>
      </c>
      <c r="C28" s="6" t="s">
        <v>113</v>
      </c>
      <c r="D28" s="6" t="s">
        <v>120</v>
      </c>
      <c r="E28" s="6" t="s">
        <v>136</v>
      </c>
      <c r="F28" s="6" t="s">
        <v>114</v>
      </c>
      <c r="G28" s="53">
        <v>10967</v>
      </c>
      <c r="H28" s="52" t="s">
        <v>123</v>
      </c>
      <c r="I28" s="53" t="s">
        <v>124</v>
      </c>
      <c r="J28" s="6" t="s">
        <v>116</v>
      </c>
      <c r="K28" s="54">
        <v>41579</v>
      </c>
      <c r="L28" s="55">
        <v>27480</v>
      </c>
      <c r="M28" s="6"/>
      <c r="N28" s="56">
        <v>41579</v>
      </c>
      <c r="O28" s="56">
        <v>41639</v>
      </c>
      <c r="P28" s="6" t="s">
        <v>117</v>
      </c>
      <c r="Q28" s="6"/>
      <c r="R28" s="6"/>
      <c r="S28" s="6" t="s">
        <v>126</v>
      </c>
      <c r="T28" s="6">
        <v>33903900</v>
      </c>
      <c r="U28" s="7">
        <v>1</v>
      </c>
      <c r="V28" s="16">
        <v>41638</v>
      </c>
      <c r="W28" s="36">
        <v>11237</v>
      </c>
      <c r="X28" s="8" t="s">
        <v>122</v>
      </c>
      <c r="Y28" s="30">
        <v>41639</v>
      </c>
      <c r="Z28" s="30">
        <v>42004</v>
      </c>
      <c r="AA28" s="18" t="s">
        <v>126</v>
      </c>
      <c r="AB28" s="7" t="s">
        <v>126</v>
      </c>
      <c r="AC28" s="57" t="s">
        <v>126</v>
      </c>
      <c r="AD28" s="7" t="s">
        <v>126</v>
      </c>
      <c r="AE28" s="58" t="s">
        <v>126</v>
      </c>
      <c r="AF28" s="15">
        <v>64120</v>
      </c>
      <c r="AG28" s="20">
        <v>2290</v>
      </c>
      <c r="AH28" s="20"/>
      <c r="AI28" s="59">
        <f>SUM(AF28:AG31)</f>
        <v>66410</v>
      </c>
      <c r="AJ28" s="60" t="s">
        <v>119</v>
      </c>
      <c r="AK28" s="60">
        <v>11046</v>
      </c>
      <c r="AL28" s="61" t="s">
        <v>118</v>
      </c>
      <c r="AM28" s="62">
        <v>11046</v>
      </c>
      <c r="AN28" s="24"/>
      <c r="AO28" s="24"/>
      <c r="AP28" s="24"/>
      <c r="AQ28" s="24"/>
      <c r="AR28" s="24"/>
      <c r="AS28" s="24"/>
      <c r="AT28" s="7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</row>
    <row r="29" spans="1:57" ht="24" customHeight="1" x14ac:dyDescent="0.25">
      <c r="A29" s="114"/>
      <c r="B29" s="112"/>
      <c r="C29" s="6"/>
      <c r="D29" s="6"/>
      <c r="E29" s="6"/>
      <c r="F29" s="6"/>
      <c r="G29" s="53"/>
      <c r="H29" s="52"/>
      <c r="I29" s="53"/>
      <c r="J29" s="6"/>
      <c r="K29" s="54"/>
      <c r="L29" s="55"/>
      <c r="M29" s="6"/>
      <c r="N29" s="56"/>
      <c r="O29" s="56"/>
      <c r="P29" s="6"/>
      <c r="Q29" s="6"/>
      <c r="R29" s="6"/>
      <c r="S29" s="6"/>
      <c r="T29" s="6"/>
      <c r="U29" s="7">
        <v>2</v>
      </c>
      <c r="V29" s="16">
        <v>42001</v>
      </c>
      <c r="W29" s="36">
        <v>11517</v>
      </c>
      <c r="X29" s="8" t="s">
        <v>122</v>
      </c>
      <c r="Y29" s="30">
        <v>42005</v>
      </c>
      <c r="Z29" s="30">
        <v>42369</v>
      </c>
      <c r="AA29" s="18" t="s">
        <v>126</v>
      </c>
      <c r="AB29" s="7" t="s">
        <v>126</v>
      </c>
      <c r="AC29" s="57" t="s">
        <v>126</v>
      </c>
      <c r="AD29" s="7" t="s">
        <v>126</v>
      </c>
      <c r="AE29" s="58" t="s">
        <v>126</v>
      </c>
      <c r="AF29" s="29"/>
      <c r="AG29" s="32"/>
      <c r="AH29" s="32"/>
      <c r="AI29" s="59"/>
      <c r="AJ29" s="60"/>
      <c r="AK29" s="60"/>
      <c r="AL29" s="61"/>
      <c r="AM29" s="62"/>
      <c r="AN29" s="24"/>
      <c r="AO29" s="24"/>
      <c r="AP29" s="24"/>
      <c r="AQ29" s="24"/>
      <c r="AR29" s="24"/>
      <c r="AS29" s="24"/>
      <c r="AT29" s="7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</row>
    <row r="30" spans="1:57" ht="21" customHeight="1" x14ac:dyDescent="0.25">
      <c r="A30" s="114"/>
      <c r="B30" s="112"/>
      <c r="C30" s="6"/>
      <c r="D30" s="6"/>
      <c r="E30" s="6"/>
      <c r="F30" s="6"/>
      <c r="G30" s="53"/>
      <c r="H30" s="52"/>
      <c r="I30" s="53"/>
      <c r="J30" s="6"/>
      <c r="K30" s="54"/>
      <c r="L30" s="55"/>
      <c r="M30" s="6"/>
      <c r="N30" s="56"/>
      <c r="O30" s="56"/>
      <c r="P30" s="6"/>
      <c r="Q30" s="6"/>
      <c r="R30" s="6"/>
      <c r="S30" s="6"/>
      <c r="T30" s="6"/>
      <c r="U30" s="7">
        <v>3</v>
      </c>
      <c r="V30" s="16">
        <v>42006</v>
      </c>
      <c r="W30" s="17">
        <v>11558</v>
      </c>
      <c r="X30" s="7" t="s">
        <v>125</v>
      </c>
      <c r="Y30" s="30">
        <v>42006</v>
      </c>
      <c r="Z30" s="30">
        <v>42369</v>
      </c>
      <c r="AA30" s="18">
        <v>0.25</v>
      </c>
      <c r="AB30" s="7" t="s">
        <v>126</v>
      </c>
      <c r="AC30" s="9">
        <v>6870</v>
      </c>
      <c r="AD30" s="7" t="s">
        <v>126</v>
      </c>
      <c r="AE30" s="58">
        <v>34350</v>
      </c>
      <c r="AF30" s="29"/>
      <c r="AG30" s="32"/>
      <c r="AH30" s="32"/>
      <c r="AI30" s="59"/>
      <c r="AJ30" s="60"/>
      <c r="AK30" s="60"/>
      <c r="AL30" s="61"/>
      <c r="AM30" s="62"/>
      <c r="AN30" s="24"/>
      <c r="AO30" s="24"/>
      <c r="AP30" s="24"/>
      <c r="AQ30" s="24"/>
      <c r="AR30" s="24"/>
      <c r="AS30" s="24"/>
      <c r="AT30" s="7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</row>
    <row r="31" spans="1:57" ht="25.5" customHeight="1" x14ac:dyDescent="0.25">
      <c r="A31" s="114"/>
      <c r="B31" s="112"/>
      <c r="C31" s="6"/>
      <c r="D31" s="6"/>
      <c r="E31" s="6"/>
      <c r="F31" s="6"/>
      <c r="G31" s="53"/>
      <c r="H31" s="52"/>
      <c r="I31" s="53"/>
      <c r="J31" s="6"/>
      <c r="K31" s="54"/>
      <c r="L31" s="55"/>
      <c r="M31" s="6"/>
      <c r="N31" s="56"/>
      <c r="O31" s="56"/>
      <c r="P31" s="6"/>
      <c r="Q31" s="6"/>
      <c r="R31" s="6"/>
      <c r="S31" s="6"/>
      <c r="T31" s="6"/>
      <c r="U31" s="7">
        <v>4</v>
      </c>
      <c r="V31" s="16">
        <v>42361</v>
      </c>
      <c r="W31" s="36">
        <v>11798</v>
      </c>
      <c r="X31" s="7" t="s">
        <v>122</v>
      </c>
      <c r="Y31" s="30">
        <v>42370</v>
      </c>
      <c r="Z31" s="30">
        <v>42735</v>
      </c>
      <c r="AA31" s="18" t="s">
        <v>126</v>
      </c>
      <c r="AB31" s="7" t="s">
        <v>126</v>
      </c>
      <c r="AC31" s="9" t="s">
        <v>126</v>
      </c>
      <c r="AD31" s="7" t="s">
        <v>126</v>
      </c>
      <c r="AE31" s="58" t="s">
        <v>126</v>
      </c>
      <c r="AF31" s="41"/>
      <c r="AG31" s="42"/>
      <c r="AH31" s="42"/>
      <c r="AI31" s="59"/>
      <c r="AJ31" s="60"/>
      <c r="AK31" s="60"/>
      <c r="AL31" s="61"/>
      <c r="AM31" s="62"/>
      <c r="AN31" s="24"/>
      <c r="AO31" s="24"/>
      <c r="AP31" s="24"/>
      <c r="AQ31" s="24"/>
      <c r="AR31" s="24"/>
      <c r="AS31" s="24"/>
      <c r="AT31" s="7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</row>
    <row r="32" spans="1:57" ht="39" customHeight="1" x14ac:dyDescent="0.25">
      <c r="A32" s="118">
        <v>4</v>
      </c>
      <c r="B32" s="111" t="s">
        <v>131</v>
      </c>
      <c r="C32" s="12" t="s">
        <v>133</v>
      </c>
      <c r="D32" s="12" t="s">
        <v>120</v>
      </c>
      <c r="E32" s="12" t="s">
        <v>136</v>
      </c>
      <c r="F32" s="12" t="s">
        <v>132</v>
      </c>
      <c r="G32" s="13">
        <v>11595</v>
      </c>
      <c r="H32" s="11" t="s">
        <v>134</v>
      </c>
      <c r="I32" s="13" t="s">
        <v>135</v>
      </c>
      <c r="J32" s="12" t="s">
        <v>116</v>
      </c>
      <c r="K32" s="14">
        <v>42370</v>
      </c>
      <c r="L32" s="15">
        <v>252000</v>
      </c>
      <c r="M32" s="13">
        <v>11752</v>
      </c>
      <c r="N32" s="46">
        <v>42370</v>
      </c>
      <c r="O32" s="46">
        <v>42735</v>
      </c>
      <c r="P32" s="12" t="s">
        <v>117</v>
      </c>
      <c r="Q32" s="12"/>
      <c r="R32" s="12"/>
      <c r="S32" s="12" t="s">
        <v>126</v>
      </c>
      <c r="T32" s="12">
        <v>33903900</v>
      </c>
      <c r="U32" s="7" t="s">
        <v>126</v>
      </c>
      <c r="V32" s="16" t="s">
        <v>126</v>
      </c>
      <c r="W32" s="17" t="s">
        <v>126</v>
      </c>
      <c r="X32" s="7" t="s">
        <v>126</v>
      </c>
      <c r="Y32" s="30" t="s">
        <v>126</v>
      </c>
      <c r="Z32" s="30" t="s">
        <v>126</v>
      </c>
      <c r="AA32" s="18" t="s">
        <v>126</v>
      </c>
      <c r="AB32" s="7" t="s">
        <v>126</v>
      </c>
      <c r="AC32" s="9" t="s">
        <v>126</v>
      </c>
      <c r="AD32" s="7" t="s">
        <v>126</v>
      </c>
      <c r="AE32" s="58">
        <v>252000</v>
      </c>
      <c r="AF32" s="15" t="s">
        <v>126</v>
      </c>
      <c r="AG32" s="20">
        <v>216000</v>
      </c>
      <c r="AH32" s="20"/>
      <c r="AI32" s="21">
        <f>SUM(AF32:AG32)</f>
        <v>216000</v>
      </c>
      <c r="AJ32" s="63" t="s">
        <v>140</v>
      </c>
      <c r="AK32" s="22">
        <v>11686</v>
      </c>
      <c r="AL32" s="23" t="s">
        <v>139</v>
      </c>
      <c r="AM32" s="22">
        <v>11752</v>
      </c>
      <c r="AN32" s="24"/>
      <c r="AO32" s="24"/>
      <c r="AP32" s="24"/>
      <c r="AQ32" s="24"/>
      <c r="AR32" s="24"/>
      <c r="AS32" s="24"/>
      <c r="AT32" s="7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</row>
    <row r="33" spans="1:57" ht="39" customHeight="1" x14ac:dyDescent="0.25">
      <c r="A33" s="117"/>
      <c r="B33" s="110"/>
      <c r="C33" s="38"/>
      <c r="D33" s="38"/>
      <c r="E33" s="38"/>
      <c r="F33" s="38"/>
      <c r="G33" s="39"/>
      <c r="H33" s="37"/>
      <c r="I33" s="39"/>
      <c r="J33" s="38"/>
      <c r="K33" s="40"/>
      <c r="L33" s="41"/>
      <c r="M33" s="39"/>
      <c r="N33" s="50"/>
      <c r="O33" s="50"/>
      <c r="P33" s="38"/>
      <c r="Q33" s="38"/>
      <c r="R33" s="38"/>
      <c r="S33" s="38"/>
      <c r="T33" s="38"/>
      <c r="U33" s="7">
        <v>1</v>
      </c>
      <c r="V33" s="16">
        <v>42731</v>
      </c>
      <c r="W33" s="17">
        <v>11971</v>
      </c>
      <c r="X33" s="7" t="s">
        <v>122</v>
      </c>
      <c r="Y33" s="30">
        <v>42736</v>
      </c>
      <c r="Z33" s="30">
        <v>43100</v>
      </c>
      <c r="AA33" s="18" t="s">
        <v>126</v>
      </c>
      <c r="AB33" s="7" t="s">
        <v>126</v>
      </c>
      <c r="AC33" s="9" t="s">
        <v>126</v>
      </c>
      <c r="AD33" s="7" t="s">
        <v>126</v>
      </c>
      <c r="AE33" s="58" t="s">
        <v>126</v>
      </c>
      <c r="AF33" s="41"/>
      <c r="AG33" s="42"/>
      <c r="AH33" s="42"/>
      <c r="AI33" s="43"/>
      <c r="AJ33" s="64"/>
      <c r="AK33" s="44"/>
      <c r="AL33" s="45"/>
      <c r="AM33" s="44"/>
      <c r="AN33" s="24"/>
      <c r="AO33" s="24"/>
      <c r="AP33" s="24"/>
      <c r="AQ33" s="24"/>
      <c r="AR33" s="24"/>
      <c r="AS33" s="24"/>
      <c r="AT33" s="7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</row>
    <row r="34" spans="1:57" ht="39" customHeight="1" thickBot="1" x14ac:dyDescent="0.3">
      <c r="A34" s="119">
        <v>5</v>
      </c>
      <c r="B34" s="120" t="s">
        <v>131</v>
      </c>
      <c r="C34" s="121" t="s">
        <v>141</v>
      </c>
      <c r="D34" s="121" t="s">
        <v>120</v>
      </c>
      <c r="E34" s="121" t="s">
        <v>136</v>
      </c>
      <c r="F34" s="121" t="s">
        <v>132</v>
      </c>
      <c r="G34" s="122">
        <v>11822</v>
      </c>
      <c r="H34" s="123" t="s">
        <v>142</v>
      </c>
      <c r="I34" s="122" t="s">
        <v>135</v>
      </c>
      <c r="J34" s="121" t="s">
        <v>116</v>
      </c>
      <c r="K34" s="124">
        <v>42461</v>
      </c>
      <c r="L34" s="125">
        <v>24000</v>
      </c>
      <c r="M34" s="122">
        <v>11822</v>
      </c>
      <c r="N34" s="126">
        <v>42461</v>
      </c>
      <c r="O34" s="126">
        <v>42583</v>
      </c>
      <c r="P34" s="121" t="s">
        <v>117</v>
      </c>
      <c r="Q34" s="121"/>
      <c r="R34" s="121"/>
      <c r="S34" s="121"/>
      <c r="T34" s="121">
        <v>33903900</v>
      </c>
      <c r="U34" s="121" t="s">
        <v>126</v>
      </c>
      <c r="V34" s="124" t="s">
        <v>126</v>
      </c>
      <c r="W34" s="122" t="s">
        <v>126</v>
      </c>
      <c r="X34" s="121" t="s">
        <v>126</v>
      </c>
      <c r="Y34" s="126" t="s">
        <v>126</v>
      </c>
      <c r="Z34" s="126" t="s">
        <v>126</v>
      </c>
      <c r="AA34" s="127" t="s">
        <v>126</v>
      </c>
      <c r="AB34" s="121" t="s">
        <v>126</v>
      </c>
      <c r="AC34" s="125" t="s">
        <v>126</v>
      </c>
      <c r="AD34" s="121"/>
      <c r="AE34" s="128" t="s">
        <v>126</v>
      </c>
      <c r="AF34" s="125" t="s">
        <v>126</v>
      </c>
      <c r="AG34" s="129">
        <v>30000</v>
      </c>
      <c r="AH34" s="129"/>
      <c r="AI34" s="130">
        <f>SUM(AG34)</f>
        <v>30000</v>
      </c>
      <c r="AJ34" s="131" t="s">
        <v>140</v>
      </c>
      <c r="AK34" s="132">
        <v>11686</v>
      </c>
      <c r="AL34" s="133" t="s">
        <v>139</v>
      </c>
      <c r="AM34" s="134">
        <v>11752</v>
      </c>
      <c r="AN34" s="135"/>
      <c r="AO34" s="135"/>
      <c r="AP34" s="135"/>
      <c r="AQ34" s="135"/>
      <c r="AR34" s="135"/>
      <c r="AS34" s="135"/>
      <c r="AT34" s="121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</row>
    <row r="35" spans="1:57" ht="15.75" thickBot="1" x14ac:dyDescent="0.3">
      <c r="A35" s="137" t="s">
        <v>6</v>
      </c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9">
        <f>SUM(L19:L34)</f>
        <v>385920</v>
      </c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1">
        <f t="shared" ref="AC35:AD35" si="0">SUM(AC18:AC30)</f>
        <v>27480</v>
      </c>
      <c r="AD35" s="142">
        <f t="shared" si="0"/>
        <v>0</v>
      </c>
      <c r="AE35" s="141">
        <f>SUM(AE20:AE32)</f>
        <v>389400</v>
      </c>
      <c r="AF35" s="142"/>
      <c r="AG35" s="141">
        <f>SUM(AG19:AG34)</f>
        <v>358212</v>
      </c>
      <c r="AH35" s="141"/>
      <c r="AI35" s="141">
        <f>SUM(AI19:AI34)</f>
        <v>635302</v>
      </c>
      <c r="AJ35" s="142"/>
      <c r="AK35" s="142"/>
      <c r="AL35" s="142"/>
      <c r="AM35" s="142"/>
      <c r="AN35" s="142"/>
      <c r="AO35" s="142"/>
      <c r="AP35" s="142"/>
      <c r="AQ35" s="142"/>
      <c r="AR35" s="142"/>
      <c r="AS35" s="142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5"/>
    </row>
    <row r="36" spans="1:57" x14ac:dyDescent="0.25">
      <c r="A36" s="65"/>
      <c r="B36" s="65"/>
      <c r="C36" s="65"/>
      <c r="D36" s="65"/>
      <c r="F36" s="65"/>
      <c r="G36" s="65"/>
      <c r="H36" s="65"/>
      <c r="I36" s="65"/>
      <c r="J36" s="65"/>
      <c r="K36" s="65"/>
      <c r="L36" s="66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9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</row>
    <row r="37" spans="1:57" s="153" customFormat="1" ht="15.75" x14ac:dyDescent="0.25">
      <c r="A37" s="146" t="s">
        <v>152</v>
      </c>
      <c r="B37" s="146"/>
      <c r="C37" s="146"/>
      <c r="D37" s="146"/>
      <c r="E37" s="146"/>
      <c r="F37" s="155"/>
      <c r="G37" s="155"/>
      <c r="H37" s="147"/>
      <c r="I37" s="147"/>
      <c r="J37" s="147"/>
      <c r="K37" s="147"/>
      <c r="L37" s="148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1"/>
      <c r="AU37" s="152"/>
      <c r="AV37" s="152"/>
      <c r="AW37" s="152"/>
      <c r="AX37" s="152"/>
      <c r="AY37" s="152"/>
      <c r="AZ37" s="152"/>
      <c r="BA37" s="152"/>
      <c r="BB37" s="152"/>
      <c r="BC37" s="152"/>
      <c r="BD37" s="152"/>
      <c r="BE37" s="152"/>
    </row>
    <row r="38" spans="1:57" s="153" customFormat="1" ht="15.75" x14ac:dyDescent="0.25">
      <c r="A38" s="146" t="s">
        <v>153</v>
      </c>
      <c r="B38" s="146"/>
      <c r="C38" s="146"/>
      <c r="D38" s="146"/>
      <c r="E38" s="146"/>
      <c r="F38" s="155"/>
      <c r="G38" s="155"/>
      <c r="H38" s="147"/>
      <c r="I38" s="147"/>
      <c r="J38" s="147"/>
      <c r="K38" s="147"/>
      <c r="L38" s="148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50"/>
      <c r="AD38" s="150"/>
      <c r="AE38" s="150"/>
      <c r="AF38" s="150"/>
      <c r="AG38" s="71"/>
      <c r="AH38" s="154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1"/>
      <c r="AU38" s="152"/>
      <c r="AV38" s="152"/>
      <c r="AW38" s="152"/>
      <c r="AX38" s="152"/>
      <c r="AY38" s="152"/>
      <c r="AZ38" s="152"/>
      <c r="BA38" s="152"/>
      <c r="BB38" s="152"/>
      <c r="BC38" s="152"/>
      <c r="BD38" s="152"/>
      <c r="BE38" s="152"/>
    </row>
    <row r="39" spans="1:57" x14ac:dyDescent="0.25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6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8"/>
      <c r="AD39" s="68"/>
      <c r="AE39" s="68"/>
      <c r="AF39" s="68"/>
      <c r="AG39" s="71"/>
      <c r="AH39" s="72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9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</row>
    <row r="40" spans="1:57" x14ac:dyDescent="0.25">
      <c r="AG40" s="71"/>
      <c r="AH40" s="72"/>
    </row>
  </sheetData>
  <mergeCells count="150">
    <mergeCell ref="T19:T22"/>
    <mergeCell ref="A38:E38"/>
    <mergeCell ref="A37:E37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A19:A22"/>
    <mergeCell ref="B19:B22"/>
    <mergeCell ref="C19:C22"/>
    <mergeCell ref="D19:D22"/>
    <mergeCell ref="E19:E22"/>
    <mergeCell ref="F19:F22"/>
    <mergeCell ref="G19:G22"/>
    <mergeCell ref="H19:H22"/>
    <mergeCell ref="I19:I22"/>
    <mergeCell ref="AL32:AL33"/>
    <mergeCell ref="AM32:AM33"/>
    <mergeCell ref="G23:G27"/>
    <mergeCell ref="A23:A27"/>
    <mergeCell ref="B23:B27"/>
    <mergeCell ref="C23:C27"/>
    <mergeCell ref="D23:D27"/>
    <mergeCell ref="E23:E27"/>
    <mergeCell ref="F23:F27"/>
    <mergeCell ref="H23:H27"/>
    <mergeCell ref="I23:I27"/>
    <mergeCell ref="J23:J27"/>
    <mergeCell ref="K23:K27"/>
    <mergeCell ref="L23:L27"/>
    <mergeCell ref="M23:M27"/>
    <mergeCell ref="N23:N27"/>
    <mergeCell ref="O23:O27"/>
    <mergeCell ref="P23:P27"/>
    <mergeCell ref="Q23:Q27"/>
    <mergeCell ref="R23:R27"/>
    <mergeCell ref="S23:S27"/>
    <mergeCell ref="T23:T27"/>
    <mergeCell ref="AL23:AL27"/>
    <mergeCell ref="AM23:AM27"/>
    <mergeCell ref="S32:S33"/>
    <mergeCell ref="T32:T33"/>
    <mergeCell ref="AF32:AF33"/>
    <mergeCell ref="AG32:AG33"/>
    <mergeCell ref="AI32:AI33"/>
    <mergeCell ref="AJ32:AJ33"/>
    <mergeCell ref="AK32:AK33"/>
    <mergeCell ref="AH28:AH31"/>
    <mergeCell ref="AH32:AH33"/>
    <mergeCell ref="J32:J33"/>
    <mergeCell ref="K32:K33"/>
    <mergeCell ref="L32:L33"/>
    <mergeCell ref="M32:M33"/>
    <mergeCell ref="N32:N33"/>
    <mergeCell ref="O32:O33"/>
    <mergeCell ref="P32:P33"/>
    <mergeCell ref="Q32:Q33"/>
    <mergeCell ref="R32:R33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AG38:AG40"/>
    <mergeCell ref="AF28:AF31"/>
    <mergeCell ref="AG28:AG31"/>
    <mergeCell ref="A8:E8"/>
    <mergeCell ref="A10:AT10"/>
    <mergeCell ref="A11:AT11"/>
    <mergeCell ref="A12:AT12"/>
    <mergeCell ref="A14:BE14"/>
    <mergeCell ref="BB16:BB17"/>
    <mergeCell ref="BC16:BE16"/>
    <mergeCell ref="AT15:BE15"/>
    <mergeCell ref="AT16:AT17"/>
    <mergeCell ref="AU16:AU17"/>
    <mergeCell ref="AV16:AX16"/>
    <mergeCell ref="AM16:AM17"/>
    <mergeCell ref="AN16:AN17"/>
    <mergeCell ref="AJ16:AJ17"/>
    <mergeCell ref="AK16:AK17"/>
    <mergeCell ref="AL16:AL17"/>
    <mergeCell ref="A15:A18"/>
    <mergeCell ref="B15:G16"/>
    <mergeCell ref="H15:AI15"/>
    <mergeCell ref="AJ15:AM15"/>
    <mergeCell ref="H16:T16"/>
    <mergeCell ref="U16:AD16"/>
    <mergeCell ref="H28:H31"/>
    <mergeCell ref="I28:I31"/>
    <mergeCell ref="J28:J31"/>
    <mergeCell ref="K28:K31"/>
    <mergeCell ref="L28:L31"/>
    <mergeCell ref="M28:M31"/>
    <mergeCell ref="N28:N31"/>
    <mergeCell ref="AY16:AZ16"/>
    <mergeCell ref="BA16:BA17"/>
    <mergeCell ref="AH19:AH22"/>
    <mergeCell ref="AI19:AI22"/>
    <mergeCell ref="AJ19:AJ22"/>
    <mergeCell ref="AK19:AK22"/>
    <mergeCell ref="AF23:AF27"/>
    <mergeCell ref="AG23:AG27"/>
    <mergeCell ref="AH23:AH27"/>
    <mergeCell ref="AI23:AI27"/>
    <mergeCell ref="AJ23:AJ27"/>
    <mergeCell ref="AK23:AK27"/>
    <mergeCell ref="AF19:AF22"/>
    <mergeCell ref="AG19:AG22"/>
    <mergeCell ref="AL19:AL22"/>
    <mergeCell ref="AM19:AM22"/>
    <mergeCell ref="J19:J22"/>
    <mergeCell ref="A1:AI3"/>
    <mergeCell ref="A6:AT6"/>
    <mergeCell ref="A7:J7"/>
    <mergeCell ref="A35:K35"/>
    <mergeCell ref="AN15:AS15"/>
    <mergeCell ref="AO16:AO17"/>
    <mergeCell ref="AP16:AP17"/>
    <mergeCell ref="AQ16:AQ17"/>
    <mergeCell ref="AR16:AR17"/>
    <mergeCell ref="AS16:AS17"/>
    <mergeCell ref="A28:A31"/>
    <mergeCell ref="O28:O31"/>
    <mergeCell ref="P28:P31"/>
    <mergeCell ref="Q28:Q31"/>
    <mergeCell ref="AM28:AM31"/>
    <mergeCell ref="AE16:AI16"/>
    <mergeCell ref="AI28:AI31"/>
    <mergeCell ref="AJ28:AJ31"/>
    <mergeCell ref="AK28:AK31"/>
    <mergeCell ref="AL28:AL31"/>
    <mergeCell ref="E28:E31"/>
    <mergeCell ref="R28:R31"/>
    <mergeCell ref="S28:S31"/>
    <mergeCell ref="T28:T31"/>
    <mergeCell ref="B28:B31"/>
    <mergeCell ref="C28:C31"/>
    <mergeCell ref="D28:D31"/>
    <mergeCell ref="F28:F31"/>
    <mergeCell ref="G28:G31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JAN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2016-04-12T14:17:36Z</cp:lastPrinted>
  <dcterms:created xsi:type="dcterms:W3CDTF">2013-10-11T22:10:57Z</dcterms:created>
  <dcterms:modified xsi:type="dcterms:W3CDTF">2017-02-01T21:01:00Z</dcterms:modified>
</cp:coreProperties>
</file>