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FMS LICITAÇÃO DEZ 2021" sheetId="1" r:id="rId1"/>
    <sheet name=" OBRAS DEZ 2021" sheetId="2" r:id="rId2"/>
  </sheets>
  <definedNames>
    <definedName name="_xlnm._FilterDatabase" localSheetId="0" hidden="1">'FMS LICITAÇÃO DEZ 2021'!$B$19:$T$19</definedName>
    <definedName name="_Hlk82009212" localSheetId="0">'FMS LICITAÇÃO DEZ 2021'!$J$262</definedName>
  </definedNames>
  <calcPr calcId="145621"/>
</workbook>
</file>

<file path=xl/calcChain.xml><?xml version="1.0" encoding="utf-8"?>
<calcChain xmlns="http://schemas.openxmlformats.org/spreadsheetml/2006/main">
  <c r="AL22" i="1" l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1" i="1"/>
  <c r="AL265" i="1"/>
  <c r="AK265" i="1"/>
  <c r="AJ265" i="1"/>
  <c r="AI265" i="1"/>
  <c r="AH265" i="1"/>
  <c r="AE265" i="1"/>
  <c r="AD265" i="1"/>
  <c r="L265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1" i="1"/>
  <c r="H17" i="2" l="1"/>
  <c r="G17" i="2"/>
  <c r="F17" i="2"/>
  <c r="E17" i="2"/>
</calcChain>
</file>

<file path=xl/sharedStrings.xml><?xml version="1.0" encoding="utf-8"?>
<sst xmlns="http://schemas.openxmlformats.org/spreadsheetml/2006/main" count="3548" uniqueCount="895">
  <si>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</si>
  <si>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</si>
  <si>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</si>
  <si>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</si>
  <si>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</si>
  <si>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</si>
  <si>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</si>
  <si>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</si>
  <si>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</si>
  <si>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</si>
  <si>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</si>
  <si>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</si>
  <si>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</si>
  <si>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</si>
  <si>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</si>
  <si>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</si>
  <si>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</si>
  <si>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</si>
  <si>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</si>
  <si>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</si>
  <si>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</si>
  <si>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</si>
  <si>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</si>
  <si>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</si>
  <si>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</si>
  <si>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</si>
  <si>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</si>
  <si>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</si>
  <si>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</si>
  <si>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</si>
  <si>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</si>
  <si>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</si>
  <si>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</si>
  <si>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</si>
  <si>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</si>
  <si>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</si>
  <si>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</si>
  <si>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</si>
  <si>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</si>
  <si>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</si>
  <si>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</si>
  <si>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</si>
  <si>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</si>
  <si>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</si>
  <si>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</si>
  <si>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</si>
  <si>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</si>
  <si>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</si>
  <si>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</si>
  <si>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</si>
  <si>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</si>
  <si>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</si>
  <si>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</si>
  <si>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</si>
  <si>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</si>
  <si>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</si>
  <si>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</si>
  <si>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</si>
  <si>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</si>
  <si>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</si>
  <si>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</si>
  <si>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</si>
  <si>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</si>
  <si>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</si>
  <si>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</si>
  <si>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</si>
  <si>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</si>
  <si>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</si>
  <si>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</si>
  <si>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</si>
  <si>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</si>
  <si>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</si>
  <si>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</si>
  <si>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</si>
  <si>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</si>
  <si>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</si>
  <si>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</si>
  <si>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</si>
  <si>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</si>
  <si>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</si>
  <si>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</si>
  <si>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</si>
  <si>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</si>
  <si>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</si>
  <si>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</si>
  <si>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</si>
  <si>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</si>
  <si>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</si>
  <si>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</si>
  <si>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</si>
  <si>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</si>
  <si>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</si>
  <si>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</si>
  <si>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</si>
  <si>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</si>
  <si>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</si>
  <si>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</si>
  <si>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</si>
  <si>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</si>
  <si>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</si>
  <si>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</si>
  <si>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</si>
  <si>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</si>
  <si>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</si>
  <si>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</si>
  <si>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</si>
  <si>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</si>
  <si>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</si>
  <si>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</si>
  <si>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</si>
  <si>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</si>
  <si>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</si>
  <si>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</si>
  <si>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</si>
  <si>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</si>
  <si>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</si>
  <si>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</si>
  <si>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</si>
  <si>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</si>
  <si>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</si>
  <si>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</si>
  <si>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</si>
  <si>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</si>
  <si>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</si>
  <si>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</si>
  <si>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</si>
  <si>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</si>
  <si>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</si>
  <si>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</si>
  <si>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</si>
  <si>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</si>
  <si>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</si>
  <si>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147/2020</t>
  </si>
  <si>
    <t>SRP 041/2020</t>
  </si>
  <si>
    <t>Pregão</t>
  </si>
  <si>
    <t>Eletrônico</t>
  </si>
  <si>
    <t>Serviços de Repografia (cópias simples, cópia colorida, carimbo e refil para carimbo, plotagem de outros)</t>
  </si>
  <si>
    <t>01100001/2021</t>
  </si>
  <si>
    <t>S.L. DE CASTRO</t>
  </si>
  <si>
    <t>08.629.283/0001-47</t>
  </si>
  <si>
    <t>101
114</t>
  </si>
  <si>
    <t>-</t>
  </si>
  <si>
    <t>33.90.30.00</t>
  </si>
  <si>
    <t>12.970
29/01/2021</t>
  </si>
  <si>
    <t>SOBRAL CHAVES E CARIMBOS LTDA</t>
  </si>
  <si>
    <t xml:space="preserve"> 12.861
18/08/2020</t>
  </si>
  <si>
    <t>01.088.055/0001-68</t>
  </si>
  <si>
    <t>202/2020</t>
  </si>
  <si>
    <t>SRP
045/2020</t>
  </si>
  <si>
    <t>Aquisição de Medicamentos</t>
  </si>
  <si>
    <t>DIMASTER COMÉRCIO DE PRODUTOS HOSPITALARES LTDA</t>
  </si>
  <si>
    <t>02.520.829/0003-02</t>
  </si>
  <si>
    <t>33.90.32.00</t>
  </si>
  <si>
    <t>12.904
20/10/2020</t>
  </si>
  <si>
    <t>01100004/2021</t>
  </si>
  <si>
    <t>01100003/2021</t>
  </si>
  <si>
    <t>01100002/2021</t>
  </si>
  <si>
    <t>INOVAMED HOSPITALAR LTDA</t>
  </si>
  <si>
    <t>12.889.035/0001-02</t>
  </si>
  <si>
    <t>01100005/2021</t>
  </si>
  <si>
    <t>DISTRIBUIDORA BRASIL COML DE PRODUTOS MÉDICOS HOSPITALARES LTDA</t>
  </si>
  <si>
    <t>07.640.617/0001-10</t>
  </si>
  <si>
    <t>01100006/2021</t>
  </si>
  <si>
    <t>CENTERMEDI COMÉRCIO DE PRODUTOS HOSPITALARES LTDA</t>
  </si>
  <si>
    <t>03.652.030/0001-70</t>
  </si>
  <si>
    <t>01100007/2021</t>
  </si>
  <si>
    <t>CIENTÍFICA MÉDICA HOSPITALAR LTDA</t>
  </si>
  <si>
    <t>07.847.837/0001-10</t>
  </si>
  <si>
    <t>01100008/2021</t>
  </si>
  <si>
    <t>PROMEFARMA REPRESENTAÇÕES COMERCIAIS LTDA</t>
  </si>
  <si>
    <t>81.706.251/0001-98</t>
  </si>
  <si>
    <t>01100009/2021</t>
  </si>
  <si>
    <t>CONQUISTA DISTRIBUIDORA DE MEDICAMENTOS E PRODUTOS HOSPITALARES EIRELI</t>
  </si>
  <si>
    <t>12.418.191/0001-95</t>
  </si>
  <si>
    <t>348/2019</t>
  </si>
  <si>
    <t>SRP
006/2020</t>
  </si>
  <si>
    <t>Aquisição de Gêneros Alimentícios (Açúcar)</t>
  </si>
  <si>
    <t>01100010/2021</t>
  </si>
  <si>
    <t>ROBERTH &amp; SOUSA LTDA</t>
  </si>
  <si>
    <t>09.919.016/0001-10</t>
  </si>
  <si>
    <t>Aquisição de Gêneros Alimentícios (Café)</t>
  </si>
  <si>
    <t>01100011/2021</t>
  </si>
  <si>
    <t>M.S. SERVIÇOS COMÉRCIO E REPRESENTAÇÕES EIRELI</t>
  </si>
  <si>
    <t>22.172.177/0001-08</t>
  </si>
  <si>
    <t>093/2018</t>
  </si>
  <si>
    <t>SRP
046/2019</t>
  </si>
  <si>
    <t xml:space="preserve">Aquisição de Material Médico Hospitalar de Consumo </t>
  </si>
  <si>
    <t>01100012/2021</t>
  </si>
  <si>
    <t>01100013/2021</t>
  </si>
  <si>
    <t>LABNORTE CIRÚRGICA E DIAGNÓSTICA LTDA</t>
  </si>
  <si>
    <t>03.033.345/0001-30</t>
  </si>
  <si>
    <t>01100014/2021</t>
  </si>
  <si>
    <t>01100015/2021</t>
  </si>
  <si>
    <t>J.S. NUNES EIRELI</t>
  </si>
  <si>
    <t>40.802.993/0001-30</t>
  </si>
  <si>
    <t>01100016/2021</t>
  </si>
  <si>
    <t>RECOL DISTRIBUIÇÃO E COMÉRCIO LTDA</t>
  </si>
  <si>
    <t>04.598.413/0001-70</t>
  </si>
  <si>
    <t>01100017/2021</t>
  </si>
  <si>
    <t>UNI-LIFE COMÉRCIO E DISTRIBUIÇÃO IMP. E EXP. LTDA</t>
  </si>
  <si>
    <t>12.500.762/0001-36</t>
  </si>
  <si>
    <t>098/2019</t>
  </si>
  <si>
    <t>SRP
251/2019</t>
  </si>
  <si>
    <t>Aquisição de Material Médico Hospitalar Odontológico</t>
  </si>
  <si>
    <t>01100026/2021</t>
  </si>
  <si>
    <t>01100027/2021</t>
  </si>
  <si>
    <t>01100028/2021</t>
  </si>
  <si>
    <t>DENTAL MED SUL ARTIGOS ODONTOLOGICOS LTDA</t>
  </si>
  <si>
    <t>02.477.571/0001-47</t>
  </si>
  <si>
    <t>01100029/2021</t>
  </si>
  <si>
    <t>DENTAL BH BRASIL COMÉRCIO DE PRODUTOS ODONTO MÉDICO HOSPITALAR EIRELI</t>
  </si>
  <si>
    <t>31.401.798/0001-07</t>
  </si>
  <si>
    <t>01100030/2021</t>
  </si>
  <si>
    <t>C.M. DA SILVA - EPP</t>
  </si>
  <si>
    <t>22.074.643/0001-12</t>
  </si>
  <si>
    <t>093/2019</t>
  </si>
  <si>
    <t>01100031/2021</t>
  </si>
  <si>
    <t>3101/2021</t>
  </si>
  <si>
    <t>SRP
042/2020</t>
  </si>
  <si>
    <t>Aquisição de Material de Consumo - Gás liqufeito de petróleo (GLP), aconcionado em botijões de 13kg, mediante sistema de troca de botijões</t>
  </si>
  <si>
    <t>01100035/2021</t>
  </si>
  <si>
    <t>AUGUSTO S. DE ARAÚJO - ME</t>
  </si>
  <si>
    <t>05.511.061/0001-37</t>
  </si>
  <si>
    <t>018/2020</t>
  </si>
  <si>
    <t>12.944
17/12/2020</t>
  </si>
  <si>
    <t>Secretaria Municipal de Assistência Social e Direitos Humanos</t>
  </si>
  <si>
    <t>13.002
16/03/2021</t>
  </si>
  <si>
    <t>12.900
14/10/2020</t>
  </si>
  <si>
    <t>347/2019</t>
  </si>
  <si>
    <t>SRP
013/2020</t>
  </si>
  <si>
    <t>Aquisição de testes de hemograma, coagulograma, bioquímica, imonologia e hormônios, urinálise com cessão de equipamento e reagente para tipagem sanguínea,para anteder o Centro de Apoio e Diagnóstico - CAD</t>
  </si>
  <si>
    <t>345/2019</t>
  </si>
  <si>
    <t>SRP
002/2020</t>
  </si>
  <si>
    <t>Aquisição de material para Coleta Sanguínea, com cessão de equipamentos</t>
  </si>
  <si>
    <t>01100037/2021</t>
  </si>
  <si>
    <t>01100036/2021</t>
  </si>
  <si>
    <t>355/2019</t>
  </si>
  <si>
    <t>SRP
018/2020</t>
  </si>
  <si>
    <t>Aquisição de material médico hospitalar e laboratorial, para atender o Centro de Apoio e Diagnóstico - CAD</t>
  </si>
  <si>
    <t>01100038/2021</t>
  </si>
  <si>
    <t>01100039/2021</t>
  </si>
  <si>
    <t>MEDPLUS COMÉRCIO E REPRESENTAÇÃO LTDA</t>
  </si>
  <si>
    <t>10.193.608/0001-33</t>
  </si>
  <si>
    <t>196/2020</t>
  </si>
  <si>
    <t>SRP
044/2020</t>
  </si>
  <si>
    <t>Aquisição de material permanente e consumo para sala de integração sensorial do Centro de Atendimento do Autista - O Mundo Azul</t>
  </si>
  <si>
    <t>01100040/2021</t>
  </si>
  <si>
    <t>H.J. RODRIGUES FILHO</t>
  </si>
  <si>
    <t>00.531.615/0001-44</t>
  </si>
  <si>
    <t>33.90.30.00
44.90.52.00</t>
  </si>
  <si>
    <t>01100041/2021</t>
  </si>
  <si>
    <t>INDUSTRIA E COMÉRCIO COLHÕES ORTHOVIDA LTDA</t>
  </si>
  <si>
    <t>07.628.070/0001-38</t>
  </si>
  <si>
    <t>01100042/2021</t>
  </si>
  <si>
    <t>LAPTOP INFORMÁTICA E TECNOLOGIA LTDA</t>
  </si>
  <si>
    <t>34.770.159/0001-73</t>
  </si>
  <si>
    <t>01100043/2021</t>
  </si>
  <si>
    <t>O.E. PEREIRA BRINQUEDOS</t>
  </si>
  <si>
    <t>33.966.390/0001-08</t>
  </si>
  <si>
    <t>01100044/2021</t>
  </si>
  <si>
    <t>349/2019</t>
  </si>
  <si>
    <t>SRP
010/2020</t>
  </si>
  <si>
    <t>Aquisição de Produtos de Uso Veterinário</t>
  </si>
  <si>
    <t>01100045/2021</t>
  </si>
  <si>
    <t>M. SAMPAIO EIRELI</t>
  </si>
  <si>
    <t>29.761.118/0001-14</t>
  </si>
  <si>
    <t>234/2020</t>
  </si>
  <si>
    <t>SRP
064/2020</t>
  </si>
  <si>
    <t>Aquisição de Material de Consumo e Expediente</t>
  </si>
  <si>
    <t>01100048/2021</t>
  </si>
  <si>
    <t>RICHARD S MIRANDA - ME</t>
  </si>
  <si>
    <t>07.650.136/0001-96</t>
  </si>
  <si>
    <t>01100049/2021</t>
  </si>
  <si>
    <t>E C O MOURA</t>
  </si>
  <si>
    <t>28.572.074/0001-11</t>
  </si>
  <si>
    <t>01100050/2021</t>
  </si>
  <si>
    <t>T.C. BUSTAMENTE</t>
  </si>
  <si>
    <t>33.297.274/0001-43</t>
  </si>
  <si>
    <t>01100051/2021</t>
  </si>
  <si>
    <t>R.N BALTAZER - COMERCIO DE INFORMÁTICA - ME</t>
  </si>
  <si>
    <t>26.668.902/0001-94</t>
  </si>
  <si>
    <t>01100052/2021</t>
  </si>
  <si>
    <t>DHZ COMERCIO E SUPRIMENTOS LTDA EPP</t>
  </si>
  <si>
    <t>20.402.517/0001-14</t>
  </si>
  <si>
    <t>01100053/2021</t>
  </si>
  <si>
    <t>J.S CORDEIRO - EPP</t>
  </si>
  <si>
    <t>18.255.882/0001-00</t>
  </si>
  <si>
    <t>4103/2021</t>
  </si>
  <si>
    <t>DISPENSA
008/2021</t>
  </si>
  <si>
    <t xml:space="preserve">DISPENSA </t>
  </si>
  <si>
    <t>Aquisição de papel reprográfico tamanho A4 e papel tipo toalha interfolhada</t>
  </si>
  <si>
    <t>01100054/2021</t>
  </si>
  <si>
    <t>ABREU DE SOUZA &amp; CIA LTDA</t>
  </si>
  <si>
    <t>21.241.851/0001-07</t>
  </si>
  <si>
    <t>01100055/2021</t>
  </si>
  <si>
    <t>A.P. DO NASCIMENTO NETO - ME</t>
  </si>
  <si>
    <t>28.037.011/0001-65</t>
  </si>
  <si>
    <t>141/2020</t>
  </si>
  <si>
    <t>SRP
035/2020</t>
  </si>
  <si>
    <t>Aquisição de Material Médico Hospitalar de Consumo EPI´S</t>
  </si>
  <si>
    <t>01100056/2021</t>
  </si>
  <si>
    <t>A F R DISTRIBUIDORA DE PRODUTOS LTDA</t>
  </si>
  <si>
    <t>34.813.172/0001-04</t>
  </si>
  <si>
    <t>01100057/2021</t>
  </si>
  <si>
    <t>LIMP. SAFE COMÉRCIO DE EQUIPAMENTOS EIRELI</t>
  </si>
  <si>
    <t>08.973.252/0001-09</t>
  </si>
  <si>
    <t>001/2020</t>
  </si>
  <si>
    <t>01100058/2021</t>
  </si>
  <si>
    <t>02.520.829/0001-40</t>
  </si>
  <si>
    <t>01100059/2021</t>
  </si>
  <si>
    <t>139/2020</t>
  </si>
  <si>
    <t>SRP
019/2020</t>
  </si>
  <si>
    <t>01100060/2021</t>
  </si>
  <si>
    <t>AMAZONAS COMÉRCIO DE ADESIVOS E BRINDES LTDA - ME</t>
  </si>
  <si>
    <t>11.383.230/0001-01</t>
  </si>
  <si>
    <t>SRP 
036/2020</t>
  </si>
  <si>
    <t>Aquisição de Carteiras de Identificação para Autistas e para Pessoas com Fibromialgia</t>
  </si>
  <si>
    <t>254/2019</t>
  </si>
  <si>
    <t>SRP
099/2019</t>
  </si>
  <si>
    <t>Aquisição de Material Gráfico</t>
  </si>
  <si>
    <t>01100062/2021</t>
  </si>
  <si>
    <t>CIPRIANI E CIPRIANI LTDA</t>
  </si>
  <si>
    <t>01.805.545/0001-38</t>
  </si>
  <si>
    <t>01100063/2021</t>
  </si>
  <si>
    <t>01100064/2021</t>
  </si>
  <si>
    <t>01100065/2021</t>
  </si>
  <si>
    <t>01100066/2021</t>
  </si>
  <si>
    <t>01100067/2021</t>
  </si>
  <si>
    <t>01100068/2021</t>
  </si>
  <si>
    <t>01100069/2021</t>
  </si>
  <si>
    <t>J.A. DA SILVA WALTER - ME</t>
  </si>
  <si>
    <t>07.941.947/0001-46</t>
  </si>
  <si>
    <t>01100070/2021</t>
  </si>
  <si>
    <t>PRÓ - SAÚDE DISTRIBUIDORA DE MEDICAMENTOS EIRELI</t>
  </si>
  <si>
    <t>21.297.758/0001-03</t>
  </si>
  <si>
    <t>01100071/2021</t>
  </si>
  <si>
    <t>05.520.829/0001-40</t>
  </si>
  <si>
    <t>01100072/2021</t>
  </si>
  <si>
    <t>01100073/2021</t>
  </si>
  <si>
    <t>01100074/2021</t>
  </si>
  <si>
    <t>01100075/2021</t>
  </si>
  <si>
    <t>GOLDENPLUS COMERCIO DE MEDICAMENTOS E PRODUTOS HOSPITALARES LTDA</t>
  </si>
  <si>
    <t>17.472.278/0001-64</t>
  </si>
  <si>
    <t>01100076/2021</t>
  </si>
  <si>
    <t>01100077/2021</t>
  </si>
  <si>
    <t>COMERCIAL CIRÚRGICA RIOCLARENSE LTDA</t>
  </si>
  <si>
    <t>67.729.178/0004-91</t>
  </si>
  <si>
    <t>01100078/2021</t>
  </si>
  <si>
    <t>DISACRE COMÉRCIO E REPRESENTAÇÕES IMP. E EXP. LTDA</t>
  </si>
  <si>
    <t>05.888.612/0001-86</t>
  </si>
  <si>
    <t>01100079/2021</t>
  </si>
  <si>
    <t>01100080/2021</t>
  </si>
  <si>
    <t>JAQUELINE C. DE OLIVEIRA - ME</t>
  </si>
  <si>
    <t>06.916.063/0001-79</t>
  </si>
  <si>
    <t>01100081/2021</t>
  </si>
  <si>
    <t>W. ANDRADE SILVA - ME</t>
  </si>
  <si>
    <t>17.940.616/0001-45</t>
  </si>
  <si>
    <t>01100082/2021</t>
  </si>
  <si>
    <t>F.B. AMORIM JUNIOR - ME</t>
  </si>
  <si>
    <t>03.802.085/0001-10</t>
  </si>
  <si>
    <t>01100083/2021</t>
  </si>
  <si>
    <t>01100084/2021</t>
  </si>
  <si>
    <t xml:space="preserve">GRUPO E - IMPORTAÇÃO E EXPORTAÇÃO LTDA </t>
  </si>
  <si>
    <t>17.410.071/0001-65</t>
  </si>
  <si>
    <t>01100085/2021</t>
  </si>
  <si>
    <t>J.O. ARRUDA - ME</t>
  </si>
  <si>
    <t>10.706.186/0001-52</t>
  </si>
  <si>
    <t>01100086/2021</t>
  </si>
  <si>
    <t>CORDEIRO E BATISTA LTDA</t>
  </si>
  <si>
    <t>13.44.554/0001-58</t>
  </si>
  <si>
    <t>01100087/2021</t>
  </si>
  <si>
    <t>01100088/2021</t>
  </si>
  <si>
    <t>G.C. DE OLIVEIRA - ME</t>
  </si>
  <si>
    <t>18.739.325/0001-56</t>
  </si>
  <si>
    <t>01100089/2021</t>
  </si>
  <si>
    <t>01100090/2021</t>
  </si>
  <si>
    <t>07.941.647/0001-46</t>
  </si>
  <si>
    <t>01100091/2021</t>
  </si>
  <si>
    <t>01100092/2021</t>
  </si>
  <si>
    <t>01100093/2021</t>
  </si>
  <si>
    <t>13.344.554/0001-58</t>
  </si>
  <si>
    <t>01100094/2021</t>
  </si>
  <si>
    <t>01100095/2021</t>
  </si>
  <si>
    <t>01100096/2021</t>
  </si>
  <si>
    <t>MULT GRAF INDUSTRIA GRÁFICA, EDITORA E COMÉRCIO EIRELI</t>
  </si>
  <si>
    <t>10.176.343/0001-65</t>
  </si>
  <si>
    <t>01100097/2021</t>
  </si>
  <si>
    <t>DIGICÓPIAS EIRELI</t>
  </si>
  <si>
    <t>06.234.024/0001-91</t>
  </si>
  <si>
    <t>01100098/2021</t>
  </si>
  <si>
    <t>G.S. SILVEIRA EIRELI</t>
  </si>
  <si>
    <t>84.313.923/0001-93</t>
  </si>
  <si>
    <t>01100101/2021</t>
  </si>
  <si>
    <t>01100102/2021</t>
  </si>
  <si>
    <t>JRP REPRESENTAÇÕES COMÉRCIO E SERVIÇOS EIRELI</t>
  </si>
  <si>
    <t>63.772.925/0001-70</t>
  </si>
  <si>
    <t>2332/2021</t>
  </si>
  <si>
    <t>DISPENSA
007/2021</t>
  </si>
  <si>
    <t xml:space="preserve">Aquisição de Material Permanente (Disco Storage) </t>
  </si>
  <si>
    <t>01100103/2021</t>
  </si>
  <si>
    <t>C. COM INFORMÁTICA IMP. EXP. COMÉRCIO E INDÚSTRIA LTDA</t>
  </si>
  <si>
    <t>07.471.301/0001-42</t>
  </si>
  <si>
    <t>44.90.52.00</t>
  </si>
  <si>
    <t>7869/2021</t>
  </si>
  <si>
    <t>SRP
206/2020</t>
  </si>
  <si>
    <t>Presencial</t>
  </si>
  <si>
    <t>Contratação de serviços de hospedagem e alimentação (refeição preparada)</t>
  </si>
  <si>
    <t>01100104/2021</t>
  </si>
  <si>
    <t>CRISSTELES LOUREIRO DE OLIVEIRA - EPP</t>
  </si>
  <si>
    <t>14.314.660/0001-51</t>
  </si>
  <si>
    <t>33.90.39.00</t>
  </si>
  <si>
    <t>2193/2021</t>
  </si>
  <si>
    <t>094/2020</t>
  </si>
  <si>
    <t>12.949
20/12/2020</t>
  </si>
  <si>
    <t>Secretaria de Estado de Educação, Cultura e Esportes</t>
  </si>
  <si>
    <t>13.060
09/06/2021</t>
  </si>
  <si>
    <t>Dispensa
003/2021</t>
  </si>
  <si>
    <t>Aquisição de Kits Testes Rápidos para diagnóstico da covid-19</t>
  </si>
  <si>
    <t>01100105/2021</t>
  </si>
  <si>
    <t>LIFE CARE DIAGNOSTICOS EIRELI</t>
  </si>
  <si>
    <t>34.637.297/0001-12</t>
  </si>
  <si>
    <t>01100106/2021</t>
  </si>
  <si>
    <t>BIOLAR IMPORTAÇÃO E EXPORTAÇÃO EIRELI</t>
  </si>
  <si>
    <t>06.987.995/0001-02</t>
  </si>
  <si>
    <t>01100107/2021</t>
  </si>
  <si>
    <t>01100108/2021</t>
  </si>
  <si>
    <t>01100109/2021</t>
  </si>
  <si>
    <t>01100110/2021</t>
  </si>
  <si>
    <t>01100111/2021</t>
  </si>
  <si>
    <t>01100112/2021</t>
  </si>
  <si>
    <t>01100113/2021</t>
  </si>
  <si>
    <t>01100114/2021</t>
  </si>
  <si>
    <t>01100115/2021</t>
  </si>
  <si>
    <t>01100116/2021</t>
  </si>
  <si>
    <t>UNI HOSPITALAR LTDA</t>
  </si>
  <si>
    <t>07.484.373/0001-24</t>
  </si>
  <si>
    <t>01100117/2021</t>
  </si>
  <si>
    <t>10993/2021</t>
  </si>
  <si>
    <t>Dispensa
011/2021</t>
  </si>
  <si>
    <t>Aquisição de Seringas Descartáveis</t>
  </si>
  <si>
    <t>01100118/2021</t>
  </si>
  <si>
    <t>01100120/2021</t>
  </si>
  <si>
    <t>01100121/2021</t>
  </si>
  <si>
    <t>01100122/2021</t>
  </si>
  <si>
    <t>01100123/2021</t>
  </si>
  <si>
    <t>10073/2021</t>
  </si>
  <si>
    <t>SRP
009/2020</t>
  </si>
  <si>
    <t>Contratação de pessoa jurídica para a prestação de serviços terceirizados de apoio operacioanl (Atividade Meio)</t>
  </si>
  <si>
    <t>01100124/2021</t>
  </si>
  <si>
    <t>NORTE - CENTRO DE DISTRIBUIÇÃO DE MERCADORIAS EM GERAL LTDA - EPP</t>
  </si>
  <si>
    <t>21.813.150/0001-94</t>
  </si>
  <si>
    <t>01100125/2021</t>
  </si>
  <si>
    <t>RIO BRANCO FORTE SERVIÇOS EIRELI - ME</t>
  </si>
  <si>
    <t>84.323.419/0001-74</t>
  </si>
  <si>
    <t>272/2020</t>
  </si>
  <si>
    <t>SRP
006/2021</t>
  </si>
  <si>
    <t>Aquisição de Material Permanente para o almoxarifado central de medicamento e de material médico hospitalar</t>
  </si>
  <si>
    <t>01100126/2021</t>
  </si>
  <si>
    <t>01100127/2021</t>
  </si>
  <si>
    <t>BRASIL COMÉRCIO DE MATERIAL ESPORTIVO EIRELI</t>
  </si>
  <si>
    <t>36.581.851/0001-12</t>
  </si>
  <si>
    <t>17014/2021</t>
  </si>
  <si>
    <t>SRP
062/2020</t>
  </si>
  <si>
    <t>Aquisição de Refeições Prontas (Marmitex)</t>
  </si>
  <si>
    <t>01100128/2021</t>
  </si>
  <si>
    <t>SOUZA &amp; PASTOR LTDA</t>
  </si>
  <si>
    <t>34.710.145/0001-06</t>
  </si>
  <si>
    <t>057/2020</t>
  </si>
  <si>
    <t>SRP
057/2020</t>
  </si>
  <si>
    <t>Aquisição de Material Permanente</t>
  </si>
  <si>
    <t>01100129/2021</t>
  </si>
  <si>
    <t>S.V NOGUEIRA &amp; CIA LTDA</t>
  </si>
  <si>
    <t>02.799.522/0001-20</t>
  </si>
  <si>
    <t>051/2021</t>
  </si>
  <si>
    <t>Aquisição de Material de Consumo (Expediente)</t>
  </si>
  <si>
    <t>01100130/2021</t>
  </si>
  <si>
    <t>DISBRAS COMÉRCIO - EIRELI</t>
  </si>
  <si>
    <t>01.279.761/0001-97</t>
  </si>
  <si>
    <t>01100131/2021</t>
  </si>
  <si>
    <t>01100132/2021</t>
  </si>
  <si>
    <t>251/2019</t>
  </si>
  <si>
    <t>SRP
098/2021</t>
  </si>
  <si>
    <t>Aquisição de Material de consumo odontológico</t>
  </si>
  <si>
    <t>01100133/2021</t>
  </si>
  <si>
    <t>01100134/2021</t>
  </si>
  <si>
    <t>01100135/2021</t>
  </si>
  <si>
    <t>01100136/2021</t>
  </si>
  <si>
    <t>01100137/2021</t>
  </si>
  <si>
    <t>01100138/2021</t>
  </si>
  <si>
    <t>DENTAL RONDÔNIA</t>
  </si>
  <si>
    <t>32.053.182/0001-55</t>
  </si>
  <si>
    <t>11037/2021</t>
  </si>
  <si>
    <t>DISPENSA
012/2021</t>
  </si>
  <si>
    <t>Aquisição de Carteiras de Vacinas</t>
  </si>
  <si>
    <t>01100139/2021</t>
  </si>
  <si>
    <t>R.B. BESSA RIBEIRO EIRELI</t>
  </si>
  <si>
    <t>36.720.031/0001-64</t>
  </si>
  <si>
    <t>01100140/2021</t>
  </si>
  <si>
    <t>01100141/2021</t>
  </si>
  <si>
    <t>01100142/2021</t>
  </si>
  <si>
    <t>01100143/2021</t>
  </si>
  <si>
    <t>15600/2021</t>
  </si>
  <si>
    <t>Contratação de empresa para fornecimento de gêneros alimentícios perecíveis (carnes)</t>
  </si>
  <si>
    <t>01100144/2021</t>
  </si>
  <si>
    <t>01100145/2021</t>
  </si>
  <si>
    <t>J.G CHASSOT</t>
  </si>
  <si>
    <t>01.353.640/0001-48</t>
  </si>
  <si>
    <t>01100146/2021</t>
  </si>
  <si>
    <t>198/2020</t>
  </si>
  <si>
    <t>Aquisição de Material Médico Hospitalar, para incentivo ao retorno as aulas presenciais das escolas do Município de Rio Branco</t>
  </si>
  <si>
    <t>01100147/2021</t>
  </si>
  <si>
    <t>06.886.449/0001-85</t>
  </si>
  <si>
    <t>01100148/2021</t>
  </si>
  <si>
    <t>F.ALMEIDA DA SILVA</t>
  </si>
  <si>
    <t>N.S KARYDI EIRELI</t>
  </si>
  <si>
    <t>24.728.467/0001-10</t>
  </si>
  <si>
    <t>042/2021</t>
  </si>
  <si>
    <t>SRP
008/2021</t>
  </si>
  <si>
    <t>Manutenção Predial Preventiva e Corretiva</t>
  </si>
  <si>
    <t>01100149/2021</t>
  </si>
  <si>
    <t>ZIG ELETRICIDADE E CONSTRUÇÕES IMP. E EXP. EIRELI</t>
  </si>
  <si>
    <t>08.788.130/0001-42</t>
  </si>
  <si>
    <t>003/2021</t>
  </si>
  <si>
    <t>SRP
003/2021</t>
  </si>
  <si>
    <t>Aquisição de Gêneros Alimentícios, Material de Higiene Pessoal e Material de Limpeza (Acolhimento)</t>
  </si>
  <si>
    <t>01100150/2021</t>
  </si>
  <si>
    <t>E C MOURA</t>
  </si>
  <si>
    <t>01100151/2021</t>
  </si>
  <si>
    <t>01100152/2021</t>
  </si>
  <si>
    <t>01100153/2021</t>
  </si>
  <si>
    <t>D L RAMOS</t>
  </si>
  <si>
    <t>05.146.814/0001-52</t>
  </si>
  <si>
    <t>01100155/2021</t>
  </si>
  <si>
    <t>01100154/2021</t>
  </si>
  <si>
    <t>01100156/2021</t>
  </si>
  <si>
    <t>J.G CHASSOT - EPP</t>
  </si>
  <si>
    <t>01100157/2021</t>
  </si>
  <si>
    <t>01100158/2021</t>
  </si>
  <si>
    <t>01100159/2021</t>
  </si>
  <si>
    <t>M S SERVIÇOS COMÉRCIO E REPRESENTAÇÕES</t>
  </si>
  <si>
    <t>01100160/2021</t>
  </si>
  <si>
    <t>24.184/2021</t>
  </si>
  <si>
    <t>DISPENSA
016/2021</t>
  </si>
  <si>
    <t>Aquisição dos Reagentes para Realização dos Diagnósticos Laboratoriais</t>
  </si>
  <si>
    <t>01100161/2021</t>
  </si>
  <si>
    <t>24.173/2021</t>
  </si>
  <si>
    <t>DISPENSA
015/2021</t>
  </si>
  <si>
    <t>01100162/2021</t>
  </si>
  <si>
    <t>01100163/2021</t>
  </si>
  <si>
    <t>01100164/2021</t>
  </si>
  <si>
    <t>01100165/2021</t>
  </si>
  <si>
    <t>THOMAZINI COELHO FARMA - EIRELI</t>
  </si>
  <si>
    <t>28.649.167/0001-05</t>
  </si>
  <si>
    <t>01100166/2021</t>
  </si>
  <si>
    <t>01100167/2021</t>
  </si>
  <si>
    <t>SRP 
003/2021</t>
  </si>
  <si>
    <t>01100168/2021</t>
  </si>
  <si>
    <t>MONACO DISTRIBUIDORA DE MEDICAMENTOS LTDA</t>
  </si>
  <si>
    <t>29.010.039/0001-71</t>
  </si>
  <si>
    <t>21227/2021</t>
  </si>
  <si>
    <t>DISPENSA
014/2021</t>
  </si>
  <si>
    <t>Aquisição de Material de Consumo Odontológico e Material Médico Hospitalar</t>
  </si>
  <si>
    <t>01100198/2021</t>
  </si>
  <si>
    <t>DISTRIBUIDORA DE PRODUTOS MED HOSPITALARES  LTDA</t>
  </si>
  <si>
    <t>38.182.923/0001-84</t>
  </si>
  <si>
    <t>01100172/2021</t>
  </si>
  <si>
    <t>14.418.191/0001-95</t>
  </si>
  <si>
    <t>01100199/2021</t>
  </si>
  <si>
    <t>MASTER COMERCIO SERVIÇOS - EIRELI</t>
  </si>
  <si>
    <t>09.344.708/0001-34</t>
  </si>
  <si>
    <t>01100176/2021</t>
  </si>
  <si>
    <t>LABORATÓRIO TEUTO BRASILEIRO S/A</t>
  </si>
  <si>
    <t>17.159.229/0001-76</t>
  </si>
  <si>
    <t>01100177/2021</t>
  </si>
  <si>
    <t>01100178/2021</t>
  </si>
  <si>
    <t>PREMIUM HOSPITALAR EIRELI</t>
  </si>
  <si>
    <t>27.325.768/0001-91</t>
  </si>
  <si>
    <t>01100179/2021</t>
  </si>
  <si>
    <t>01100180/2021</t>
  </si>
  <si>
    <t>01100181/2021</t>
  </si>
  <si>
    <t>01100184/2021</t>
  </si>
  <si>
    <t>01100183/2021</t>
  </si>
  <si>
    <t>101
114  115</t>
  </si>
  <si>
    <t>01100185/2021</t>
  </si>
  <si>
    <t>088/2021</t>
  </si>
  <si>
    <t>SRP  034/2021</t>
  </si>
  <si>
    <t>Contratação de Pessoa Jurídica Especializada em Serviço de Locação de Veiculos de Automóvel do tipo caminhonete</t>
  </si>
  <si>
    <t xml:space="preserve">W. L ISRAEL, SERVIÇOS &amp; COMERCIO </t>
  </si>
  <si>
    <t>27.582.639/0001-89</t>
  </si>
  <si>
    <t>SRP 003/2021</t>
  </si>
  <si>
    <t>01100186/2021</t>
  </si>
  <si>
    <t>CIRÚRGICA SANTA CRUZ COM. DE PRODUTOS HOSPITALARES LTDA</t>
  </si>
  <si>
    <t>94.516.671/0002-34</t>
  </si>
  <si>
    <t>101  114 115</t>
  </si>
  <si>
    <t>SRP 006/2021</t>
  </si>
  <si>
    <t>Aquisição de Material de Consumo(Expediente)</t>
  </si>
  <si>
    <t>01100187/2021</t>
  </si>
  <si>
    <t>LSF COMERCIO E SERVIÇOS -EIRELLI</t>
  </si>
  <si>
    <t>29.500.349/0001-74</t>
  </si>
  <si>
    <t>31/09/2021</t>
  </si>
  <si>
    <t>101  114</t>
  </si>
  <si>
    <t>SRP 036/2020</t>
  </si>
  <si>
    <t>PREGÃO</t>
  </si>
  <si>
    <t>01100195/2021</t>
  </si>
  <si>
    <t>101 114</t>
  </si>
  <si>
    <t>01100188/2021</t>
  </si>
  <si>
    <t>AGLON COMERCIO E REPRESENTAÇÕES LTDA</t>
  </si>
  <si>
    <t>65.817.900/0001-71</t>
  </si>
  <si>
    <t>101  114  115</t>
  </si>
  <si>
    <t>25524/2021</t>
  </si>
  <si>
    <t>DISPENSA 017/2021</t>
  </si>
  <si>
    <t>Aquisição e Produtos de Fórmulas Infantis, dietas enterais, suplementos e módulos</t>
  </si>
  <si>
    <t>01100189/2021</t>
  </si>
  <si>
    <t>01100190/2021</t>
  </si>
  <si>
    <t>01100191/2021</t>
  </si>
  <si>
    <t>DISPENSA 014/2021</t>
  </si>
  <si>
    <t>DIPENSA</t>
  </si>
  <si>
    <t>Aquisição de Material de Conumo Odontológico e Material Médico Hospitalar de Forma Emergencial</t>
  </si>
  <si>
    <t>01100192/2021</t>
  </si>
  <si>
    <t>SRP 045/2020</t>
  </si>
  <si>
    <t>Aquisição de Material e Consumo Odontológico e Material Médico Hospitalar de Forma Emergencial</t>
  </si>
  <si>
    <t>01100193/2021</t>
  </si>
  <si>
    <t>01100194/2021</t>
  </si>
  <si>
    <t>MD IMP. EXP - EIRELLI</t>
  </si>
  <si>
    <t>27.664.758/0001-80</t>
  </si>
  <si>
    <t>01100196/2021</t>
  </si>
  <si>
    <t>A THOMAZINI COELHO FARMA -EIRELLI</t>
  </si>
  <si>
    <t>01100197/2021</t>
  </si>
  <si>
    <t>3937/2021</t>
  </si>
  <si>
    <t>01100200/2021</t>
  </si>
  <si>
    <t>GRADUAL COMÉRCIO E SERVIÇOS EIRELI</t>
  </si>
  <si>
    <t>12.040.718/0001-90</t>
  </si>
  <si>
    <t>01100201/2021</t>
  </si>
  <si>
    <t>05.888.612/0003-48</t>
  </si>
  <si>
    <t>01100204/2021</t>
  </si>
  <si>
    <t>STOCK MED PRODUTOS MEDICO -HOSPITALARES LTDA</t>
  </si>
  <si>
    <t>06.106.005/0001-80</t>
  </si>
  <si>
    <t>SRP 098/2019</t>
  </si>
  <si>
    <t>01100205/2021</t>
  </si>
  <si>
    <t>01100206/2021</t>
  </si>
  <si>
    <t>J. S. NUNES EIRELI</t>
  </si>
  <si>
    <t>01100207/2021</t>
  </si>
  <si>
    <t>01100208/2021</t>
  </si>
  <si>
    <t>01100209/2021</t>
  </si>
  <si>
    <t>C M DA SILVA EPP</t>
  </si>
  <si>
    <t>01100210/2021</t>
  </si>
  <si>
    <t>15300/2021</t>
  </si>
  <si>
    <t>SRP 032/2021</t>
  </si>
  <si>
    <t>Contratação de serviços de provimento de software e de hardware, parte hospedado em nuvem e parte hospedado o data center da contratante, com vistas à instrumentalização dos serviços de Tele atendimento de Saúde e de Tele Consulta</t>
  </si>
  <si>
    <t>01100211/2021</t>
  </si>
  <si>
    <t>DIGITRO TECNOLOGIA S.A</t>
  </si>
  <si>
    <t>83.472.803/0001-76</t>
  </si>
  <si>
    <t>01100212/2021</t>
  </si>
  <si>
    <t>28753/2021</t>
  </si>
  <si>
    <t>DISPENSA 022/2021</t>
  </si>
  <si>
    <t>Aquisição de Fraldas descartáveis de Forma Emergencial</t>
  </si>
  <si>
    <t>01100213/2021</t>
  </si>
  <si>
    <t>01100214/2021</t>
  </si>
  <si>
    <t>25970/2021</t>
  </si>
  <si>
    <t>TERMO DE ADESÃO 009/2021</t>
  </si>
  <si>
    <t>TERMO DE ADESÃO</t>
  </si>
  <si>
    <t>Contratação de serviço de emissão de certificado digital para pessoa física e jurídica e de mídia avulsa(token)</t>
  </si>
  <si>
    <t>01100216/2021</t>
  </si>
  <si>
    <t>AR RP CERTIFICADO DIGITALL EIRELI</t>
  </si>
  <si>
    <t>21.308.480/0001-22</t>
  </si>
  <si>
    <t>33.90.39</t>
  </si>
  <si>
    <t>01100218/2021</t>
  </si>
  <si>
    <t>CIMED INDUSTRIA DE MEDICAMENTOS LTDA</t>
  </si>
  <si>
    <t>02.814.497/0007-00</t>
  </si>
  <si>
    <t>01100219/2021</t>
  </si>
  <si>
    <t>CIRURGICA SANTA CRU COM. DE PRODUTOS HOSPITALARES LTDA</t>
  </si>
  <si>
    <t>31/122021</t>
  </si>
  <si>
    <t>01100220/2021</t>
  </si>
  <si>
    <t>03.652.030/0003-32</t>
  </si>
  <si>
    <t>01100221/2021</t>
  </si>
  <si>
    <t>01100222/2021</t>
  </si>
  <si>
    <t xml:space="preserve">101  114 115 </t>
  </si>
  <si>
    <t>01100223/2021</t>
  </si>
  <si>
    <t>09/11/021</t>
  </si>
  <si>
    <t>01100224/2021</t>
  </si>
  <si>
    <t>01100225/2021</t>
  </si>
  <si>
    <t>101 114 115</t>
  </si>
  <si>
    <t>01100226/2021</t>
  </si>
  <si>
    <t>01100227/2021</t>
  </si>
  <si>
    <t>01100228/2021</t>
  </si>
  <si>
    <t>01100229/2021</t>
  </si>
  <si>
    <t>01100230/2021</t>
  </si>
  <si>
    <t>PRO -SAÚDE DISTRIBUIDORA DE MEDICAMENTOS EIRELI -ME</t>
  </si>
  <si>
    <t>805/2021</t>
  </si>
  <si>
    <t>01100231/2021</t>
  </si>
  <si>
    <t>Aquisição de Gêneros Alimenticios, Material de Higiene Pessoal e Material de Limpeza(acolhimento)</t>
  </si>
  <si>
    <t>01100232/2021</t>
  </si>
  <si>
    <t>01100233/2021</t>
  </si>
  <si>
    <t>J.G. CHASSOT EPP</t>
  </si>
  <si>
    <t>01100234/2021</t>
  </si>
  <si>
    <t>01100235/2021</t>
  </si>
  <si>
    <t>01100236/2021</t>
  </si>
  <si>
    <t xml:space="preserve">101  114  115 </t>
  </si>
  <si>
    <t>01100237/2021</t>
  </si>
  <si>
    <t>101  114 1115</t>
  </si>
  <si>
    <t>01100238/2021</t>
  </si>
  <si>
    <t>01100239/2021</t>
  </si>
  <si>
    <t>01100240/2021</t>
  </si>
  <si>
    <t>01100241/2021</t>
  </si>
  <si>
    <t>J.G CHASSOT -EPP</t>
  </si>
  <si>
    <t>SRP 064/2020</t>
  </si>
  <si>
    <t>01100243/2021</t>
  </si>
  <si>
    <t>01100244/2021</t>
  </si>
  <si>
    <t>62/2021</t>
  </si>
  <si>
    <t>SRP 07/2021</t>
  </si>
  <si>
    <t>01100245/2021</t>
  </si>
  <si>
    <t>01100246/2021</t>
  </si>
  <si>
    <t xml:space="preserve">101 114 115 </t>
  </si>
  <si>
    <t>12.975
05/02/2021</t>
  </si>
  <si>
    <t>12.977
09/02/2021</t>
  </si>
  <si>
    <t>12.980
12/02/2021</t>
  </si>
  <si>
    <t>12.989
25/02/2021</t>
  </si>
  <si>
    <t>12.990
26/02/2021</t>
  </si>
  <si>
    <t>13.004
18/03/2021</t>
  </si>
  <si>
    <t>13.007
23/03/2021</t>
  </si>
  <si>
    <t>13.008
24/03/2021</t>
  </si>
  <si>
    <t>13.009
25/03/2021</t>
  </si>
  <si>
    <t>13.021
13/04/2021</t>
  </si>
  <si>
    <t>13.013
31/03/2021</t>
  </si>
  <si>
    <t>13.016
06/04/2021</t>
  </si>
  <si>
    <t>13.022
14/04/2021</t>
  </si>
  <si>
    <t>13.029
26/04/2021</t>
  </si>
  <si>
    <t>13.031
28/04/2021</t>
  </si>
  <si>
    <t>13.039
07/05/2021</t>
  </si>
  <si>
    <t>13.042
12/05/2021</t>
  </si>
  <si>
    <t>13.051
25/05/2021</t>
  </si>
  <si>
    <t>13.056
01/06/2021</t>
  </si>
  <si>
    <t>13.065
17/06/2021</t>
  </si>
  <si>
    <t>13.069
23/06/2021</t>
  </si>
  <si>
    <t>01100119/2021</t>
  </si>
  <si>
    <t>13.072
28/06/2021</t>
  </si>
  <si>
    <t>13.102
09/08/2021</t>
  </si>
  <si>
    <t>13.103
10/08/2021</t>
  </si>
  <si>
    <t>13.084
13/07/2021</t>
  </si>
  <si>
    <t>13.105
12/08/2021</t>
  </si>
  <si>
    <t>13.095
29/07/2021</t>
  </si>
  <si>
    <t>13.150
20/10/2021</t>
  </si>
  <si>
    <t>13.162
10/11/2021</t>
  </si>
  <si>
    <t>13.179
07/12/2021</t>
  </si>
  <si>
    <t>13.133
23/09/2021</t>
  </si>
  <si>
    <t>13.172
26/11/2021</t>
  </si>
  <si>
    <t>13.152
22/10/2021</t>
  </si>
  <si>
    <t>13.169
23/11/2021</t>
  </si>
  <si>
    <t>13.210
26/01/2022</t>
  </si>
  <si>
    <t>13.125
13/09/2021</t>
  </si>
  <si>
    <t>13.024
16/04/2021</t>
  </si>
  <si>
    <t>32313/2021</t>
  </si>
  <si>
    <t>TERMO DE ADESÃO 013/2021</t>
  </si>
  <si>
    <t>Termo de Adesão</t>
  </si>
  <si>
    <t>Contratação de empresa para prestação de serviços de manutenção preventiva e corretiva de veículos com fornecimento de peças.</t>
  </si>
  <si>
    <t>01100247/2021</t>
  </si>
  <si>
    <t>Prime Consultoria e Assessoria Empresarial</t>
  </si>
  <si>
    <t>05.340.639.0001-30</t>
  </si>
  <si>
    <t>101     114</t>
  </si>
  <si>
    <t>062/2021</t>
  </si>
  <si>
    <t>.</t>
  </si>
  <si>
    <t>Aquisição de Teste de Bioquímica Imunologia e Hormônio com cessão de Equipamento</t>
  </si>
  <si>
    <t>01100248/2021</t>
  </si>
  <si>
    <t>01100249/2021</t>
  </si>
  <si>
    <t>13.166
18/11/2021</t>
  </si>
  <si>
    <t>01100250/2021</t>
  </si>
  <si>
    <t>SRP 007/2021</t>
  </si>
  <si>
    <t>Auisição de Medicamentos</t>
  </si>
  <si>
    <t>01100251/2021</t>
  </si>
  <si>
    <t>01100252/2021</t>
  </si>
  <si>
    <t>01100253/2021</t>
  </si>
  <si>
    <t>01100254/2021</t>
  </si>
  <si>
    <t>01100255/2021</t>
  </si>
  <si>
    <t xml:space="preserve">       07.847.837/0001-10</t>
  </si>
  <si>
    <t xml:space="preserve">     02.814.497/0007-00</t>
  </si>
  <si>
    <t xml:space="preserve">      94.516.671/0002-34</t>
  </si>
  <si>
    <t xml:space="preserve">     67.729.178/0004-91</t>
  </si>
  <si>
    <t>01100256/2021</t>
  </si>
  <si>
    <t xml:space="preserve">      03.652.030/0003-32</t>
  </si>
  <si>
    <t>01100257/2021</t>
  </si>
  <si>
    <t xml:space="preserve">      05.888.612/0004-29</t>
  </si>
  <si>
    <t xml:space="preserve">     02.520.829/0003-02</t>
  </si>
  <si>
    <t>SPR 003/2021</t>
  </si>
  <si>
    <t>01100258/2021</t>
  </si>
  <si>
    <t xml:space="preserve">      07.640.617/0001-10</t>
  </si>
  <si>
    <t>01100259/2021</t>
  </si>
  <si>
    <t xml:space="preserve">       29.010.039/0001-71</t>
  </si>
  <si>
    <t>01100260/2021</t>
  </si>
  <si>
    <t xml:space="preserve">      27.325.768/0001-91</t>
  </si>
  <si>
    <t>01100261/2021</t>
  </si>
  <si>
    <t>Pro-Saúde Distribuidora de Medicamentos Eireli-me</t>
  </si>
  <si>
    <t xml:space="preserve">       21.297.758/0001-03</t>
  </si>
  <si>
    <t xml:space="preserve">      81.706.251/0001-98</t>
  </si>
  <si>
    <t>01100262/2021</t>
  </si>
  <si>
    <t>01100263/2021</t>
  </si>
  <si>
    <t xml:space="preserve">     06.106.005/0001-80</t>
  </si>
  <si>
    <t xml:space="preserve"> SRP 003/2021</t>
  </si>
  <si>
    <t>Aqquisição de Medicamentos</t>
  </si>
  <si>
    <t>01100264/2021</t>
  </si>
  <si>
    <t xml:space="preserve">    07.484.373/0001-24</t>
  </si>
  <si>
    <t>10502/2021</t>
  </si>
  <si>
    <t>01100265/2021</t>
  </si>
  <si>
    <t>01100266/2021</t>
  </si>
  <si>
    <t>SRP  07/2021</t>
  </si>
  <si>
    <t>01100267/2021</t>
  </si>
  <si>
    <t xml:space="preserve">     03.033.345/0001-30</t>
  </si>
  <si>
    <t>Aquisição de Gêneros Alimentícios e Limpeza ( Acolhimento)</t>
  </si>
  <si>
    <t xml:space="preserve"> ECO MOURA</t>
  </si>
  <si>
    <t xml:space="preserve">      28.572.074/0001-11</t>
  </si>
  <si>
    <t>01100270/2021</t>
  </si>
  <si>
    <t>01100271/2021</t>
  </si>
  <si>
    <t>J. G CHASSOT-EPP</t>
  </si>
  <si>
    <t xml:space="preserve">     01.353.640/0001-48</t>
  </si>
  <si>
    <t>01100272/2021</t>
  </si>
  <si>
    <t xml:space="preserve">      22.172.177/0001-08</t>
  </si>
  <si>
    <t>23.224
03/11/2021</t>
  </si>
  <si>
    <t>23.203
03/11/2021</t>
  </si>
  <si>
    <t>23.213
03/11/2021</t>
  </si>
  <si>
    <t>13.170
24/11/2021</t>
  </si>
  <si>
    <t>13.157
03/11/2021</t>
  </si>
  <si>
    <t>13.158
04/11/2021</t>
  </si>
  <si>
    <t>13.168
03/11/2021</t>
  </si>
  <si>
    <t>13.166
05/11/2021</t>
  </si>
  <si>
    <t>23.213
05/11/2020</t>
  </si>
  <si>
    <t>23.214
06/11/2021</t>
  </si>
  <si>
    <t>23.214
04/11/2021</t>
  </si>
  <si>
    <t>13.189
21/11/2021</t>
  </si>
  <si>
    <t>13.204
14/01/2022</t>
  </si>
  <si>
    <t>13.201
11/01/2022</t>
  </si>
  <si>
    <t>13.207
19/01/2022</t>
  </si>
  <si>
    <t>13.202
12/01/2022</t>
  </si>
  <si>
    <t>13.204
14/02/2022</t>
  </si>
  <si>
    <t>13.203
13/01/2022</t>
  </si>
  <si>
    <t>13.191
23/12/2021</t>
  </si>
  <si>
    <t>13.176
02/12/2021</t>
  </si>
  <si>
    <t>13.181
09/12/2021</t>
  </si>
  <si>
    <t>13.185
15/12/2021</t>
  </si>
  <si>
    <t>13.206
18/01/2022</t>
  </si>
  <si>
    <t>13.180
08/12/2021</t>
  </si>
  <si>
    <t>13.209
24/01/2022</t>
  </si>
  <si>
    <t>Aquisição de Material de consumo Odontológico</t>
  </si>
  <si>
    <t>Aquisição de Material de consumo Odontológic</t>
  </si>
  <si>
    <t>13.222
10/02/2022</t>
  </si>
  <si>
    <t>13.151
21/10/2021</t>
  </si>
  <si>
    <t>13.133
13/09/2021</t>
  </si>
  <si>
    <t>13.138
30/09/2021</t>
  </si>
  <si>
    <t>13.106
13/08/021</t>
  </si>
  <si>
    <t>13.248
21/03/2022</t>
  </si>
  <si>
    <t>Nome do responsável pela elaboração: Marcelo Luiz de Oliveira Costa</t>
  </si>
  <si>
    <t>Nome do titular do Órgão/Entidade/Fundo (no exercício do cargo): Sheila Andrade Vieira</t>
  </si>
  <si>
    <t>Nada
Consta</t>
  </si>
  <si>
    <t>PODER EXECUTIVO MUNICIPAL</t>
  </si>
  <si>
    <t>PRESTAÇÃO DE CONTAS ANUAL - EXERCÍCIO 2021</t>
  </si>
  <si>
    <t xml:space="preserve">RESOLUÇÃO Nº 87, DE 28 DE NOVEMBRO DE 2013 - TRIBUNAL DE CONTAS DO ESTADO DO ACRE   </t>
  </si>
  <si>
    <t>IDENTIFICAÇÃO DO ÓRGÃO/ENTIDADE/FUNDO:  FUNDO MUNICIPAL DE SAÚDE</t>
  </si>
  <si>
    <t xml:space="preserve">REALIZADO ATÉ O MÊS/ANO (ACUMULADO): DEZEMBRO </t>
  </si>
  <si>
    <t>N° do Contrato</t>
  </si>
  <si>
    <t>Empresa Contratada</t>
  </si>
  <si>
    <t>CNPJ</t>
  </si>
  <si>
    <t>Valor Inicial do contrato</t>
  </si>
  <si>
    <t>Valor atual do contrato</t>
  </si>
  <si>
    <t>Valor Realizado no exercício (R$)</t>
  </si>
  <si>
    <t>Valor Pago Acumulado</t>
  </si>
  <si>
    <t>Data Inicial prevista no contrato para conclusão da obra</t>
  </si>
  <si>
    <t>Data estipulada no último aditivo de prazo para a conclusão da obra</t>
  </si>
  <si>
    <t>Data do último pagamento realizado</t>
  </si>
  <si>
    <t>Situação</t>
  </si>
  <si>
    <t>Data da Paralisação</t>
  </si>
  <si>
    <t>Concluída</t>
  </si>
  <si>
    <t>Em Andamento</t>
  </si>
  <si>
    <t>Paralisada</t>
  </si>
  <si>
    <t>135/2020</t>
  </si>
  <si>
    <t>Construção das Academias de Saúde do Boa Vista, Vila Acre, Albert Sampaio, Altamira e Cidade do Povo</t>
  </si>
  <si>
    <t>J. R. MEDEIROS LTDA</t>
  </si>
  <si>
    <t>13.479.997/0001-56</t>
  </si>
  <si>
    <t>5ª Medição</t>
  </si>
  <si>
    <t>179/2020</t>
  </si>
  <si>
    <t>Ampliação da URAP Rosângela Pimentel</t>
  </si>
  <si>
    <t>AZ COMÉRCIO, SERV. E REP. IMP. IMP. EX. LTDA</t>
  </si>
  <si>
    <t>08.078.762/0001-12</t>
  </si>
  <si>
    <t>3ª Medição</t>
  </si>
  <si>
    <t>22/12/202</t>
  </si>
  <si>
    <t>280/2020</t>
  </si>
  <si>
    <t>Reforma da URAP São Francisco</t>
  </si>
  <si>
    <t>Dado Ordem de Serviço no dia 30/12/2020 - Em montagem de canteiro para início da obra</t>
  </si>
  <si>
    <t>Data da emissão: 31 de dezembro de 2021.</t>
  </si>
  <si>
    <t xml:space="preserve"> </t>
  </si>
  <si>
    <r>
      <t xml:space="preserve">      01.279.761/0001-97</t>
    </r>
    <r>
      <rPr>
        <sz val="11"/>
        <color theme="1"/>
        <rFont val="Arial"/>
        <family val="2"/>
      </rPr>
      <t xml:space="preserve"> </t>
    </r>
  </si>
  <si>
    <r>
      <t xml:space="preserve">IDENTIFICAÇÃO DO ÓRGÃO/ENTIDADE/FUNDO: </t>
    </r>
    <r>
      <rPr>
        <b/>
        <sz val="12"/>
        <color theme="1"/>
        <rFont val="Arial"/>
        <family val="2"/>
      </rPr>
      <t>FUNDO MUNICIPAL DE SAÚDE - FMS</t>
    </r>
  </si>
  <si>
    <r>
      <t xml:space="preserve">REALIZADO ATÉ O MÊS/ANO (ACUMULADO): </t>
    </r>
    <r>
      <rPr>
        <b/>
        <sz val="12"/>
        <color theme="1"/>
        <rFont val="Arial"/>
        <family val="2"/>
      </rPr>
      <t>JANEIRO A DEZEMBRO/2021</t>
    </r>
  </si>
  <si>
    <r>
      <t xml:space="preserve">DATA DA ÚLTIMA ATUALIZAÇÃO: </t>
    </r>
    <r>
      <rPr>
        <b/>
        <sz val="12"/>
        <color theme="1"/>
        <rFont val="Arial"/>
        <family val="2"/>
      </rPr>
      <t>23/03/2022</t>
    </r>
  </si>
  <si>
    <t>Nº do Convênio/ Contrato</t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</si>
  <si>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</si>
  <si>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Marcelo Luiz de Oliveira Costa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</si>
  <si>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Sheila Andrade Vieira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</si>
</sst>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0" borderId="7" xfId="1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horizontal="center" vertical="center"/>
    </xf>
    <xf numFmtId="14" fontId="1" fillId="0" borderId="7" xfId="1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4" fontId="6" fillId="3" borderId="1" xfId="0" applyNumberFormat="1" applyFont="1" applyFill="1" applyBorder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Border="1"/>
    <xf numFmtId="44" fontId="0" fillId="0" borderId="0" xfId="0" applyNumberForma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9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2" fontId="11" fillId="0" borderId="0" xfId="0" applyNumberFormat="1" applyFont="1" applyFill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0" xfId="0" applyFont="1"/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4" fontId="14" fillId="0" borderId="0" xfId="1" applyFont="1" applyAlignment="1">
      <alignment horizontal="left"/>
    </xf>
    <xf numFmtId="44" fontId="15" fillId="0" borderId="0" xfId="1" applyFont="1" applyFill="1" applyBorder="1" applyAlignment="1">
      <alignment horizontal="left"/>
    </xf>
    <xf numFmtId="44" fontId="11" fillId="0" borderId="1" xfId="1" applyFont="1" applyFill="1" applyBorder="1" applyAlignment="1">
      <alignment horizontal="center" vertical="center" wrapText="1"/>
    </xf>
    <xf numFmtId="44" fontId="10" fillId="0" borderId="1" xfId="1" applyFont="1" applyFill="1" applyBorder="1" applyAlignment="1">
      <alignment horizontal="left" vertical="center" wrapText="1"/>
    </xf>
    <xf numFmtId="44" fontId="11" fillId="0" borderId="0" xfId="1" applyFont="1" applyFill="1" applyBorder="1" applyAlignment="1">
      <alignment wrapText="1"/>
    </xf>
    <xf numFmtId="44" fontId="10" fillId="0" borderId="0" xfId="1" applyFont="1"/>
    <xf numFmtId="0" fontId="11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14" fontId="10" fillId="0" borderId="7" xfId="0" applyNumberFormat="1" applyFont="1" applyFill="1" applyBorder="1" applyAlignment="1">
      <alignment horizontal="left" vertical="center" wrapText="1"/>
    </xf>
    <xf numFmtId="44" fontId="10" fillId="0" borderId="7" xfId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4" fontId="11" fillId="0" borderId="5" xfId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49" fontId="10" fillId="0" borderId="11" xfId="0" applyNumberFormat="1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/>
    </xf>
    <xf numFmtId="14" fontId="10" fillId="0" borderId="11" xfId="0" applyNumberFormat="1" applyFont="1" applyFill="1" applyBorder="1" applyAlignment="1">
      <alignment horizontal="left" vertical="center" wrapText="1"/>
    </xf>
    <xf numFmtId="44" fontId="10" fillId="0" borderId="11" xfId="1" applyFont="1" applyFill="1" applyBorder="1" applyAlignment="1">
      <alignment horizontal="left" vertical="center" wrapText="1"/>
    </xf>
    <xf numFmtId="44" fontId="11" fillId="0" borderId="13" xfId="1" applyFont="1" applyFill="1" applyBorder="1" applyAlignment="1">
      <alignment horizontal="left" wrapText="1"/>
    </xf>
    <xf numFmtId="0" fontId="11" fillId="0" borderId="13" xfId="0" applyFont="1" applyFill="1" applyBorder="1" applyAlignment="1">
      <alignment horizontal="left" wrapText="1"/>
    </xf>
    <xf numFmtId="2" fontId="11" fillId="0" borderId="13" xfId="0" applyNumberFormat="1" applyFont="1" applyFill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1" fillId="0" borderId="15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44" fontId="12" fillId="0" borderId="7" xfId="0" applyNumberFormat="1" applyFont="1" applyFill="1" applyBorder="1" applyAlignment="1">
      <alignment horizontal="left" vertical="center" wrapText="1"/>
    </xf>
    <xf numFmtId="44" fontId="11" fillId="0" borderId="1" xfId="1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vertical="center" wrapText="1"/>
    </xf>
    <xf numFmtId="44" fontId="16" fillId="0" borderId="5" xfId="1" applyFont="1" applyBorder="1" applyAlignment="1">
      <alignment horizontal="center" vertical="center"/>
    </xf>
    <xf numFmtId="44" fontId="12" fillId="0" borderId="7" xfId="1" applyFont="1" applyBorder="1" applyAlignment="1">
      <alignment horizontal="left" vertical="center"/>
    </xf>
    <xf numFmtId="44" fontId="12" fillId="0" borderId="1" xfId="1" applyFont="1" applyBorder="1" applyAlignment="1">
      <alignment horizontal="left" vertical="center"/>
    </xf>
    <xf numFmtId="44" fontId="10" fillId="0" borderId="1" xfId="1" applyFont="1" applyBorder="1" applyAlignment="1">
      <alignment horizontal="left"/>
    </xf>
    <xf numFmtId="44" fontId="10" fillId="0" borderId="11" xfId="1" applyFont="1" applyBorder="1" applyAlignment="1">
      <alignment horizontal="left"/>
    </xf>
    <xf numFmtId="44" fontId="10" fillId="0" borderId="13" xfId="1" applyFont="1" applyBorder="1" applyAlignment="1">
      <alignment horizontal="left"/>
    </xf>
    <xf numFmtId="44" fontId="10" fillId="0" borderId="0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145323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40482</xdr:rowOff>
    </xdr:from>
    <xdr:to>
      <xdr:col>1</xdr:col>
      <xdr:colOff>940592</xdr:colOff>
      <xdr:row>3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081" y="40482"/>
          <a:ext cx="754855" cy="709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270669</xdr:colOff>
      <xdr:row>0</xdr:row>
      <xdr:rowOff>65881</xdr:rowOff>
    </xdr:from>
    <xdr:to>
      <xdr:col>4</xdr:col>
      <xdr:colOff>613966</xdr:colOff>
      <xdr:row>2</xdr:row>
      <xdr:rowOff>142081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4919" y="65881"/>
          <a:ext cx="57189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1"/>
  <sheetViews>
    <sheetView tabSelected="1" zoomScale="80" zoomScaleNormal="80" workbookViewId="0">
      <selection activeCell="B8" sqref="B8"/>
    </sheetView>
  </sheetViews>
  <sheetFormatPr defaultRowHeight="15" x14ac:dyDescent="0.25"/>
  <cols>
    <col min="1" max="1" width="7" style="52" customWidth="1"/>
    <col min="2" max="2" width="17" style="52" customWidth="1"/>
    <col min="3" max="3" width="22.140625" style="52" bestFit="1" customWidth="1"/>
    <col min="4" max="4" width="21.85546875" style="52" bestFit="1" customWidth="1"/>
    <col min="5" max="5" width="11.7109375" style="52" bestFit="1" customWidth="1"/>
    <col min="6" max="6" width="56.85546875" style="52" customWidth="1"/>
    <col min="7" max="7" width="16.85546875" style="52" customWidth="1"/>
    <col min="8" max="8" width="17" style="79" bestFit="1" customWidth="1"/>
    <col min="9" max="9" width="84.42578125" style="79" bestFit="1" customWidth="1"/>
    <col min="10" max="10" width="25.28515625" style="52" bestFit="1" customWidth="1"/>
    <col min="11" max="11" width="12.28515625" style="52" bestFit="1" customWidth="1"/>
    <col min="12" max="12" width="20" style="93" bestFit="1" customWidth="1"/>
    <col min="13" max="13" width="13.28515625" style="52" customWidth="1"/>
    <col min="14" max="14" width="12.28515625" style="52" bestFit="1" customWidth="1"/>
    <col min="15" max="15" width="12.7109375" style="52" bestFit="1" customWidth="1"/>
    <col min="16" max="16" width="12.140625" style="52" customWidth="1"/>
    <col min="17" max="17" width="11.42578125" style="52" bestFit="1" customWidth="1"/>
    <col min="18" max="18" width="15" style="93" customWidth="1"/>
    <col min="19" max="19" width="16.28515625" style="93" customWidth="1"/>
    <col min="20" max="20" width="13.7109375" style="52" bestFit="1" customWidth="1"/>
    <col min="21" max="21" width="5.5703125" style="52" bestFit="1" customWidth="1"/>
    <col min="22" max="22" width="10.42578125" style="52" customWidth="1"/>
    <col min="23" max="23" width="12.5703125" style="52" customWidth="1"/>
    <col min="24" max="24" width="15.5703125" style="52" bestFit="1" customWidth="1"/>
    <col min="25" max="25" width="21.42578125" style="52" bestFit="1" customWidth="1"/>
    <col min="26" max="26" width="9.5703125" style="52" bestFit="1" customWidth="1"/>
    <col min="27" max="27" width="12.7109375" style="52" bestFit="1" customWidth="1"/>
    <col min="28" max="29" width="12.140625" style="52" bestFit="1" customWidth="1"/>
    <col min="30" max="31" width="12.140625" style="93" bestFit="1" customWidth="1"/>
    <col min="32" max="32" width="12.7109375" style="52" bestFit="1" customWidth="1"/>
    <col min="33" max="34" width="9.5703125" style="52" bestFit="1" customWidth="1"/>
    <col min="35" max="35" width="29.28515625" style="52" customWidth="1"/>
    <col min="36" max="36" width="21.5703125" style="52" bestFit="1" customWidth="1"/>
    <col min="37" max="37" width="16.42578125" style="52" bestFit="1" customWidth="1"/>
    <col min="38" max="38" width="20.85546875" style="52" customWidth="1"/>
    <col min="39" max="39" width="10.5703125" style="52" bestFit="1" customWidth="1"/>
    <col min="40" max="40" width="13.85546875" style="52" customWidth="1"/>
    <col min="41" max="41" width="37.140625" style="52" bestFit="1" customWidth="1"/>
    <col min="42" max="42" width="15.85546875" style="52" customWidth="1"/>
    <col min="43" max="43" width="17.5703125" style="52" customWidth="1"/>
    <col min="44" max="44" width="18.140625" style="52" customWidth="1"/>
    <col min="45" max="45" width="16.42578125" style="52" customWidth="1"/>
    <col min="46" max="46" width="13.5703125" style="52" customWidth="1"/>
    <col min="47" max="47" width="16.42578125" style="52" customWidth="1"/>
    <col min="48" max="48" width="12.140625" style="52" customWidth="1"/>
    <col min="49" max="49" width="9.140625" style="52"/>
    <col min="50" max="50" width="11.85546875" style="52" customWidth="1"/>
    <col min="51" max="51" width="6.5703125" style="52" bestFit="1" customWidth="1"/>
    <col min="52" max="52" width="9.140625" style="52"/>
    <col min="53" max="53" width="11.42578125" style="52" customWidth="1"/>
    <col min="54" max="54" width="11.28515625" style="52" customWidth="1"/>
    <col min="55" max="55" width="13.7109375" style="52" customWidth="1"/>
    <col min="56" max="56" width="12.7109375" style="93" customWidth="1"/>
    <col min="57" max="57" width="14.5703125" style="93" customWidth="1"/>
    <col min="58" max="58" width="8.85546875" style="52" bestFit="1" customWidth="1"/>
    <col min="59" max="59" width="9.140625" style="52"/>
    <col min="60" max="60" width="8" style="52" bestFit="1" customWidth="1"/>
    <col min="61" max="16384" width="9.140625" style="52"/>
  </cols>
  <sheetData>
    <row r="1" spans="1:60" s="62" customFormat="1" ht="15.75" x14ac:dyDescent="0.25">
      <c r="H1" s="63"/>
      <c r="I1" s="63"/>
      <c r="L1" s="88"/>
      <c r="R1" s="88"/>
      <c r="S1" s="88"/>
      <c r="AD1" s="88"/>
      <c r="AE1" s="88"/>
      <c r="BD1" s="88"/>
      <c r="BE1" s="88"/>
    </row>
    <row r="2" spans="1:60" s="62" customFormat="1" ht="15.75" x14ac:dyDescent="0.25">
      <c r="H2" s="63"/>
      <c r="I2" s="63"/>
      <c r="L2" s="88"/>
      <c r="R2" s="88"/>
      <c r="S2" s="88"/>
      <c r="AD2" s="88"/>
      <c r="AE2" s="88"/>
      <c r="BD2" s="88"/>
      <c r="BE2" s="88"/>
    </row>
    <row r="3" spans="1:60" s="62" customFormat="1" ht="15.75" x14ac:dyDescent="0.25">
      <c r="H3" s="63"/>
      <c r="I3" s="63"/>
      <c r="L3" s="88"/>
      <c r="R3" s="88"/>
      <c r="S3" s="88"/>
      <c r="AD3" s="88"/>
      <c r="AE3" s="88"/>
      <c r="BD3" s="88"/>
      <c r="BE3" s="88"/>
    </row>
    <row r="4" spans="1:60" s="62" customFormat="1" ht="15.75" x14ac:dyDescent="0.25">
      <c r="H4" s="63"/>
      <c r="I4" s="63"/>
      <c r="L4" s="88"/>
      <c r="R4" s="88"/>
      <c r="S4" s="88"/>
      <c r="AD4" s="88"/>
      <c r="AE4" s="88"/>
      <c r="BD4" s="88"/>
      <c r="BE4" s="88"/>
    </row>
    <row r="5" spans="1:60" s="62" customFormat="1" ht="15.75" x14ac:dyDescent="0.25">
      <c r="A5" s="63" t="s">
        <v>851</v>
      </c>
      <c r="H5" s="63"/>
      <c r="I5" s="63"/>
      <c r="L5" s="88"/>
      <c r="R5" s="88"/>
      <c r="S5" s="88"/>
      <c r="AD5" s="88"/>
      <c r="AE5" s="88"/>
      <c r="BD5" s="88"/>
      <c r="BE5" s="88"/>
    </row>
    <row r="6" spans="1:60" s="62" customFormat="1" ht="15.75" x14ac:dyDescent="0.25">
      <c r="H6" s="63"/>
      <c r="I6" s="63"/>
      <c r="L6" s="88"/>
      <c r="R6" s="88"/>
      <c r="S6" s="88"/>
      <c r="AD6" s="88"/>
      <c r="AE6" s="88"/>
      <c r="BD6" s="88"/>
      <c r="BE6" s="88"/>
    </row>
    <row r="7" spans="1:60" s="62" customFormat="1" ht="15.75" x14ac:dyDescent="0.25">
      <c r="A7" s="63" t="s">
        <v>118</v>
      </c>
      <c r="H7" s="63"/>
      <c r="I7" s="63"/>
      <c r="L7" s="88"/>
      <c r="R7" s="88"/>
      <c r="S7" s="88"/>
      <c r="AD7" s="88"/>
      <c r="AE7" s="88"/>
      <c r="BD7" s="88"/>
      <c r="BE7" s="88"/>
    </row>
    <row r="8" spans="1:60" s="62" customFormat="1" ht="15.75" x14ac:dyDescent="0.25">
      <c r="A8" s="62" t="s">
        <v>93</v>
      </c>
      <c r="H8" s="63"/>
      <c r="I8" s="63"/>
      <c r="L8" s="88"/>
      <c r="R8" s="88"/>
      <c r="S8" s="88"/>
      <c r="AD8" s="88"/>
      <c r="AE8" s="88"/>
      <c r="BD8" s="88"/>
      <c r="BE8" s="88"/>
    </row>
    <row r="9" spans="1:60" s="62" customFormat="1" ht="15.75" x14ac:dyDescent="0.25">
      <c r="A9" s="62" t="s">
        <v>121</v>
      </c>
      <c r="H9" s="63"/>
      <c r="I9" s="63"/>
      <c r="L9" s="88"/>
      <c r="R9" s="88"/>
      <c r="S9" s="88"/>
      <c r="AD9" s="88"/>
      <c r="AE9" s="88"/>
      <c r="BD9" s="88"/>
      <c r="BE9" s="88"/>
    </row>
    <row r="10" spans="1:60" s="62" customFormat="1" ht="15.75" x14ac:dyDescent="0.25">
      <c r="H10" s="63"/>
      <c r="I10" s="63"/>
      <c r="L10" s="88"/>
      <c r="R10" s="88"/>
      <c r="S10" s="88"/>
      <c r="AD10" s="88"/>
      <c r="AE10" s="88"/>
      <c r="BD10" s="88"/>
      <c r="BE10" s="88"/>
    </row>
    <row r="11" spans="1:60" s="62" customFormat="1" ht="15.75" x14ac:dyDescent="0.25">
      <c r="A11" s="62" t="s">
        <v>888</v>
      </c>
      <c r="H11" s="63"/>
      <c r="I11" s="63"/>
      <c r="L11" s="88"/>
      <c r="R11" s="88"/>
      <c r="S11" s="88"/>
      <c r="AD11" s="88"/>
      <c r="AE11" s="88"/>
      <c r="BD11" s="88"/>
      <c r="BE11" s="88"/>
    </row>
    <row r="12" spans="1:60" s="62" customFormat="1" ht="15.75" x14ac:dyDescent="0.25">
      <c r="A12" s="62" t="s">
        <v>889</v>
      </c>
      <c r="H12" s="63"/>
      <c r="I12" s="63"/>
      <c r="L12" s="88"/>
      <c r="R12" s="88"/>
      <c r="S12" s="88"/>
      <c r="AD12" s="88"/>
      <c r="AE12" s="88"/>
      <c r="BD12" s="88"/>
      <c r="BE12" s="88"/>
    </row>
    <row r="13" spans="1:60" s="62" customFormat="1" ht="15.75" x14ac:dyDescent="0.25">
      <c r="A13" s="64" t="s">
        <v>890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BD13" s="88"/>
      <c r="BE13" s="88"/>
    </row>
    <row r="14" spans="1:60" s="62" customFormat="1" ht="15.75" x14ac:dyDescent="0.25">
      <c r="H14" s="63"/>
      <c r="I14" s="63"/>
      <c r="L14" s="88"/>
      <c r="R14" s="88"/>
      <c r="S14" s="88"/>
      <c r="AD14" s="88"/>
      <c r="AE14" s="88"/>
      <c r="BD14" s="88"/>
      <c r="BE14" s="88"/>
    </row>
    <row r="15" spans="1:60" s="62" customFormat="1" ht="16.5" thickBot="1" x14ac:dyDescent="0.3">
      <c r="A15" s="65" t="s">
        <v>70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89"/>
      <c r="M15" s="65"/>
      <c r="N15" s="65"/>
      <c r="O15" s="65"/>
      <c r="P15" s="65"/>
      <c r="Q15" s="65"/>
      <c r="R15" s="89"/>
      <c r="S15" s="89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89"/>
      <c r="AE15" s="89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89"/>
      <c r="BE15" s="89"/>
      <c r="BF15" s="65"/>
      <c r="BG15" s="65"/>
      <c r="BH15" s="65"/>
    </row>
    <row r="16" spans="1:60" s="81" customFormat="1" x14ac:dyDescent="0.25">
      <c r="A16" s="103" t="s">
        <v>51</v>
      </c>
      <c r="B16" s="104" t="s">
        <v>20</v>
      </c>
      <c r="C16" s="104"/>
      <c r="D16" s="104"/>
      <c r="E16" s="104"/>
      <c r="F16" s="104"/>
      <c r="G16" s="104"/>
      <c r="H16" s="53" t="s">
        <v>71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 t="s">
        <v>75</v>
      </c>
      <c r="AN16" s="53"/>
      <c r="AO16" s="53"/>
      <c r="AP16" s="53"/>
      <c r="AQ16" s="53" t="s">
        <v>92</v>
      </c>
      <c r="AR16" s="53"/>
      <c r="AS16" s="53"/>
      <c r="AT16" s="53"/>
      <c r="AU16" s="53"/>
      <c r="AV16" s="53"/>
      <c r="AW16" s="54" t="s">
        <v>72</v>
      </c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5"/>
    </row>
    <row r="17" spans="1:60" s="81" customFormat="1" x14ac:dyDescent="0.25">
      <c r="A17" s="105"/>
      <c r="B17" s="56"/>
      <c r="C17" s="56"/>
      <c r="D17" s="56"/>
      <c r="E17" s="56"/>
      <c r="F17" s="56"/>
      <c r="G17" s="56"/>
      <c r="H17" s="56" t="s">
        <v>49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 t="s">
        <v>103</v>
      </c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 t="s">
        <v>95</v>
      </c>
      <c r="AG17" s="56"/>
      <c r="AH17" s="56"/>
      <c r="AI17" s="56" t="s">
        <v>50</v>
      </c>
      <c r="AJ17" s="56"/>
      <c r="AK17" s="56"/>
      <c r="AL17" s="56"/>
      <c r="AM17" s="56" t="s">
        <v>77</v>
      </c>
      <c r="AN17" s="56" t="s">
        <v>78</v>
      </c>
      <c r="AO17" s="56" t="s">
        <v>76</v>
      </c>
      <c r="AP17" s="56" t="s">
        <v>112</v>
      </c>
      <c r="AQ17" s="56" t="s">
        <v>82</v>
      </c>
      <c r="AR17" s="56" t="s">
        <v>83</v>
      </c>
      <c r="AS17" s="56" t="s">
        <v>84</v>
      </c>
      <c r="AT17" s="56" t="s">
        <v>86</v>
      </c>
      <c r="AU17" s="56" t="s">
        <v>85</v>
      </c>
      <c r="AV17" s="56" t="s">
        <v>86</v>
      </c>
      <c r="AW17" s="56" t="s">
        <v>1</v>
      </c>
      <c r="AX17" s="82" t="s">
        <v>56</v>
      </c>
      <c r="AY17" s="83" t="s">
        <v>59</v>
      </c>
      <c r="AZ17" s="83"/>
      <c r="BA17" s="83"/>
      <c r="BB17" s="83" t="s">
        <v>128</v>
      </c>
      <c r="BC17" s="83"/>
      <c r="BD17" s="133" t="s">
        <v>125</v>
      </c>
      <c r="BE17" s="134" t="s">
        <v>131</v>
      </c>
      <c r="BF17" s="83" t="s">
        <v>61</v>
      </c>
      <c r="BG17" s="83"/>
      <c r="BH17" s="106"/>
    </row>
    <row r="18" spans="1:60" s="81" customFormat="1" x14ac:dyDescent="0.25">
      <c r="A18" s="10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 t="s">
        <v>94</v>
      </c>
      <c r="AA18" s="56"/>
      <c r="AB18" s="56" t="s">
        <v>97</v>
      </c>
      <c r="AC18" s="56"/>
      <c r="AD18" s="56"/>
      <c r="AE18" s="56"/>
      <c r="AF18" s="56" t="s">
        <v>96</v>
      </c>
      <c r="AG18" s="56"/>
      <c r="AH18" s="56"/>
      <c r="AI18" s="67"/>
      <c r="AJ18" s="56" t="s">
        <v>104</v>
      </c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82"/>
      <c r="AY18" s="83"/>
      <c r="AZ18" s="83"/>
      <c r="BA18" s="83"/>
      <c r="BB18" s="83"/>
      <c r="BC18" s="83"/>
      <c r="BD18" s="133"/>
      <c r="BE18" s="134"/>
      <c r="BF18" s="82" t="s">
        <v>126</v>
      </c>
      <c r="BG18" s="82" t="s">
        <v>127</v>
      </c>
      <c r="BH18" s="107" t="s">
        <v>60</v>
      </c>
    </row>
    <row r="19" spans="1:60" s="81" customFormat="1" ht="60" x14ac:dyDescent="0.25">
      <c r="A19" s="105"/>
      <c r="B19" s="67" t="s">
        <v>6</v>
      </c>
      <c r="C19" s="67" t="s">
        <v>7</v>
      </c>
      <c r="D19" s="67" t="s">
        <v>0</v>
      </c>
      <c r="E19" s="67" t="s">
        <v>1</v>
      </c>
      <c r="F19" s="67" t="s">
        <v>2</v>
      </c>
      <c r="G19" s="67" t="s">
        <v>8</v>
      </c>
      <c r="H19" s="84" t="s">
        <v>123</v>
      </c>
      <c r="I19" s="67" t="s">
        <v>3</v>
      </c>
      <c r="J19" s="67" t="s">
        <v>18</v>
      </c>
      <c r="K19" s="67" t="s">
        <v>9</v>
      </c>
      <c r="L19" s="90" t="s">
        <v>47</v>
      </c>
      <c r="M19" s="67" t="s">
        <v>13</v>
      </c>
      <c r="N19" s="67" t="s">
        <v>12</v>
      </c>
      <c r="O19" s="67" t="s">
        <v>11</v>
      </c>
      <c r="P19" s="67" t="s">
        <v>4</v>
      </c>
      <c r="Q19" s="67" t="s">
        <v>891</v>
      </c>
      <c r="R19" s="90" t="s">
        <v>52</v>
      </c>
      <c r="S19" s="90" t="s">
        <v>53</v>
      </c>
      <c r="T19" s="67" t="s">
        <v>5</v>
      </c>
      <c r="U19" s="67" t="s">
        <v>1</v>
      </c>
      <c r="V19" s="67" t="s">
        <v>107</v>
      </c>
      <c r="W19" s="67" t="s">
        <v>9</v>
      </c>
      <c r="X19" s="67" t="s">
        <v>13</v>
      </c>
      <c r="Y19" s="67" t="s">
        <v>10</v>
      </c>
      <c r="Z19" s="67" t="s">
        <v>12</v>
      </c>
      <c r="AA19" s="67" t="s">
        <v>11</v>
      </c>
      <c r="AB19" s="67" t="s">
        <v>14</v>
      </c>
      <c r="AC19" s="67" t="s">
        <v>15</v>
      </c>
      <c r="AD19" s="90" t="s">
        <v>16</v>
      </c>
      <c r="AE19" s="90" t="s">
        <v>17</v>
      </c>
      <c r="AF19" s="67" t="s">
        <v>102</v>
      </c>
      <c r="AG19" s="67" t="s">
        <v>101</v>
      </c>
      <c r="AH19" s="67" t="s">
        <v>100</v>
      </c>
      <c r="AI19" s="67" t="s">
        <v>21</v>
      </c>
      <c r="AJ19" s="67" t="s">
        <v>119</v>
      </c>
      <c r="AK19" s="67" t="s">
        <v>120</v>
      </c>
      <c r="AL19" s="67" t="s">
        <v>19</v>
      </c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82"/>
      <c r="AY19" s="85" t="s">
        <v>57</v>
      </c>
      <c r="AZ19" s="85" t="s">
        <v>58</v>
      </c>
      <c r="BA19" s="86" t="s">
        <v>124</v>
      </c>
      <c r="BB19" s="86" t="s">
        <v>129</v>
      </c>
      <c r="BC19" s="86" t="s">
        <v>130</v>
      </c>
      <c r="BD19" s="133"/>
      <c r="BE19" s="134"/>
      <c r="BF19" s="82"/>
      <c r="BG19" s="82"/>
      <c r="BH19" s="107"/>
    </row>
    <row r="20" spans="1:60" s="81" customFormat="1" ht="15.75" thickBot="1" x14ac:dyDescent="0.3">
      <c r="A20" s="108"/>
      <c r="B20" s="109" t="s">
        <v>22</v>
      </c>
      <c r="C20" s="109" t="s">
        <v>23</v>
      </c>
      <c r="D20" s="110" t="s">
        <v>46</v>
      </c>
      <c r="E20" s="109" t="s">
        <v>24</v>
      </c>
      <c r="F20" s="109" t="s">
        <v>25</v>
      </c>
      <c r="G20" s="109" t="s">
        <v>26</v>
      </c>
      <c r="H20" s="110" t="s">
        <v>27</v>
      </c>
      <c r="I20" s="109" t="s">
        <v>28</v>
      </c>
      <c r="J20" s="109" t="s">
        <v>29</v>
      </c>
      <c r="K20" s="109" t="s">
        <v>30</v>
      </c>
      <c r="L20" s="111" t="s">
        <v>31</v>
      </c>
      <c r="M20" s="109" t="s">
        <v>32</v>
      </c>
      <c r="N20" s="109" t="s">
        <v>33</v>
      </c>
      <c r="O20" s="109" t="s">
        <v>34</v>
      </c>
      <c r="P20" s="109" t="s">
        <v>35</v>
      </c>
      <c r="Q20" s="109" t="s">
        <v>36</v>
      </c>
      <c r="R20" s="111" t="s">
        <v>37</v>
      </c>
      <c r="S20" s="111" t="s">
        <v>48</v>
      </c>
      <c r="T20" s="109" t="s">
        <v>38</v>
      </c>
      <c r="U20" s="109" t="s">
        <v>106</v>
      </c>
      <c r="V20" s="109" t="s">
        <v>39</v>
      </c>
      <c r="W20" s="109" t="s">
        <v>40</v>
      </c>
      <c r="X20" s="109" t="s">
        <v>41</v>
      </c>
      <c r="Y20" s="109" t="s">
        <v>42</v>
      </c>
      <c r="Z20" s="109" t="s">
        <v>43</v>
      </c>
      <c r="AA20" s="109" t="s">
        <v>44</v>
      </c>
      <c r="AB20" s="109" t="s">
        <v>54</v>
      </c>
      <c r="AC20" s="109" t="s">
        <v>45</v>
      </c>
      <c r="AD20" s="111" t="s">
        <v>73</v>
      </c>
      <c r="AE20" s="111" t="s">
        <v>98</v>
      </c>
      <c r="AF20" s="109" t="s">
        <v>55</v>
      </c>
      <c r="AG20" s="109" t="s">
        <v>99</v>
      </c>
      <c r="AH20" s="109" t="s">
        <v>108</v>
      </c>
      <c r="AI20" s="112" t="s">
        <v>109</v>
      </c>
      <c r="AJ20" s="112" t="s">
        <v>62</v>
      </c>
      <c r="AK20" s="112" t="s">
        <v>110</v>
      </c>
      <c r="AL20" s="112" t="s">
        <v>111</v>
      </c>
      <c r="AM20" s="112" t="s">
        <v>63</v>
      </c>
      <c r="AN20" s="112" t="s">
        <v>64</v>
      </c>
      <c r="AO20" s="112" t="s">
        <v>65</v>
      </c>
      <c r="AP20" s="113" t="s">
        <v>66</v>
      </c>
      <c r="AQ20" s="113" t="s">
        <v>67</v>
      </c>
      <c r="AR20" s="113" t="s">
        <v>68</v>
      </c>
      <c r="AS20" s="113" t="s">
        <v>69</v>
      </c>
      <c r="AT20" s="113" t="s">
        <v>74</v>
      </c>
      <c r="AU20" s="113" t="s">
        <v>79</v>
      </c>
      <c r="AV20" s="113" t="s">
        <v>80</v>
      </c>
      <c r="AW20" s="113" t="s">
        <v>113</v>
      </c>
      <c r="AX20" s="113" t="s">
        <v>81</v>
      </c>
      <c r="AY20" s="113" t="s">
        <v>87</v>
      </c>
      <c r="AZ20" s="113" t="s">
        <v>88</v>
      </c>
      <c r="BA20" s="113" t="s">
        <v>89</v>
      </c>
      <c r="BB20" s="113" t="s">
        <v>90</v>
      </c>
      <c r="BC20" s="113" t="s">
        <v>91</v>
      </c>
      <c r="BD20" s="135" t="s">
        <v>105</v>
      </c>
      <c r="BE20" s="135" t="s">
        <v>114</v>
      </c>
      <c r="BF20" s="113" t="s">
        <v>115</v>
      </c>
      <c r="BG20" s="113" t="s">
        <v>116</v>
      </c>
      <c r="BH20" s="114" t="s">
        <v>117</v>
      </c>
    </row>
    <row r="21" spans="1:60" ht="28.5" x14ac:dyDescent="0.2">
      <c r="A21" s="94">
        <v>1</v>
      </c>
      <c r="B21" s="95" t="s">
        <v>132</v>
      </c>
      <c r="C21" s="95" t="s">
        <v>133</v>
      </c>
      <c r="D21" s="96" t="s">
        <v>134</v>
      </c>
      <c r="E21" s="95" t="s">
        <v>135</v>
      </c>
      <c r="F21" s="95" t="s">
        <v>136</v>
      </c>
      <c r="G21" s="95" t="s">
        <v>145</v>
      </c>
      <c r="H21" s="97" t="s">
        <v>137</v>
      </c>
      <c r="I21" s="98" t="s">
        <v>138</v>
      </c>
      <c r="J21" s="95" t="s">
        <v>139</v>
      </c>
      <c r="K21" s="99">
        <v>44201</v>
      </c>
      <c r="L21" s="100">
        <v>93403</v>
      </c>
      <c r="M21" s="95" t="s">
        <v>143</v>
      </c>
      <c r="N21" s="99">
        <v>44201</v>
      </c>
      <c r="O21" s="99">
        <v>44561</v>
      </c>
      <c r="P21" s="95" t="s">
        <v>140</v>
      </c>
      <c r="Q21" s="95" t="s">
        <v>141</v>
      </c>
      <c r="R21" s="100" t="s">
        <v>141</v>
      </c>
      <c r="S21" s="100" t="s">
        <v>141</v>
      </c>
      <c r="T21" s="95" t="s">
        <v>142</v>
      </c>
      <c r="U21" s="95"/>
      <c r="V21" s="95"/>
      <c r="W21" s="95"/>
      <c r="X21" s="95"/>
      <c r="Y21" s="95"/>
      <c r="Z21" s="95"/>
      <c r="AA21" s="95"/>
      <c r="AB21" s="95"/>
      <c r="AC21" s="95"/>
      <c r="AD21" s="100"/>
      <c r="AE21" s="100"/>
      <c r="AF21" s="95"/>
      <c r="AG21" s="95"/>
      <c r="AH21" s="95"/>
      <c r="AI21" s="132">
        <f>L21-AE21+AD21+AH21</f>
        <v>93403</v>
      </c>
      <c r="AJ21" s="101"/>
      <c r="AK21" s="101"/>
      <c r="AL21" s="101">
        <f>AJ21+AK21</f>
        <v>0</v>
      </c>
      <c r="AM21" s="101"/>
      <c r="AN21" s="101"/>
      <c r="AO21" s="101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36"/>
      <c r="BE21" s="136"/>
      <c r="BF21" s="102"/>
      <c r="BG21" s="102"/>
      <c r="BH21" s="102"/>
    </row>
    <row r="22" spans="1:60" ht="28.5" x14ac:dyDescent="0.2">
      <c r="A22" s="85">
        <v>2</v>
      </c>
      <c r="B22" s="69" t="s">
        <v>132</v>
      </c>
      <c r="C22" s="69" t="s">
        <v>133</v>
      </c>
      <c r="D22" s="70" t="s">
        <v>134</v>
      </c>
      <c r="E22" s="69" t="s">
        <v>135</v>
      </c>
      <c r="F22" s="69" t="s">
        <v>136</v>
      </c>
      <c r="G22" s="69" t="s">
        <v>145</v>
      </c>
      <c r="H22" s="80" t="s">
        <v>156</v>
      </c>
      <c r="I22" s="68" t="s">
        <v>144</v>
      </c>
      <c r="J22" s="69" t="s">
        <v>146</v>
      </c>
      <c r="K22" s="73">
        <v>44201</v>
      </c>
      <c r="L22" s="91">
        <v>16636.2</v>
      </c>
      <c r="M22" s="69" t="s">
        <v>143</v>
      </c>
      <c r="N22" s="73">
        <v>44201</v>
      </c>
      <c r="O22" s="73">
        <v>44561</v>
      </c>
      <c r="P22" s="69" t="s">
        <v>140</v>
      </c>
      <c r="Q22" s="69" t="s">
        <v>141</v>
      </c>
      <c r="R22" s="91" t="s">
        <v>141</v>
      </c>
      <c r="S22" s="91" t="s">
        <v>141</v>
      </c>
      <c r="T22" s="69" t="s">
        <v>142</v>
      </c>
      <c r="U22" s="69"/>
      <c r="V22" s="69"/>
      <c r="W22" s="69"/>
      <c r="X22" s="69"/>
      <c r="Y22" s="69"/>
      <c r="Z22" s="69"/>
      <c r="AA22" s="69"/>
      <c r="AB22" s="69"/>
      <c r="AC22" s="69"/>
      <c r="AD22" s="91"/>
      <c r="AE22" s="91"/>
      <c r="AF22" s="69"/>
      <c r="AG22" s="69"/>
      <c r="AH22" s="69"/>
      <c r="AI22" s="132">
        <f t="shared" ref="AI22:AI85" si="0">L22-AE22+AD22+AH22</f>
        <v>16636.2</v>
      </c>
      <c r="AJ22" s="71"/>
      <c r="AK22" s="71"/>
      <c r="AL22" s="101">
        <f t="shared" ref="AL22:AL85" si="1">AJ22+AK22</f>
        <v>0</v>
      </c>
      <c r="AM22" s="71"/>
      <c r="AN22" s="71"/>
      <c r="AO22" s="71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137"/>
      <c r="BE22" s="137"/>
      <c r="BF22" s="72"/>
      <c r="BG22" s="72"/>
      <c r="BH22" s="72"/>
    </row>
    <row r="23" spans="1:60" ht="28.5" x14ac:dyDescent="0.2">
      <c r="A23" s="85">
        <v>3</v>
      </c>
      <c r="B23" s="69" t="s">
        <v>147</v>
      </c>
      <c r="C23" s="69" t="s">
        <v>148</v>
      </c>
      <c r="D23" s="70" t="s">
        <v>134</v>
      </c>
      <c r="E23" s="69" t="s">
        <v>135</v>
      </c>
      <c r="F23" s="69" t="s">
        <v>149</v>
      </c>
      <c r="G23" s="69" t="s">
        <v>153</v>
      </c>
      <c r="H23" s="80" t="s">
        <v>155</v>
      </c>
      <c r="I23" s="68" t="s">
        <v>150</v>
      </c>
      <c r="J23" s="69" t="s">
        <v>151</v>
      </c>
      <c r="K23" s="73">
        <v>44222</v>
      </c>
      <c r="L23" s="91">
        <v>28800</v>
      </c>
      <c r="M23" s="69" t="s">
        <v>713</v>
      </c>
      <c r="N23" s="73">
        <v>44222</v>
      </c>
      <c r="O23" s="73">
        <v>44561</v>
      </c>
      <c r="P23" s="69" t="s">
        <v>140</v>
      </c>
      <c r="Q23" s="69" t="s">
        <v>141</v>
      </c>
      <c r="R23" s="91" t="s">
        <v>141</v>
      </c>
      <c r="S23" s="91" t="s">
        <v>141</v>
      </c>
      <c r="T23" s="69" t="s">
        <v>152</v>
      </c>
      <c r="U23" s="69"/>
      <c r="V23" s="69"/>
      <c r="W23" s="69"/>
      <c r="X23" s="69"/>
      <c r="Y23" s="69"/>
      <c r="Z23" s="69"/>
      <c r="AA23" s="69"/>
      <c r="AB23" s="69"/>
      <c r="AC23" s="69"/>
      <c r="AD23" s="91"/>
      <c r="AE23" s="91"/>
      <c r="AF23" s="69"/>
      <c r="AG23" s="69"/>
      <c r="AH23" s="69"/>
      <c r="AI23" s="132">
        <f t="shared" si="0"/>
        <v>28800</v>
      </c>
      <c r="AJ23" s="71"/>
      <c r="AK23" s="71"/>
      <c r="AL23" s="101">
        <f t="shared" si="1"/>
        <v>0</v>
      </c>
      <c r="AM23" s="71"/>
      <c r="AN23" s="71"/>
      <c r="AO23" s="71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137"/>
      <c r="BE23" s="137"/>
      <c r="BF23" s="72"/>
      <c r="BG23" s="72"/>
      <c r="BH23" s="72"/>
    </row>
    <row r="24" spans="1:60" ht="28.5" x14ac:dyDescent="0.2">
      <c r="A24" s="85">
        <v>4</v>
      </c>
      <c r="B24" s="69" t="s">
        <v>147</v>
      </c>
      <c r="C24" s="69" t="s">
        <v>148</v>
      </c>
      <c r="D24" s="70" t="s">
        <v>134</v>
      </c>
      <c r="E24" s="69" t="s">
        <v>135</v>
      </c>
      <c r="F24" s="69" t="s">
        <v>149</v>
      </c>
      <c r="G24" s="69" t="s">
        <v>153</v>
      </c>
      <c r="H24" s="80" t="s">
        <v>154</v>
      </c>
      <c r="I24" s="68" t="s">
        <v>157</v>
      </c>
      <c r="J24" s="69" t="s">
        <v>158</v>
      </c>
      <c r="K24" s="73">
        <v>44222</v>
      </c>
      <c r="L24" s="91">
        <v>577420</v>
      </c>
      <c r="M24" s="69" t="s">
        <v>713</v>
      </c>
      <c r="N24" s="73">
        <v>44222</v>
      </c>
      <c r="O24" s="73">
        <v>44561</v>
      </c>
      <c r="P24" s="69" t="s">
        <v>140</v>
      </c>
      <c r="Q24" s="69" t="s">
        <v>141</v>
      </c>
      <c r="R24" s="91" t="s">
        <v>141</v>
      </c>
      <c r="S24" s="91" t="s">
        <v>141</v>
      </c>
      <c r="T24" s="69" t="s">
        <v>152</v>
      </c>
      <c r="U24" s="69"/>
      <c r="V24" s="69"/>
      <c r="W24" s="69"/>
      <c r="X24" s="69"/>
      <c r="Y24" s="69"/>
      <c r="Z24" s="69"/>
      <c r="AA24" s="69"/>
      <c r="AB24" s="69"/>
      <c r="AC24" s="69"/>
      <c r="AD24" s="91"/>
      <c r="AE24" s="91"/>
      <c r="AF24" s="69"/>
      <c r="AG24" s="69"/>
      <c r="AH24" s="69"/>
      <c r="AI24" s="132">
        <f t="shared" si="0"/>
        <v>577420</v>
      </c>
      <c r="AJ24" s="71"/>
      <c r="AK24" s="71"/>
      <c r="AL24" s="101">
        <f t="shared" si="1"/>
        <v>0</v>
      </c>
      <c r="AM24" s="71"/>
      <c r="AN24" s="71"/>
      <c r="AO24" s="71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137"/>
      <c r="BE24" s="137"/>
      <c r="BF24" s="72"/>
      <c r="BG24" s="72"/>
      <c r="BH24" s="72"/>
    </row>
    <row r="25" spans="1:60" ht="30" x14ac:dyDescent="0.2">
      <c r="A25" s="85">
        <v>5</v>
      </c>
      <c r="B25" s="69" t="s">
        <v>147</v>
      </c>
      <c r="C25" s="69" t="s">
        <v>148</v>
      </c>
      <c r="D25" s="70" t="s">
        <v>134</v>
      </c>
      <c r="E25" s="69" t="s">
        <v>135</v>
      </c>
      <c r="F25" s="69" t="s">
        <v>149</v>
      </c>
      <c r="G25" s="69" t="s">
        <v>153</v>
      </c>
      <c r="H25" s="80" t="s">
        <v>159</v>
      </c>
      <c r="I25" s="68" t="s">
        <v>160</v>
      </c>
      <c r="J25" s="69" t="s">
        <v>161</v>
      </c>
      <c r="K25" s="73">
        <v>44222</v>
      </c>
      <c r="L25" s="91">
        <v>496960</v>
      </c>
      <c r="M25" s="69" t="s">
        <v>713</v>
      </c>
      <c r="N25" s="73">
        <v>44222</v>
      </c>
      <c r="O25" s="73">
        <v>44561</v>
      </c>
      <c r="P25" s="69" t="s">
        <v>140</v>
      </c>
      <c r="Q25" s="69" t="s">
        <v>141</v>
      </c>
      <c r="R25" s="91" t="s">
        <v>141</v>
      </c>
      <c r="S25" s="91" t="s">
        <v>141</v>
      </c>
      <c r="T25" s="69" t="s">
        <v>152</v>
      </c>
      <c r="U25" s="69"/>
      <c r="V25" s="69"/>
      <c r="W25" s="69"/>
      <c r="X25" s="69"/>
      <c r="Y25" s="69"/>
      <c r="Z25" s="69"/>
      <c r="AA25" s="69"/>
      <c r="AB25" s="69"/>
      <c r="AC25" s="69"/>
      <c r="AD25" s="91"/>
      <c r="AE25" s="91"/>
      <c r="AF25" s="69"/>
      <c r="AG25" s="69"/>
      <c r="AH25" s="69"/>
      <c r="AI25" s="132">
        <f t="shared" si="0"/>
        <v>496960</v>
      </c>
      <c r="AJ25" s="71"/>
      <c r="AK25" s="71"/>
      <c r="AL25" s="101">
        <f t="shared" si="1"/>
        <v>0</v>
      </c>
      <c r="AM25" s="71"/>
      <c r="AN25" s="71"/>
      <c r="AO25" s="71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137"/>
      <c r="BE25" s="137"/>
      <c r="BF25" s="72"/>
      <c r="BG25" s="72"/>
      <c r="BH25" s="72"/>
    </row>
    <row r="26" spans="1:60" ht="28.5" x14ac:dyDescent="0.2">
      <c r="A26" s="85">
        <v>6</v>
      </c>
      <c r="B26" s="69" t="s">
        <v>147</v>
      </c>
      <c r="C26" s="69" t="s">
        <v>148</v>
      </c>
      <c r="D26" s="70" t="s">
        <v>134</v>
      </c>
      <c r="E26" s="69" t="s">
        <v>135</v>
      </c>
      <c r="F26" s="69" t="s">
        <v>149</v>
      </c>
      <c r="G26" s="69" t="s">
        <v>153</v>
      </c>
      <c r="H26" s="80" t="s">
        <v>162</v>
      </c>
      <c r="I26" s="68" t="s">
        <v>163</v>
      </c>
      <c r="J26" s="69" t="s">
        <v>164</v>
      </c>
      <c r="K26" s="73">
        <v>44222</v>
      </c>
      <c r="L26" s="91">
        <v>564120</v>
      </c>
      <c r="M26" s="69" t="s">
        <v>713</v>
      </c>
      <c r="N26" s="73">
        <v>44222</v>
      </c>
      <c r="O26" s="73">
        <v>44561</v>
      </c>
      <c r="P26" s="69" t="s">
        <v>140</v>
      </c>
      <c r="Q26" s="69" t="s">
        <v>141</v>
      </c>
      <c r="R26" s="91" t="s">
        <v>141</v>
      </c>
      <c r="S26" s="91" t="s">
        <v>141</v>
      </c>
      <c r="T26" s="69" t="s">
        <v>152</v>
      </c>
      <c r="U26" s="69"/>
      <c r="V26" s="69"/>
      <c r="W26" s="69"/>
      <c r="X26" s="69"/>
      <c r="Y26" s="69"/>
      <c r="Z26" s="69"/>
      <c r="AA26" s="69"/>
      <c r="AB26" s="69"/>
      <c r="AC26" s="69"/>
      <c r="AD26" s="91"/>
      <c r="AE26" s="91"/>
      <c r="AF26" s="69"/>
      <c r="AG26" s="69"/>
      <c r="AH26" s="69"/>
      <c r="AI26" s="132">
        <f t="shared" si="0"/>
        <v>564120</v>
      </c>
      <c r="AJ26" s="71"/>
      <c r="AK26" s="71"/>
      <c r="AL26" s="101">
        <f t="shared" si="1"/>
        <v>0</v>
      </c>
      <c r="AM26" s="71"/>
      <c r="AN26" s="71"/>
      <c r="AO26" s="71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137"/>
      <c r="BE26" s="137"/>
      <c r="BF26" s="72"/>
      <c r="BG26" s="72"/>
      <c r="BH26" s="72"/>
    </row>
    <row r="27" spans="1:60" ht="28.5" x14ac:dyDescent="0.2">
      <c r="A27" s="85">
        <v>7</v>
      </c>
      <c r="B27" s="69" t="s">
        <v>147</v>
      </c>
      <c r="C27" s="69" t="s">
        <v>148</v>
      </c>
      <c r="D27" s="70" t="s">
        <v>134</v>
      </c>
      <c r="E27" s="69" t="s">
        <v>135</v>
      </c>
      <c r="F27" s="69" t="s">
        <v>149</v>
      </c>
      <c r="G27" s="69" t="s">
        <v>153</v>
      </c>
      <c r="H27" s="80" t="s">
        <v>165</v>
      </c>
      <c r="I27" s="68" t="s">
        <v>166</v>
      </c>
      <c r="J27" s="69" t="s">
        <v>167</v>
      </c>
      <c r="K27" s="73">
        <v>44222</v>
      </c>
      <c r="L27" s="91">
        <v>28800</v>
      </c>
      <c r="M27" s="69" t="s">
        <v>713</v>
      </c>
      <c r="N27" s="73">
        <v>44222</v>
      </c>
      <c r="O27" s="73">
        <v>44561</v>
      </c>
      <c r="P27" s="69" t="s">
        <v>140</v>
      </c>
      <c r="Q27" s="69" t="s">
        <v>141</v>
      </c>
      <c r="R27" s="91" t="s">
        <v>141</v>
      </c>
      <c r="S27" s="91" t="s">
        <v>141</v>
      </c>
      <c r="T27" s="69" t="s">
        <v>152</v>
      </c>
      <c r="U27" s="69"/>
      <c r="V27" s="69"/>
      <c r="W27" s="69"/>
      <c r="X27" s="69"/>
      <c r="Y27" s="69"/>
      <c r="Z27" s="69"/>
      <c r="AA27" s="69"/>
      <c r="AB27" s="69"/>
      <c r="AC27" s="69"/>
      <c r="AD27" s="91"/>
      <c r="AE27" s="91"/>
      <c r="AF27" s="69"/>
      <c r="AG27" s="69"/>
      <c r="AH27" s="69"/>
      <c r="AI27" s="132">
        <f t="shared" si="0"/>
        <v>28800</v>
      </c>
      <c r="AJ27" s="71"/>
      <c r="AK27" s="71"/>
      <c r="AL27" s="101">
        <f t="shared" si="1"/>
        <v>0</v>
      </c>
      <c r="AM27" s="71"/>
      <c r="AN27" s="71"/>
      <c r="AO27" s="71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137"/>
      <c r="BE27" s="137"/>
      <c r="BF27" s="72"/>
      <c r="BG27" s="72"/>
      <c r="BH27" s="72"/>
    </row>
    <row r="28" spans="1:60" ht="28.5" x14ac:dyDescent="0.2">
      <c r="A28" s="85">
        <v>8</v>
      </c>
      <c r="B28" s="69" t="s">
        <v>147</v>
      </c>
      <c r="C28" s="69" t="s">
        <v>148</v>
      </c>
      <c r="D28" s="70" t="s">
        <v>134</v>
      </c>
      <c r="E28" s="69" t="s">
        <v>135</v>
      </c>
      <c r="F28" s="69" t="s">
        <v>149</v>
      </c>
      <c r="G28" s="69" t="s">
        <v>153</v>
      </c>
      <c r="H28" s="80" t="s">
        <v>168</v>
      </c>
      <c r="I28" s="68" t="s">
        <v>169</v>
      </c>
      <c r="J28" s="69" t="s">
        <v>170</v>
      </c>
      <c r="K28" s="73">
        <v>44222</v>
      </c>
      <c r="L28" s="91">
        <v>3160</v>
      </c>
      <c r="M28" s="69" t="s">
        <v>713</v>
      </c>
      <c r="N28" s="73">
        <v>44222</v>
      </c>
      <c r="O28" s="73">
        <v>44561</v>
      </c>
      <c r="P28" s="69" t="s">
        <v>140</v>
      </c>
      <c r="Q28" s="69" t="s">
        <v>141</v>
      </c>
      <c r="R28" s="91" t="s">
        <v>141</v>
      </c>
      <c r="S28" s="91" t="s">
        <v>141</v>
      </c>
      <c r="T28" s="69" t="s">
        <v>152</v>
      </c>
      <c r="U28" s="69"/>
      <c r="V28" s="69"/>
      <c r="W28" s="69"/>
      <c r="X28" s="69"/>
      <c r="Y28" s="69"/>
      <c r="Z28" s="69"/>
      <c r="AA28" s="69"/>
      <c r="AB28" s="69"/>
      <c r="AC28" s="69"/>
      <c r="AD28" s="91"/>
      <c r="AE28" s="91"/>
      <c r="AF28" s="69"/>
      <c r="AG28" s="69"/>
      <c r="AH28" s="69"/>
      <c r="AI28" s="132">
        <f t="shared" si="0"/>
        <v>3160</v>
      </c>
      <c r="AJ28" s="71"/>
      <c r="AK28" s="71"/>
      <c r="AL28" s="101">
        <f t="shared" si="1"/>
        <v>0</v>
      </c>
      <c r="AM28" s="71"/>
      <c r="AN28" s="71"/>
      <c r="AO28" s="71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137"/>
      <c r="BE28" s="137"/>
      <c r="BF28" s="72"/>
      <c r="BG28" s="72"/>
      <c r="BH28" s="72"/>
    </row>
    <row r="29" spans="1:60" ht="30" x14ac:dyDescent="0.2">
      <c r="A29" s="85">
        <v>9</v>
      </c>
      <c r="B29" s="69" t="s">
        <v>147</v>
      </c>
      <c r="C29" s="69" t="s">
        <v>148</v>
      </c>
      <c r="D29" s="70" t="s">
        <v>134</v>
      </c>
      <c r="E29" s="69" t="s">
        <v>135</v>
      </c>
      <c r="F29" s="69" t="s">
        <v>149</v>
      </c>
      <c r="G29" s="69" t="s">
        <v>153</v>
      </c>
      <c r="H29" s="80" t="s">
        <v>171</v>
      </c>
      <c r="I29" s="68" t="s">
        <v>172</v>
      </c>
      <c r="J29" s="69" t="s">
        <v>173</v>
      </c>
      <c r="K29" s="73">
        <v>44222</v>
      </c>
      <c r="L29" s="91">
        <v>61000</v>
      </c>
      <c r="M29" s="69" t="s">
        <v>713</v>
      </c>
      <c r="N29" s="73">
        <v>44222</v>
      </c>
      <c r="O29" s="73">
        <v>44561</v>
      </c>
      <c r="P29" s="69" t="s">
        <v>140</v>
      </c>
      <c r="Q29" s="69" t="s">
        <v>141</v>
      </c>
      <c r="R29" s="91" t="s">
        <v>141</v>
      </c>
      <c r="S29" s="91" t="s">
        <v>141</v>
      </c>
      <c r="T29" s="69" t="s">
        <v>152</v>
      </c>
      <c r="U29" s="69"/>
      <c r="V29" s="69"/>
      <c r="W29" s="69"/>
      <c r="X29" s="69"/>
      <c r="Y29" s="69"/>
      <c r="Z29" s="69"/>
      <c r="AA29" s="69"/>
      <c r="AB29" s="69"/>
      <c r="AC29" s="69"/>
      <c r="AD29" s="91"/>
      <c r="AE29" s="91"/>
      <c r="AF29" s="69"/>
      <c r="AG29" s="69"/>
      <c r="AH29" s="69"/>
      <c r="AI29" s="132">
        <f t="shared" si="0"/>
        <v>61000</v>
      </c>
      <c r="AJ29" s="71"/>
      <c r="AK29" s="71"/>
      <c r="AL29" s="101">
        <f t="shared" si="1"/>
        <v>0</v>
      </c>
      <c r="AM29" s="71"/>
      <c r="AN29" s="71"/>
      <c r="AO29" s="71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137"/>
      <c r="BE29" s="137"/>
      <c r="BF29" s="72"/>
      <c r="BG29" s="72"/>
      <c r="BH29" s="72"/>
    </row>
    <row r="30" spans="1:60" ht="28.5" x14ac:dyDescent="0.2">
      <c r="A30" s="85">
        <v>10</v>
      </c>
      <c r="B30" s="69" t="s">
        <v>174</v>
      </c>
      <c r="C30" s="69" t="s">
        <v>175</v>
      </c>
      <c r="D30" s="70" t="s">
        <v>134</v>
      </c>
      <c r="E30" s="69" t="s">
        <v>135</v>
      </c>
      <c r="F30" s="69" t="s">
        <v>176</v>
      </c>
      <c r="G30" s="69"/>
      <c r="H30" s="80" t="s">
        <v>177</v>
      </c>
      <c r="I30" s="68" t="s">
        <v>178</v>
      </c>
      <c r="J30" s="69" t="s">
        <v>179</v>
      </c>
      <c r="K30" s="73">
        <v>44222</v>
      </c>
      <c r="L30" s="91">
        <v>9380</v>
      </c>
      <c r="M30" s="69" t="s">
        <v>714</v>
      </c>
      <c r="N30" s="73">
        <v>44222</v>
      </c>
      <c r="O30" s="73">
        <v>44561</v>
      </c>
      <c r="P30" s="69" t="s">
        <v>140</v>
      </c>
      <c r="Q30" s="69" t="s">
        <v>141</v>
      </c>
      <c r="R30" s="91" t="s">
        <v>141</v>
      </c>
      <c r="S30" s="91" t="s">
        <v>141</v>
      </c>
      <c r="T30" s="69" t="s">
        <v>142</v>
      </c>
      <c r="U30" s="69"/>
      <c r="V30" s="69"/>
      <c r="W30" s="69"/>
      <c r="X30" s="69"/>
      <c r="Y30" s="69"/>
      <c r="Z30" s="69"/>
      <c r="AA30" s="69"/>
      <c r="AB30" s="69"/>
      <c r="AC30" s="69"/>
      <c r="AD30" s="91"/>
      <c r="AE30" s="91"/>
      <c r="AF30" s="69"/>
      <c r="AG30" s="69"/>
      <c r="AH30" s="69"/>
      <c r="AI30" s="132">
        <f t="shared" si="0"/>
        <v>9380</v>
      </c>
      <c r="AJ30" s="71"/>
      <c r="AK30" s="71"/>
      <c r="AL30" s="101">
        <f t="shared" si="1"/>
        <v>0</v>
      </c>
      <c r="AM30" s="71"/>
      <c r="AN30" s="71"/>
      <c r="AO30" s="71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137"/>
      <c r="BE30" s="137"/>
      <c r="BF30" s="72"/>
      <c r="BG30" s="72"/>
      <c r="BH30" s="72"/>
    </row>
    <row r="31" spans="1:60" ht="28.5" x14ac:dyDescent="0.2">
      <c r="A31" s="85">
        <v>11</v>
      </c>
      <c r="B31" s="69" t="s">
        <v>174</v>
      </c>
      <c r="C31" s="69" t="s">
        <v>175</v>
      </c>
      <c r="D31" s="70" t="s">
        <v>134</v>
      </c>
      <c r="E31" s="69" t="s">
        <v>135</v>
      </c>
      <c r="F31" s="69" t="s">
        <v>180</v>
      </c>
      <c r="G31" s="69"/>
      <c r="H31" s="80" t="s">
        <v>181</v>
      </c>
      <c r="I31" s="68" t="s">
        <v>182</v>
      </c>
      <c r="J31" s="69" t="s">
        <v>183</v>
      </c>
      <c r="K31" s="73">
        <v>44222</v>
      </c>
      <c r="L31" s="91">
        <v>14805</v>
      </c>
      <c r="M31" s="69" t="s">
        <v>714</v>
      </c>
      <c r="N31" s="73">
        <v>44222</v>
      </c>
      <c r="O31" s="73">
        <v>44561</v>
      </c>
      <c r="P31" s="69" t="s">
        <v>140</v>
      </c>
      <c r="Q31" s="69" t="s">
        <v>141</v>
      </c>
      <c r="R31" s="91" t="s">
        <v>141</v>
      </c>
      <c r="S31" s="91" t="s">
        <v>141</v>
      </c>
      <c r="T31" s="69" t="s">
        <v>142</v>
      </c>
      <c r="U31" s="69"/>
      <c r="V31" s="69"/>
      <c r="W31" s="69"/>
      <c r="X31" s="69"/>
      <c r="Y31" s="69"/>
      <c r="Z31" s="69"/>
      <c r="AA31" s="69"/>
      <c r="AB31" s="69"/>
      <c r="AC31" s="69"/>
      <c r="AD31" s="91"/>
      <c r="AE31" s="91"/>
      <c r="AF31" s="69"/>
      <c r="AG31" s="69"/>
      <c r="AH31" s="69"/>
      <c r="AI31" s="132">
        <f t="shared" si="0"/>
        <v>14805</v>
      </c>
      <c r="AJ31" s="71"/>
      <c r="AK31" s="71"/>
      <c r="AL31" s="101">
        <f t="shared" si="1"/>
        <v>0</v>
      </c>
      <c r="AM31" s="71"/>
      <c r="AN31" s="71"/>
      <c r="AO31" s="71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137"/>
      <c r="BE31" s="137"/>
      <c r="BF31" s="72"/>
      <c r="BG31" s="72"/>
      <c r="BH31" s="72"/>
    </row>
    <row r="32" spans="1:60" ht="28.5" x14ac:dyDescent="0.2">
      <c r="A32" s="85">
        <v>12</v>
      </c>
      <c r="B32" s="69" t="s">
        <v>184</v>
      </c>
      <c r="C32" s="69" t="s">
        <v>185</v>
      </c>
      <c r="D32" s="70" t="s">
        <v>134</v>
      </c>
      <c r="E32" s="69" t="s">
        <v>135</v>
      </c>
      <c r="F32" s="69" t="s">
        <v>186</v>
      </c>
      <c r="G32" s="69"/>
      <c r="H32" s="80" t="s">
        <v>187</v>
      </c>
      <c r="I32" s="68" t="s">
        <v>166</v>
      </c>
      <c r="J32" s="69" t="s">
        <v>167</v>
      </c>
      <c r="K32" s="73">
        <v>44230</v>
      </c>
      <c r="L32" s="91">
        <v>13080</v>
      </c>
      <c r="M32" s="69" t="s">
        <v>715</v>
      </c>
      <c r="N32" s="73">
        <v>44230</v>
      </c>
      <c r="O32" s="73">
        <v>44561</v>
      </c>
      <c r="P32" s="69" t="s">
        <v>140</v>
      </c>
      <c r="Q32" s="69" t="s">
        <v>141</v>
      </c>
      <c r="R32" s="91" t="s">
        <v>141</v>
      </c>
      <c r="S32" s="91" t="s">
        <v>141</v>
      </c>
      <c r="T32" s="69" t="s">
        <v>142</v>
      </c>
      <c r="U32" s="69"/>
      <c r="V32" s="69"/>
      <c r="W32" s="69"/>
      <c r="X32" s="69"/>
      <c r="Y32" s="69"/>
      <c r="Z32" s="69"/>
      <c r="AA32" s="69"/>
      <c r="AB32" s="69"/>
      <c r="AC32" s="69"/>
      <c r="AD32" s="91"/>
      <c r="AE32" s="91"/>
      <c r="AF32" s="69"/>
      <c r="AG32" s="69"/>
      <c r="AH32" s="69"/>
      <c r="AI32" s="132">
        <f t="shared" si="0"/>
        <v>13080</v>
      </c>
      <c r="AJ32" s="71"/>
      <c r="AK32" s="71"/>
      <c r="AL32" s="101">
        <f t="shared" si="1"/>
        <v>0</v>
      </c>
      <c r="AM32" s="71"/>
      <c r="AN32" s="71"/>
      <c r="AO32" s="71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137"/>
      <c r="BE32" s="137"/>
      <c r="BF32" s="72"/>
      <c r="BG32" s="72"/>
      <c r="BH32" s="72"/>
    </row>
    <row r="33" spans="1:60" ht="28.5" x14ac:dyDescent="0.2">
      <c r="A33" s="85">
        <v>13</v>
      </c>
      <c r="B33" s="69" t="s">
        <v>184</v>
      </c>
      <c r="C33" s="69" t="s">
        <v>185</v>
      </c>
      <c r="D33" s="70" t="s">
        <v>134</v>
      </c>
      <c r="E33" s="69" t="s">
        <v>135</v>
      </c>
      <c r="F33" s="69" t="s">
        <v>186</v>
      </c>
      <c r="G33" s="69"/>
      <c r="H33" s="80" t="s">
        <v>188</v>
      </c>
      <c r="I33" s="68" t="s">
        <v>189</v>
      </c>
      <c r="J33" s="69" t="s">
        <v>190</v>
      </c>
      <c r="K33" s="73">
        <v>44230</v>
      </c>
      <c r="L33" s="91">
        <v>1156</v>
      </c>
      <c r="M33" s="69" t="s">
        <v>715</v>
      </c>
      <c r="N33" s="73">
        <v>44230</v>
      </c>
      <c r="O33" s="73">
        <v>44561</v>
      </c>
      <c r="P33" s="69" t="s">
        <v>140</v>
      </c>
      <c r="Q33" s="69" t="s">
        <v>141</v>
      </c>
      <c r="R33" s="91" t="s">
        <v>141</v>
      </c>
      <c r="S33" s="91" t="s">
        <v>141</v>
      </c>
      <c r="T33" s="69" t="s">
        <v>142</v>
      </c>
      <c r="U33" s="69"/>
      <c r="V33" s="69"/>
      <c r="W33" s="69"/>
      <c r="X33" s="69"/>
      <c r="Y33" s="69"/>
      <c r="Z33" s="69"/>
      <c r="AA33" s="69"/>
      <c r="AB33" s="69"/>
      <c r="AC33" s="69"/>
      <c r="AD33" s="91"/>
      <c r="AE33" s="91"/>
      <c r="AF33" s="69"/>
      <c r="AG33" s="69"/>
      <c r="AH33" s="69"/>
      <c r="AI33" s="132">
        <f t="shared" si="0"/>
        <v>1156</v>
      </c>
      <c r="AJ33" s="71"/>
      <c r="AK33" s="71"/>
      <c r="AL33" s="101">
        <f t="shared" si="1"/>
        <v>0</v>
      </c>
      <c r="AM33" s="71"/>
      <c r="AN33" s="71"/>
      <c r="AO33" s="71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137"/>
      <c r="BE33" s="137"/>
      <c r="BF33" s="72"/>
      <c r="BG33" s="72"/>
      <c r="BH33" s="72"/>
    </row>
    <row r="34" spans="1:60" ht="28.5" x14ac:dyDescent="0.2">
      <c r="A34" s="85">
        <v>14</v>
      </c>
      <c r="B34" s="69" t="s">
        <v>184</v>
      </c>
      <c r="C34" s="69" t="s">
        <v>185</v>
      </c>
      <c r="D34" s="70" t="s">
        <v>134</v>
      </c>
      <c r="E34" s="69" t="s">
        <v>135</v>
      </c>
      <c r="F34" s="69" t="s">
        <v>186</v>
      </c>
      <c r="G34" s="69"/>
      <c r="H34" s="80" t="s">
        <v>191</v>
      </c>
      <c r="I34" s="68" t="s">
        <v>163</v>
      </c>
      <c r="J34" s="69" t="s">
        <v>164</v>
      </c>
      <c r="K34" s="73">
        <v>44230</v>
      </c>
      <c r="L34" s="91">
        <v>1050</v>
      </c>
      <c r="M34" s="69" t="s">
        <v>715</v>
      </c>
      <c r="N34" s="73">
        <v>44230</v>
      </c>
      <c r="O34" s="73">
        <v>44561</v>
      </c>
      <c r="P34" s="69" t="s">
        <v>140</v>
      </c>
      <c r="Q34" s="69" t="s">
        <v>141</v>
      </c>
      <c r="R34" s="91" t="s">
        <v>141</v>
      </c>
      <c r="S34" s="91" t="s">
        <v>141</v>
      </c>
      <c r="T34" s="69" t="s">
        <v>142</v>
      </c>
      <c r="U34" s="69"/>
      <c r="V34" s="69"/>
      <c r="W34" s="69"/>
      <c r="X34" s="69"/>
      <c r="Y34" s="69"/>
      <c r="Z34" s="69"/>
      <c r="AA34" s="69"/>
      <c r="AB34" s="69"/>
      <c r="AC34" s="69"/>
      <c r="AD34" s="91"/>
      <c r="AE34" s="91"/>
      <c r="AF34" s="69"/>
      <c r="AG34" s="69"/>
      <c r="AH34" s="69"/>
      <c r="AI34" s="132">
        <f t="shared" si="0"/>
        <v>1050</v>
      </c>
      <c r="AJ34" s="71"/>
      <c r="AK34" s="71"/>
      <c r="AL34" s="101">
        <f t="shared" si="1"/>
        <v>0</v>
      </c>
      <c r="AM34" s="71"/>
      <c r="AN34" s="71"/>
      <c r="AO34" s="71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137"/>
      <c r="BE34" s="137"/>
      <c r="BF34" s="72"/>
      <c r="BG34" s="72"/>
      <c r="BH34" s="72"/>
    </row>
    <row r="35" spans="1:60" ht="28.5" x14ac:dyDescent="0.2">
      <c r="A35" s="85">
        <v>15</v>
      </c>
      <c r="B35" s="69" t="s">
        <v>184</v>
      </c>
      <c r="C35" s="69" t="s">
        <v>185</v>
      </c>
      <c r="D35" s="70" t="s">
        <v>134</v>
      </c>
      <c r="E35" s="69" t="s">
        <v>135</v>
      </c>
      <c r="F35" s="69" t="s">
        <v>186</v>
      </c>
      <c r="G35" s="69"/>
      <c r="H35" s="80" t="s">
        <v>192</v>
      </c>
      <c r="I35" s="68" t="s">
        <v>193</v>
      </c>
      <c r="J35" s="69" t="s">
        <v>194</v>
      </c>
      <c r="K35" s="73">
        <v>44230</v>
      </c>
      <c r="L35" s="91">
        <v>27677.32</v>
      </c>
      <c r="M35" s="69" t="s">
        <v>715</v>
      </c>
      <c r="N35" s="73">
        <v>44230</v>
      </c>
      <c r="O35" s="73">
        <v>44561</v>
      </c>
      <c r="P35" s="69" t="s">
        <v>140</v>
      </c>
      <c r="Q35" s="69" t="s">
        <v>141</v>
      </c>
      <c r="R35" s="91" t="s">
        <v>141</v>
      </c>
      <c r="S35" s="91" t="s">
        <v>141</v>
      </c>
      <c r="T35" s="69" t="s">
        <v>142</v>
      </c>
      <c r="U35" s="69"/>
      <c r="V35" s="69"/>
      <c r="W35" s="69"/>
      <c r="X35" s="69"/>
      <c r="Y35" s="69"/>
      <c r="Z35" s="69"/>
      <c r="AA35" s="69"/>
      <c r="AB35" s="69"/>
      <c r="AC35" s="69"/>
      <c r="AD35" s="91"/>
      <c r="AE35" s="91"/>
      <c r="AF35" s="69"/>
      <c r="AG35" s="69"/>
      <c r="AH35" s="69"/>
      <c r="AI35" s="132">
        <f t="shared" si="0"/>
        <v>27677.32</v>
      </c>
      <c r="AJ35" s="71"/>
      <c r="AK35" s="71"/>
      <c r="AL35" s="101">
        <f t="shared" si="1"/>
        <v>0</v>
      </c>
      <c r="AM35" s="71"/>
      <c r="AN35" s="71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137"/>
      <c r="BE35" s="137"/>
      <c r="BF35" s="72"/>
      <c r="BG35" s="72"/>
      <c r="BH35" s="72"/>
    </row>
    <row r="36" spans="1:60" ht="28.5" x14ac:dyDescent="0.2">
      <c r="A36" s="85">
        <v>16</v>
      </c>
      <c r="B36" s="69" t="s">
        <v>184</v>
      </c>
      <c r="C36" s="69" t="s">
        <v>185</v>
      </c>
      <c r="D36" s="70" t="s">
        <v>134</v>
      </c>
      <c r="E36" s="69" t="s">
        <v>135</v>
      </c>
      <c r="F36" s="69" t="s">
        <v>186</v>
      </c>
      <c r="G36" s="69"/>
      <c r="H36" s="80" t="s">
        <v>195</v>
      </c>
      <c r="I36" s="68" t="s">
        <v>196</v>
      </c>
      <c r="J36" s="69" t="s">
        <v>197</v>
      </c>
      <c r="K36" s="73">
        <v>44230</v>
      </c>
      <c r="L36" s="91">
        <v>48305</v>
      </c>
      <c r="M36" s="69" t="s">
        <v>715</v>
      </c>
      <c r="N36" s="73">
        <v>44230</v>
      </c>
      <c r="O36" s="73">
        <v>44561</v>
      </c>
      <c r="P36" s="69" t="s">
        <v>140</v>
      </c>
      <c r="Q36" s="69" t="s">
        <v>141</v>
      </c>
      <c r="R36" s="91" t="s">
        <v>141</v>
      </c>
      <c r="S36" s="91" t="s">
        <v>141</v>
      </c>
      <c r="T36" s="69" t="s">
        <v>142</v>
      </c>
      <c r="U36" s="69"/>
      <c r="V36" s="69"/>
      <c r="W36" s="69"/>
      <c r="X36" s="69"/>
      <c r="Y36" s="69"/>
      <c r="Z36" s="69"/>
      <c r="AA36" s="69"/>
      <c r="AB36" s="69"/>
      <c r="AC36" s="69"/>
      <c r="AD36" s="91"/>
      <c r="AE36" s="91"/>
      <c r="AF36" s="69"/>
      <c r="AG36" s="69"/>
      <c r="AH36" s="69"/>
      <c r="AI36" s="132">
        <f t="shared" si="0"/>
        <v>48305</v>
      </c>
      <c r="AJ36" s="71"/>
      <c r="AK36" s="71"/>
      <c r="AL36" s="101">
        <f t="shared" si="1"/>
        <v>0</v>
      </c>
      <c r="AM36" s="71"/>
      <c r="AN36" s="71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137"/>
      <c r="BE36" s="137"/>
      <c r="BF36" s="72"/>
      <c r="BG36" s="72"/>
      <c r="BH36" s="72"/>
    </row>
    <row r="37" spans="1:60" ht="28.5" x14ac:dyDescent="0.2">
      <c r="A37" s="85">
        <v>17</v>
      </c>
      <c r="B37" s="69" t="s">
        <v>184</v>
      </c>
      <c r="C37" s="69" t="s">
        <v>185</v>
      </c>
      <c r="D37" s="70" t="s">
        <v>134</v>
      </c>
      <c r="E37" s="69" t="s">
        <v>135</v>
      </c>
      <c r="F37" s="69" t="s">
        <v>186</v>
      </c>
      <c r="G37" s="69"/>
      <c r="H37" s="80" t="s">
        <v>198</v>
      </c>
      <c r="I37" s="68" t="s">
        <v>199</v>
      </c>
      <c r="J37" s="69" t="s">
        <v>200</v>
      </c>
      <c r="K37" s="73">
        <v>44230</v>
      </c>
      <c r="L37" s="91">
        <v>1600</v>
      </c>
      <c r="M37" s="69" t="s">
        <v>715</v>
      </c>
      <c r="N37" s="73">
        <v>44230</v>
      </c>
      <c r="O37" s="73">
        <v>44561</v>
      </c>
      <c r="P37" s="69" t="s">
        <v>140</v>
      </c>
      <c r="Q37" s="69" t="s">
        <v>141</v>
      </c>
      <c r="R37" s="91" t="s">
        <v>141</v>
      </c>
      <c r="S37" s="91" t="s">
        <v>141</v>
      </c>
      <c r="T37" s="69" t="s">
        <v>142</v>
      </c>
      <c r="U37" s="69"/>
      <c r="V37" s="69"/>
      <c r="W37" s="69"/>
      <c r="X37" s="69"/>
      <c r="Y37" s="69"/>
      <c r="Z37" s="69"/>
      <c r="AA37" s="69"/>
      <c r="AB37" s="69"/>
      <c r="AC37" s="69"/>
      <c r="AD37" s="91"/>
      <c r="AE37" s="91"/>
      <c r="AF37" s="69"/>
      <c r="AG37" s="69"/>
      <c r="AH37" s="69"/>
      <c r="AI37" s="132">
        <f t="shared" si="0"/>
        <v>1600</v>
      </c>
      <c r="AJ37" s="71"/>
      <c r="AK37" s="71"/>
      <c r="AL37" s="101">
        <f t="shared" si="1"/>
        <v>0</v>
      </c>
      <c r="AM37" s="71"/>
      <c r="AN37" s="71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137"/>
      <c r="BE37" s="137"/>
      <c r="BF37" s="72"/>
      <c r="BG37" s="72"/>
      <c r="BH37" s="72"/>
    </row>
    <row r="38" spans="1:60" ht="28.5" x14ac:dyDescent="0.2">
      <c r="A38" s="85">
        <v>18</v>
      </c>
      <c r="B38" s="69" t="s">
        <v>201</v>
      </c>
      <c r="C38" s="69" t="s">
        <v>202</v>
      </c>
      <c r="D38" s="70" t="s">
        <v>134</v>
      </c>
      <c r="E38" s="69" t="s">
        <v>135</v>
      </c>
      <c r="F38" s="69" t="s">
        <v>203</v>
      </c>
      <c r="G38" s="69"/>
      <c r="H38" s="80" t="s">
        <v>204</v>
      </c>
      <c r="I38" s="68" t="s">
        <v>193</v>
      </c>
      <c r="J38" s="69" t="s">
        <v>194</v>
      </c>
      <c r="K38" s="73">
        <v>44236</v>
      </c>
      <c r="L38" s="91">
        <v>10706.8</v>
      </c>
      <c r="M38" s="69" t="s">
        <v>716</v>
      </c>
      <c r="N38" s="73">
        <v>44230</v>
      </c>
      <c r="O38" s="73">
        <v>44561</v>
      </c>
      <c r="P38" s="69" t="s">
        <v>140</v>
      </c>
      <c r="Q38" s="69" t="s">
        <v>141</v>
      </c>
      <c r="R38" s="91" t="s">
        <v>141</v>
      </c>
      <c r="S38" s="91" t="s">
        <v>141</v>
      </c>
      <c r="T38" s="69" t="s">
        <v>142</v>
      </c>
      <c r="U38" s="69"/>
      <c r="V38" s="69"/>
      <c r="W38" s="69"/>
      <c r="X38" s="69"/>
      <c r="Y38" s="69"/>
      <c r="Z38" s="69"/>
      <c r="AA38" s="69"/>
      <c r="AB38" s="69"/>
      <c r="AC38" s="69"/>
      <c r="AD38" s="91"/>
      <c r="AE38" s="91"/>
      <c r="AF38" s="69"/>
      <c r="AG38" s="69"/>
      <c r="AH38" s="69"/>
      <c r="AI38" s="132">
        <f t="shared" si="0"/>
        <v>10706.8</v>
      </c>
      <c r="AJ38" s="71"/>
      <c r="AK38" s="71"/>
      <c r="AL38" s="101">
        <f t="shared" si="1"/>
        <v>0</v>
      </c>
      <c r="AM38" s="71"/>
      <c r="AN38" s="71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137"/>
      <c r="BE38" s="137"/>
      <c r="BF38" s="72"/>
      <c r="BG38" s="72"/>
      <c r="BH38" s="72"/>
    </row>
    <row r="39" spans="1:60" ht="28.5" x14ac:dyDescent="0.2">
      <c r="A39" s="85">
        <v>19</v>
      </c>
      <c r="B39" s="69" t="s">
        <v>201</v>
      </c>
      <c r="C39" s="69" t="s">
        <v>202</v>
      </c>
      <c r="D39" s="70" t="s">
        <v>134</v>
      </c>
      <c r="E39" s="69" t="s">
        <v>135</v>
      </c>
      <c r="F39" s="69" t="s">
        <v>203</v>
      </c>
      <c r="G39" s="69"/>
      <c r="H39" s="80" t="s">
        <v>205</v>
      </c>
      <c r="I39" s="68" t="s">
        <v>189</v>
      </c>
      <c r="J39" s="69" t="s">
        <v>190</v>
      </c>
      <c r="K39" s="73">
        <v>44236</v>
      </c>
      <c r="L39" s="91">
        <v>23783</v>
      </c>
      <c r="M39" s="69" t="s">
        <v>716</v>
      </c>
      <c r="N39" s="73">
        <v>44230</v>
      </c>
      <c r="O39" s="73">
        <v>44561</v>
      </c>
      <c r="P39" s="69" t="s">
        <v>140</v>
      </c>
      <c r="Q39" s="69" t="s">
        <v>141</v>
      </c>
      <c r="R39" s="91" t="s">
        <v>141</v>
      </c>
      <c r="S39" s="91" t="s">
        <v>141</v>
      </c>
      <c r="T39" s="69" t="s">
        <v>142</v>
      </c>
      <c r="U39" s="69"/>
      <c r="V39" s="69"/>
      <c r="W39" s="69"/>
      <c r="X39" s="69"/>
      <c r="Y39" s="69"/>
      <c r="Z39" s="69"/>
      <c r="AA39" s="69"/>
      <c r="AB39" s="69"/>
      <c r="AC39" s="69"/>
      <c r="AD39" s="91"/>
      <c r="AE39" s="91"/>
      <c r="AF39" s="69"/>
      <c r="AG39" s="69"/>
      <c r="AH39" s="69"/>
      <c r="AI39" s="132">
        <f t="shared" si="0"/>
        <v>23783</v>
      </c>
      <c r="AJ39" s="71"/>
      <c r="AK39" s="71"/>
      <c r="AL39" s="101">
        <f t="shared" si="1"/>
        <v>0</v>
      </c>
      <c r="AM39" s="71"/>
      <c r="AN39" s="71"/>
      <c r="AO39" s="71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137"/>
      <c r="BE39" s="137"/>
      <c r="BF39" s="72"/>
      <c r="BG39" s="72"/>
      <c r="BH39" s="72"/>
    </row>
    <row r="40" spans="1:60" ht="28.5" x14ac:dyDescent="0.2">
      <c r="A40" s="85">
        <v>20</v>
      </c>
      <c r="B40" s="69" t="s">
        <v>201</v>
      </c>
      <c r="C40" s="69" t="s">
        <v>202</v>
      </c>
      <c r="D40" s="70" t="s">
        <v>134</v>
      </c>
      <c r="E40" s="69" t="s">
        <v>135</v>
      </c>
      <c r="F40" s="69" t="s">
        <v>203</v>
      </c>
      <c r="G40" s="69"/>
      <c r="H40" s="80" t="s">
        <v>206</v>
      </c>
      <c r="I40" s="68" t="s">
        <v>207</v>
      </c>
      <c r="J40" s="69" t="s">
        <v>208</v>
      </c>
      <c r="K40" s="73">
        <v>44236</v>
      </c>
      <c r="L40" s="91">
        <v>10654</v>
      </c>
      <c r="M40" s="69" t="s">
        <v>716</v>
      </c>
      <c r="N40" s="73">
        <v>44230</v>
      </c>
      <c r="O40" s="73">
        <v>44561</v>
      </c>
      <c r="P40" s="69" t="s">
        <v>140</v>
      </c>
      <c r="Q40" s="69" t="s">
        <v>141</v>
      </c>
      <c r="R40" s="91" t="s">
        <v>141</v>
      </c>
      <c r="S40" s="91" t="s">
        <v>141</v>
      </c>
      <c r="T40" s="69" t="s">
        <v>142</v>
      </c>
      <c r="U40" s="69"/>
      <c r="V40" s="69"/>
      <c r="W40" s="69"/>
      <c r="X40" s="69"/>
      <c r="Y40" s="69"/>
      <c r="Z40" s="69"/>
      <c r="AA40" s="69"/>
      <c r="AB40" s="69"/>
      <c r="AC40" s="69"/>
      <c r="AD40" s="91"/>
      <c r="AE40" s="91"/>
      <c r="AF40" s="69"/>
      <c r="AG40" s="69"/>
      <c r="AH40" s="69"/>
      <c r="AI40" s="132">
        <f t="shared" si="0"/>
        <v>10654</v>
      </c>
      <c r="AJ40" s="71"/>
      <c r="AK40" s="71"/>
      <c r="AL40" s="101">
        <f t="shared" si="1"/>
        <v>0</v>
      </c>
      <c r="AM40" s="71"/>
      <c r="AN40" s="71"/>
      <c r="AO40" s="71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137"/>
      <c r="BE40" s="137"/>
      <c r="BF40" s="72"/>
      <c r="BG40" s="72"/>
      <c r="BH40" s="72"/>
    </row>
    <row r="41" spans="1:60" ht="30" x14ac:dyDescent="0.2">
      <c r="A41" s="85">
        <v>21</v>
      </c>
      <c r="B41" s="69" t="s">
        <v>201</v>
      </c>
      <c r="C41" s="69" t="s">
        <v>202</v>
      </c>
      <c r="D41" s="70" t="s">
        <v>134</v>
      </c>
      <c r="E41" s="69" t="s">
        <v>135</v>
      </c>
      <c r="F41" s="69" t="s">
        <v>203</v>
      </c>
      <c r="G41" s="69"/>
      <c r="H41" s="80" t="s">
        <v>209</v>
      </c>
      <c r="I41" s="68" t="s">
        <v>210</v>
      </c>
      <c r="J41" s="69" t="s">
        <v>211</v>
      </c>
      <c r="K41" s="73">
        <v>44236</v>
      </c>
      <c r="L41" s="91">
        <v>2154</v>
      </c>
      <c r="M41" s="69" t="s">
        <v>716</v>
      </c>
      <c r="N41" s="73">
        <v>44230</v>
      </c>
      <c r="O41" s="73">
        <v>44561</v>
      </c>
      <c r="P41" s="69" t="s">
        <v>140</v>
      </c>
      <c r="Q41" s="69" t="s">
        <v>141</v>
      </c>
      <c r="R41" s="91" t="s">
        <v>141</v>
      </c>
      <c r="S41" s="91" t="s">
        <v>141</v>
      </c>
      <c r="T41" s="69" t="s">
        <v>142</v>
      </c>
      <c r="U41" s="69"/>
      <c r="V41" s="69"/>
      <c r="W41" s="69"/>
      <c r="X41" s="69"/>
      <c r="Y41" s="69"/>
      <c r="Z41" s="69"/>
      <c r="AA41" s="69"/>
      <c r="AB41" s="69"/>
      <c r="AC41" s="69"/>
      <c r="AD41" s="91"/>
      <c r="AE41" s="91"/>
      <c r="AF41" s="69"/>
      <c r="AG41" s="69"/>
      <c r="AH41" s="69"/>
      <c r="AI41" s="132">
        <f t="shared" si="0"/>
        <v>2154</v>
      </c>
      <c r="AJ41" s="71"/>
      <c r="AK41" s="71"/>
      <c r="AL41" s="101">
        <f t="shared" si="1"/>
        <v>0</v>
      </c>
      <c r="AM41" s="71"/>
      <c r="AN41" s="71"/>
      <c r="AO41" s="71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137"/>
      <c r="BE41" s="137"/>
      <c r="BF41" s="72"/>
      <c r="BG41" s="72"/>
      <c r="BH41" s="72"/>
    </row>
    <row r="42" spans="1:60" ht="28.5" x14ac:dyDescent="0.2">
      <c r="A42" s="85">
        <v>22</v>
      </c>
      <c r="B42" s="69" t="s">
        <v>201</v>
      </c>
      <c r="C42" s="69" t="s">
        <v>202</v>
      </c>
      <c r="D42" s="70" t="s">
        <v>134</v>
      </c>
      <c r="E42" s="69" t="s">
        <v>135</v>
      </c>
      <c r="F42" s="69" t="s">
        <v>203</v>
      </c>
      <c r="G42" s="69"/>
      <c r="H42" s="80" t="s">
        <v>212</v>
      </c>
      <c r="I42" s="68" t="s">
        <v>213</v>
      </c>
      <c r="J42" s="69" t="s">
        <v>214</v>
      </c>
      <c r="K42" s="73">
        <v>44236</v>
      </c>
      <c r="L42" s="91">
        <v>66702.5</v>
      </c>
      <c r="M42" s="69" t="s">
        <v>716</v>
      </c>
      <c r="N42" s="73">
        <v>44230</v>
      </c>
      <c r="O42" s="73">
        <v>44561</v>
      </c>
      <c r="P42" s="69" t="s">
        <v>140</v>
      </c>
      <c r="Q42" s="69" t="s">
        <v>141</v>
      </c>
      <c r="R42" s="91" t="s">
        <v>141</v>
      </c>
      <c r="S42" s="91" t="s">
        <v>141</v>
      </c>
      <c r="T42" s="69" t="s">
        <v>142</v>
      </c>
      <c r="U42" s="69"/>
      <c r="V42" s="69"/>
      <c r="W42" s="69"/>
      <c r="X42" s="69"/>
      <c r="Y42" s="69"/>
      <c r="Z42" s="69"/>
      <c r="AA42" s="69"/>
      <c r="AB42" s="69"/>
      <c r="AC42" s="69"/>
      <c r="AD42" s="91"/>
      <c r="AE42" s="91"/>
      <c r="AF42" s="69"/>
      <c r="AG42" s="69"/>
      <c r="AH42" s="69"/>
      <c r="AI42" s="132">
        <f t="shared" si="0"/>
        <v>66702.5</v>
      </c>
      <c r="AJ42" s="71"/>
      <c r="AK42" s="71"/>
      <c r="AL42" s="101">
        <f t="shared" si="1"/>
        <v>0</v>
      </c>
      <c r="AM42" s="71"/>
      <c r="AN42" s="71"/>
      <c r="AO42" s="71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137"/>
      <c r="BE42" s="137"/>
      <c r="BF42" s="72"/>
      <c r="BG42" s="72"/>
      <c r="BH42" s="72"/>
    </row>
    <row r="43" spans="1:60" ht="28.5" x14ac:dyDescent="0.2">
      <c r="A43" s="85">
        <v>23</v>
      </c>
      <c r="B43" s="69" t="s">
        <v>215</v>
      </c>
      <c r="C43" s="69" t="s">
        <v>185</v>
      </c>
      <c r="D43" s="70" t="s">
        <v>134</v>
      </c>
      <c r="E43" s="69" t="s">
        <v>135</v>
      </c>
      <c r="F43" s="69" t="s">
        <v>186</v>
      </c>
      <c r="G43" s="69"/>
      <c r="H43" s="80" t="s">
        <v>216</v>
      </c>
      <c r="I43" s="68" t="s">
        <v>193</v>
      </c>
      <c r="J43" s="69" t="s">
        <v>194</v>
      </c>
      <c r="K43" s="73">
        <v>44238</v>
      </c>
      <c r="L43" s="91">
        <v>25640</v>
      </c>
      <c r="M43" s="69" t="s">
        <v>717</v>
      </c>
      <c r="N43" s="73">
        <v>44230</v>
      </c>
      <c r="O43" s="73">
        <v>44561</v>
      </c>
      <c r="P43" s="69" t="s">
        <v>140</v>
      </c>
      <c r="Q43" s="69" t="s">
        <v>141</v>
      </c>
      <c r="R43" s="91" t="s">
        <v>141</v>
      </c>
      <c r="S43" s="91" t="s">
        <v>141</v>
      </c>
      <c r="T43" s="69" t="s">
        <v>142</v>
      </c>
      <c r="U43" s="69"/>
      <c r="V43" s="69"/>
      <c r="W43" s="69"/>
      <c r="X43" s="69"/>
      <c r="Y43" s="69"/>
      <c r="Z43" s="69"/>
      <c r="AA43" s="69"/>
      <c r="AB43" s="69"/>
      <c r="AC43" s="69"/>
      <c r="AD43" s="91"/>
      <c r="AE43" s="91"/>
      <c r="AF43" s="69"/>
      <c r="AG43" s="69"/>
      <c r="AH43" s="69"/>
      <c r="AI43" s="132">
        <f t="shared" si="0"/>
        <v>25640</v>
      </c>
      <c r="AJ43" s="71"/>
      <c r="AK43" s="71"/>
      <c r="AL43" s="101">
        <f t="shared" si="1"/>
        <v>0</v>
      </c>
      <c r="AM43" s="71"/>
      <c r="AN43" s="71"/>
      <c r="AO43" s="71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137"/>
      <c r="BE43" s="137"/>
      <c r="BF43" s="72"/>
      <c r="BG43" s="72"/>
      <c r="BH43" s="72"/>
    </row>
    <row r="44" spans="1:60" ht="42.75" x14ac:dyDescent="0.2">
      <c r="A44" s="85">
        <v>24</v>
      </c>
      <c r="B44" s="69" t="s">
        <v>217</v>
      </c>
      <c r="C44" s="69" t="s">
        <v>218</v>
      </c>
      <c r="D44" s="70" t="s">
        <v>134</v>
      </c>
      <c r="E44" s="69" t="s">
        <v>135</v>
      </c>
      <c r="F44" s="69" t="s">
        <v>219</v>
      </c>
      <c r="G44" s="69" t="s">
        <v>227</v>
      </c>
      <c r="H44" s="80" t="s">
        <v>220</v>
      </c>
      <c r="I44" s="68" t="s">
        <v>221</v>
      </c>
      <c r="J44" s="69" t="s">
        <v>222</v>
      </c>
      <c r="K44" s="73">
        <v>44260</v>
      </c>
      <c r="L44" s="91">
        <v>16500</v>
      </c>
      <c r="M44" s="69" t="s">
        <v>226</v>
      </c>
      <c r="N44" s="73">
        <v>44260</v>
      </c>
      <c r="O44" s="73">
        <v>44561</v>
      </c>
      <c r="P44" s="69">
        <v>101</v>
      </c>
      <c r="Q44" s="69" t="s">
        <v>141</v>
      </c>
      <c r="R44" s="91" t="s">
        <v>141</v>
      </c>
      <c r="S44" s="91" t="s">
        <v>141</v>
      </c>
      <c r="T44" s="69" t="s">
        <v>142</v>
      </c>
      <c r="U44" s="69"/>
      <c r="V44" s="69"/>
      <c r="W44" s="69"/>
      <c r="X44" s="69"/>
      <c r="Y44" s="69"/>
      <c r="Z44" s="69"/>
      <c r="AA44" s="69"/>
      <c r="AB44" s="69"/>
      <c r="AC44" s="69"/>
      <c r="AD44" s="91"/>
      <c r="AE44" s="91"/>
      <c r="AF44" s="69"/>
      <c r="AG44" s="69"/>
      <c r="AH44" s="69"/>
      <c r="AI44" s="132">
        <f t="shared" si="0"/>
        <v>16500</v>
      </c>
      <c r="AJ44" s="71"/>
      <c r="AK44" s="71"/>
      <c r="AL44" s="101">
        <f t="shared" si="1"/>
        <v>0</v>
      </c>
      <c r="AM44" s="71" t="s">
        <v>223</v>
      </c>
      <c r="AN44" s="71" t="s">
        <v>224</v>
      </c>
      <c r="AO44" s="71" t="s">
        <v>225</v>
      </c>
      <c r="AP44" s="74" t="s">
        <v>226</v>
      </c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137"/>
      <c r="BE44" s="137"/>
      <c r="BF44" s="72"/>
      <c r="BG44" s="72"/>
      <c r="BH44" s="72"/>
    </row>
    <row r="45" spans="1:60" ht="71.25" x14ac:dyDescent="0.2">
      <c r="A45" s="85">
        <v>25</v>
      </c>
      <c r="B45" s="69" t="s">
        <v>228</v>
      </c>
      <c r="C45" s="69" t="s">
        <v>229</v>
      </c>
      <c r="D45" s="70" t="s">
        <v>134</v>
      </c>
      <c r="E45" s="69" t="s">
        <v>135</v>
      </c>
      <c r="F45" s="69" t="s">
        <v>230</v>
      </c>
      <c r="G45" s="69"/>
      <c r="H45" s="80" t="s">
        <v>235</v>
      </c>
      <c r="I45" s="68" t="s">
        <v>189</v>
      </c>
      <c r="J45" s="69" t="s">
        <v>190</v>
      </c>
      <c r="K45" s="73">
        <v>44266</v>
      </c>
      <c r="L45" s="91">
        <v>1639440.38</v>
      </c>
      <c r="M45" s="69" t="s">
        <v>718</v>
      </c>
      <c r="N45" s="73">
        <v>44266</v>
      </c>
      <c r="O45" s="73">
        <v>44561</v>
      </c>
      <c r="P45" s="69" t="s">
        <v>140</v>
      </c>
      <c r="Q45" s="69" t="s">
        <v>141</v>
      </c>
      <c r="R45" s="91" t="s">
        <v>141</v>
      </c>
      <c r="S45" s="91" t="s">
        <v>141</v>
      </c>
      <c r="T45" s="69" t="s">
        <v>142</v>
      </c>
      <c r="U45" s="69"/>
      <c r="V45" s="69"/>
      <c r="W45" s="69"/>
      <c r="X45" s="69"/>
      <c r="Y45" s="69"/>
      <c r="Z45" s="69"/>
      <c r="AA45" s="69"/>
      <c r="AB45" s="69"/>
      <c r="AC45" s="69"/>
      <c r="AD45" s="91"/>
      <c r="AE45" s="91"/>
      <c r="AF45" s="69"/>
      <c r="AG45" s="69"/>
      <c r="AH45" s="69"/>
      <c r="AI45" s="132">
        <f t="shared" si="0"/>
        <v>1639440.38</v>
      </c>
      <c r="AJ45" s="71"/>
      <c r="AK45" s="71"/>
      <c r="AL45" s="101">
        <f t="shared" si="1"/>
        <v>0</v>
      </c>
      <c r="AM45" s="71"/>
      <c r="AN45" s="71"/>
      <c r="AO45" s="71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137"/>
      <c r="BE45" s="137"/>
      <c r="BF45" s="72"/>
      <c r="BG45" s="72"/>
      <c r="BH45" s="72"/>
    </row>
    <row r="46" spans="1:60" ht="28.5" x14ac:dyDescent="0.2">
      <c r="A46" s="85">
        <v>26</v>
      </c>
      <c r="B46" s="69" t="s">
        <v>231</v>
      </c>
      <c r="C46" s="69" t="s">
        <v>232</v>
      </c>
      <c r="D46" s="70" t="s">
        <v>134</v>
      </c>
      <c r="E46" s="69" t="s">
        <v>135</v>
      </c>
      <c r="F46" s="69" t="s">
        <v>233</v>
      </c>
      <c r="G46" s="69"/>
      <c r="H46" s="80" t="s">
        <v>234</v>
      </c>
      <c r="I46" s="68" t="s">
        <v>189</v>
      </c>
      <c r="J46" s="69" t="s">
        <v>190</v>
      </c>
      <c r="K46" s="73">
        <v>44266</v>
      </c>
      <c r="L46" s="91">
        <v>102810</v>
      </c>
      <c r="M46" s="69" t="s">
        <v>718</v>
      </c>
      <c r="N46" s="73">
        <v>44266</v>
      </c>
      <c r="O46" s="73">
        <v>44561</v>
      </c>
      <c r="P46" s="69" t="s">
        <v>140</v>
      </c>
      <c r="Q46" s="69" t="s">
        <v>141</v>
      </c>
      <c r="R46" s="91" t="s">
        <v>141</v>
      </c>
      <c r="S46" s="91" t="s">
        <v>141</v>
      </c>
      <c r="T46" s="69" t="s">
        <v>142</v>
      </c>
      <c r="U46" s="69"/>
      <c r="V46" s="69"/>
      <c r="W46" s="69"/>
      <c r="X46" s="69"/>
      <c r="Y46" s="69"/>
      <c r="Z46" s="69"/>
      <c r="AA46" s="69"/>
      <c r="AB46" s="69"/>
      <c r="AC46" s="69"/>
      <c r="AD46" s="91"/>
      <c r="AE46" s="91"/>
      <c r="AF46" s="69"/>
      <c r="AG46" s="69"/>
      <c r="AH46" s="69"/>
      <c r="AI46" s="132">
        <f t="shared" si="0"/>
        <v>102810</v>
      </c>
      <c r="AJ46" s="71"/>
      <c r="AK46" s="71"/>
      <c r="AL46" s="101">
        <f t="shared" si="1"/>
        <v>0</v>
      </c>
      <c r="AM46" s="71"/>
      <c r="AN46" s="71"/>
      <c r="AO46" s="71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137"/>
      <c r="BE46" s="137"/>
      <c r="BF46" s="72"/>
      <c r="BG46" s="72"/>
      <c r="BH46" s="72"/>
    </row>
    <row r="47" spans="1:60" ht="28.5" x14ac:dyDescent="0.2">
      <c r="A47" s="85">
        <v>27</v>
      </c>
      <c r="B47" s="69" t="s">
        <v>236</v>
      </c>
      <c r="C47" s="69" t="s">
        <v>237</v>
      </c>
      <c r="D47" s="70" t="s">
        <v>134</v>
      </c>
      <c r="E47" s="69" t="s">
        <v>135</v>
      </c>
      <c r="F47" s="69" t="s">
        <v>238</v>
      </c>
      <c r="G47" s="69"/>
      <c r="H47" s="80" t="s">
        <v>239</v>
      </c>
      <c r="I47" s="68" t="s">
        <v>189</v>
      </c>
      <c r="J47" s="69" t="s">
        <v>190</v>
      </c>
      <c r="K47" s="73">
        <v>44266</v>
      </c>
      <c r="L47" s="91">
        <v>5595.52</v>
      </c>
      <c r="M47" s="69" t="s">
        <v>718</v>
      </c>
      <c r="N47" s="73">
        <v>44266</v>
      </c>
      <c r="O47" s="73">
        <v>44561</v>
      </c>
      <c r="P47" s="69" t="s">
        <v>140</v>
      </c>
      <c r="Q47" s="69" t="s">
        <v>141</v>
      </c>
      <c r="R47" s="91" t="s">
        <v>141</v>
      </c>
      <c r="S47" s="91" t="s">
        <v>141</v>
      </c>
      <c r="T47" s="69" t="s">
        <v>142</v>
      </c>
      <c r="U47" s="69"/>
      <c r="V47" s="69"/>
      <c r="W47" s="69"/>
      <c r="X47" s="69"/>
      <c r="Y47" s="69"/>
      <c r="Z47" s="69"/>
      <c r="AA47" s="69"/>
      <c r="AB47" s="69"/>
      <c r="AC47" s="69"/>
      <c r="AD47" s="91"/>
      <c r="AE47" s="91"/>
      <c r="AF47" s="69"/>
      <c r="AG47" s="69"/>
      <c r="AH47" s="69"/>
      <c r="AI47" s="132">
        <f t="shared" si="0"/>
        <v>5595.52</v>
      </c>
      <c r="AJ47" s="71"/>
      <c r="AK47" s="71"/>
      <c r="AL47" s="101">
        <f t="shared" si="1"/>
        <v>0</v>
      </c>
      <c r="AM47" s="71"/>
      <c r="AN47" s="71"/>
      <c r="AO47" s="71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137"/>
      <c r="BE47" s="137"/>
      <c r="BF47" s="72"/>
      <c r="BG47" s="72"/>
      <c r="BH47" s="72"/>
    </row>
    <row r="48" spans="1:60" ht="71.25" x14ac:dyDescent="0.2">
      <c r="A48" s="85">
        <v>28</v>
      </c>
      <c r="B48" s="69" t="s">
        <v>228</v>
      </c>
      <c r="C48" s="69" t="s">
        <v>229</v>
      </c>
      <c r="D48" s="70" t="s">
        <v>134</v>
      </c>
      <c r="E48" s="69" t="s">
        <v>135</v>
      </c>
      <c r="F48" s="69" t="s">
        <v>230</v>
      </c>
      <c r="G48" s="69"/>
      <c r="H48" s="80" t="s">
        <v>240</v>
      </c>
      <c r="I48" s="68" t="s">
        <v>241</v>
      </c>
      <c r="J48" s="69" t="s">
        <v>242</v>
      </c>
      <c r="K48" s="73">
        <v>44266</v>
      </c>
      <c r="L48" s="91">
        <v>219280</v>
      </c>
      <c r="M48" s="69" t="s">
        <v>718</v>
      </c>
      <c r="N48" s="73">
        <v>44266</v>
      </c>
      <c r="O48" s="73">
        <v>44561</v>
      </c>
      <c r="P48" s="69" t="s">
        <v>140</v>
      </c>
      <c r="Q48" s="69" t="s">
        <v>141</v>
      </c>
      <c r="R48" s="91" t="s">
        <v>141</v>
      </c>
      <c r="S48" s="91" t="s">
        <v>141</v>
      </c>
      <c r="T48" s="69" t="s">
        <v>142</v>
      </c>
      <c r="U48" s="69"/>
      <c r="V48" s="69"/>
      <c r="W48" s="69"/>
      <c r="X48" s="69"/>
      <c r="Y48" s="69"/>
      <c r="Z48" s="69"/>
      <c r="AA48" s="69"/>
      <c r="AB48" s="69"/>
      <c r="AC48" s="69"/>
      <c r="AD48" s="91"/>
      <c r="AE48" s="91"/>
      <c r="AF48" s="69"/>
      <c r="AG48" s="69"/>
      <c r="AH48" s="69"/>
      <c r="AI48" s="132">
        <f t="shared" si="0"/>
        <v>219280</v>
      </c>
      <c r="AJ48" s="71"/>
      <c r="AK48" s="71"/>
      <c r="AL48" s="101">
        <f t="shared" si="1"/>
        <v>0</v>
      </c>
      <c r="AM48" s="71"/>
      <c r="AN48" s="71"/>
      <c r="AO48" s="71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137"/>
      <c r="BE48" s="137"/>
      <c r="BF48" s="72"/>
      <c r="BG48" s="72"/>
      <c r="BH48" s="72"/>
    </row>
    <row r="49" spans="1:60" ht="42.75" x14ac:dyDescent="0.2">
      <c r="A49" s="85">
        <v>29</v>
      </c>
      <c r="B49" s="69" t="s">
        <v>243</v>
      </c>
      <c r="C49" s="69" t="s">
        <v>244</v>
      </c>
      <c r="D49" s="70" t="s">
        <v>134</v>
      </c>
      <c r="E49" s="69" t="s">
        <v>135</v>
      </c>
      <c r="F49" s="69" t="s">
        <v>245</v>
      </c>
      <c r="G49" s="69"/>
      <c r="H49" s="80" t="s">
        <v>246</v>
      </c>
      <c r="I49" s="68" t="s">
        <v>247</v>
      </c>
      <c r="J49" s="69" t="s">
        <v>248</v>
      </c>
      <c r="K49" s="73">
        <v>44266</v>
      </c>
      <c r="L49" s="91">
        <v>11410</v>
      </c>
      <c r="M49" s="69" t="s">
        <v>719</v>
      </c>
      <c r="N49" s="73">
        <v>44266</v>
      </c>
      <c r="O49" s="73">
        <v>44561</v>
      </c>
      <c r="P49" s="69" t="s">
        <v>140</v>
      </c>
      <c r="Q49" s="69" t="s">
        <v>141</v>
      </c>
      <c r="R49" s="91" t="s">
        <v>141</v>
      </c>
      <c r="S49" s="91" t="s">
        <v>141</v>
      </c>
      <c r="T49" s="69" t="s">
        <v>249</v>
      </c>
      <c r="U49" s="69"/>
      <c r="V49" s="69"/>
      <c r="W49" s="69"/>
      <c r="X49" s="69"/>
      <c r="Y49" s="69"/>
      <c r="Z49" s="69"/>
      <c r="AA49" s="69"/>
      <c r="AB49" s="69"/>
      <c r="AC49" s="69"/>
      <c r="AD49" s="91"/>
      <c r="AE49" s="91"/>
      <c r="AF49" s="69"/>
      <c r="AG49" s="69"/>
      <c r="AH49" s="69"/>
      <c r="AI49" s="132">
        <f t="shared" si="0"/>
        <v>11410</v>
      </c>
      <c r="AJ49" s="71"/>
      <c r="AK49" s="71"/>
      <c r="AL49" s="101">
        <f t="shared" si="1"/>
        <v>0</v>
      </c>
      <c r="AM49" s="71"/>
      <c r="AN49" s="71"/>
      <c r="AO49" s="71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137"/>
      <c r="BE49" s="137"/>
      <c r="BF49" s="72"/>
      <c r="BG49" s="72"/>
      <c r="BH49" s="72"/>
    </row>
    <row r="50" spans="1:60" ht="42.75" x14ac:dyDescent="0.2">
      <c r="A50" s="85">
        <v>30</v>
      </c>
      <c r="B50" s="69" t="s">
        <v>243</v>
      </c>
      <c r="C50" s="69" t="s">
        <v>244</v>
      </c>
      <c r="D50" s="70" t="s">
        <v>134</v>
      </c>
      <c r="E50" s="69" t="s">
        <v>135</v>
      </c>
      <c r="F50" s="69" t="s">
        <v>245</v>
      </c>
      <c r="G50" s="69"/>
      <c r="H50" s="80" t="s">
        <v>250</v>
      </c>
      <c r="I50" s="68" t="s">
        <v>251</v>
      </c>
      <c r="J50" s="69" t="s">
        <v>252</v>
      </c>
      <c r="K50" s="73">
        <v>44266</v>
      </c>
      <c r="L50" s="91">
        <v>1153.5</v>
      </c>
      <c r="M50" s="69" t="s">
        <v>719</v>
      </c>
      <c r="N50" s="73">
        <v>44266</v>
      </c>
      <c r="O50" s="73">
        <v>44561</v>
      </c>
      <c r="P50" s="69" t="s">
        <v>140</v>
      </c>
      <c r="Q50" s="69" t="s">
        <v>141</v>
      </c>
      <c r="R50" s="91" t="s">
        <v>141</v>
      </c>
      <c r="S50" s="91" t="s">
        <v>141</v>
      </c>
      <c r="T50" s="69" t="s">
        <v>249</v>
      </c>
      <c r="U50" s="69"/>
      <c r="V50" s="69"/>
      <c r="W50" s="69"/>
      <c r="X50" s="69"/>
      <c r="Y50" s="69"/>
      <c r="Z50" s="69"/>
      <c r="AA50" s="69"/>
      <c r="AB50" s="69"/>
      <c r="AC50" s="69"/>
      <c r="AD50" s="91"/>
      <c r="AE50" s="91"/>
      <c r="AF50" s="69"/>
      <c r="AG50" s="69"/>
      <c r="AH50" s="69"/>
      <c r="AI50" s="132">
        <f t="shared" si="0"/>
        <v>1153.5</v>
      </c>
      <c r="AJ50" s="71"/>
      <c r="AK50" s="71"/>
      <c r="AL50" s="101">
        <f t="shared" si="1"/>
        <v>0</v>
      </c>
      <c r="AM50" s="71"/>
      <c r="AN50" s="71"/>
      <c r="AO50" s="71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137"/>
      <c r="BE50" s="137"/>
      <c r="BF50" s="72"/>
      <c r="BG50" s="72"/>
      <c r="BH50" s="72"/>
    </row>
    <row r="51" spans="1:60" ht="42.75" x14ac:dyDescent="0.2">
      <c r="A51" s="85">
        <v>31</v>
      </c>
      <c r="B51" s="69" t="s">
        <v>243</v>
      </c>
      <c r="C51" s="69" t="s">
        <v>244</v>
      </c>
      <c r="D51" s="70" t="s">
        <v>134</v>
      </c>
      <c r="E51" s="69" t="s">
        <v>135</v>
      </c>
      <c r="F51" s="69" t="s">
        <v>245</v>
      </c>
      <c r="G51" s="69"/>
      <c r="H51" s="80" t="s">
        <v>253</v>
      </c>
      <c r="I51" s="68" t="s">
        <v>254</v>
      </c>
      <c r="J51" s="69" t="s">
        <v>255</v>
      </c>
      <c r="K51" s="73">
        <v>44266</v>
      </c>
      <c r="L51" s="91">
        <v>5899.95</v>
      </c>
      <c r="M51" s="69" t="s">
        <v>719</v>
      </c>
      <c r="N51" s="73">
        <v>44266</v>
      </c>
      <c r="O51" s="73">
        <v>44561</v>
      </c>
      <c r="P51" s="69" t="s">
        <v>140</v>
      </c>
      <c r="Q51" s="69" t="s">
        <v>141</v>
      </c>
      <c r="R51" s="91" t="s">
        <v>141</v>
      </c>
      <c r="S51" s="91" t="s">
        <v>141</v>
      </c>
      <c r="T51" s="69" t="s">
        <v>249</v>
      </c>
      <c r="U51" s="69"/>
      <c r="V51" s="69"/>
      <c r="W51" s="69"/>
      <c r="X51" s="69"/>
      <c r="Y51" s="69"/>
      <c r="Z51" s="69"/>
      <c r="AA51" s="69"/>
      <c r="AB51" s="69"/>
      <c r="AC51" s="69"/>
      <c r="AD51" s="91"/>
      <c r="AE51" s="91"/>
      <c r="AF51" s="69"/>
      <c r="AG51" s="69"/>
      <c r="AH51" s="69"/>
      <c r="AI51" s="132">
        <f t="shared" si="0"/>
        <v>5899.95</v>
      </c>
      <c r="AJ51" s="71"/>
      <c r="AK51" s="71"/>
      <c r="AL51" s="101">
        <f t="shared" si="1"/>
        <v>0</v>
      </c>
      <c r="AM51" s="71"/>
      <c r="AN51" s="71"/>
      <c r="AO51" s="71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137"/>
      <c r="BE51" s="137"/>
      <c r="BF51" s="72"/>
      <c r="BG51" s="72"/>
      <c r="BH51" s="72"/>
    </row>
    <row r="52" spans="1:60" ht="42.75" x14ac:dyDescent="0.2">
      <c r="A52" s="85">
        <v>32</v>
      </c>
      <c r="B52" s="69" t="s">
        <v>243</v>
      </c>
      <c r="C52" s="69" t="s">
        <v>244</v>
      </c>
      <c r="D52" s="70" t="s">
        <v>134</v>
      </c>
      <c r="E52" s="69" t="s">
        <v>135</v>
      </c>
      <c r="F52" s="69" t="s">
        <v>245</v>
      </c>
      <c r="G52" s="69"/>
      <c r="H52" s="80" t="s">
        <v>256</v>
      </c>
      <c r="I52" s="68" t="s">
        <v>257</v>
      </c>
      <c r="J52" s="69" t="s">
        <v>258</v>
      </c>
      <c r="K52" s="73">
        <v>44266</v>
      </c>
      <c r="L52" s="91">
        <v>8069.95</v>
      </c>
      <c r="M52" s="69" t="s">
        <v>719</v>
      </c>
      <c r="N52" s="73">
        <v>44266</v>
      </c>
      <c r="O52" s="73">
        <v>44561</v>
      </c>
      <c r="P52" s="69" t="s">
        <v>140</v>
      </c>
      <c r="Q52" s="69" t="s">
        <v>141</v>
      </c>
      <c r="R52" s="91" t="s">
        <v>141</v>
      </c>
      <c r="S52" s="91" t="s">
        <v>141</v>
      </c>
      <c r="T52" s="69" t="s">
        <v>249</v>
      </c>
      <c r="U52" s="69"/>
      <c r="V52" s="69"/>
      <c r="W52" s="69"/>
      <c r="X52" s="69"/>
      <c r="Y52" s="69"/>
      <c r="Z52" s="69"/>
      <c r="AA52" s="69"/>
      <c r="AB52" s="69"/>
      <c r="AC52" s="69"/>
      <c r="AD52" s="91"/>
      <c r="AE52" s="91"/>
      <c r="AF52" s="69"/>
      <c r="AG52" s="69"/>
      <c r="AH52" s="69"/>
      <c r="AI52" s="132">
        <f t="shared" si="0"/>
        <v>8069.95</v>
      </c>
      <c r="AJ52" s="71"/>
      <c r="AK52" s="71"/>
      <c r="AL52" s="101">
        <f t="shared" si="1"/>
        <v>0</v>
      </c>
      <c r="AM52" s="71"/>
      <c r="AN52" s="71"/>
      <c r="AO52" s="71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137"/>
      <c r="BE52" s="137"/>
      <c r="BF52" s="72"/>
      <c r="BG52" s="72"/>
      <c r="BH52" s="72"/>
    </row>
    <row r="53" spans="1:60" ht="28.5" x14ac:dyDescent="0.2">
      <c r="A53" s="85">
        <v>33</v>
      </c>
      <c r="B53" s="69" t="s">
        <v>236</v>
      </c>
      <c r="C53" s="69" t="s">
        <v>237</v>
      </c>
      <c r="D53" s="70" t="s">
        <v>134</v>
      </c>
      <c r="E53" s="69" t="s">
        <v>135</v>
      </c>
      <c r="F53" s="69" t="s">
        <v>238</v>
      </c>
      <c r="G53" s="69"/>
      <c r="H53" s="80" t="s">
        <v>259</v>
      </c>
      <c r="I53" s="68" t="s">
        <v>241</v>
      </c>
      <c r="J53" s="69" t="s">
        <v>242</v>
      </c>
      <c r="K53" s="73">
        <v>44266</v>
      </c>
      <c r="L53" s="91">
        <v>1055</v>
      </c>
      <c r="M53" s="69" t="s">
        <v>718</v>
      </c>
      <c r="N53" s="73">
        <v>44266</v>
      </c>
      <c r="O53" s="73">
        <v>44561</v>
      </c>
      <c r="P53" s="69" t="s">
        <v>140</v>
      </c>
      <c r="Q53" s="69" t="s">
        <v>141</v>
      </c>
      <c r="R53" s="91" t="s">
        <v>141</v>
      </c>
      <c r="S53" s="91" t="s">
        <v>141</v>
      </c>
      <c r="T53" s="69" t="s">
        <v>249</v>
      </c>
      <c r="U53" s="69"/>
      <c r="V53" s="69"/>
      <c r="W53" s="69"/>
      <c r="X53" s="69"/>
      <c r="Y53" s="69"/>
      <c r="Z53" s="69"/>
      <c r="AA53" s="69"/>
      <c r="AB53" s="69"/>
      <c r="AC53" s="69"/>
      <c r="AD53" s="91"/>
      <c r="AE53" s="91"/>
      <c r="AF53" s="69"/>
      <c r="AG53" s="69"/>
      <c r="AH53" s="69"/>
      <c r="AI53" s="132">
        <f t="shared" si="0"/>
        <v>1055</v>
      </c>
      <c r="AJ53" s="71"/>
      <c r="AK53" s="71"/>
      <c r="AL53" s="101">
        <f t="shared" si="1"/>
        <v>0</v>
      </c>
      <c r="AM53" s="71"/>
      <c r="AN53" s="71"/>
      <c r="AO53" s="71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137"/>
      <c r="BE53" s="137"/>
      <c r="BF53" s="72"/>
      <c r="BG53" s="72"/>
      <c r="BH53" s="72"/>
    </row>
    <row r="54" spans="1:60" ht="28.5" x14ac:dyDescent="0.2">
      <c r="A54" s="85">
        <v>34</v>
      </c>
      <c r="B54" s="69" t="s">
        <v>260</v>
      </c>
      <c r="C54" s="69" t="s">
        <v>261</v>
      </c>
      <c r="D54" s="70" t="s">
        <v>134</v>
      </c>
      <c r="E54" s="69" t="s">
        <v>135</v>
      </c>
      <c r="F54" s="69" t="s">
        <v>262</v>
      </c>
      <c r="G54" s="69"/>
      <c r="H54" s="80" t="s">
        <v>263</v>
      </c>
      <c r="I54" s="68" t="s">
        <v>264</v>
      </c>
      <c r="J54" s="69" t="s">
        <v>265</v>
      </c>
      <c r="K54" s="73">
        <v>44266</v>
      </c>
      <c r="L54" s="91">
        <v>299068.62</v>
      </c>
      <c r="M54" s="69" t="s">
        <v>720</v>
      </c>
      <c r="N54" s="73">
        <v>44266</v>
      </c>
      <c r="O54" s="73">
        <v>44561</v>
      </c>
      <c r="P54" s="69" t="s">
        <v>140</v>
      </c>
      <c r="Q54" s="69" t="s">
        <v>141</v>
      </c>
      <c r="R54" s="91" t="s">
        <v>141</v>
      </c>
      <c r="S54" s="91" t="s">
        <v>141</v>
      </c>
      <c r="T54" s="69" t="s">
        <v>142</v>
      </c>
      <c r="U54" s="69"/>
      <c r="V54" s="69"/>
      <c r="W54" s="69"/>
      <c r="X54" s="69"/>
      <c r="Y54" s="69"/>
      <c r="Z54" s="69"/>
      <c r="AA54" s="69"/>
      <c r="AB54" s="69"/>
      <c r="AC54" s="69"/>
      <c r="AD54" s="91"/>
      <c r="AE54" s="91"/>
      <c r="AF54" s="69"/>
      <c r="AG54" s="69"/>
      <c r="AH54" s="69"/>
      <c r="AI54" s="132">
        <f t="shared" si="0"/>
        <v>299068.62</v>
      </c>
      <c r="AJ54" s="71"/>
      <c r="AK54" s="71"/>
      <c r="AL54" s="101">
        <f t="shared" si="1"/>
        <v>0</v>
      </c>
      <c r="AM54" s="71"/>
      <c r="AN54" s="71"/>
      <c r="AO54" s="71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137"/>
      <c r="BE54" s="137"/>
      <c r="BF54" s="72"/>
      <c r="BG54" s="72"/>
      <c r="BH54" s="72"/>
    </row>
    <row r="55" spans="1:60" ht="28.5" x14ac:dyDescent="0.2">
      <c r="A55" s="85">
        <v>35</v>
      </c>
      <c r="B55" s="69" t="s">
        <v>266</v>
      </c>
      <c r="C55" s="69" t="s">
        <v>267</v>
      </c>
      <c r="D55" s="70" t="s">
        <v>134</v>
      </c>
      <c r="E55" s="69" t="s">
        <v>135</v>
      </c>
      <c r="F55" s="69" t="s">
        <v>268</v>
      </c>
      <c r="G55" s="69"/>
      <c r="H55" s="80" t="s">
        <v>269</v>
      </c>
      <c r="I55" s="68" t="s">
        <v>270</v>
      </c>
      <c r="J55" s="69" t="s">
        <v>271</v>
      </c>
      <c r="K55" s="73">
        <v>44267</v>
      </c>
      <c r="L55" s="91">
        <v>43617.36</v>
      </c>
      <c r="M55" s="69" t="s">
        <v>720</v>
      </c>
      <c r="N55" s="73">
        <v>44267</v>
      </c>
      <c r="O55" s="73">
        <v>44561</v>
      </c>
      <c r="P55" s="69" t="s">
        <v>140</v>
      </c>
      <c r="Q55" s="69" t="s">
        <v>141</v>
      </c>
      <c r="R55" s="91" t="s">
        <v>141</v>
      </c>
      <c r="S55" s="91" t="s">
        <v>141</v>
      </c>
      <c r="T55" s="69" t="s">
        <v>142</v>
      </c>
      <c r="U55" s="69"/>
      <c r="V55" s="69"/>
      <c r="W55" s="69"/>
      <c r="X55" s="69"/>
      <c r="Y55" s="69"/>
      <c r="Z55" s="69"/>
      <c r="AA55" s="69"/>
      <c r="AB55" s="69"/>
      <c r="AC55" s="69"/>
      <c r="AD55" s="91"/>
      <c r="AE55" s="91"/>
      <c r="AF55" s="69"/>
      <c r="AG55" s="69"/>
      <c r="AH55" s="69"/>
      <c r="AI55" s="132">
        <f t="shared" si="0"/>
        <v>43617.36</v>
      </c>
      <c r="AJ55" s="71"/>
      <c r="AK55" s="71"/>
      <c r="AL55" s="101">
        <f t="shared" si="1"/>
        <v>0</v>
      </c>
      <c r="AM55" s="71"/>
      <c r="AN55" s="71"/>
      <c r="AO55" s="71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137"/>
      <c r="BE55" s="137"/>
      <c r="BF55" s="72"/>
      <c r="BG55" s="72"/>
      <c r="BH55" s="72"/>
    </row>
    <row r="56" spans="1:60" ht="28.5" x14ac:dyDescent="0.2">
      <c r="A56" s="85">
        <v>36</v>
      </c>
      <c r="B56" s="69" t="s">
        <v>266</v>
      </c>
      <c r="C56" s="69" t="s">
        <v>267</v>
      </c>
      <c r="D56" s="70" t="s">
        <v>134</v>
      </c>
      <c r="E56" s="69" t="s">
        <v>135</v>
      </c>
      <c r="F56" s="69" t="s">
        <v>268</v>
      </c>
      <c r="G56" s="69"/>
      <c r="H56" s="80" t="s">
        <v>272</v>
      </c>
      <c r="I56" s="68" t="s">
        <v>273</v>
      </c>
      <c r="J56" s="69" t="s">
        <v>274</v>
      </c>
      <c r="K56" s="73">
        <v>44267</v>
      </c>
      <c r="L56" s="91">
        <v>24948.639999999999</v>
      </c>
      <c r="M56" s="69" t="s">
        <v>720</v>
      </c>
      <c r="N56" s="73">
        <v>44267</v>
      </c>
      <c r="O56" s="73">
        <v>44561</v>
      </c>
      <c r="P56" s="69" t="s">
        <v>140</v>
      </c>
      <c r="Q56" s="69" t="s">
        <v>141</v>
      </c>
      <c r="R56" s="91" t="s">
        <v>141</v>
      </c>
      <c r="S56" s="91" t="s">
        <v>141</v>
      </c>
      <c r="T56" s="69" t="s">
        <v>142</v>
      </c>
      <c r="U56" s="69"/>
      <c r="V56" s="69"/>
      <c r="W56" s="69"/>
      <c r="X56" s="69"/>
      <c r="Y56" s="69"/>
      <c r="Z56" s="69"/>
      <c r="AA56" s="69"/>
      <c r="AB56" s="69"/>
      <c r="AC56" s="69"/>
      <c r="AD56" s="91"/>
      <c r="AE56" s="91"/>
      <c r="AF56" s="69"/>
      <c r="AG56" s="69"/>
      <c r="AH56" s="69"/>
      <c r="AI56" s="132">
        <f t="shared" si="0"/>
        <v>24948.639999999999</v>
      </c>
      <c r="AJ56" s="71"/>
      <c r="AK56" s="71"/>
      <c r="AL56" s="101">
        <f t="shared" si="1"/>
        <v>0</v>
      </c>
      <c r="AM56" s="71"/>
      <c r="AN56" s="71"/>
      <c r="AO56" s="71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137"/>
      <c r="BE56" s="137"/>
      <c r="BF56" s="72"/>
      <c r="BG56" s="72"/>
      <c r="BH56" s="72"/>
    </row>
    <row r="57" spans="1:60" ht="28.5" x14ac:dyDescent="0.2">
      <c r="A57" s="85">
        <v>37</v>
      </c>
      <c r="B57" s="69" t="s">
        <v>266</v>
      </c>
      <c r="C57" s="69" t="s">
        <v>267</v>
      </c>
      <c r="D57" s="70" t="s">
        <v>134</v>
      </c>
      <c r="E57" s="69" t="s">
        <v>135</v>
      </c>
      <c r="F57" s="69" t="s">
        <v>268</v>
      </c>
      <c r="G57" s="69"/>
      <c r="H57" s="80" t="s">
        <v>275</v>
      </c>
      <c r="I57" s="68" t="s">
        <v>276</v>
      </c>
      <c r="J57" s="69" t="s">
        <v>277</v>
      </c>
      <c r="K57" s="73">
        <v>44267</v>
      </c>
      <c r="L57" s="91">
        <v>5360</v>
      </c>
      <c r="M57" s="69" t="s">
        <v>720</v>
      </c>
      <c r="N57" s="73">
        <v>44267</v>
      </c>
      <c r="O57" s="73">
        <v>44561</v>
      </c>
      <c r="P57" s="69" t="s">
        <v>140</v>
      </c>
      <c r="Q57" s="69" t="s">
        <v>141</v>
      </c>
      <c r="R57" s="91" t="s">
        <v>141</v>
      </c>
      <c r="S57" s="91" t="s">
        <v>141</v>
      </c>
      <c r="T57" s="69" t="s">
        <v>142</v>
      </c>
      <c r="U57" s="69"/>
      <c r="V57" s="69"/>
      <c r="W57" s="69"/>
      <c r="X57" s="69"/>
      <c r="Y57" s="69"/>
      <c r="Z57" s="69"/>
      <c r="AA57" s="69"/>
      <c r="AB57" s="69"/>
      <c r="AC57" s="69"/>
      <c r="AD57" s="91"/>
      <c r="AE57" s="91"/>
      <c r="AF57" s="69"/>
      <c r="AG57" s="69"/>
      <c r="AH57" s="69"/>
      <c r="AI57" s="132">
        <f t="shared" si="0"/>
        <v>5360</v>
      </c>
      <c r="AJ57" s="71"/>
      <c r="AK57" s="71"/>
      <c r="AL57" s="101">
        <f t="shared" si="1"/>
        <v>0</v>
      </c>
      <c r="AM57" s="71"/>
      <c r="AN57" s="71"/>
      <c r="AO57" s="71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137"/>
      <c r="BE57" s="137"/>
      <c r="BF57" s="72"/>
      <c r="BG57" s="72"/>
      <c r="BH57" s="72"/>
    </row>
    <row r="58" spans="1:60" ht="28.5" x14ac:dyDescent="0.2">
      <c r="A58" s="85">
        <v>38</v>
      </c>
      <c r="B58" s="69" t="s">
        <v>266</v>
      </c>
      <c r="C58" s="69" t="s">
        <v>267</v>
      </c>
      <c r="D58" s="70" t="s">
        <v>134</v>
      </c>
      <c r="E58" s="69" t="s">
        <v>135</v>
      </c>
      <c r="F58" s="69" t="s">
        <v>268</v>
      </c>
      <c r="G58" s="69"/>
      <c r="H58" s="80" t="s">
        <v>278</v>
      </c>
      <c r="I58" s="68" t="s">
        <v>279</v>
      </c>
      <c r="J58" s="69" t="s">
        <v>280</v>
      </c>
      <c r="K58" s="73">
        <v>44267</v>
      </c>
      <c r="L58" s="91">
        <v>10477.5</v>
      </c>
      <c r="M58" s="69" t="s">
        <v>720</v>
      </c>
      <c r="N58" s="73">
        <v>44267</v>
      </c>
      <c r="O58" s="73">
        <v>44561</v>
      </c>
      <c r="P58" s="69" t="s">
        <v>140</v>
      </c>
      <c r="Q58" s="69" t="s">
        <v>141</v>
      </c>
      <c r="R58" s="91" t="s">
        <v>141</v>
      </c>
      <c r="S58" s="91" t="s">
        <v>141</v>
      </c>
      <c r="T58" s="69" t="s">
        <v>142</v>
      </c>
      <c r="U58" s="69"/>
      <c r="V58" s="69"/>
      <c r="W58" s="69"/>
      <c r="X58" s="69"/>
      <c r="Y58" s="69"/>
      <c r="Z58" s="69"/>
      <c r="AA58" s="69"/>
      <c r="AB58" s="69"/>
      <c r="AC58" s="69"/>
      <c r="AD58" s="91"/>
      <c r="AE58" s="91"/>
      <c r="AF58" s="69"/>
      <c r="AG58" s="69"/>
      <c r="AH58" s="69"/>
      <c r="AI58" s="132">
        <f t="shared" si="0"/>
        <v>10477.5</v>
      </c>
      <c r="AJ58" s="71"/>
      <c r="AK58" s="71"/>
      <c r="AL58" s="101">
        <f t="shared" si="1"/>
        <v>0</v>
      </c>
      <c r="AM58" s="71"/>
      <c r="AN58" s="71"/>
      <c r="AO58" s="71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137"/>
      <c r="BE58" s="137"/>
      <c r="BF58" s="72"/>
      <c r="BG58" s="72"/>
      <c r="BH58" s="72"/>
    </row>
    <row r="59" spans="1:60" ht="28.5" x14ac:dyDescent="0.2">
      <c r="A59" s="85">
        <v>39</v>
      </c>
      <c r="B59" s="69" t="s">
        <v>266</v>
      </c>
      <c r="C59" s="69" t="s">
        <v>267</v>
      </c>
      <c r="D59" s="70" t="s">
        <v>134</v>
      </c>
      <c r="E59" s="69" t="s">
        <v>135</v>
      </c>
      <c r="F59" s="69" t="s">
        <v>268</v>
      </c>
      <c r="G59" s="69"/>
      <c r="H59" s="80" t="s">
        <v>281</v>
      </c>
      <c r="I59" s="68" t="s">
        <v>282</v>
      </c>
      <c r="J59" s="69" t="s">
        <v>283</v>
      </c>
      <c r="K59" s="73">
        <v>44267</v>
      </c>
      <c r="L59" s="91">
        <v>9979</v>
      </c>
      <c r="M59" s="69" t="s">
        <v>720</v>
      </c>
      <c r="N59" s="73">
        <v>44267</v>
      </c>
      <c r="O59" s="73">
        <v>44561</v>
      </c>
      <c r="P59" s="69" t="s">
        <v>140</v>
      </c>
      <c r="Q59" s="69" t="s">
        <v>141</v>
      </c>
      <c r="R59" s="91" t="s">
        <v>141</v>
      </c>
      <c r="S59" s="91" t="s">
        <v>141</v>
      </c>
      <c r="T59" s="69" t="s">
        <v>142</v>
      </c>
      <c r="U59" s="69"/>
      <c r="V59" s="69"/>
      <c r="W59" s="69"/>
      <c r="X59" s="69"/>
      <c r="Y59" s="69"/>
      <c r="Z59" s="69"/>
      <c r="AA59" s="69"/>
      <c r="AB59" s="69"/>
      <c r="AC59" s="69"/>
      <c r="AD59" s="91"/>
      <c r="AE59" s="91"/>
      <c r="AF59" s="69"/>
      <c r="AG59" s="69"/>
      <c r="AH59" s="69"/>
      <c r="AI59" s="132">
        <f t="shared" si="0"/>
        <v>9979</v>
      </c>
      <c r="AJ59" s="71"/>
      <c r="AK59" s="71"/>
      <c r="AL59" s="101">
        <f t="shared" si="1"/>
        <v>0</v>
      </c>
      <c r="AM59" s="71"/>
      <c r="AN59" s="71"/>
      <c r="AO59" s="71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137"/>
      <c r="BE59" s="137"/>
      <c r="BF59" s="72"/>
      <c r="BG59" s="72"/>
      <c r="BH59" s="72"/>
    </row>
    <row r="60" spans="1:60" ht="28.5" x14ac:dyDescent="0.2">
      <c r="A60" s="85">
        <v>40</v>
      </c>
      <c r="B60" s="69" t="s">
        <v>266</v>
      </c>
      <c r="C60" s="69" t="s">
        <v>267</v>
      </c>
      <c r="D60" s="70" t="s">
        <v>134</v>
      </c>
      <c r="E60" s="69" t="s">
        <v>135</v>
      </c>
      <c r="F60" s="69" t="s">
        <v>268</v>
      </c>
      <c r="G60" s="69"/>
      <c r="H60" s="80" t="s">
        <v>284</v>
      </c>
      <c r="I60" s="68" t="s">
        <v>285</v>
      </c>
      <c r="J60" s="69" t="s">
        <v>286</v>
      </c>
      <c r="K60" s="73">
        <v>44267</v>
      </c>
      <c r="L60" s="91">
        <v>4671.1499999999996</v>
      </c>
      <c r="M60" s="69" t="s">
        <v>720</v>
      </c>
      <c r="N60" s="73">
        <v>44267</v>
      </c>
      <c r="O60" s="73">
        <v>44561</v>
      </c>
      <c r="P60" s="69" t="s">
        <v>140</v>
      </c>
      <c r="Q60" s="69" t="s">
        <v>141</v>
      </c>
      <c r="R60" s="91" t="s">
        <v>141</v>
      </c>
      <c r="S60" s="91" t="s">
        <v>141</v>
      </c>
      <c r="T60" s="69" t="s">
        <v>142</v>
      </c>
      <c r="U60" s="69"/>
      <c r="V60" s="69"/>
      <c r="W60" s="69"/>
      <c r="X60" s="69"/>
      <c r="Y60" s="69"/>
      <c r="Z60" s="69"/>
      <c r="AA60" s="69"/>
      <c r="AB60" s="69"/>
      <c r="AC60" s="69"/>
      <c r="AD60" s="91"/>
      <c r="AE60" s="91"/>
      <c r="AF60" s="69"/>
      <c r="AG60" s="69"/>
      <c r="AH60" s="69"/>
      <c r="AI60" s="132">
        <f t="shared" si="0"/>
        <v>4671.1499999999996</v>
      </c>
      <c r="AJ60" s="71"/>
      <c r="AK60" s="71"/>
      <c r="AL60" s="101">
        <f t="shared" si="1"/>
        <v>0</v>
      </c>
      <c r="AM60" s="71"/>
      <c r="AN60" s="71"/>
      <c r="AO60" s="71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137"/>
      <c r="BE60" s="137"/>
      <c r="BF60" s="72"/>
      <c r="BG60" s="72"/>
      <c r="BH60" s="72"/>
    </row>
    <row r="61" spans="1:60" ht="28.5" x14ac:dyDescent="0.2">
      <c r="A61" s="85">
        <v>41</v>
      </c>
      <c r="B61" s="69" t="s">
        <v>287</v>
      </c>
      <c r="C61" s="69" t="s">
        <v>288</v>
      </c>
      <c r="D61" s="70" t="s">
        <v>289</v>
      </c>
      <c r="E61" s="69" t="s">
        <v>141</v>
      </c>
      <c r="F61" s="69" t="s">
        <v>290</v>
      </c>
      <c r="G61" s="69"/>
      <c r="H61" s="80" t="s">
        <v>291</v>
      </c>
      <c r="I61" s="68" t="s">
        <v>292</v>
      </c>
      <c r="J61" s="69" t="s">
        <v>293</v>
      </c>
      <c r="K61" s="73">
        <v>44278</v>
      </c>
      <c r="L61" s="91">
        <v>30582</v>
      </c>
      <c r="M61" s="69" t="s">
        <v>721</v>
      </c>
      <c r="N61" s="73">
        <v>44267</v>
      </c>
      <c r="O61" s="73">
        <v>44462</v>
      </c>
      <c r="P61" s="69" t="s">
        <v>140</v>
      </c>
      <c r="Q61" s="69" t="s">
        <v>141</v>
      </c>
      <c r="R61" s="91" t="s">
        <v>141</v>
      </c>
      <c r="S61" s="91" t="s">
        <v>141</v>
      </c>
      <c r="T61" s="69" t="s">
        <v>142</v>
      </c>
      <c r="U61" s="69"/>
      <c r="V61" s="69"/>
      <c r="W61" s="69"/>
      <c r="X61" s="69"/>
      <c r="Y61" s="69"/>
      <c r="Z61" s="69"/>
      <c r="AA61" s="69"/>
      <c r="AB61" s="69"/>
      <c r="AC61" s="69"/>
      <c r="AD61" s="91"/>
      <c r="AE61" s="91"/>
      <c r="AF61" s="69"/>
      <c r="AG61" s="69"/>
      <c r="AH61" s="69"/>
      <c r="AI61" s="132">
        <f t="shared" si="0"/>
        <v>30582</v>
      </c>
      <c r="AJ61" s="71"/>
      <c r="AK61" s="71"/>
      <c r="AL61" s="101">
        <f t="shared" si="1"/>
        <v>0</v>
      </c>
      <c r="AM61" s="71"/>
      <c r="AN61" s="71"/>
      <c r="AO61" s="71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137"/>
      <c r="BE61" s="137"/>
      <c r="BF61" s="72"/>
      <c r="BG61" s="72"/>
      <c r="BH61" s="72"/>
    </row>
    <row r="62" spans="1:60" ht="28.5" x14ac:dyDescent="0.2">
      <c r="A62" s="85">
        <v>42</v>
      </c>
      <c r="B62" s="69" t="s">
        <v>287</v>
      </c>
      <c r="C62" s="69" t="s">
        <v>288</v>
      </c>
      <c r="D62" s="70" t="s">
        <v>289</v>
      </c>
      <c r="E62" s="69" t="s">
        <v>141</v>
      </c>
      <c r="F62" s="69" t="s">
        <v>290</v>
      </c>
      <c r="G62" s="69"/>
      <c r="H62" s="80" t="s">
        <v>294</v>
      </c>
      <c r="I62" s="68" t="s">
        <v>295</v>
      </c>
      <c r="J62" s="69" t="s">
        <v>296</v>
      </c>
      <c r="K62" s="73">
        <v>44278</v>
      </c>
      <c r="L62" s="91">
        <v>19800</v>
      </c>
      <c r="M62" s="69" t="s">
        <v>721</v>
      </c>
      <c r="N62" s="73">
        <v>44267</v>
      </c>
      <c r="O62" s="73">
        <v>44462</v>
      </c>
      <c r="P62" s="69" t="s">
        <v>140</v>
      </c>
      <c r="Q62" s="69" t="s">
        <v>141</v>
      </c>
      <c r="R62" s="91" t="s">
        <v>141</v>
      </c>
      <c r="S62" s="91" t="s">
        <v>141</v>
      </c>
      <c r="T62" s="69" t="s">
        <v>142</v>
      </c>
      <c r="U62" s="69"/>
      <c r="V62" s="69"/>
      <c r="W62" s="69"/>
      <c r="X62" s="69"/>
      <c r="Y62" s="69"/>
      <c r="Z62" s="69"/>
      <c r="AA62" s="69"/>
      <c r="AB62" s="69"/>
      <c r="AC62" s="69"/>
      <c r="AD62" s="91"/>
      <c r="AE62" s="91"/>
      <c r="AF62" s="69"/>
      <c r="AG62" s="69"/>
      <c r="AH62" s="69"/>
      <c r="AI62" s="132">
        <f t="shared" si="0"/>
        <v>19800</v>
      </c>
      <c r="AJ62" s="71"/>
      <c r="AK62" s="71"/>
      <c r="AL62" s="101">
        <f t="shared" si="1"/>
        <v>0</v>
      </c>
      <c r="AM62" s="71"/>
      <c r="AN62" s="71"/>
      <c r="AO62" s="71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137"/>
      <c r="BE62" s="137"/>
      <c r="BF62" s="72"/>
      <c r="BG62" s="72"/>
      <c r="BH62" s="72"/>
    </row>
    <row r="63" spans="1:60" ht="28.5" x14ac:dyDescent="0.2">
      <c r="A63" s="85">
        <v>43</v>
      </c>
      <c r="B63" s="69" t="s">
        <v>297</v>
      </c>
      <c r="C63" s="69" t="s">
        <v>298</v>
      </c>
      <c r="D63" s="70" t="s">
        <v>134</v>
      </c>
      <c r="E63" s="69" t="s">
        <v>135</v>
      </c>
      <c r="F63" s="69" t="s">
        <v>299</v>
      </c>
      <c r="G63" s="69"/>
      <c r="H63" s="80" t="s">
        <v>300</v>
      </c>
      <c r="I63" s="68" t="s">
        <v>301</v>
      </c>
      <c r="J63" s="69" t="s">
        <v>302</v>
      </c>
      <c r="K63" s="73">
        <v>44279</v>
      </c>
      <c r="L63" s="91">
        <v>43000</v>
      </c>
      <c r="M63" s="69" t="s">
        <v>722</v>
      </c>
      <c r="N63" s="73">
        <v>44279</v>
      </c>
      <c r="O63" s="73">
        <v>44561</v>
      </c>
      <c r="P63" s="69" t="s">
        <v>140</v>
      </c>
      <c r="Q63" s="69" t="s">
        <v>141</v>
      </c>
      <c r="R63" s="91" t="s">
        <v>141</v>
      </c>
      <c r="S63" s="91" t="s">
        <v>141</v>
      </c>
      <c r="T63" s="69" t="s">
        <v>142</v>
      </c>
      <c r="U63" s="69"/>
      <c r="V63" s="69"/>
      <c r="W63" s="69"/>
      <c r="X63" s="69"/>
      <c r="Y63" s="69"/>
      <c r="Z63" s="69"/>
      <c r="AA63" s="69"/>
      <c r="AB63" s="69"/>
      <c r="AC63" s="69"/>
      <c r="AD63" s="91"/>
      <c r="AE63" s="91"/>
      <c r="AF63" s="69"/>
      <c r="AG63" s="69"/>
      <c r="AH63" s="69"/>
      <c r="AI63" s="132">
        <f t="shared" si="0"/>
        <v>43000</v>
      </c>
      <c r="AJ63" s="71"/>
      <c r="AK63" s="71"/>
      <c r="AL63" s="101">
        <f t="shared" si="1"/>
        <v>0</v>
      </c>
      <c r="AM63" s="71"/>
      <c r="AN63" s="71"/>
      <c r="AO63" s="71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137"/>
      <c r="BE63" s="137"/>
      <c r="BF63" s="72"/>
      <c r="BG63" s="72"/>
      <c r="BH63" s="72"/>
    </row>
    <row r="64" spans="1:60" ht="28.5" x14ac:dyDescent="0.2">
      <c r="A64" s="85">
        <v>44</v>
      </c>
      <c r="B64" s="69" t="s">
        <v>297</v>
      </c>
      <c r="C64" s="69" t="s">
        <v>298</v>
      </c>
      <c r="D64" s="70" t="s">
        <v>134</v>
      </c>
      <c r="E64" s="69" t="s">
        <v>135</v>
      </c>
      <c r="F64" s="69" t="s">
        <v>299</v>
      </c>
      <c r="G64" s="69"/>
      <c r="H64" s="80" t="s">
        <v>303</v>
      </c>
      <c r="I64" s="68" t="s">
        <v>304</v>
      </c>
      <c r="J64" s="69" t="s">
        <v>305</v>
      </c>
      <c r="K64" s="73">
        <v>44279</v>
      </c>
      <c r="L64" s="91">
        <v>12200</v>
      </c>
      <c r="M64" s="69" t="s">
        <v>850</v>
      </c>
      <c r="N64" s="73">
        <v>44279</v>
      </c>
      <c r="O64" s="73">
        <v>44561</v>
      </c>
      <c r="P64" s="69" t="s">
        <v>140</v>
      </c>
      <c r="Q64" s="69" t="s">
        <v>141</v>
      </c>
      <c r="R64" s="91" t="s">
        <v>141</v>
      </c>
      <c r="S64" s="91" t="s">
        <v>141</v>
      </c>
      <c r="T64" s="69" t="s">
        <v>142</v>
      </c>
      <c r="U64" s="69"/>
      <c r="V64" s="69"/>
      <c r="W64" s="69"/>
      <c r="X64" s="69"/>
      <c r="Y64" s="69"/>
      <c r="Z64" s="69"/>
      <c r="AA64" s="69"/>
      <c r="AB64" s="69"/>
      <c r="AC64" s="69"/>
      <c r="AD64" s="91"/>
      <c r="AE64" s="91"/>
      <c r="AF64" s="69"/>
      <c r="AG64" s="69"/>
      <c r="AH64" s="69"/>
      <c r="AI64" s="132">
        <f t="shared" si="0"/>
        <v>12200</v>
      </c>
      <c r="AJ64" s="71"/>
      <c r="AK64" s="71"/>
      <c r="AL64" s="101">
        <f t="shared" si="1"/>
        <v>0</v>
      </c>
      <c r="AM64" s="71"/>
      <c r="AN64" s="71"/>
      <c r="AO64" s="71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137"/>
      <c r="BE64" s="137"/>
      <c r="BF64" s="72"/>
      <c r="BG64" s="72"/>
      <c r="BH64" s="72"/>
    </row>
    <row r="65" spans="1:60" ht="28.5" x14ac:dyDescent="0.2">
      <c r="A65" s="85">
        <v>45</v>
      </c>
      <c r="B65" s="69" t="s">
        <v>306</v>
      </c>
      <c r="C65" s="69" t="s">
        <v>311</v>
      </c>
      <c r="D65" s="70" t="s">
        <v>134</v>
      </c>
      <c r="E65" s="69" t="s">
        <v>135</v>
      </c>
      <c r="F65" s="69" t="s">
        <v>149</v>
      </c>
      <c r="G65" s="69"/>
      <c r="H65" s="80" t="s">
        <v>307</v>
      </c>
      <c r="I65" s="68" t="s">
        <v>150</v>
      </c>
      <c r="J65" s="69" t="s">
        <v>308</v>
      </c>
      <c r="K65" s="73">
        <v>44284</v>
      </c>
      <c r="L65" s="91">
        <v>71500</v>
      </c>
      <c r="M65" s="75" t="s">
        <v>723</v>
      </c>
      <c r="N65" s="73">
        <v>44284</v>
      </c>
      <c r="O65" s="73">
        <v>44561</v>
      </c>
      <c r="P65" s="69" t="s">
        <v>140</v>
      </c>
      <c r="Q65" s="69" t="s">
        <v>141</v>
      </c>
      <c r="R65" s="91" t="s">
        <v>141</v>
      </c>
      <c r="S65" s="91" t="s">
        <v>141</v>
      </c>
      <c r="T65" s="69" t="s">
        <v>152</v>
      </c>
      <c r="U65" s="69"/>
      <c r="V65" s="69"/>
      <c r="W65" s="69"/>
      <c r="X65" s="69"/>
      <c r="Y65" s="69"/>
      <c r="Z65" s="69"/>
      <c r="AA65" s="69"/>
      <c r="AB65" s="69"/>
      <c r="AC65" s="69"/>
      <c r="AD65" s="91"/>
      <c r="AE65" s="91"/>
      <c r="AF65" s="69"/>
      <c r="AG65" s="69"/>
      <c r="AH65" s="69"/>
      <c r="AI65" s="132">
        <f t="shared" si="0"/>
        <v>71500</v>
      </c>
      <c r="AJ65" s="71"/>
      <c r="AK65" s="71"/>
      <c r="AL65" s="101">
        <f t="shared" si="1"/>
        <v>0</v>
      </c>
      <c r="AM65" s="71"/>
      <c r="AN65" s="71"/>
      <c r="AO65" s="71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137"/>
      <c r="BE65" s="137"/>
      <c r="BF65" s="72"/>
      <c r="BG65" s="72"/>
      <c r="BH65" s="72"/>
    </row>
    <row r="66" spans="1:60" ht="28.5" x14ac:dyDescent="0.2">
      <c r="A66" s="85">
        <v>46</v>
      </c>
      <c r="B66" s="69" t="s">
        <v>306</v>
      </c>
      <c r="C66" s="69" t="s">
        <v>311</v>
      </c>
      <c r="D66" s="70" t="s">
        <v>134</v>
      </c>
      <c r="E66" s="69" t="s">
        <v>135</v>
      </c>
      <c r="F66" s="69" t="s">
        <v>149</v>
      </c>
      <c r="G66" s="69"/>
      <c r="H66" s="80" t="s">
        <v>309</v>
      </c>
      <c r="I66" s="68" t="s">
        <v>163</v>
      </c>
      <c r="J66" s="69" t="s">
        <v>164</v>
      </c>
      <c r="K66" s="73">
        <v>44284</v>
      </c>
      <c r="L66" s="91">
        <v>81500</v>
      </c>
      <c r="M66" s="75" t="s">
        <v>723</v>
      </c>
      <c r="N66" s="73">
        <v>44284</v>
      </c>
      <c r="O66" s="73">
        <v>44561</v>
      </c>
      <c r="P66" s="69" t="s">
        <v>140</v>
      </c>
      <c r="Q66" s="69" t="s">
        <v>141</v>
      </c>
      <c r="R66" s="91" t="s">
        <v>141</v>
      </c>
      <c r="S66" s="91" t="s">
        <v>141</v>
      </c>
      <c r="T66" s="69" t="s">
        <v>152</v>
      </c>
      <c r="U66" s="69"/>
      <c r="V66" s="69"/>
      <c r="W66" s="69"/>
      <c r="X66" s="69"/>
      <c r="Y66" s="69"/>
      <c r="Z66" s="69"/>
      <c r="AA66" s="69"/>
      <c r="AB66" s="69"/>
      <c r="AC66" s="69"/>
      <c r="AD66" s="91"/>
      <c r="AE66" s="91"/>
      <c r="AF66" s="69"/>
      <c r="AG66" s="69"/>
      <c r="AH66" s="69"/>
      <c r="AI66" s="132">
        <f t="shared" si="0"/>
        <v>81500</v>
      </c>
      <c r="AJ66" s="71"/>
      <c r="AK66" s="71"/>
      <c r="AL66" s="101">
        <f t="shared" si="1"/>
        <v>0</v>
      </c>
      <c r="AM66" s="71"/>
      <c r="AN66" s="71"/>
      <c r="AO66" s="71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137"/>
      <c r="BE66" s="137"/>
      <c r="BF66" s="72"/>
      <c r="BG66" s="72"/>
      <c r="BH66" s="72"/>
    </row>
    <row r="67" spans="1:60" ht="28.5" x14ac:dyDescent="0.2">
      <c r="A67" s="85">
        <v>47</v>
      </c>
      <c r="B67" s="69" t="s">
        <v>310</v>
      </c>
      <c r="C67" s="69" t="s">
        <v>315</v>
      </c>
      <c r="D67" s="70" t="s">
        <v>134</v>
      </c>
      <c r="E67" s="69" t="s">
        <v>135</v>
      </c>
      <c r="F67" s="69" t="s">
        <v>316</v>
      </c>
      <c r="G67" s="69"/>
      <c r="H67" s="80" t="s">
        <v>312</v>
      </c>
      <c r="I67" s="68" t="s">
        <v>313</v>
      </c>
      <c r="J67" s="69" t="s">
        <v>314</v>
      </c>
      <c r="K67" s="73">
        <v>44284</v>
      </c>
      <c r="L67" s="91">
        <v>9400</v>
      </c>
      <c r="M67" s="69" t="s">
        <v>724</v>
      </c>
      <c r="N67" s="73">
        <v>44284</v>
      </c>
      <c r="O67" s="73">
        <v>44561</v>
      </c>
      <c r="P67" s="69" t="s">
        <v>140</v>
      </c>
      <c r="Q67" s="69" t="s">
        <v>141</v>
      </c>
      <c r="R67" s="91" t="s">
        <v>141</v>
      </c>
      <c r="S67" s="91" t="s">
        <v>141</v>
      </c>
      <c r="T67" s="69" t="s">
        <v>142</v>
      </c>
      <c r="U67" s="69"/>
      <c r="V67" s="69"/>
      <c r="W67" s="69"/>
      <c r="X67" s="69"/>
      <c r="Y67" s="69"/>
      <c r="Z67" s="69"/>
      <c r="AA67" s="69"/>
      <c r="AB67" s="69"/>
      <c r="AC67" s="69"/>
      <c r="AD67" s="91"/>
      <c r="AE67" s="91"/>
      <c r="AF67" s="69"/>
      <c r="AG67" s="69"/>
      <c r="AH67" s="69"/>
      <c r="AI67" s="132">
        <f t="shared" si="0"/>
        <v>9400</v>
      </c>
      <c r="AJ67" s="71"/>
      <c r="AK67" s="71"/>
      <c r="AL67" s="101">
        <f t="shared" si="1"/>
        <v>0</v>
      </c>
      <c r="AM67" s="71"/>
      <c r="AN67" s="71"/>
      <c r="AO67" s="71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137"/>
      <c r="BE67" s="137"/>
      <c r="BF67" s="72"/>
      <c r="BG67" s="72"/>
      <c r="BH67" s="72"/>
    </row>
    <row r="68" spans="1:60" ht="28.5" x14ac:dyDescent="0.2">
      <c r="A68" s="85">
        <v>48</v>
      </c>
      <c r="B68" s="69" t="s">
        <v>317</v>
      </c>
      <c r="C68" s="69" t="s">
        <v>318</v>
      </c>
      <c r="D68" s="70" t="s">
        <v>134</v>
      </c>
      <c r="E68" s="69" t="s">
        <v>135</v>
      </c>
      <c r="F68" s="69" t="s">
        <v>319</v>
      </c>
      <c r="G68" s="69"/>
      <c r="H68" s="80" t="s">
        <v>320</v>
      </c>
      <c r="I68" s="68" t="s">
        <v>321</v>
      </c>
      <c r="J68" s="69" t="s">
        <v>322</v>
      </c>
      <c r="K68" s="73">
        <v>44291</v>
      </c>
      <c r="L68" s="91">
        <v>8285</v>
      </c>
      <c r="M68" s="69" t="s">
        <v>750</v>
      </c>
      <c r="N68" s="73">
        <v>44291</v>
      </c>
      <c r="O68" s="73">
        <v>44561</v>
      </c>
      <c r="P68" s="69" t="s">
        <v>140</v>
      </c>
      <c r="Q68" s="69" t="s">
        <v>141</v>
      </c>
      <c r="R68" s="91" t="s">
        <v>141</v>
      </c>
      <c r="S68" s="91" t="s">
        <v>141</v>
      </c>
      <c r="T68" s="69" t="s">
        <v>142</v>
      </c>
      <c r="U68" s="69"/>
      <c r="V68" s="69"/>
      <c r="W68" s="69"/>
      <c r="X68" s="69"/>
      <c r="Y68" s="69"/>
      <c r="Z68" s="69"/>
      <c r="AA68" s="69"/>
      <c r="AB68" s="69"/>
      <c r="AC68" s="69"/>
      <c r="AD68" s="91"/>
      <c r="AE68" s="91"/>
      <c r="AF68" s="69"/>
      <c r="AG68" s="69"/>
      <c r="AH68" s="69"/>
      <c r="AI68" s="132">
        <f t="shared" si="0"/>
        <v>8285</v>
      </c>
      <c r="AJ68" s="71"/>
      <c r="AK68" s="71"/>
      <c r="AL68" s="101">
        <f t="shared" si="1"/>
        <v>0</v>
      </c>
      <c r="AM68" s="71"/>
      <c r="AN68" s="71"/>
      <c r="AO68" s="71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137"/>
      <c r="BE68" s="137"/>
      <c r="BF68" s="72"/>
      <c r="BG68" s="72"/>
      <c r="BH68" s="72"/>
    </row>
    <row r="69" spans="1:60" ht="28.5" x14ac:dyDescent="0.2">
      <c r="A69" s="85">
        <v>49</v>
      </c>
      <c r="B69" s="69" t="s">
        <v>147</v>
      </c>
      <c r="C69" s="69" t="s">
        <v>148</v>
      </c>
      <c r="D69" s="70" t="s">
        <v>134</v>
      </c>
      <c r="E69" s="69" t="s">
        <v>135</v>
      </c>
      <c r="F69" s="69" t="s">
        <v>149</v>
      </c>
      <c r="G69" s="69"/>
      <c r="H69" s="80" t="s">
        <v>323</v>
      </c>
      <c r="I69" s="68" t="s">
        <v>157</v>
      </c>
      <c r="J69" s="69" t="s">
        <v>158</v>
      </c>
      <c r="K69" s="73">
        <v>44292</v>
      </c>
      <c r="L69" s="91">
        <v>20140</v>
      </c>
      <c r="M69" s="69" t="s">
        <v>725</v>
      </c>
      <c r="N69" s="73">
        <v>44292</v>
      </c>
      <c r="O69" s="73">
        <v>44561</v>
      </c>
      <c r="P69" s="69" t="s">
        <v>140</v>
      </c>
      <c r="Q69" s="69" t="s">
        <v>141</v>
      </c>
      <c r="R69" s="91" t="s">
        <v>141</v>
      </c>
      <c r="S69" s="91" t="s">
        <v>141</v>
      </c>
      <c r="T69" s="69" t="s">
        <v>152</v>
      </c>
      <c r="U69" s="69"/>
      <c r="V69" s="69"/>
      <c r="W69" s="69"/>
      <c r="X69" s="69"/>
      <c r="Y69" s="69"/>
      <c r="Z69" s="69"/>
      <c r="AA69" s="69"/>
      <c r="AB69" s="69"/>
      <c r="AC69" s="69"/>
      <c r="AD69" s="91"/>
      <c r="AE69" s="91"/>
      <c r="AF69" s="69"/>
      <c r="AG69" s="69"/>
      <c r="AH69" s="69"/>
      <c r="AI69" s="132">
        <f t="shared" si="0"/>
        <v>20140</v>
      </c>
      <c r="AJ69" s="71"/>
      <c r="AK69" s="71"/>
      <c r="AL69" s="101">
        <f t="shared" si="1"/>
        <v>0</v>
      </c>
      <c r="AM69" s="71"/>
      <c r="AN69" s="71"/>
      <c r="AO69" s="71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137"/>
      <c r="BE69" s="137"/>
      <c r="BF69" s="72"/>
      <c r="BG69" s="72"/>
      <c r="BH69" s="72"/>
    </row>
    <row r="70" spans="1:60" ht="30" x14ac:dyDescent="0.2">
      <c r="A70" s="85">
        <v>50</v>
      </c>
      <c r="B70" s="69" t="s">
        <v>147</v>
      </c>
      <c r="C70" s="69" t="s">
        <v>148</v>
      </c>
      <c r="D70" s="70" t="s">
        <v>134</v>
      </c>
      <c r="E70" s="69" t="s">
        <v>135</v>
      </c>
      <c r="F70" s="69" t="s">
        <v>149</v>
      </c>
      <c r="G70" s="69"/>
      <c r="H70" s="80" t="s">
        <v>324</v>
      </c>
      <c r="I70" s="68" t="s">
        <v>160</v>
      </c>
      <c r="J70" s="69" t="s">
        <v>161</v>
      </c>
      <c r="K70" s="73">
        <v>44292</v>
      </c>
      <c r="L70" s="91">
        <v>111760</v>
      </c>
      <c r="M70" s="69" t="s">
        <v>725</v>
      </c>
      <c r="N70" s="73">
        <v>44292</v>
      </c>
      <c r="O70" s="73">
        <v>44561</v>
      </c>
      <c r="P70" s="69" t="s">
        <v>140</v>
      </c>
      <c r="Q70" s="69" t="s">
        <v>141</v>
      </c>
      <c r="R70" s="91" t="s">
        <v>141</v>
      </c>
      <c r="S70" s="91" t="s">
        <v>141</v>
      </c>
      <c r="T70" s="69" t="s">
        <v>152</v>
      </c>
      <c r="U70" s="69"/>
      <c r="V70" s="69"/>
      <c r="W70" s="69"/>
      <c r="X70" s="69"/>
      <c r="Y70" s="69"/>
      <c r="Z70" s="69"/>
      <c r="AA70" s="69"/>
      <c r="AB70" s="69"/>
      <c r="AC70" s="69"/>
      <c r="AD70" s="91"/>
      <c r="AE70" s="91"/>
      <c r="AF70" s="69"/>
      <c r="AG70" s="69"/>
      <c r="AH70" s="69"/>
      <c r="AI70" s="132">
        <f t="shared" si="0"/>
        <v>111760</v>
      </c>
      <c r="AJ70" s="71"/>
      <c r="AK70" s="71"/>
      <c r="AL70" s="101">
        <f t="shared" si="1"/>
        <v>0</v>
      </c>
      <c r="AM70" s="71"/>
      <c r="AN70" s="71"/>
      <c r="AO70" s="71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137"/>
      <c r="BE70" s="137"/>
      <c r="BF70" s="72"/>
      <c r="BG70" s="72"/>
      <c r="BH70" s="72"/>
    </row>
    <row r="71" spans="1:60" ht="28.5" x14ac:dyDescent="0.2">
      <c r="A71" s="85">
        <v>51</v>
      </c>
      <c r="B71" s="69" t="s">
        <v>147</v>
      </c>
      <c r="C71" s="69" t="s">
        <v>148</v>
      </c>
      <c r="D71" s="70" t="s">
        <v>134</v>
      </c>
      <c r="E71" s="69" t="s">
        <v>135</v>
      </c>
      <c r="F71" s="69" t="s">
        <v>149</v>
      </c>
      <c r="G71" s="69"/>
      <c r="H71" s="80" t="s">
        <v>325</v>
      </c>
      <c r="I71" s="68" t="s">
        <v>163</v>
      </c>
      <c r="J71" s="69" t="s">
        <v>164</v>
      </c>
      <c r="K71" s="73">
        <v>44292</v>
      </c>
      <c r="L71" s="91">
        <v>15480</v>
      </c>
      <c r="M71" s="69" t="s">
        <v>725</v>
      </c>
      <c r="N71" s="73">
        <v>44292</v>
      </c>
      <c r="O71" s="73">
        <v>44561</v>
      </c>
      <c r="P71" s="69" t="s">
        <v>140</v>
      </c>
      <c r="Q71" s="69" t="s">
        <v>141</v>
      </c>
      <c r="R71" s="91" t="s">
        <v>141</v>
      </c>
      <c r="S71" s="91" t="s">
        <v>141</v>
      </c>
      <c r="T71" s="69" t="s">
        <v>152</v>
      </c>
      <c r="U71" s="69"/>
      <c r="V71" s="69"/>
      <c r="W71" s="69"/>
      <c r="X71" s="69"/>
      <c r="Y71" s="69"/>
      <c r="Z71" s="69"/>
      <c r="AA71" s="69"/>
      <c r="AB71" s="69"/>
      <c r="AC71" s="69"/>
      <c r="AD71" s="91"/>
      <c r="AE71" s="91"/>
      <c r="AF71" s="69"/>
      <c r="AG71" s="69"/>
      <c r="AH71" s="69"/>
      <c r="AI71" s="132">
        <f t="shared" si="0"/>
        <v>15480</v>
      </c>
      <c r="AJ71" s="71"/>
      <c r="AK71" s="71"/>
      <c r="AL71" s="101">
        <f t="shared" si="1"/>
        <v>0</v>
      </c>
      <c r="AM71" s="71"/>
      <c r="AN71" s="71"/>
      <c r="AO71" s="71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137"/>
      <c r="BE71" s="137"/>
      <c r="BF71" s="72"/>
      <c r="BG71" s="72"/>
      <c r="BH71" s="72"/>
    </row>
    <row r="72" spans="1:60" ht="30" x14ac:dyDescent="0.2">
      <c r="A72" s="85">
        <v>52</v>
      </c>
      <c r="B72" s="69" t="s">
        <v>147</v>
      </c>
      <c r="C72" s="69" t="s">
        <v>148</v>
      </c>
      <c r="D72" s="70" t="s">
        <v>134</v>
      </c>
      <c r="E72" s="69" t="s">
        <v>135</v>
      </c>
      <c r="F72" s="69" t="s">
        <v>149</v>
      </c>
      <c r="G72" s="69"/>
      <c r="H72" s="80" t="s">
        <v>326</v>
      </c>
      <c r="I72" s="68" t="s">
        <v>172</v>
      </c>
      <c r="J72" s="69" t="s">
        <v>173</v>
      </c>
      <c r="K72" s="73">
        <v>44292</v>
      </c>
      <c r="L72" s="91">
        <v>122000</v>
      </c>
      <c r="M72" s="69" t="s">
        <v>725</v>
      </c>
      <c r="N72" s="73">
        <v>44292</v>
      </c>
      <c r="O72" s="73">
        <v>44561</v>
      </c>
      <c r="P72" s="69" t="s">
        <v>140</v>
      </c>
      <c r="Q72" s="69" t="s">
        <v>141</v>
      </c>
      <c r="R72" s="91" t="s">
        <v>141</v>
      </c>
      <c r="S72" s="91" t="s">
        <v>141</v>
      </c>
      <c r="T72" s="69" t="s">
        <v>152</v>
      </c>
      <c r="U72" s="69"/>
      <c r="V72" s="69"/>
      <c r="W72" s="69"/>
      <c r="X72" s="69"/>
      <c r="Y72" s="69"/>
      <c r="Z72" s="69"/>
      <c r="AA72" s="69"/>
      <c r="AB72" s="69"/>
      <c r="AC72" s="69"/>
      <c r="AD72" s="91"/>
      <c r="AE72" s="91"/>
      <c r="AF72" s="69"/>
      <c r="AG72" s="69"/>
      <c r="AH72" s="69"/>
      <c r="AI72" s="132">
        <f t="shared" si="0"/>
        <v>122000</v>
      </c>
      <c r="AJ72" s="71"/>
      <c r="AK72" s="71"/>
      <c r="AL72" s="101">
        <f t="shared" si="1"/>
        <v>0</v>
      </c>
      <c r="AM72" s="71"/>
      <c r="AN72" s="71"/>
      <c r="AO72" s="71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137"/>
      <c r="BE72" s="137"/>
      <c r="BF72" s="72"/>
      <c r="BG72" s="72"/>
      <c r="BH72" s="72"/>
    </row>
    <row r="73" spans="1:60" ht="28.5" x14ac:dyDescent="0.2">
      <c r="A73" s="85">
        <v>53</v>
      </c>
      <c r="B73" s="69" t="s">
        <v>147</v>
      </c>
      <c r="C73" s="69" t="s">
        <v>148</v>
      </c>
      <c r="D73" s="70" t="s">
        <v>134</v>
      </c>
      <c r="E73" s="69" t="s">
        <v>135</v>
      </c>
      <c r="F73" s="69" t="s">
        <v>149</v>
      </c>
      <c r="G73" s="69"/>
      <c r="H73" s="80" t="s">
        <v>327</v>
      </c>
      <c r="I73" s="68" t="s">
        <v>169</v>
      </c>
      <c r="J73" s="69" t="s">
        <v>170</v>
      </c>
      <c r="K73" s="73">
        <v>44292</v>
      </c>
      <c r="L73" s="91">
        <v>9500</v>
      </c>
      <c r="M73" s="69" t="s">
        <v>725</v>
      </c>
      <c r="N73" s="73">
        <v>44292</v>
      </c>
      <c r="O73" s="73">
        <v>44561</v>
      </c>
      <c r="P73" s="69" t="s">
        <v>140</v>
      </c>
      <c r="Q73" s="69" t="s">
        <v>141</v>
      </c>
      <c r="R73" s="91" t="s">
        <v>141</v>
      </c>
      <c r="S73" s="91" t="s">
        <v>141</v>
      </c>
      <c r="T73" s="69" t="s">
        <v>152</v>
      </c>
      <c r="U73" s="69"/>
      <c r="V73" s="69"/>
      <c r="W73" s="69"/>
      <c r="X73" s="69"/>
      <c r="Y73" s="69"/>
      <c r="Z73" s="69"/>
      <c r="AA73" s="69"/>
      <c r="AB73" s="69"/>
      <c r="AC73" s="69"/>
      <c r="AD73" s="91"/>
      <c r="AE73" s="91"/>
      <c r="AF73" s="69"/>
      <c r="AG73" s="69"/>
      <c r="AH73" s="69"/>
      <c r="AI73" s="132">
        <f t="shared" si="0"/>
        <v>9500</v>
      </c>
      <c r="AJ73" s="71"/>
      <c r="AK73" s="71"/>
      <c r="AL73" s="101">
        <f t="shared" si="1"/>
        <v>0</v>
      </c>
      <c r="AM73" s="71"/>
      <c r="AN73" s="71"/>
      <c r="AO73" s="71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137"/>
      <c r="BE73" s="137"/>
      <c r="BF73" s="72"/>
      <c r="BG73" s="72"/>
      <c r="BH73" s="72"/>
    </row>
    <row r="74" spans="1:60" ht="28.5" x14ac:dyDescent="0.2">
      <c r="A74" s="85">
        <v>54</v>
      </c>
      <c r="B74" s="69" t="s">
        <v>306</v>
      </c>
      <c r="C74" s="69" t="s">
        <v>311</v>
      </c>
      <c r="D74" s="70" t="s">
        <v>134</v>
      </c>
      <c r="E74" s="69" t="s">
        <v>135</v>
      </c>
      <c r="F74" s="69" t="s">
        <v>149</v>
      </c>
      <c r="G74" s="69"/>
      <c r="H74" s="80" t="s">
        <v>328</v>
      </c>
      <c r="I74" s="68" t="s">
        <v>166</v>
      </c>
      <c r="J74" s="69" t="s">
        <v>167</v>
      </c>
      <c r="K74" s="73">
        <v>44294</v>
      </c>
      <c r="L74" s="91">
        <v>7500</v>
      </c>
      <c r="M74" s="69" t="s">
        <v>725</v>
      </c>
      <c r="N74" s="73">
        <v>44294</v>
      </c>
      <c r="O74" s="73">
        <v>44561</v>
      </c>
      <c r="P74" s="69" t="s">
        <v>140</v>
      </c>
      <c r="Q74" s="69" t="s">
        <v>141</v>
      </c>
      <c r="R74" s="91" t="s">
        <v>141</v>
      </c>
      <c r="S74" s="91" t="s">
        <v>141</v>
      </c>
      <c r="T74" s="69" t="s">
        <v>152</v>
      </c>
      <c r="U74" s="69"/>
      <c r="V74" s="69"/>
      <c r="W74" s="69"/>
      <c r="X74" s="69"/>
      <c r="Y74" s="69"/>
      <c r="Z74" s="69"/>
      <c r="AA74" s="69"/>
      <c r="AB74" s="69"/>
      <c r="AC74" s="69"/>
      <c r="AD74" s="91"/>
      <c r="AE74" s="91"/>
      <c r="AF74" s="69"/>
      <c r="AG74" s="69"/>
      <c r="AH74" s="69"/>
      <c r="AI74" s="132">
        <f t="shared" si="0"/>
        <v>7500</v>
      </c>
      <c r="AJ74" s="71"/>
      <c r="AK74" s="71"/>
      <c r="AL74" s="101">
        <f t="shared" si="1"/>
        <v>0</v>
      </c>
      <c r="AM74" s="71"/>
      <c r="AN74" s="71"/>
      <c r="AO74" s="71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137"/>
      <c r="BE74" s="137"/>
      <c r="BF74" s="72"/>
      <c r="BG74" s="72"/>
      <c r="BH74" s="72"/>
    </row>
    <row r="75" spans="1:60" ht="28.5" x14ac:dyDescent="0.2">
      <c r="A75" s="85">
        <v>55</v>
      </c>
      <c r="B75" s="69" t="s">
        <v>317</v>
      </c>
      <c r="C75" s="69" t="s">
        <v>318</v>
      </c>
      <c r="D75" s="70" t="s">
        <v>134</v>
      </c>
      <c r="E75" s="69" t="s">
        <v>135</v>
      </c>
      <c r="F75" s="69" t="s">
        <v>319</v>
      </c>
      <c r="G75" s="69"/>
      <c r="H75" s="80" t="s">
        <v>329</v>
      </c>
      <c r="I75" s="68" t="s">
        <v>330</v>
      </c>
      <c r="J75" s="69" t="s">
        <v>331</v>
      </c>
      <c r="K75" s="73">
        <v>44300</v>
      </c>
      <c r="L75" s="91">
        <v>14000</v>
      </c>
      <c r="M75" s="69" t="s">
        <v>726</v>
      </c>
      <c r="N75" s="73">
        <v>44300</v>
      </c>
      <c r="O75" s="73">
        <v>44561</v>
      </c>
      <c r="P75" s="69" t="s">
        <v>140</v>
      </c>
      <c r="Q75" s="69" t="s">
        <v>141</v>
      </c>
      <c r="R75" s="91" t="s">
        <v>141</v>
      </c>
      <c r="S75" s="91" t="s">
        <v>141</v>
      </c>
      <c r="T75" s="69" t="s">
        <v>142</v>
      </c>
      <c r="U75" s="69"/>
      <c r="V75" s="69"/>
      <c r="W75" s="69"/>
      <c r="X75" s="69"/>
      <c r="Y75" s="69"/>
      <c r="Z75" s="69"/>
      <c r="AA75" s="69"/>
      <c r="AB75" s="69"/>
      <c r="AC75" s="69"/>
      <c r="AD75" s="91"/>
      <c r="AE75" s="91"/>
      <c r="AF75" s="69"/>
      <c r="AG75" s="69"/>
      <c r="AH75" s="69"/>
      <c r="AI75" s="132">
        <f t="shared" si="0"/>
        <v>14000</v>
      </c>
      <c r="AJ75" s="71"/>
      <c r="AK75" s="71"/>
      <c r="AL75" s="101">
        <f t="shared" si="1"/>
        <v>0</v>
      </c>
      <c r="AM75" s="71"/>
      <c r="AN75" s="71"/>
      <c r="AO75" s="71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137"/>
      <c r="BE75" s="137"/>
      <c r="BF75" s="72"/>
      <c r="BG75" s="72"/>
      <c r="BH75" s="72"/>
    </row>
    <row r="76" spans="1:60" ht="28.5" x14ac:dyDescent="0.2">
      <c r="A76" s="85">
        <v>56</v>
      </c>
      <c r="B76" s="69" t="s">
        <v>306</v>
      </c>
      <c r="C76" s="69" t="s">
        <v>311</v>
      </c>
      <c r="D76" s="70" t="s">
        <v>134</v>
      </c>
      <c r="E76" s="69" t="s">
        <v>135</v>
      </c>
      <c r="F76" s="69" t="s">
        <v>149</v>
      </c>
      <c r="G76" s="69"/>
      <c r="H76" s="80" t="s">
        <v>332</v>
      </c>
      <c r="I76" s="68" t="s">
        <v>333</v>
      </c>
      <c r="J76" s="69" t="s">
        <v>334</v>
      </c>
      <c r="K76" s="73">
        <v>44298</v>
      </c>
      <c r="L76" s="91">
        <v>30000</v>
      </c>
      <c r="M76" s="69" t="s">
        <v>727</v>
      </c>
      <c r="N76" s="73">
        <v>44298</v>
      </c>
      <c r="O76" s="73">
        <v>44561</v>
      </c>
      <c r="P76" s="69" t="s">
        <v>140</v>
      </c>
      <c r="Q76" s="69" t="s">
        <v>141</v>
      </c>
      <c r="R76" s="91" t="s">
        <v>141</v>
      </c>
      <c r="S76" s="91" t="s">
        <v>141</v>
      </c>
      <c r="T76" s="69" t="s">
        <v>152</v>
      </c>
      <c r="U76" s="69"/>
      <c r="V76" s="69"/>
      <c r="W76" s="69"/>
      <c r="X76" s="69"/>
      <c r="Y76" s="69"/>
      <c r="Z76" s="69"/>
      <c r="AA76" s="69"/>
      <c r="AB76" s="69"/>
      <c r="AC76" s="69"/>
      <c r="AD76" s="91"/>
      <c r="AE76" s="91"/>
      <c r="AF76" s="69"/>
      <c r="AG76" s="69"/>
      <c r="AH76" s="69"/>
      <c r="AI76" s="132">
        <f t="shared" si="0"/>
        <v>30000</v>
      </c>
      <c r="AJ76" s="71"/>
      <c r="AK76" s="71"/>
      <c r="AL76" s="101">
        <f t="shared" si="1"/>
        <v>0</v>
      </c>
      <c r="AM76" s="71"/>
      <c r="AN76" s="71"/>
      <c r="AO76" s="71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137"/>
      <c r="BE76" s="137"/>
      <c r="BF76" s="72"/>
      <c r="BG76" s="72"/>
      <c r="BH76" s="72"/>
    </row>
    <row r="77" spans="1:60" ht="28.5" x14ac:dyDescent="0.2">
      <c r="A77" s="85">
        <v>57</v>
      </c>
      <c r="B77" s="69" t="s">
        <v>306</v>
      </c>
      <c r="C77" s="69" t="s">
        <v>311</v>
      </c>
      <c r="D77" s="70" t="s">
        <v>134</v>
      </c>
      <c r="E77" s="69" t="s">
        <v>135</v>
      </c>
      <c r="F77" s="69" t="s">
        <v>149</v>
      </c>
      <c r="G77" s="69"/>
      <c r="H77" s="80" t="s">
        <v>335</v>
      </c>
      <c r="I77" s="68" t="s">
        <v>150</v>
      </c>
      <c r="J77" s="69" t="s">
        <v>336</v>
      </c>
      <c r="K77" s="73">
        <v>44312</v>
      </c>
      <c r="L77" s="91">
        <v>86995</v>
      </c>
      <c r="M77" s="69" t="s">
        <v>728</v>
      </c>
      <c r="N77" s="73">
        <v>44312</v>
      </c>
      <c r="O77" s="73">
        <v>44561</v>
      </c>
      <c r="P77" s="69" t="s">
        <v>140</v>
      </c>
      <c r="Q77" s="69" t="s">
        <v>141</v>
      </c>
      <c r="R77" s="91" t="s">
        <v>141</v>
      </c>
      <c r="S77" s="91" t="s">
        <v>141</v>
      </c>
      <c r="T77" s="69" t="s">
        <v>152</v>
      </c>
      <c r="U77" s="69"/>
      <c r="V77" s="69"/>
      <c r="W77" s="69"/>
      <c r="X77" s="69"/>
      <c r="Y77" s="69"/>
      <c r="Z77" s="69"/>
      <c r="AA77" s="69"/>
      <c r="AB77" s="69"/>
      <c r="AC77" s="69"/>
      <c r="AD77" s="91"/>
      <c r="AE77" s="91"/>
      <c r="AF77" s="69"/>
      <c r="AG77" s="69"/>
      <c r="AH77" s="69"/>
      <c r="AI77" s="132">
        <f t="shared" si="0"/>
        <v>86995</v>
      </c>
      <c r="AJ77" s="71"/>
      <c r="AK77" s="71"/>
      <c r="AL77" s="101">
        <f t="shared" si="1"/>
        <v>0</v>
      </c>
      <c r="AM77" s="71"/>
      <c r="AN77" s="71"/>
      <c r="AO77" s="71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137"/>
      <c r="BE77" s="137"/>
      <c r="BF77" s="72"/>
      <c r="BG77" s="72"/>
      <c r="BH77" s="72"/>
    </row>
    <row r="78" spans="1:60" ht="28.5" x14ac:dyDescent="0.2">
      <c r="A78" s="85">
        <v>58</v>
      </c>
      <c r="B78" s="69" t="s">
        <v>306</v>
      </c>
      <c r="C78" s="69" t="s">
        <v>311</v>
      </c>
      <c r="D78" s="70" t="s">
        <v>134</v>
      </c>
      <c r="E78" s="69" t="s">
        <v>135</v>
      </c>
      <c r="F78" s="69" t="s">
        <v>149</v>
      </c>
      <c r="G78" s="69"/>
      <c r="H78" s="80" t="s">
        <v>337</v>
      </c>
      <c r="I78" s="68" t="s">
        <v>196</v>
      </c>
      <c r="J78" s="69" t="s">
        <v>197</v>
      </c>
      <c r="K78" s="73">
        <v>44312</v>
      </c>
      <c r="L78" s="91">
        <v>8000</v>
      </c>
      <c r="M78" s="69" t="s">
        <v>728</v>
      </c>
      <c r="N78" s="73">
        <v>44312</v>
      </c>
      <c r="O78" s="73">
        <v>44561</v>
      </c>
      <c r="P78" s="69" t="s">
        <v>140</v>
      </c>
      <c r="Q78" s="69" t="s">
        <v>141</v>
      </c>
      <c r="R78" s="91" t="s">
        <v>141</v>
      </c>
      <c r="S78" s="91" t="s">
        <v>141</v>
      </c>
      <c r="T78" s="69" t="s">
        <v>152</v>
      </c>
      <c r="U78" s="69"/>
      <c r="V78" s="69"/>
      <c r="W78" s="69"/>
      <c r="X78" s="69"/>
      <c r="Y78" s="69"/>
      <c r="Z78" s="69"/>
      <c r="AA78" s="69"/>
      <c r="AB78" s="69"/>
      <c r="AC78" s="69"/>
      <c r="AD78" s="91"/>
      <c r="AE78" s="91"/>
      <c r="AF78" s="69"/>
      <c r="AG78" s="69"/>
      <c r="AH78" s="69"/>
      <c r="AI78" s="132">
        <f t="shared" si="0"/>
        <v>8000</v>
      </c>
      <c r="AJ78" s="71"/>
      <c r="AK78" s="71"/>
      <c r="AL78" s="101">
        <f t="shared" si="1"/>
        <v>0</v>
      </c>
      <c r="AM78" s="71"/>
      <c r="AN78" s="71"/>
      <c r="AO78" s="71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137"/>
      <c r="BE78" s="137"/>
      <c r="BF78" s="72"/>
      <c r="BG78" s="72"/>
      <c r="BH78" s="72"/>
    </row>
    <row r="79" spans="1:60" ht="28.5" x14ac:dyDescent="0.2">
      <c r="A79" s="85">
        <v>59</v>
      </c>
      <c r="B79" s="69" t="s">
        <v>306</v>
      </c>
      <c r="C79" s="69" t="s">
        <v>311</v>
      </c>
      <c r="D79" s="70" t="s">
        <v>134</v>
      </c>
      <c r="E79" s="69" t="s">
        <v>135</v>
      </c>
      <c r="F79" s="69" t="s">
        <v>149</v>
      </c>
      <c r="G79" s="69"/>
      <c r="H79" s="80" t="s">
        <v>338</v>
      </c>
      <c r="I79" s="68" t="s">
        <v>166</v>
      </c>
      <c r="J79" s="69" t="s">
        <v>167</v>
      </c>
      <c r="K79" s="73">
        <v>44312</v>
      </c>
      <c r="L79" s="91">
        <v>21555</v>
      </c>
      <c r="M79" s="69" t="s">
        <v>728</v>
      </c>
      <c r="N79" s="73">
        <v>44312</v>
      </c>
      <c r="O79" s="73">
        <v>44561</v>
      </c>
      <c r="P79" s="69" t="s">
        <v>140</v>
      </c>
      <c r="Q79" s="69" t="s">
        <v>141</v>
      </c>
      <c r="R79" s="91" t="s">
        <v>141</v>
      </c>
      <c r="S79" s="91" t="s">
        <v>141</v>
      </c>
      <c r="T79" s="69" t="s">
        <v>152</v>
      </c>
      <c r="U79" s="69"/>
      <c r="V79" s="69"/>
      <c r="W79" s="69"/>
      <c r="X79" s="69"/>
      <c r="Y79" s="69"/>
      <c r="Z79" s="69"/>
      <c r="AA79" s="69"/>
      <c r="AB79" s="69"/>
      <c r="AC79" s="69"/>
      <c r="AD79" s="91"/>
      <c r="AE79" s="91"/>
      <c r="AF79" s="69"/>
      <c r="AG79" s="69"/>
      <c r="AH79" s="69"/>
      <c r="AI79" s="132">
        <f t="shared" si="0"/>
        <v>21555</v>
      </c>
      <c r="AJ79" s="71"/>
      <c r="AK79" s="71"/>
      <c r="AL79" s="101">
        <f t="shared" si="1"/>
        <v>0</v>
      </c>
      <c r="AM79" s="71"/>
      <c r="AN79" s="71"/>
      <c r="AO79" s="71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137"/>
      <c r="BE79" s="137"/>
      <c r="BF79" s="72"/>
      <c r="BG79" s="72"/>
      <c r="BH79" s="72"/>
    </row>
    <row r="80" spans="1:60" ht="28.5" x14ac:dyDescent="0.2">
      <c r="A80" s="85">
        <v>60</v>
      </c>
      <c r="B80" s="69" t="s">
        <v>306</v>
      </c>
      <c r="C80" s="69" t="s">
        <v>311</v>
      </c>
      <c r="D80" s="70" t="s">
        <v>134</v>
      </c>
      <c r="E80" s="69" t="s">
        <v>135</v>
      </c>
      <c r="F80" s="69" t="s">
        <v>149</v>
      </c>
      <c r="G80" s="69"/>
      <c r="H80" s="80" t="s">
        <v>339</v>
      </c>
      <c r="I80" s="68" t="s">
        <v>193</v>
      </c>
      <c r="J80" s="69" t="s">
        <v>194</v>
      </c>
      <c r="K80" s="73">
        <v>44312</v>
      </c>
      <c r="L80" s="91">
        <v>51310</v>
      </c>
      <c r="M80" s="69" t="s">
        <v>728</v>
      </c>
      <c r="N80" s="73">
        <v>44312</v>
      </c>
      <c r="O80" s="73">
        <v>44561</v>
      </c>
      <c r="P80" s="69" t="s">
        <v>140</v>
      </c>
      <c r="Q80" s="69" t="s">
        <v>141</v>
      </c>
      <c r="R80" s="91" t="s">
        <v>141</v>
      </c>
      <c r="S80" s="91" t="s">
        <v>141</v>
      </c>
      <c r="T80" s="69" t="s">
        <v>152</v>
      </c>
      <c r="U80" s="69"/>
      <c r="V80" s="69"/>
      <c r="W80" s="69"/>
      <c r="X80" s="69"/>
      <c r="Y80" s="69"/>
      <c r="Z80" s="69"/>
      <c r="AA80" s="69"/>
      <c r="AB80" s="69"/>
      <c r="AC80" s="69"/>
      <c r="AD80" s="91"/>
      <c r="AE80" s="91"/>
      <c r="AF80" s="69"/>
      <c r="AG80" s="69"/>
      <c r="AH80" s="69"/>
      <c r="AI80" s="132">
        <f t="shared" si="0"/>
        <v>51310</v>
      </c>
      <c r="AJ80" s="71"/>
      <c r="AK80" s="71"/>
      <c r="AL80" s="101">
        <f t="shared" si="1"/>
        <v>0</v>
      </c>
      <c r="AM80" s="71"/>
      <c r="AN80" s="71"/>
      <c r="AO80" s="71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137"/>
      <c r="BE80" s="137"/>
      <c r="BF80" s="72"/>
      <c r="BG80" s="72"/>
      <c r="BH80" s="72"/>
    </row>
    <row r="81" spans="1:60" ht="30" x14ac:dyDescent="0.2">
      <c r="A81" s="85">
        <v>61</v>
      </c>
      <c r="B81" s="69" t="s">
        <v>306</v>
      </c>
      <c r="C81" s="69" t="s">
        <v>311</v>
      </c>
      <c r="D81" s="70" t="s">
        <v>134</v>
      </c>
      <c r="E81" s="69" t="s">
        <v>135</v>
      </c>
      <c r="F81" s="69" t="s">
        <v>149</v>
      </c>
      <c r="G81" s="69"/>
      <c r="H81" s="80" t="s">
        <v>340</v>
      </c>
      <c r="I81" s="68" t="s">
        <v>341</v>
      </c>
      <c r="J81" s="69" t="s">
        <v>342</v>
      </c>
      <c r="K81" s="73">
        <v>44312</v>
      </c>
      <c r="L81" s="91">
        <v>6000</v>
      </c>
      <c r="M81" s="69" t="s">
        <v>728</v>
      </c>
      <c r="N81" s="73">
        <v>44312</v>
      </c>
      <c r="O81" s="73">
        <v>44561</v>
      </c>
      <c r="P81" s="69" t="s">
        <v>140</v>
      </c>
      <c r="Q81" s="69" t="s">
        <v>141</v>
      </c>
      <c r="R81" s="91" t="s">
        <v>141</v>
      </c>
      <c r="S81" s="91" t="s">
        <v>141</v>
      </c>
      <c r="T81" s="69" t="s">
        <v>152</v>
      </c>
      <c r="U81" s="69"/>
      <c r="V81" s="69"/>
      <c r="W81" s="69"/>
      <c r="X81" s="69"/>
      <c r="Y81" s="69"/>
      <c r="Z81" s="69"/>
      <c r="AA81" s="69"/>
      <c r="AB81" s="69"/>
      <c r="AC81" s="69"/>
      <c r="AD81" s="91"/>
      <c r="AE81" s="91"/>
      <c r="AF81" s="69"/>
      <c r="AG81" s="69"/>
      <c r="AH81" s="69"/>
      <c r="AI81" s="132">
        <f t="shared" si="0"/>
        <v>6000</v>
      </c>
      <c r="AJ81" s="71"/>
      <c r="AK81" s="71"/>
      <c r="AL81" s="101">
        <f t="shared" si="1"/>
        <v>0</v>
      </c>
      <c r="AM81" s="71"/>
      <c r="AN81" s="71"/>
      <c r="AO81" s="71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137"/>
      <c r="BE81" s="137"/>
      <c r="BF81" s="72"/>
      <c r="BG81" s="72"/>
      <c r="BH81" s="72"/>
    </row>
    <row r="82" spans="1:60" ht="30" x14ac:dyDescent="0.2">
      <c r="A82" s="85">
        <v>62</v>
      </c>
      <c r="B82" s="69" t="s">
        <v>306</v>
      </c>
      <c r="C82" s="69" t="s">
        <v>311</v>
      </c>
      <c r="D82" s="70" t="s">
        <v>134</v>
      </c>
      <c r="E82" s="69" t="s">
        <v>135</v>
      </c>
      <c r="F82" s="69" t="s">
        <v>149</v>
      </c>
      <c r="G82" s="69"/>
      <c r="H82" s="80" t="s">
        <v>343</v>
      </c>
      <c r="I82" s="68" t="s">
        <v>160</v>
      </c>
      <c r="J82" s="69" t="s">
        <v>161</v>
      </c>
      <c r="K82" s="73">
        <v>44312</v>
      </c>
      <c r="L82" s="91">
        <v>54048</v>
      </c>
      <c r="M82" s="69" t="s">
        <v>728</v>
      </c>
      <c r="N82" s="73">
        <v>44312</v>
      </c>
      <c r="O82" s="73">
        <v>44561</v>
      </c>
      <c r="P82" s="69" t="s">
        <v>140</v>
      </c>
      <c r="Q82" s="69" t="s">
        <v>141</v>
      </c>
      <c r="R82" s="91" t="s">
        <v>141</v>
      </c>
      <c r="S82" s="91" t="s">
        <v>141</v>
      </c>
      <c r="T82" s="69" t="s">
        <v>152</v>
      </c>
      <c r="U82" s="69"/>
      <c r="V82" s="69"/>
      <c r="W82" s="69"/>
      <c r="X82" s="69"/>
      <c r="Y82" s="69"/>
      <c r="Z82" s="69"/>
      <c r="AA82" s="69"/>
      <c r="AB82" s="69"/>
      <c r="AC82" s="69"/>
      <c r="AD82" s="91"/>
      <c r="AE82" s="91"/>
      <c r="AF82" s="69"/>
      <c r="AG82" s="69"/>
      <c r="AH82" s="69"/>
      <c r="AI82" s="132">
        <f t="shared" si="0"/>
        <v>54048</v>
      </c>
      <c r="AJ82" s="71"/>
      <c r="AK82" s="71"/>
      <c r="AL82" s="101">
        <f t="shared" si="1"/>
        <v>0</v>
      </c>
      <c r="AM82" s="71"/>
      <c r="AN82" s="71"/>
      <c r="AO82" s="71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137"/>
      <c r="BE82" s="137"/>
      <c r="BF82" s="72"/>
      <c r="BG82" s="72"/>
      <c r="BH82" s="72"/>
    </row>
    <row r="83" spans="1:60" ht="28.5" x14ac:dyDescent="0.2">
      <c r="A83" s="85">
        <v>63</v>
      </c>
      <c r="B83" s="69" t="s">
        <v>306</v>
      </c>
      <c r="C83" s="69" t="s">
        <v>311</v>
      </c>
      <c r="D83" s="70" t="s">
        <v>134</v>
      </c>
      <c r="E83" s="69" t="s">
        <v>135</v>
      </c>
      <c r="F83" s="69" t="s">
        <v>149</v>
      </c>
      <c r="G83" s="69"/>
      <c r="H83" s="80" t="s">
        <v>344</v>
      </c>
      <c r="I83" s="68" t="s">
        <v>345</v>
      </c>
      <c r="J83" s="69" t="s">
        <v>346</v>
      </c>
      <c r="K83" s="73">
        <v>44312</v>
      </c>
      <c r="L83" s="91">
        <v>49831.25</v>
      </c>
      <c r="M83" s="69" t="s">
        <v>728</v>
      </c>
      <c r="N83" s="73">
        <v>44312</v>
      </c>
      <c r="O83" s="73">
        <v>44561</v>
      </c>
      <c r="P83" s="69" t="s">
        <v>140</v>
      </c>
      <c r="Q83" s="69" t="s">
        <v>141</v>
      </c>
      <c r="R83" s="91" t="s">
        <v>141</v>
      </c>
      <c r="S83" s="91" t="s">
        <v>141</v>
      </c>
      <c r="T83" s="69" t="s">
        <v>152</v>
      </c>
      <c r="U83" s="69"/>
      <c r="V83" s="69"/>
      <c r="W83" s="69"/>
      <c r="X83" s="69"/>
      <c r="Y83" s="69"/>
      <c r="Z83" s="69"/>
      <c r="AA83" s="69"/>
      <c r="AB83" s="69"/>
      <c r="AC83" s="69"/>
      <c r="AD83" s="91"/>
      <c r="AE83" s="91"/>
      <c r="AF83" s="69"/>
      <c r="AG83" s="69"/>
      <c r="AH83" s="69"/>
      <c r="AI83" s="132">
        <f t="shared" si="0"/>
        <v>49831.25</v>
      </c>
      <c r="AJ83" s="71"/>
      <c r="AK83" s="71"/>
      <c r="AL83" s="101">
        <f t="shared" si="1"/>
        <v>0</v>
      </c>
      <c r="AM83" s="71"/>
      <c r="AN83" s="71"/>
      <c r="AO83" s="71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137"/>
      <c r="BE83" s="137"/>
      <c r="BF83" s="72"/>
      <c r="BG83" s="72"/>
      <c r="BH83" s="72"/>
    </row>
    <row r="84" spans="1:60" ht="28.5" x14ac:dyDescent="0.2">
      <c r="A84" s="85">
        <v>64</v>
      </c>
      <c r="B84" s="69" t="s">
        <v>306</v>
      </c>
      <c r="C84" s="69" t="s">
        <v>311</v>
      </c>
      <c r="D84" s="70" t="s">
        <v>134</v>
      </c>
      <c r="E84" s="69" t="s">
        <v>135</v>
      </c>
      <c r="F84" s="69" t="s">
        <v>149</v>
      </c>
      <c r="G84" s="69"/>
      <c r="H84" s="80" t="s">
        <v>347</v>
      </c>
      <c r="I84" s="68" t="s">
        <v>348</v>
      </c>
      <c r="J84" s="69" t="s">
        <v>349</v>
      </c>
      <c r="K84" s="73">
        <v>44312</v>
      </c>
      <c r="L84" s="91">
        <v>4760</v>
      </c>
      <c r="M84" s="69" t="s">
        <v>728</v>
      </c>
      <c r="N84" s="73">
        <v>44312</v>
      </c>
      <c r="O84" s="73">
        <v>44561</v>
      </c>
      <c r="P84" s="69" t="s">
        <v>140</v>
      </c>
      <c r="Q84" s="69" t="s">
        <v>141</v>
      </c>
      <c r="R84" s="91" t="s">
        <v>141</v>
      </c>
      <c r="S84" s="91" t="s">
        <v>141</v>
      </c>
      <c r="T84" s="69" t="s">
        <v>152</v>
      </c>
      <c r="U84" s="69"/>
      <c r="V84" s="69"/>
      <c r="W84" s="69"/>
      <c r="X84" s="69"/>
      <c r="Y84" s="69"/>
      <c r="Z84" s="69"/>
      <c r="AA84" s="69"/>
      <c r="AB84" s="69"/>
      <c r="AC84" s="69"/>
      <c r="AD84" s="91"/>
      <c r="AE84" s="91"/>
      <c r="AF84" s="69"/>
      <c r="AG84" s="69"/>
      <c r="AH84" s="69"/>
      <c r="AI84" s="132">
        <f t="shared" si="0"/>
        <v>4760</v>
      </c>
      <c r="AJ84" s="71"/>
      <c r="AK84" s="71"/>
      <c r="AL84" s="101">
        <f t="shared" si="1"/>
        <v>0</v>
      </c>
      <c r="AM84" s="71"/>
      <c r="AN84" s="71"/>
      <c r="AO84" s="71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137"/>
      <c r="BE84" s="137"/>
      <c r="BF84" s="72"/>
      <c r="BG84" s="72"/>
      <c r="BH84" s="72"/>
    </row>
    <row r="85" spans="1:60" ht="28.5" x14ac:dyDescent="0.2">
      <c r="A85" s="85">
        <v>65</v>
      </c>
      <c r="B85" s="69" t="s">
        <v>306</v>
      </c>
      <c r="C85" s="69" t="s">
        <v>311</v>
      </c>
      <c r="D85" s="70" t="s">
        <v>134</v>
      </c>
      <c r="E85" s="69" t="s">
        <v>135</v>
      </c>
      <c r="F85" s="69" t="s">
        <v>149</v>
      </c>
      <c r="G85" s="69"/>
      <c r="H85" s="80" t="s">
        <v>350</v>
      </c>
      <c r="I85" s="68" t="s">
        <v>169</v>
      </c>
      <c r="J85" s="69" t="s">
        <v>170</v>
      </c>
      <c r="K85" s="73">
        <v>44312</v>
      </c>
      <c r="L85" s="91">
        <v>7200</v>
      </c>
      <c r="M85" s="69" t="s">
        <v>728</v>
      </c>
      <c r="N85" s="73">
        <v>44312</v>
      </c>
      <c r="O85" s="73">
        <v>44561</v>
      </c>
      <c r="P85" s="69" t="s">
        <v>140</v>
      </c>
      <c r="Q85" s="69" t="s">
        <v>141</v>
      </c>
      <c r="R85" s="91" t="s">
        <v>141</v>
      </c>
      <c r="S85" s="91" t="s">
        <v>141</v>
      </c>
      <c r="T85" s="69" t="s">
        <v>152</v>
      </c>
      <c r="U85" s="69"/>
      <c r="V85" s="69"/>
      <c r="W85" s="69"/>
      <c r="X85" s="69"/>
      <c r="Y85" s="69"/>
      <c r="Z85" s="69"/>
      <c r="AA85" s="69"/>
      <c r="AB85" s="69"/>
      <c r="AC85" s="69"/>
      <c r="AD85" s="91"/>
      <c r="AE85" s="91"/>
      <c r="AF85" s="69"/>
      <c r="AG85" s="69"/>
      <c r="AH85" s="69"/>
      <c r="AI85" s="132">
        <f t="shared" si="0"/>
        <v>7200</v>
      </c>
      <c r="AJ85" s="71"/>
      <c r="AK85" s="71"/>
      <c r="AL85" s="101">
        <f t="shared" si="1"/>
        <v>0</v>
      </c>
      <c r="AM85" s="71"/>
      <c r="AN85" s="71"/>
      <c r="AO85" s="71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137"/>
      <c r="BE85" s="137"/>
      <c r="BF85" s="72"/>
      <c r="BG85" s="72"/>
      <c r="BH85" s="72"/>
    </row>
    <row r="86" spans="1:60" ht="28.5" x14ac:dyDescent="0.2">
      <c r="A86" s="85">
        <v>66</v>
      </c>
      <c r="B86" s="69" t="s">
        <v>317</v>
      </c>
      <c r="C86" s="69" t="s">
        <v>318</v>
      </c>
      <c r="D86" s="70" t="s">
        <v>134</v>
      </c>
      <c r="E86" s="69" t="s">
        <v>135</v>
      </c>
      <c r="F86" s="69" t="s">
        <v>319</v>
      </c>
      <c r="G86" s="69"/>
      <c r="H86" s="80" t="s">
        <v>351</v>
      </c>
      <c r="I86" s="68" t="s">
        <v>352</v>
      </c>
      <c r="J86" s="69" t="s">
        <v>353</v>
      </c>
      <c r="K86" s="73">
        <v>44314</v>
      </c>
      <c r="L86" s="91">
        <v>9200</v>
      </c>
      <c r="M86" s="69" t="s">
        <v>728</v>
      </c>
      <c r="N86" s="73">
        <v>44314</v>
      </c>
      <c r="O86" s="73">
        <v>44561</v>
      </c>
      <c r="P86" s="69" t="s">
        <v>140</v>
      </c>
      <c r="Q86" s="69" t="s">
        <v>141</v>
      </c>
      <c r="R86" s="91" t="s">
        <v>141</v>
      </c>
      <c r="S86" s="91" t="s">
        <v>141</v>
      </c>
      <c r="T86" s="69" t="s">
        <v>142</v>
      </c>
      <c r="U86" s="69"/>
      <c r="V86" s="69"/>
      <c r="W86" s="69"/>
      <c r="X86" s="69"/>
      <c r="Y86" s="69"/>
      <c r="Z86" s="69"/>
      <c r="AA86" s="69"/>
      <c r="AB86" s="69"/>
      <c r="AC86" s="69"/>
      <c r="AD86" s="91"/>
      <c r="AE86" s="91"/>
      <c r="AF86" s="69"/>
      <c r="AG86" s="69"/>
      <c r="AH86" s="69"/>
      <c r="AI86" s="132">
        <f t="shared" ref="AI86:AI149" si="2">L86-AE86+AD86+AH86</f>
        <v>9200</v>
      </c>
      <c r="AJ86" s="71"/>
      <c r="AK86" s="71"/>
      <c r="AL86" s="101">
        <f t="shared" ref="AL86:AL149" si="3">AJ86+AK86</f>
        <v>0</v>
      </c>
      <c r="AM86" s="71"/>
      <c r="AN86" s="71"/>
      <c r="AO86" s="71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137"/>
      <c r="BE86" s="137"/>
      <c r="BF86" s="72"/>
      <c r="BG86" s="72"/>
      <c r="BH86" s="72"/>
    </row>
    <row r="87" spans="1:60" ht="28.5" x14ac:dyDescent="0.2">
      <c r="A87" s="85">
        <v>67</v>
      </c>
      <c r="B87" s="69" t="s">
        <v>317</v>
      </c>
      <c r="C87" s="69" t="s">
        <v>318</v>
      </c>
      <c r="D87" s="70" t="s">
        <v>134</v>
      </c>
      <c r="E87" s="69" t="s">
        <v>135</v>
      </c>
      <c r="F87" s="69" t="s">
        <v>319</v>
      </c>
      <c r="G87" s="69"/>
      <c r="H87" s="80" t="s">
        <v>354</v>
      </c>
      <c r="I87" s="68" t="s">
        <v>355</v>
      </c>
      <c r="J87" s="69" t="s">
        <v>356</v>
      </c>
      <c r="K87" s="73">
        <v>44314</v>
      </c>
      <c r="L87" s="91">
        <v>27170</v>
      </c>
      <c r="M87" s="69" t="s">
        <v>728</v>
      </c>
      <c r="N87" s="73">
        <v>44314</v>
      </c>
      <c r="O87" s="73">
        <v>44561</v>
      </c>
      <c r="P87" s="69" t="s">
        <v>140</v>
      </c>
      <c r="Q87" s="69" t="s">
        <v>141</v>
      </c>
      <c r="R87" s="91" t="s">
        <v>141</v>
      </c>
      <c r="S87" s="91" t="s">
        <v>141</v>
      </c>
      <c r="T87" s="69" t="s">
        <v>142</v>
      </c>
      <c r="U87" s="69"/>
      <c r="V87" s="69"/>
      <c r="W87" s="69"/>
      <c r="X87" s="69"/>
      <c r="Y87" s="69"/>
      <c r="Z87" s="69"/>
      <c r="AA87" s="69"/>
      <c r="AB87" s="69"/>
      <c r="AC87" s="69"/>
      <c r="AD87" s="91"/>
      <c r="AE87" s="91"/>
      <c r="AF87" s="69"/>
      <c r="AG87" s="69"/>
      <c r="AH87" s="69"/>
      <c r="AI87" s="132">
        <f t="shared" si="2"/>
        <v>27170</v>
      </c>
      <c r="AJ87" s="71"/>
      <c r="AK87" s="71"/>
      <c r="AL87" s="101">
        <f t="shared" si="3"/>
        <v>0</v>
      </c>
      <c r="AM87" s="71"/>
      <c r="AN87" s="71"/>
      <c r="AO87" s="71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137"/>
      <c r="BE87" s="137"/>
      <c r="BF87" s="72"/>
      <c r="BG87" s="72"/>
      <c r="BH87" s="72"/>
    </row>
    <row r="88" spans="1:60" ht="28.5" x14ac:dyDescent="0.2">
      <c r="A88" s="85">
        <v>68</v>
      </c>
      <c r="B88" s="69" t="s">
        <v>317</v>
      </c>
      <c r="C88" s="69" t="s">
        <v>318</v>
      </c>
      <c r="D88" s="70" t="s">
        <v>134</v>
      </c>
      <c r="E88" s="69" t="s">
        <v>135</v>
      </c>
      <c r="F88" s="69" t="s">
        <v>319</v>
      </c>
      <c r="G88" s="69"/>
      <c r="H88" s="80" t="s">
        <v>357</v>
      </c>
      <c r="I88" s="68" t="s">
        <v>330</v>
      </c>
      <c r="J88" s="69" t="s">
        <v>331</v>
      </c>
      <c r="K88" s="73">
        <v>44314</v>
      </c>
      <c r="L88" s="91">
        <v>25066</v>
      </c>
      <c r="M88" s="69" t="s">
        <v>728</v>
      </c>
      <c r="N88" s="73">
        <v>44314</v>
      </c>
      <c r="O88" s="73">
        <v>44561</v>
      </c>
      <c r="P88" s="69" t="s">
        <v>140</v>
      </c>
      <c r="Q88" s="69" t="s">
        <v>141</v>
      </c>
      <c r="R88" s="91" t="s">
        <v>141</v>
      </c>
      <c r="S88" s="91" t="s">
        <v>141</v>
      </c>
      <c r="T88" s="69" t="s">
        <v>142</v>
      </c>
      <c r="U88" s="69"/>
      <c r="V88" s="69"/>
      <c r="W88" s="69"/>
      <c r="X88" s="69"/>
      <c r="Y88" s="69"/>
      <c r="Z88" s="69"/>
      <c r="AA88" s="69"/>
      <c r="AB88" s="69"/>
      <c r="AC88" s="69"/>
      <c r="AD88" s="91"/>
      <c r="AE88" s="91"/>
      <c r="AF88" s="69"/>
      <c r="AG88" s="69"/>
      <c r="AH88" s="69"/>
      <c r="AI88" s="132">
        <f t="shared" si="2"/>
        <v>25066</v>
      </c>
      <c r="AJ88" s="71"/>
      <c r="AK88" s="71"/>
      <c r="AL88" s="101">
        <f t="shared" si="3"/>
        <v>0</v>
      </c>
      <c r="AM88" s="71"/>
      <c r="AN88" s="71"/>
      <c r="AO88" s="71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137"/>
      <c r="BE88" s="137"/>
      <c r="BF88" s="72"/>
      <c r="BG88" s="72"/>
      <c r="BH88" s="72"/>
    </row>
    <row r="89" spans="1:60" ht="28.5" x14ac:dyDescent="0.2">
      <c r="A89" s="85">
        <v>69</v>
      </c>
      <c r="B89" s="69" t="s">
        <v>317</v>
      </c>
      <c r="C89" s="69" t="s">
        <v>318</v>
      </c>
      <c r="D89" s="70" t="s">
        <v>134</v>
      </c>
      <c r="E89" s="69" t="s">
        <v>135</v>
      </c>
      <c r="F89" s="69" t="s">
        <v>319</v>
      </c>
      <c r="G89" s="69"/>
      <c r="H89" s="80" t="s">
        <v>360</v>
      </c>
      <c r="I89" s="68" t="s">
        <v>358</v>
      </c>
      <c r="J89" s="69" t="s">
        <v>359</v>
      </c>
      <c r="K89" s="73">
        <v>44314</v>
      </c>
      <c r="L89" s="91">
        <v>82025</v>
      </c>
      <c r="M89" s="69" t="s">
        <v>728</v>
      </c>
      <c r="N89" s="73">
        <v>44314</v>
      </c>
      <c r="O89" s="73">
        <v>44561</v>
      </c>
      <c r="P89" s="69" t="s">
        <v>140</v>
      </c>
      <c r="Q89" s="69" t="s">
        <v>141</v>
      </c>
      <c r="R89" s="91" t="s">
        <v>141</v>
      </c>
      <c r="S89" s="91" t="s">
        <v>141</v>
      </c>
      <c r="T89" s="69" t="s">
        <v>142</v>
      </c>
      <c r="U89" s="69"/>
      <c r="V89" s="69"/>
      <c r="W89" s="69"/>
      <c r="X89" s="69"/>
      <c r="Y89" s="69"/>
      <c r="Z89" s="69"/>
      <c r="AA89" s="69"/>
      <c r="AB89" s="69"/>
      <c r="AC89" s="69"/>
      <c r="AD89" s="91"/>
      <c r="AE89" s="91"/>
      <c r="AF89" s="69"/>
      <c r="AG89" s="69"/>
      <c r="AH89" s="69"/>
      <c r="AI89" s="132">
        <f t="shared" si="2"/>
        <v>82025</v>
      </c>
      <c r="AJ89" s="71"/>
      <c r="AK89" s="71"/>
      <c r="AL89" s="101">
        <f t="shared" si="3"/>
        <v>0</v>
      </c>
      <c r="AM89" s="71"/>
      <c r="AN89" s="71"/>
      <c r="AO89" s="71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137"/>
      <c r="BE89" s="137"/>
      <c r="BF89" s="72"/>
      <c r="BG89" s="72"/>
      <c r="BH89" s="72"/>
    </row>
    <row r="90" spans="1:60" ht="28.5" x14ac:dyDescent="0.2">
      <c r="A90" s="85">
        <v>70</v>
      </c>
      <c r="B90" s="69" t="s">
        <v>317</v>
      </c>
      <c r="C90" s="69" t="s">
        <v>318</v>
      </c>
      <c r="D90" s="70" t="s">
        <v>134</v>
      </c>
      <c r="E90" s="69" t="s">
        <v>135</v>
      </c>
      <c r="F90" s="69" t="s">
        <v>319</v>
      </c>
      <c r="G90" s="69"/>
      <c r="H90" s="80" t="s">
        <v>361</v>
      </c>
      <c r="I90" s="68" t="s">
        <v>362</v>
      </c>
      <c r="J90" s="69" t="s">
        <v>363</v>
      </c>
      <c r="K90" s="73">
        <v>44314</v>
      </c>
      <c r="L90" s="91">
        <v>44540</v>
      </c>
      <c r="M90" s="69" t="s">
        <v>728</v>
      </c>
      <c r="N90" s="73">
        <v>44314</v>
      </c>
      <c r="O90" s="73">
        <v>44561</v>
      </c>
      <c r="P90" s="69" t="s">
        <v>140</v>
      </c>
      <c r="Q90" s="69" t="s">
        <v>141</v>
      </c>
      <c r="R90" s="91" t="s">
        <v>141</v>
      </c>
      <c r="S90" s="91" t="s">
        <v>141</v>
      </c>
      <c r="T90" s="69" t="s">
        <v>142</v>
      </c>
      <c r="U90" s="69"/>
      <c r="V90" s="69"/>
      <c r="W90" s="69"/>
      <c r="X90" s="69"/>
      <c r="Y90" s="69"/>
      <c r="Z90" s="69"/>
      <c r="AA90" s="69"/>
      <c r="AB90" s="69"/>
      <c r="AC90" s="69"/>
      <c r="AD90" s="91"/>
      <c r="AE90" s="91"/>
      <c r="AF90" s="69"/>
      <c r="AG90" s="69"/>
      <c r="AH90" s="69"/>
      <c r="AI90" s="132">
        <f t="shared" si="2"/>
        <v>44540</v>
      </c>
      <c r="AJ90" s="71"/>
      <c r="AK90" s="71"/>
      <c r="AL90" s="101">
        <f t="shared" si="3"/>
        <v>0</v>
      </c>
      <c r="AM90" s="71"/>
      <c r="AN90" s="71"/>
      <c r="AO90" s="71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137"/>
      <c r="BE90" s="137"/>
      <c r="BF90" s="72"/>
      <c r="BG90" s="72"/>
      <c r="BH90" s="72"/>
    </row>
    <row r="91" spans="1:60" ht="28.5" x14ac:dyDescent="0.2">
      <c r="A91" s="85">
        <v>71</v>
      </c>
      <c r="B91" s="69" t="s">
        <v>317</v>
      </c>
      <c r="C91" s="69" t="s">
        <v>318</v>
      </c>
      <c r="D91" s="70" t="s">
        <v>134</v>
      </c>
      <c r="E91" s="69" t="s">
        <v>135</v>
      </c>
      <c r="F91" s="69" t="s">
        <v>319</v>
      </c>
      <c r="G91" s="69"/>
      <c r="H91" s="80" t="s">
        <v>364</v>
      </c>
      <c r="I91" s="68" t="s">
        <v>365</v>
      </c>
      <c r="J91" s="69" t="s">
        <v>366</v>
      </c>
      <c r="K91" s="73">
        <v>44314</v>
      </c>
      <c r="L91" s="91">
        <v>39200</v>
      </c>
      <c r="M91" s="69" t="s">
        <v>728</v>
      </c>
      <c r="N91" s="73">
        <v>44314</v>
      </c>
      <c r="O91" s="73">
        <v>44561</v>
      </c>
      <c r="P91" s="69" t="s">
        <v>140</v>
      </c>
      <c r="Q91" s="69" t="s">
        <v>141</v>
      </c>
      <c r="R91" s="91" t="s">
        <v>141</v>
      </c>
      <c r="S91" s="91" t="s">
        <v>141</v>
      </c>
      <c r="T91" s="69" t="s">
        <v>142</v>
      </c>
      <c r="U91" s="69"/>
      <c r="V91" s="69"/>
      <c r="W91" s="69"/>
      <c r="X91" s="69"/>
      <c r="Y91" s="69"/>
      <c r="Z91" s="69"/>
      <c r="AA91" s="69"/>
      <c r="AB91" s="69"/>
      <c r="AC91" s="69"/>
      <c r="AD91" s="91"/>
      <c r="AE91" s="91"/>
      <c r="AF91" s="69"/>
      <c r="AG91" s="69"/>
      <c r="AH91" s="69"/>
      <c r="AI91" s="132">
        <f t="shared" si="2"/>
        <v>39200</v>
      </c>
      <c r="AJ91" s="71"/>
      <c r="AK91" s="71"/>
      <c r="AL91" s="101">
        <f t="shared" si="3"/>
        <v>0</v>
      </c>
      <c r="AM91" s="71"/>
      <c r="AN91" s="71"/>
      <c r="AO91" s="71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137"/>
      <c r="BE91" s="137"/>
      <c r="BF91" s="72"/>
      <c r="BG91" s="72"/>
      <c r="BH91" s="72"/>
    </row>
    <row r="92" spans="1:60" ht="28.5" x14ac:dyDescent="0.2">
      <c r="A92" s="85">
        <v>72</v>
      </c>
      <c r="B92" s="69" t="s">
        <v>317</v>
      </c>
      <c r="C92" s="69" t="s">
        <v>318</v>
      </c>
      <c r="D92" s="70" t="s">
        <v>134</v>
      </c>
      <c r="E92" s="69" t="s">
        <v>135</v>
      </c>
      <c r="F92" s="69" t="s">
        <v>319</v>
      </c>
      <c r="G92" s="69"/>
      <c r="H92" s="80" t="s">
        <v>367</v>
      </c>
      <c r="I92" s="68" t="s">
        <v>368</v>
      </c>
      <c r="J92" s="69" t="s">
        <v>369</v>
      </c>
      <c r="K92" s="73">
        <v>44314</v>
      </c>
      <c r="L92" s="91">
        <v>14288.25</v>
      </c>
      <c r="M92" s="69" t="s">
        <v>728</v>
      </c>
      <c r="N92" s="73">
        <v>44314</v>
      </c>
      <c r="O92" s="73">
        <v>44561</v>
      </c>
      <c r="P92" s="69" t="s">
        <v>140</v>
      </c>
      <c r="Q92" s="69" t="s">
        <v>141</v>
      </c>
      <c r="R92" s="91" t="s">
        <v>141</v>
      </c>
      <c r="S92" s="91" t="s">
        <v>141</v>
      </c>
      <c r="T92" s="69" t="s">
        <v>142</v>
      </c>
      <c r="U92" s="69"/>
      <c r="V92" s="69"/>
      <c r="W92" s="69"/>
      <c r="X92" s="69"/>
      <c r="Y92" s="69"/>
      <c r="Z92" s="69"/>
      <c r="AA92" s="69"/>
      <c r="AB92" s="69"/>
      <c r="AC92" s="69"/>
      <c r="AD92" s="91"/>
      <c r="AE92" s="91"/>
      <c r="AF92" s="69"/>
      <c r="AG92" s="69"/>
      <c r="AH92" s="69"/>
      <c r="AI92" s="132">
        <f t="shared" si="2"/>
        <v>14288.25</v>
      </c>
      <c r="AJ92" s="71"/>
      <c r="AK92" s="71"/>
      <c r="AL92" s="101">
        <f t="shared" si="3"/>
        <v>0</v>
      </c>
      <c r="AM92" s="71"/>
      <c r="AN92" s="71"/>
      <c r="AO92" s="71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137"/>
      <c r="BE92" s="137"/>
      <c r="BF92" s="72"/>
      <c r="BG92" s="72"/>
      <c r="BH92" s="72"/>
    </row>
    <row r="93" spans="1:60" ht="28.5" x14ac:dyDescent="0.2">
      <c r="A93" s="85">
        <v>73</v>
      </c>
      <c r="B93" s="69" t="s">
        <v>317</v>
      </c>
      <c r="C93" s="69" t="s">
        <v>318</v>
      </c>
      <c r="D93" s="70" t="s">
        <v>134</v>
      </c>
      <c r="E93" s="69" t="s">
        <v>135</v>
      </c>
      <c r="F93" s="69" t="s">
        <v>319</v>
      </c>
      <c r="G93" s="69"/>
      <c r="H93" s="80" t="s">
        <v>370</v>
      </c>
      <c r="I93" s="68" t="s">
        <v>321</v>
      </c>
      <c r="J93" s="69" t="s">
        <v>322</v>
      </c>
      <c r="K93" s="73">
        <v>44314</v>
      </c>
      <c r="L93" s="91">
        <v>109773.97</v>
      </c>
      <c r="M93" s="69" t="s">
        <v>728</v>
      </c>
      <c r="N93" s="73">
        <v>44314</v>
      </c>
      <c r="O93" s="73">
        <v>44561</v>
      </c>
      <c r="P93" s="69" t="s">
        <v>140</v>
      </c>
      <c r="Q93" s="69" t="s">
        <v>141</v>
      </c>
      <c r="R93" s="91" t="s">
        <v>141</v>
      </c>
      <c r="S93" s="91" t="s">
        <v>141</v>
      </c>
      <c r="T93" s="69" t="s">
        <v>142</v>
      </c>
      <c r="U93" s="69"/>
      <c r="V93" s="69"/>
      <c r="W93" s="69"/>
      <c r="X93" s="69"/>
      <c r="Y93" s="69"/>
      <c r="Z93" s="69"/>
      <c r="AA93" s="69"/>
      <c r="AB93" s="69"/>
      <c r="AC93" s="69"/>
      <c r="AD93" s="91"/>
      <c r="AE93" s="91"/>
      <c r="AF93" s="69"/>
      <c r="AG93" s="69"/>
      <c r="AH93" s="69"/>
      <c r="AI93" s="132">
        <f t="shared" si="2"/>
        <v>109773.97</v>
      </c>
      <c r="AJ93" s="71"/>
      <c r="AK93" s="71"/>
      <c r="AL93" s="101">
        <f t="shared" si="3"/>
        <v>0</v>
      </c>
      <c r="AM93" s="71"/>
      <c r="AN93" s="71"/>
      <c r="AO93" s="71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137"/>
      <c r="BE93" s="137"/>
      <c r="BF93" s="72"/>
      <c r="BG93" s="72"/>
      <c r="BH93" s="72"/>
    </row>
    <row r="94" spans="1:60" ht="28.5" x14ac:dyDescent="0.2">
      <c r="A94" s="85">
        <v>74</v>
      </c>
      <c r="B94" s="69" t="s">
        <v>317</v>
      </c>
      <c r="C94" s="69" t="s">
        <v>318</v>
      </c>
      <c r="D94" s="70" t="s">
        <v>134</v>
      </c>
      <c r="E94" s="69" t="s">
        <v>135</v>
      </c>
      <c r="F94" s="69" t="s">
        <v>319</v>
      </c>
      <c r="G94" s="69"/>
      <c r="H94" s="80" t="s">
        <v>371</v>
      </c>
      <c r="I94" s="68" t="s">
        <v>372</v>
      </c>
      <c r="J94" s="69" t="s">
        <v>373</v>
      </c>
      <c r="K94" s="73">
        <v>44314</v>
      </c>
      <c r="L94" s="91">
        <v>525</v>
      </c>
      <c r="M94" s="69" t="s">
        <v>728</v>
      </c>
      <c r="N94" s="73">
        <v>44314</v>
      </c>
      <c r="O94" s="73">
        <v>44561</v>
      </c>
      <c r="P94" s="69" t="s">
        <v>140</v>
      </c>
      <c r="Q94" s="69" t="s">
        <v>141</v>
      </c>
      <c r="R94" s="91" t="s">
        <v>141</v>
      </c>
      <c r="S94" s="91" t="s">
        <v>141</v>
      </c>
      <c r="T94" s="69" t="s">
        <v>142</v>
      </c>
      <c r="U94" s="69"/>
      <c r="V94" s="69"/>
      <c r="W94" s="69"/>
      <c r="X94" s="69"/>
      <c r="Y94" s="69"/>
      <c r="Z94" s="69"/>
      <c r="AA94" s="69"/>
      <c r="AB94" s="69"/>
      <c r="AC94" s="69"/>
      <c r="AD94" s="91"/>
      <c r="AE94" s="91"/>
      <c r="AF94" s="69"/>
      <c r="AG94" s="69"/>
      <c r="AH94" s="69"/>
      <c r="AI94" s="132">
        <f t="shared" si="2"/>
        <v>525</v>
      </c>
      <c r="AJ94" s="71"/>
      <c r="AK94" s="71"/>
      <c r="AL94" s="101">
        <f t="shared" si="3"/>
        <v>0</v>
      </c>
      <c r="AM94" s="71"/>
      <c r="AN94" s="71"/>
      <c r="AO94" s="71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137"/>
      <c r="BE94" s="137"/>
      <c r="BF94" s="72"/>
      <c r="BG94" s="72"/>
      <c r="BH94" s="72"/>
    </row>
    <row r="95" spans="1:60" ht="28.5" x14ac:dyDescent="0.2">
      <c r="A95" s="85">
        <v>75</v>
      </c>
      <c r="B95" s="69" t="s">
        <v>317</v>
      </c>
      <c r="C95" s="69" t="s">
        <v>318</v>
      </c>
      <c r="D95" s="70" t="s">
        <v>134</v>
      </c>
      <c r="E95" s="69" t="s">
        <v>135</v>
      </c>
      <c r="F95" s="69" t="s">
        <v>319</v>
      </c>
      <c r="G95" s="69"/>
      <c r="H95" s="80" t="s">
        <v>374</v>
      </c>
      <c r="I95" s="68" t="s">
        <v>352</v>
      </c>
      <c r="J95" s="69" t="s">
        <v>353</v>
      </c>
      <c r="K95" s="73">
        <v>44315</v>
      </c>
      <c r="L95" s="91">
        <v>81130.05</v>
      </c>
      <c r="M95" s="69" t="s">
        <v>729</v>
      </c>
      <c r="N95" s="73">
        <v>44315</v>
      </c>
      <c r="O95" s="73">
        <v>44561</v>
      </c>
      <c r="P95" s="69" t="s">
        <v>140</v>
      </c>
      <c r="Q95" s="69" t="s">
        <v>141</v>
      </c>
      <c r="R95" s="91" t="s">
        <v>141</v>
      </c>
      <c r="S95" s="91" t="s">
        <v>141</v>
      </c>
      <c r="T95" s="69" t="s">
        <v>142</v>
      </c>
      <c r="U95" s="69"/>
      <c r="V95" s="69"/>
      <c r="W95" s="69"/>
      <c r="X95" s="69"/>
      <c r="Y95" s="69"/>
      <c r="Z95" s="69"/>
      <c r="AA95" s="69"/>
      <c r="AB95" s="69"/>
      <c r="AC95" s="69"/>
      <c r="AD95" s="91"/>
      <c r="AE95" s="91"/>
      <c r="AF95" s="69"/>
      <c r="AG95" s="69"/>
      <c r="AH95" s="69"/>
      <c r="AI95" s="132">
        <f t="shared" si="2"/>
        <v>81130.05</v>
      </c>
      <c r="AJ95" s="71"/>
      <c r="AK95" s="71"/>
      <c r="AL95" s="101">
        <f t="shared" si="3"/>
        <v>0</v>
      </c>
      <c r="AM95" s="71"/>
      <c r="AN95" s="71"/>
      <c r="AO95" s="71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137"/>
      <c r="BE95" s="137"/>
      <c r="BF95" s="72"/>
      <c r="BG95" s="72"/>
      <c r="BH95" s="72"/>
    </row>
    <row r="96" spans="1:60" ht="28.5" x14ac:dyDescent="0.2">
      <c r="A96" s="85">
        <v>76</v>
      </c>
      <c r="B96" s="69" t="s">
        <v>317</v>
      </c>
      <c r="C96" s="69" t="s">
        <v>318</v>
      </c>
      <c r="D96" s="70" t="s">
        <v>134</v>
      </c>
      <c r="E96" s="69" t="s">
        <v>135</v>
      </c>
      <c r="F96" s="69" t="s">
        <v>319</v>
      </c>
      <c r="G96" s="69"/>
      <c r="H96" s="80" t="s">
        <v>375</v>
      </c>
      <c r="I96" s="68" t="s">
        <v>330</v>
      </c>
      <c r="J96" s="69" t="s">
        <v>376</v>
      </c>
      <c r="K96" s="73">
        <v>44315</v>
      </c>
      <c r="L96" s="91">
        <v>132740</v>
      </c>
      <c r="M96" s="69" t="s">
        <v>729</v>
      </c>
      <c r="N96" s="73">
        <v>44315</v>
      </c>
      <c r="O96" s="73">
        <v>44561</v>
      </c>
      <c r="P96" s="69" t="s">
        <v>140</v>
      </c>
      <c r="Q96" s="69" t="s">
        <v>141</v>
      </c>
      <c r="R96" s="91" t="s">
        <v>141</v>
      </c>
      <c r="S96" s="91" t="s">
        <v>141</v>
      </c>
      <c r="T96" s="69" t="s">
        <v>142</v>
      </c>
      <c r="U96" s="69"/>
      <c r="V96" s="69"/>
      <c r="W96" s="69"/>
      <c r="X96" s="69"/>
      <c r="Y96" s="69"/>
      <c r="Z96" s="69"/>
      <c r="AA96" s="69"/>
      <c r="AB96" s="69"/>
      <c r="AC96" s="69"/>
      <c r="AD96" s="91"/>
      <c r="AE96" s="91"/>
      <c r="AF96" s="69"/>
      <c r="AG96" s="69"/>
      <c r="AH96" s="69"/>
      <c r="AI96" s="132">
        <f t="shared" si="2"/>
        <v>132740</v>
      </c>
      <c r="AJ96" s="71"/>
      <c r="AK96" s="71"/>
      <c r="AL96" s="101">
        <f t="shared" si="3"/>
        <v>0</v>
      </c>
      <c r="AM96" s="71"/>
      <c r="AN96" s="71"/>
      <c r="AO96" s="71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137"/>
      <c r="BE96" s="137"/>
      <c r="BF96" s="72"/>
      <c r="BG96" s="72"/>
      <c r="BH96" s="72"/>
    </row>
    <row r="97" spans="1:60" ht="28.5" x14ac:dyDescent="0.2">
      <c r="A97" s="85">
        <v>77</v>
      </c>
      <c r="B97" s="69" t="s">
        <v>317</v>
      </c>
      <c r="C97" s="69" t="s">
        <v>318</v>
      </c>
      <c r="D97" s="70" t="s">
        <v>134</v>
      </c>
      <c r="E97" s="69" t="s">
        <v>135</v>
      </c>
      <c r="F97" s="69" t="s">
        <v>319</v>
      </c>
      <c r="G97" s="69"/>
      <c r="H97" s="80" t="s">
        <v>377</v>
      </c>
      <c r="I97" s="68" t="s">
        <v>362</v>
      </c>
      <c r="J97" s="69" t="s">
        <v>363</v>
      </c>
      <c r="K97" s="73">
        <v>44315</v>
      </c>
      <c r="L97" s="91">
        <v>81130.05</v>
      </c>
      <c r="M97" s="69" t="s">
        <v>729</v>
      </c>
      <c r="N97" s="73">
        <v>44315</v>
      </c>
      <c r="O97" s="73">
        <v>44561</v>
      </c>
      <c r="P97" s="69" t="s">
        <v>140</v>
      </c>
      <c r="Q97" s="69" t="s">
        <v>141</v>
      </c>
      <c r="R97" s="91" t="s">
        <v>141</v>
      </c>
      <c r="S97" s="91" t="s">
        <v>141</v>
      </c>
      <c r="T97" s="69" t="s">
        <v>142</v>
      </c>
      <c r="U97" s="69"/>
      <c r="V97" s="69"/>
      <c r="W97" s="69"/>
      <c r="X97" s="69"/>
      <c r="Y97" s="69"/>
      <c r="Z97" s="69"/>
      <c r="AA97" s="69"/>
      <c r="AB97" s="69"/>
      <c r="AC97" s="69"/>
      <c r="AD97" s="91"/>
      <c r="AE97" s="91"/>
      <c r="AF97" s="69"/>
      <c r="AG97" s="69"/>
      <c r="AH97" s="69"/>
      <c r="AI97" s="132">
        <f t="shared" si="2"/>
        <v>81130.05</v>
      </c>
      <c r="AJ97" s="71"/>
      <c r="AK97" s="71"/>
      <c r="AL97" s="101">
        <f t="shared" si="3"/>
        <v>0</v>
      </c>
      <c r="AM97" s="71"/>
      <c r="AN97" s="71"/>
      <c r="AO97" s="71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137"/>
      <c r="BE97" s="137"/>
      <c r="BF97" s="72"/>
      <c r="BG97" s="72"/>
      <c r="BH97" s="72"/>
    </row>
    <row r="98" spans="1:60" ht="28.5" x14ac:dyDescent="0.2">
      <c r="A98" s="85">
        <v>78</v>
      </c>
      <c r="B98" s="69" t="s">
        <v>317</v>
      </c>
      <c r="C98" s="69" t="s">
        <v>318</v>
      </c>
      <c r="D98" s="70" t="s">
        <v>134</v>
      </c>
      <c r="E98" s="69" t="s">
        <v>135</v>
      </c>
      <c r="F98" s="69" t="s">
        <v>319</v>
      </c>
      <c r="G98" s="69"/>
      <c r="H98" s="80" t="s">
        <v>378</v>
      </c>
      <c r="I98" s="68" t="s">
        <v>365</v>
      </c>
      <c r="J98" s="69" t="s">
        <v>366</v>
      </c>
      <c r="K98" s="73">
        <v>44315</v>
      </c>
      <c r="L98" s="91">
        <v>19551.75</v>
      </c>
      <c r="M98" s="69" t="s">
        <v>729</v>
      </c>
      <c r="N98" s="73">
        <v>44315</v>
      </c>
      <c r="O98" s="73">
        <v>44561</v>
      </c>
      <c r="P98" s="69" t="s">
        <v>140</v>
      </c>
      <c r="Q98" s="69" t="s">
        <v>141</v>
      </c>
      <c r="R98" s="91" t="s">
        <v>141</v>
      </c>
      <c r="S98" s="91" t="s">
        <v>141</v>
      </c>
      <c r="T98" s="69" t="s">
        <v>142</v>
      </c>
      <c r="U98" s="69"/>
      <c r="V98" s="69"/>
      <c r="W98" s="69"/>
      <c r="X98" s="69"/>
      <c r="Y98" s="69"/>
      <c r="Z98" s="69"/>
      <c r="AA98" s="69"/>
      <c r="AB98" s="69"/>
      <c r="AC98" s="69"/>
      <c r="AD98" s="91"/>
      <c r="AE98" s="91"/>
      <c r="AF98" s="69"/>
      <c r="AG98" s="69"/>
      <c r="AH98" s="69"/>
      <c r="AI98" s="132">
        <f t="shared" si="2"/>
        <v>19551.75</v>
      </c>
      <c r="AJ98" s="71"/>
      <c r="AK98" s="71"/>
      <c r="AL98" s="101">
        <f t="shared" si="3"/>
        <v>0</v>
      </c>
      <c r="AM98" s="71"/>
      <c r="AN98" s="71"/>
      <c r="AO98" s="71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137"/>
      <c r="BE98" s="137"/>
      <c r="BF98" s="72"/>
      <c r="BG98" s="72"/>
      <c r="BH98" s="72"/>
    </row>
    <row r="99" spans="1:60" ht="28.5" x14ac:dyDescent="0.2">
      <c r="A99" s="85">
        <v>79</v>
      </c>
      <c r="B99" s="69" t="s">
        <v>317</v>
      </c>
      <c r="C99" s="69" t="s">
        <v>318</v>
      </c>
      <c r="D99" s="70" t="s">
        <v>134</v>
      </c>
      <c r="E99" s="69" t="s">
        <v>135</v>
      </c>
      <c r="F99" s="69" t="s">
        <v>319</v>
      </c>
      <c r="G99" s="69"/>
      <c r="H99" s="80" t="s">
        <v>379</v>
      </c>
      <c r="I99" s="68" t="s">
        <v>368</v>
      </c>
      <c r="J99" s="69" t="s">
        <v>380</v>
      </c>
      <c r="K99" s="73">
        <v>44315</v>
      </c>
      <c r="L99" s="91">
        <v>24620.3</v>
      </c>
      <c r="M99" s="69" t="s">
        <v>729</v>
      </c>
      <c r="N99" s="73">
        <v>44315</v>
      </c>
      <c r="O99" s="73">
        <v>44561</v>
      </c>
      <c r="P99" s="69" t="s">
        <v>140</v>
      </c>
      <c r="Q99" s="69" t="s">
        <v>141</v>
      </c>
      <c r="R99" s="91" t="s">
        <v>141</v>
      </c>
      <c r="S99" s="91" t="s">
        <v>141</v>
      </c>
      <c r="T99" s="69" t="s">
        <v>142</v>
      </c>
      <c r="U99" s="69"/>
      <c r="V99" s="69"/>
      <c r="W99" s="69"/>
      <c r="X99" s="69"/>
      <c r="Y99" s="69"/>
      <c r="Z99" s="69"/>
      <c r="AA99" s="69"/>
      <c r="AB99" s="69"/>
      <c r="AC99" s="69"/>
      <c r="AD99" s="91"/>
      <c r="AE99" s="91"/>
      <c r="AF99" s="69"/>
      <c r="AG99" s="69"/>
      <c r="AH99" s="69"/>
      <c r="AI99" s="132">
        <f t="shared" si="2"/>
        <v>24620.3</v>
      </c>
      <c r="AJ99" s="71"/>
      <c r="AK99" s="71"/>
      <c r="AL99" s="101">
        <f t="shared" si="3"/>
        <v>0</v>
      </c>
      <c r="AM99" s="71"/>
      <c r="AN99" s="71"/>
      <c r="AO99" s="71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137"/>
      <c r="BE99" s="137"/>
      <c r="BF99" s="72"/>
      <c r="BG99" s="72"/>
      <c r="BH99" s="72"/>
    </row>
    <row r="100" spans="1:60" ht="28.5" x14ac:dyDescent="0.2">
      <c r="A100" s="85">
        <v>80</v>
      </c>
      <c r="B100" s="69" t="s">
        <v>317</v>
      </c>
      <c r="C100" s="69" t="s">
        <v>318</v>
      </c>
      <c r="D100" s="70" t="s">
        <v>134</v>
      </c>
      <c r="E100" s="69" t="s">
        <v>135</v>
      </c>
      <c r="F100" s="69" t="s">
        <v>319</v>
      </c>
      <c r="G100" s="69"/>
      <c r="H100" s="80" t="s">
        <v>381</v>
      </c>
      <c r="I100" s="68" t="s">
        <v>321</v>
      </c>
      <c r="J100" s="69" t="s">
        <v>322</v>
      </c>
      <c r="K100" s="73">
        <v>44315</v>
      </c>
      <c r="L100" s="91">
        <v>90192.92</v>
      </c>
      <c r="M100" s="69" t="s">
        <v>729</v>
      </c>
      <c r="N100" s="73">
        <v>44315</v>
      </c>
      <c r="O100" s="73">
        <v>44561</v>
      </c>
      <c r="P100" s="69" t="s">
        <v>140</v>
      </c>
      <c r="Q100" s="69" t="s">
        <v>141</v>
      </c>
      <c r="R100" s="91" t="s">
        <v>141</v>
      </c>
      <c r="S100" s="91" t="s">
        <v>141</v>
      </c>
      <c r="T100" s="69" t="s">
        <v>142</v>
      </c>
      <c r="U100" s="69"/>
      <c r="V100" s="69"/>
      <c r="W100" s="69"/>
      <c r="X100" s="69"/>
      <c r="Y100" s="69"/>
      <c r="Z100" s="69"/>
      <c r="AA100" s="69"/>
      <c r="AB100" s="69"/>
      <c r="AC100" s="69"/>
      <c r="AD100" s="91"/>
      <c r="AE100" s="91"/>
      <c r="AF100" s="69"/>
      <c r="AG100" s="69"/>
      <c r="AH100" s="69"/>
      <c r="AI100" s="132">
        <f t="shared" si="2"/>
        <v>90192.92</v>
      </c>
      <c r="AJ100" s="71"/>
      <c r="AK100" s="71"/>
      <c r="AL100" s="101">
        <f t="shared" si="3"/>
        <v>0</v>
      </c>
      <c r="AM100" s="71"/>
      <c r="AN100" s="71"/>
      <c r="AO100" s="71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137"/>
      <c r="BE100" s="137"/>
      <c r="BF100" s="72"/>
      <c r="BG100" s="72"/>
      <c r="BH100" s="72"/>
    </row>
    <row r="101" spans="1:60" ht="28.5" x14ac:dyDescent="0.2">
      <c r="A101" s="85">
        <v>81</v>
      </c>
      <c r="B101" s="69" t="s">
        <v>317</v>
      </c>
      <c r="C101" s="69" t="s">
        <v>318</v>
      </c>
      <c r="D101" s="70" t="s">
        <v>134</v>
      </c>
      <c r="E101" s="69" t="s">
        <v>135</v>
      </c>
      <c r="F101" s="69" t="s">
        <v>319</v>
      </c>
      <c r="G101" s="69"/>
      <c r="H101" s="80" t="s">
        <v>382</v>
      </c>
      <c r="I101" s="68" t="s">
        <v>372</v>
      </c>
      <c r="J101" s="69" t="s">
        <v>373</v>
      </c>
      <c r="K101" s="73">
        <v>44315</v>
      </c>
      <c r="L101" s="91">
        <v>26115</v>
      </c>
      <c r="M101" s="69" t="s">
        <v>729</v>
      </c>
      <c r="N101" s="73">
        <v>44315</v>
      </c>
      <c r="O101" s="73">
        <v>44561</v>
      </c>
      <c r="P101" s="69" t="s">
        <v>140</v>
      </c>
      <c r="Q101" s="69" t="s">
        <v>141</v>
      </c>
      <c r="R101" s="91" t="s">
        <v>141</v>
      </c>
      <c r="S101" s="91" t="s">
        <v>141</v>
      </c>
      <c r="T101" s="69" t="s">
        <v>142</v>
      </c>
      <c r="U101" s="69"/>
      <c r="V101" s="69"/>
      <c r="W101" s="69"/>
      <c r="X101" s="69"/>
      <c r="Y101" s="69"/>
      <c r="Z101" s="69"/>
      <c r="AA101" s="69"/>
      <c r="AB101" s="69"/>
      <c r="AC101" s="69"/>
      <c r="AD101" s="91"/>
      <c r="AE101" s="91"/>
      <c r="AF101" s="69"/>
      <c r="AG101" s="69"/>
      <c r="AH101" s="69"/>
      <c r="AI101" s="132">
        <f t="shared" si="2"/>
        <v>26115</v>
      </c>
      <c r="AJ101" s="71"/>
      <c r="AK101" s="71"/>
      <c r="AL101" s="101">
        <f t="shared" si="3"/>
        <v>0</v>
      </c>
      <c r="AM101" s="71"/>
      <c r="AN101" s="71"/>
      <c r="AO101" s="71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137"/>
      <c r="BE101" s="137"/>
      <c r="BF101" s="72"/>
      <c r="BG101" s="72"/>
      <c r="BH101" s="72"/>
    </row>
    <row r="102" spans="1:60" ht="28.5" x14ac:dyDescent="0.2">
      <c r="A102" s="85">
        <v>82</v>
      </c>
      <c r="B102" s="69" t="s">
        <v>317</v>
      </c>
      <c r="C102" s="69" t="s">
        <v>318</v>
      </c>
      <c r="D102" s="70" t="s">
        <v>134</v>
      </c>
      <c r="E102" s="69" t="s">
        <v>135</v>
      </c>
      <c r="F102" s="69" t="s">
        <v>319</v>
      </c>
      <c r="G102" s="69"/>
      <c r="H102" s="80" t="s">
        <v>383</v>
      </c>
      <c r="I102" s="68" t="s">
        <v>384</v>
      </c>
      <c r="J102" s="69" t="s">
        <v>385</v>
      </c>
      <c r="K102" s="73">
        <v>44315</v>
      </c>
      <c r="L102" s="91">
        <v>23232</v>
      </c>
      <c r="M102" s="69" t="s">
        <v>729</v>
      </c>
      <c r="N102" s="73">
        <v>44315</v>
      </c>
      <c r="O102" s="73">
        <v>44561</v>
      </c>
      <c r="P102" s="69" t="s">
        <v>140</v>
      </c>
      <c r="Q102" s="69" t="s">
        <v>141</v>
      </c>
      <c r="R102" s="91" t="s">
        <v>141</v>
      </c>
      <c r="S102" s="91" t="s">
        <v>141</v>
      </c>
      <c r="T102" s="69" t="s">
        <v>142</v>
      </c>
      <c r="U102" s="69"/>
      <c r="V102" s="69"/>
      <c r="W102" s="69"/>
      <c r="X102" s="69"/>
      <c r="Y102" s="69"/>
      <c r="Z102" s="69"/>
      <c r="AA102" s="69"/>
      <c r="AB102" s="69"/>
      <c r="AC102" s="69"/>
      <c r="AD102" s="91"/>
      <c r="AE102" s="91"/>
      <c r="AF102" s="69"/>
      <c r="AG102" s="69"/>
      <c r="AH102" s="69"/>
      <c r="AI102" s="132">
        <f t="shared" si="2"/>
        <v>23232</v>
      </c>
      <c r="AJ102" s="71"/>
      <c r="AK102" s="71"/>
      <c r="AL102" s="101">
        <f t="shared" si="3"/>
        <v>0</v>
      </c>
      <c r="AM102" s="71"/>
      <c r="AN102" s="71"/>
      <c r="AO102" s="71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137"/>
      <c r="BE102" s="137"/>
      <c r="BF102" s="72"/>
      <c r="BG102" s="72"/>
      <c r="BH102" s="72"/>
    </row>
    <row r="103" spans="1:60" ht="28.5" x14ac:dyDescent="0.2">
      <c r="A103" s="85">
        <v>83</v>
      </c>
      <c r="B103" s="69" t="s">
        <v>317</v>
      </c>
      <c r="C103" s="69" t="s">
        <v>318</v>
      </c>
      <c r="D103" s="70" t="s">
        <v>134</v>
      </c>
      <c r="E103" s="69" t="s">
        <v>135</v>
      </c>
      <c r="F103" s="69" t="s">
        <v>319</v>
      </c>
      <c r="G103" s="69"/>
      <c r="H103" s="80" t="s">
        <v>386</v>
      </c>
      <c r="I103" s="68" t="s">
        <v>387</v>
      </c>
      <c r="J103" s="69" t="s">
        <v>388</v>
      </c>
      <c r="K103" s="73">
        <v>44315</v>
      </c>
      <c r="L103" s="91">
        <v>46080</v>
      </c>
      <c r="M103" s="69" t="s">
        <v>729</v>
      </c>
      <c r="N103" s="73">
        <v>44315</v>
      </c>
      <c r="O103" s="73">
        <v>44561</v>
      </c>
      <c r="P103" s="69" t="s">
        <v>140</v>
      </c>
      <c r="Q103" s="69" t="s">
        <v>141</v>
      </c>
      <c r="R103" s="91" t="s">
        <v>141</v>
      </c>
      <c r="S103" s="91" t="s">
        <v>141</v>
      </c>
      <c r="T103" s="69" t="s">
        <v>142</v>
      </c>
      <c r="U103" s="69"/>
      <c r="V103" s="69"/>
      <c r="W103" s="69"/>
      <c r="X103" s="69"/>
      <c r="Y103" s="69"/>
      <c r="Z103" s="69"/>
      <c r="AA103" s="69"/>
      <c r="AB103" s="69"/>
      <c r="AC103" s="69"/>
      <c r="AD103" s="91"/>
      <c r="AE103" s="91"/>
      <c r="AF103" s="69"/>
      <c r="AG103" s="69"/>
      <c r="AH103" s="69"/>
      <c r="AI103" s="132">
        <f t="shared" si="2"/>
        <v>46080</v>
      </c>
      <c r="AJ103" s="71"/>
      <c r="AK103" s="71"/>
      <c r="AL103" s="101">
        <f t="shared" si="3"/>
        <v>0</v>
      </c>
      <c r="AM103" s="71"/>
      <c r="AN103" s="71"/>
      <c r="AO103" s="71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137"/>
      <c r="BE103" s="137"/>
      <c r="BF103" s="72"/>
      <c r="BG103" s="72"/>
      <c r="BH103" s="72"/>
    </row>
    <row r="104" spans="1:60" ht="28.5" x14ac:dyDescent="0.2">
      <c r="A104" s="85">
        <v>84</v>
      </c>
      <c r="B104" s="69" t="s">
        <v>317</v>
      </c>
      <c r="C104" s="69" t="s">
        <v>318</v>
      </c>
      <c r="D104" s="70" t="s">
        <v>134</v>
      </c>
      <c r="E104" s="69" t="s">
        <v>135</v>
      </c>
      <c r="F104" s="69" t="s">
        <v>319</v>
      </c>
      <c r="G104" s="69"/>
      <c r="H104" s="80" t="s">
        <v>389</v>
      </c>
      <c r="I104" s="68" t="s">
        <v>390</v>
      </c>
      <c r="J104" s="69" t="s">
        <v>391</v>
      </c>
      <c r="K104" s="73">
        <v>44315</v>
      </c>
      <c r="L104" s="91">
        <v>171100</v>
      </c>
      <c r="M104" s="69" t="s">
        <v>729</v>
      </c>
      <c r="N104" s="73">
        <v>44315</v>
      </c>
      <c r="O104" s="73">
        <v>44561</v>
      </c>
      <c r="P104" s="69" t="s">
        <v>140</v>
      </c>
      <c r="Q104" s="69" t="s">
        <v>141</v>
      </c>
      <c r="R104" s="91" t="s">
        <v>141</v>
      </c>
      <c r="S104" s="91" t="s">
        <v>141</v>
      </c>
      <c r="T104" s="69" t="s">
        <v>142</v>
      </c>
      <c r="U104" s="69"/>
      <c r="V104" s="69"/>
      <c r="W104" s="69"/>
      <c r="X104" s="69"/>
      <c r="Y104" s="69"/>
      <c r="Z104" s="69"/>
      <c r="AA104" s="69"/>
      <c r="AB104" s="69"/>
      <c r="AC104" s="69"/>
      <c r="AD104" s="91"/>
      <c r="AE104" s="91"/>
      <c r="AF104" s="69"/>
      <c r="AG104" s="69"/>
      <c r="AH104" s="69"/>
      <c r="AI104" s="132">
        <f t="shared" si="2"/>
        <v>171100</v>
      </c>
      <c r="AJ104" s="71"/>
      <c r="AK104" s="71"/>
      <c r="AL104" s="101">
        <f t="shared" si="3"/>
        <v>0</v>
      </c>
      <c r="AM104" s="71"/>
      <c r="AN104" s="71"/>
      <c r="AO104" s="71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137"/>
      <c r="BE104" s="137"/>
      <c r="BF104" s="72"/>
      <c r="BG104" s="72"/>
      <c r="BH104" s="72"/>
    </row>
    <row r="105" spans="1:60" ht="28.5" x14ac:dyDescent="0.2">
      <c r="A105" s="85">
        <v>85</v>
      </c>
      <c r="B105" s="69" t="s">
        <v>306</v>
      </c>
      <c r="C105" s="69" t="s">
        <v>311</v>
      </c>
      <c r="D105" s="70" t="s">
        <v>134</v>
      </c>
      <c r="E105" s="69" t="s">
        <v>135</v>
      </c>
      <c r="F105" s="69" t="s">
        <v>149</v>
      </c>
      <c r="G105" s="69"/>
      <c r="H105" s="80" t="s">
        <v>392</v>
      </c>
      <c r="I105" s="68" t="s">
        <v>150</v>
      </c>
      <c r="J105" s="69" t="s">
        <v>308</v>
      </c>
      <c r="K105" s="73">
        <v>44334</v>
      </c>
      <c r="L105" s="91">
        <v>111125</v>
      </c>
      <c r="M105" s="69" t="s">
        <v>730</v>
      </c>
      <c r="N105" s="73">
        <v>44334</v>
      </c>
      <c r="O105" s="73">
        <v>44561</v>
      </c>
      <c r="P105" s="69" t="s">
        <v>140</v>
      </c>
      <c r="Q105" s="69" t="s">
        <v>141</v>
      </c>
      <c r="R105" s="91" t="s">
        <v>141</v>
      </c>
      <c r="S105" s="91" t="s">
        <v>141</v>
      </c>
      <c r="T105" s="69" t="s">
        <v>152</v>
      </c>
      <c r="U105" s="69"/>
      <c r="V105" s="69"/>
      <c r="W105" s="69"/>
      <c r="X105" s="69"/>
      <c r="Y105" s="69"/>
      <c r="Z105" s="69"/>
      <c r="AA105" s="69"/>
      <c r="AB105" s="69"/>
      <c r="AC105" s="69"/>
      <c r="AD105" s="91"/>
      <c r="AE105" s="91"/>
      <c r="AF105" s="69"/>
      <c r="AG105" s="69"/>
      <c r="AH105" s="69"/>
      <c r="AI105" s="132">
        <f t="shared" si="2"/>
        <v>111125</v>
      </c>
      <c r="AJ105" s="71"/>
      <c r="AK105" s="71"/>
      <c r="AL105" s="101">
        <f t="shared" si="3"/>
        <v>0</v>
      </c>
      <c r="AM105" s="71"/>
      <c r="AN105" s="71"/>
      <c r="AO105" s="71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137"/>
      <c r="BE105" s="137"/>
      <c r="BF105" s="72"/>
      <c r="BG105" s="72"/>
      <c r="BH105" s="72"/>
    </row>
    <row r="106" spans="1:60" ht="28.5" x14ac:dyDescent="0.2">
      <c r="A106" s="85">
        <v>86</v>
      </c>
      <c r="B106" s="69" t="s">
        <v>266</v>
      </c>
      <c r="C106" s="69" t="s">
        <v>267</v>
      </c>
      <c r="D106" s="70" t="s">
        <v>134</v>
      </c>
      <c r="E106" s="69" t="s">
        <v>135</v>
      </c>
      <c r="F106" s="69" t="s">
        <v>268</v>
      </c>
      <c r="G106" s="69"/>
      <c r="H106" s="80" t="s">
        <v>393</v>
      </c>
      <c r="I106" s="68" t="s">
        <v>394</v>
      </c>
      <c r="J106" s="69" t="s">
        <v>395</v>
      </c>
      <c r="K106" s="73">
        <v>44342</v>
      </c>
      <c r="L106" s="91">
        <v>9542.1</v>
      </c>
      <c r="M106" s="69" t="s">
        <v>731</v>
      </c>
      <c r="N106" s="73">
        <v>44342</v>
      </c>
      <c r="O106" s="73">
        <v>44561</v>
      </c>
      <c r="P106" s="69" t="s">
        <v>140</v>
      </c>
      <c r="Q106" s="69" t="s">
        <v>141</v>
      </c>
      <c r="R106" s="91" t="s">
        <v>141</v>
      </c>
      <c r="S106" s="91" t="s">
        <v>141</v>
      </c>
      <c r="T106" s="69" t="s">
        <v>142</v>
      </c>
      <c r="U106" s="69"/>
      <c r="V106" s="69"/>
      <c r="W106" s="69"/>
      <c r="X106" s="69"/>
      <c r="Y106" s="69"/>
      <c r="Z106" s="69"/>
      <c r="AA106" s="69"/>
      <c r="AB106" s="69"/>
      <c r="AC106" s="69"/>
      <c r="AD106" s="91"/>
      <c r="AE106" s="91"/>
      <c r="AF106" s="69"/>
      <c r="AG106" s="69"/>
      <c r="AH106" s="69"/>
      <c r="AI106" s="132">
        <f t="shared" si="2"/>
        <v>9542.1</v>
      </c>
      <c r="AJ106" s="71"/>
      <c r="AK106" s="71"/>
      <c r="AL106" s="101">
        <f t="shared" si="3"/>
        <v>0</v>
      </c>
      <c r="AM106" s="71"/>
      <c r="AN106" s="71"/>
      <c r="AO106" s="71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137"/>
      <c r="BE106" s="137"/>
      <c r="BF106" s="72"/>
      <c r="BG106" s="72"/>
      <c r="BH106" s="72"/>
    </row>
    <row r="107" spans="1:60" ht="28.5" x14ac:dyDescent="0.2">
      <c r="A107" s="85">
        <v>87</v>
      </c>
      <c r="B107" s="69" t="s">
        <v>396</v>
      </c>
      <c r="C107" s="69" t="s">
        <v>397</v>
      </c>
      <c r="D107" s="70" t="s">
        <v>289</v>
      </c>
      <c r="E107" s="69" t="s">
        <v>141</v>
      </c>
      <c r="F107" s="69" t="s">
        <v>398</v>
      </c>
      <c r="G107" s="69"/>
      <c r="H107" s="80" t="s">
        <v>399</v>
      </c>
      <c r="I107" s="68" t="s">
        <v>400</v>
      </c>
      <c r="J107" s="69" t="s">
        <v>401</v>
      </c>
      <c r="K107" s="73">
        <v>44344</v>
      </c>
      <c r="L107" s="91">
        <v>35120</v>
      </c>
      <c r="M107" s="69" t="s">
        <v>731</v>
      </c>
      <c r="N107" s="73">
        <v>44344</v>
      </c>
      <c r="O107" s="73">
        <v>44523</v>
      </c>
      <c r="P107" s="69" t="s">
        <v>140</v>
      </c>
      <c r="Q107" s="69" t="s">
        <v>141</v>
      </c>
      <c r="R107" s="91" t="s">
        <v>141</v>
      </c>
      <c r="S107" s="91" t="s">
        <v>141</v>
      </c>
      <c r="T107" s="69" t="s">
        <v>402</v>
      </c>
      <c r="U107" s="69"/>
      <c r="V107" s="69"/>
      <c r="W107" s="69"/>
      <c r="X107" s="69"/>
      <c r="Y107" s="69"/>
      <c r="Z107" s="69"/>
      <c r="AA107" s="69"/>
      <c r="AB107" s="69"/>
      <c r="AC107" s="69"/>
      <c r="AD107" s="91"/>
      <c r="AE107" s="91"/>
      <c r="AF107" s="69"/>
      <c r="AG107" s="69"/>
      <c r="AH107" s="69"/>
      <c r="AI107" s="132">
        <f t="shared" si="2"/>
        <v>35120</v>
      </c>
      <c r="AJ107" s="71"/>
      <c r="AK107" s="71"/>
      <c r="AL107" s="101">
        <f t="shared" si="3"/>
        <v>0</v>
      </c>
      <c r="AM107" s="71"/>
      <c r="AN107" s="71"/>
      <c r="AO107" s="71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137"/>
      <c r="BE107" s="137"/>
      <c r="BF107" s="72"/>
      <c r="BG107" s="72"/>
      <c r="BH107" s="72"/>
    </row>
    <row r="108" spans="1:60" ht="28.5" x14ac:dyDescent="0.2">
      <c r="A108" s="85">
        <v>88</v>
      </c>
      <c r="B108" s="69" t="s">
        <v>403</v>
      </c>
      <c r="C108" s="69" t="s">
        <v>404</v>
      </c>
      <c r="D108" s="70" t="s">
        <v>134</v>
      </c>
      <c r="E108" s="69" t="s">
        <v>405</v>
      </c>
      <c r="F108" s="69" t="s">
        <v>406</v>
      </c>
      <c r="G108" s="69"/>
      <c r="H108" s="80" t="s">
        <v>407</v>
      </c>
      <c r="I108" s="68" t="s">
        <v>408</v>
      </c>
      <c r="J108" s="69" t="s">
        <v>409</v>
      </c>
      <c r="K108" s="73">
        <v>44347</v>
      </c>
      <c r="L108" s="91">
        <v>145788</v>
      </c>
      <c r="M108" s="69" t="s">
        <v>415</v>
      </c>
      <c r="N108" s="73">
        <v>44347</v>
      </c>
      <c r="O108" s="73">
        <v>44561</v>
      </c>
      <c r="P108" s="69" t="s">
        <v>140</v>
      </c>
      <c r="Q108" s="69" t="s">
        <v>141</v>
      </c>
      <c r="R108" s="91" t="s">
        <v>141</v>
      </c>
      <c r="S108" s="91" t="s">
        <v>141</v>
      </c>
      <c r="T108" s="69" t="s">
        <v>410</v>
      </c>
      <c r="U108" s="69"/>
      <c r="V108" s="69"/>
      <c r="W108" s="69"/>
      <c r="X108" s="69"/>
      <c r="Y108" s="69"/>
      <c r="Z108" s="69"/>
      <c r="AA108" s="69"/>
      <c r="AB108" s="69"/>
      <c r="AC108" s="69"/>
      <c r="AD108" s="91"/>
      <c r="AE108" s="91"/>
      <c r="AF108" s="69"/>
      <c r="AG108" s="69"/>
      <c r="AH108" s="69"/>
      <c r="AI108" s="132">
        <f t="shared" si="2"/>
        <v>145788</v>
      </c>
      <c r="AJ108" s="71"/>
      <c r="AK108" s="71"/>
      <c r="AL108" s="101">
        <f t="shared" si="3"/>
        <v>0</v>
      </c>
      <c r="AM108" s="71" t="s">
        <v>412</v>
      </c>
      <c r="AN108" s="71" t="s">
        <v>413</v>
      </c>
      <c r="AO108" s="71" t="s">
        <v>414</v>
      </c>
      <c r="AP108" s="74" t="s">
        <v>415</v>
      </c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137"/>
      <c r="BE108" s="137"/>
      <c r="BF108" s="72"/>
      <c r="BG108" s="72"/>
      <c r="BH108" s="72"/>
    </row>
    <row r="109" spans="1:60" ht="28.5" x14ac:dyDescent="0.2">
      <c r="A109" s="85">
        <v>89</v>
      </c>
      <c r="B109" s="69" t="s">
        <v>411</v>
      </c>
      <c r="C109" s="69" t="s">
        <v>416</v>
      </c>
      <c r="D109" s="70" t="s">
        <v>289</v>
      </c>
      <c r="E109" s="69" t="s">
        <v>141</v>
      </c>
      <c r="F109" s="69" t="s">
        <v>417</v>
      </c>
      <c r="G109" s="69"/>
      <c r="H109" s="80" t="s">
        <v>418</v>
      </c>
      <c r="I109" s="68" t="s">
        <v>419</v>
      </c>
      <c r="J109" s="69" t="s">
        <v>420</v>
      </c>
      <c r="K109" s="73">
        <v>44356</v>
      </c>
      <c r="L109" s="91">
        <v>1194500</v>
      </c>
      <c r="M109" s="69" t="s">
        <v>732</v>
      </c>
      <c r="N109" s="73">
        <v>44356</v>
      </c>
      <c r="O109" s="73">
        <v>44535</v>
      </c>
      <c r="P109" s="69" t="s">
        <v>140</v>
      </c>
      <c r="Q109" s="69" t="s">
        <v>141</v>
      </c>
      <c r="R109" s="91" t="s">
        <v>141</v>
      </c>
      <c r="S109" s="91" t="s">
        <v>141</v>
      </c>
      <c r="T109" s="69" t="s">
        <v>142</v>
      </c>
      <c r="U109" s="69"/>
      <c r="V109" s="69"/>
      <c r="W109" s="69"/>
      <c r="X109" s="69"/>
      <c r="Y109" s="69"/>
      <c r="Z109" s="69"/>
      <c r="AA109" s="69"/>
      <c r="AB109" s="69"/>
      <c r="AC109" s="69"/>
      <c r="AD109" s="91"/>
      <c r="AE109" s="91"/>
      <c r="AF109" s="69"/>
      <c r="AG109" s="69"/>
      <c r="AH109" s="69"/>
      <c r="AI109" s="132">
        <f t="shared" si="2"/>
        <v>1194500</v>
      </c>
      <c r="AJ109" s="71"/>
      <c r="AK109" s="71"/>
      <c r="AL109" s="101">
        <f t="shared" si="3"/>
        <v>0</v>
      </c>
      <c r="AM109" s="71"/>
      <c r="AN109" s="71"/>
      <c r="AO109" s="71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137"/>
      <c r="BE109" s="137"/>
      <c r="BF109" s="72"/>
      <c r="BG109" s="72"/>
      <c r="BH109" s="72"/>
    </row>
    <row r="110" spans="1:60" ht="28.5" x14ac:dyDescent="0.2">
      <c r="A110" s="85">
        <v>90</v>
      </c>
      <c r="B110" s="69" t="s">
        <v>411</v>
      </c>
      <c r="C110" s="69" t="s">
        <v>416</v>
      </c>
      <c r="D110" s="70" t="s">
        <v>289</v>
      </c>
      <c r="E110" s="69" t="s">
        <v>141</v>
      </c>
      <c r="F110" s="69" t="s">
        <v>417</v>
      </c>
      <c r="G110" s="69"/>
      <c r="H110" s="80" t="s">
        <v>421</v>
      </c>
      <c r="I110" s="68" t="s">
        <v>422</v>
      </c>
      <c r="J110" s="69" t="s">
        <v>423</v>
      </c>
      <c r="K110" s="73">
        <v>44356</v>
      </c>
      <c r="L110" s="91">
        <v>240000</v>
      </c>
      <c r="M110" s="69" t="s">
        <v>732</v>
      </c>
      <c r="N110" s="73">
        <v>44356</v>
      </c>
      <c r="O110" s="73">
        <v>44535</v>
      </c>
      <c r="P110" s="69" t="s">
        <v>140</v>
      </c>
      <c r="Q110" s="69" t="s">
        <v>141</v>
      </c>
      <c r="R110" s="91" t="s">
        <v>141</v>
      </c>
      <c r="S110" s="91" t="s">
        <v>141</v>
      </c>
      <c r="T110" s="69" t="s">
        <v>142</v>
      </c>
      <c r="U110" s="69"/>
      <c r="V110" s="69"/>
      <c r="W110" s="69"/>
      <c r="X110" s="69"/>
      <c r="Y110" s="69"/>
      <c r="Z110" s="69"/>
      <c r="AA110" s="69"/>
      <c r="AB110" s="69"/>
      <c r="AC110" s="69"/>
      <c r="AD110" s="91"/>
      <c r="AE110" s="91"/>
      <c r="AF110" s="69"/>
      <c r="AG110" s="69"/>
      <c r="AH110" s="69"/>
      <c r="AI110" s="132">
        <f t="shared" si="2"/>
        <v>240000</v>
      </c>
      <c r="AJ110" s="71"/>
      <c r="AK110" s="71"/>
      <c r="AL110" s="101">
        <f t="shared" si="3"/>
        <v>0</v>
      </c>
      <c r="AM110" s="71"/>
      <c r="AN110" s="71"/>
      <c r="AO110" s="71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137"/>
      <c r="BE110" s="137"/>
      <c r="BF110" s="72"/>
      <c r="BG110" s="72"/>
      <c r="BH110" s="72"/>
    </row>
    <row r="111" spans="1:60" ht="28.5" x14ac:dyDescent="0.2">
      <c r="A111" s="85">
        <v>91</v>
      </c>
      <c r="B111" s="69" t="s">
        <v>306</v>
      </c>
      <c r="C111" s="69" t="s">
        <v>311</v>
      </c>
      <c r="D111" s="70" t="s">
        <v>134</v>
      </c>
      <c r="E111" s="69" t="s">
        <v>135</v>
      </c>
      <c r="F111" s="69" t="s">
        <v>149</v>
      </c>
      <c r="G111" s="69"/>
      <c r="H111" s="80" t="s">
        <v>424</v>
      </c>
      <c r="I111" s="68" t="s">
        <v>150</v>
      </c>
      <c r="J111" s="69" t="s">
        <v>308</v>
      </c>
      <c r="K111" s="73">
        <v>44361</v>
      </c>
      <c r="L111" s="91">
        <v>581125</v>
      </c>
      <c r="M111" s="69" t="s">
        <v>733</v>
      </c>
      <c r="N111" s="73">
        <v>44361</v>
      </c>
      <c r="O111" s="73">
        <v>44561</v>
      </c>
      <c r="P111" s="69" t="s">
        <v>140</v>
      </c>
      <c r="Q111" s="69" t="s">
        <v>141</v>
      </c>
      <c r="R111" s="91" t="s">
        <v>141</v>
      </c>
      <c r="S111" s="91" t="s">
        <v>141</v>
      </c>
      <c r="T111" s="69" t="s">
        <v>152</v>
      </c>
      <c r="U111" s="69"/>
      <c r="V111" s="69"/>
      <c r="W111" s="69"/>
      <c r="X111" s="69"/>
      <c r="Y111" s="69"/>
      <c r="Z111" s="69"/>
      <c r="AA111" s="69"/>
      <c r="AB111" s="69"/>
      <c r="AC111" s="69"/>
      <c r="AD111" s="91"/>
      <c r="AE111" s="91"/>
      <c r="AF111" s="69"/>
      <c r="AG111" s="69"/>
      <c r="AH111" s="69"/>
      <c r="AI111" s="132">
        <f t="shared" si="2"/>
        <v>581125</v>
      </c>
      <c r="AJ111" s="71"/>
      <c r="AK111" s="71"/>
      <c r="AL111" s="101">
        <f t="shared" si="3"/>
        <v>0</v>
      </c>
      <c r="AM111" s="71"/>
      <c r="AN111" s="71"/>
      <c r="AO111" s="71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137"/>
      <c r="BE111" s="137"/>
      <c r="BF111" s="72"/>
      <c r="BG111" s="72"/>
      <c r="BH111" s="72"/>
    </row>
    <row r="112" spans="1:60" ht="28.5" x14ac:dyDescent="0.2">
      <c r="A112" s="85">
        <v>92</v>
      </c>
      <c r="B112" s="69" t="s">
        <v>306</v>
      </c>
      <c r="C112" s="69" t="s">
        <v>311</v>
      </c>
      <c r="D112" s="70" t="s">
        <v>134</v>
      </c>
      <c r="E112" s="69" t="s">
        <v>135</v>
      </c>
      <c r="F112" s="69" t="s">
        <v>149</v>
      </c>
      <c r="G112" s="69"/>
      <c r="H112" s="80" t="s">
        <v>425</v>
      </c>
      <c r="I112" s="68" t="s">
        <v>163</v>
      </c>
      <c r="J112" s="69" t="s">
        <v>164</v>
      </c>
      <c r="K112" s="73">
        <v>44361</v>
      </c>
      <c r="L112" s="91">
        <v>412120</v>
      </c>
      <c r="M112" s="69" t="s">
        <v>733</v>
      </c>
      <c r="N112" s="73">
        <v>44361</v>
      </c>
      <c r="O112" s="73">
        <v>44561</v>
      </c>
      <c r="P112" s="69" t="s">
        <v>140</v>
      </c>
      <c r="Q112" s="69" t="s">
        <v>141</v>
      </c>
      <c r="R112" s="91" t="s">
        <v>141</v>
      </c>
      <c r="S112" s="91" t="s">
        <v>141</v>
      </c>
      <c r="T112" s="69" t="s">
        <v>152</v>
      </c>
      <c r="U112" s="69"/>
      <c r="V112" s="69"/>
      <c r="W112" s="69"/>
      <c r="X112" s="69"/>
      <c r="Y112" s="69"/>
      <c r="Z112" s="69"/>
      <c r="AA112" s="69"/>
      <c r="AB112" s="69"/>
      <c r="AC112" s="69"/>
      <c r="AD112" s="91"/>
      <c r="AE112" s="91"/>
      <c r="AF112" s="69"/>
      <c r="AG112" s="69"/>
      <c r="AH112" s="69"/>
      <c r="AI112" s="132">
        <f t="shared" si="2"/>
        <v>412120</v>
      </c>
      <c r="AJ112" s="71"/>
      <c r="AK112" s="71"/>
      <c r="AL112" s="101">
        <f t="shared" si="3"/>
        <v>0</v>
      </c>
      <c r="AM112" s="71"/>
      <c r="AN112" s="71"/>
      <c r="AO112" s="71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137"/>
      <c r="BE112" s="137"/>
      <c r="BF112" s="72"/>
      <c r="BG112" s="72"/>
      <c r="BH112" s="72"/>
    </row>
    <row r="113" spans="1:60" ht="28.5" x14ac:dyDescent="0.2">
      <c r="A113" s="85">
        <v>93</v>
      </c>
      <c r="B113" s="69" t="s">
        <v>306</v>
      </c>
      <c r="C113" s="69" t="s">
        <v>311</v>
      </c>
      <c r="D113" s="70" t="s">
        <v>134</v>
      </c>
      <c r="E113" s="69" t="s">
        <v>135</v>
      </c>
      <c r="F113" s="69" t="s">
        <v>149</v>
      </c>
      <c r="G113" s="69"/>
      <c r="H113" s="80" t="s">
        <v>426</v>
      </c>
      <c r="I113" s="68" t="s">
        <v>196</v>
      </c>
      <c r="J113" s="69" t="s">
        <v>197</v>
      </c>
      <c r="K113" s="73">
        <v>44361</v>
      </c>
      <c r="L113" s="91">
        <v>311744</v>
      </c>
      <c r="M113" s="69" t="s">
        <v>733</v>
      </c>
      <c r="N113" s="73">
        <v>44361</v>
      </c>
      <c r="O113" s="73">
        <v>44561</v>
      </c>
      <c r="P113" s="69" t="s">
        <v>140</v>
      </c>
      <c r="Q113" s="69" t="s">
        <v>141</v>
      </c>
      <c r="R113" s="91" t="s">
        <v>141</v>
      </c>
      <c r="S113" s="91" t="s">
        <v>141</v>
      </c>
      <c r="T113" s="69" t="s">
        <v>152</v>
      </c>
      <c r="U113" s="69"/>
      <c r="V113" s="69"/>
      <c r="W113" s="69"/>
      <c r="X113" s="69"/>
      <c r="Y113" s="69"/>
      <c r="Z113" s="69"/>
      <c r="AA113" s="69"/>
      <c r="AB113" s="69"/>
      <c r="AC113" s="69"/>
      <c r="AD113" s="91"/>
      <c r="AE113" s="91"/>
      <c r="AF113" s="69"/>
      <c r="AG113" s="69"/>
      <c r="AH113" s="69"/>
      <c r="AI113" s="132">
        <f t="shared" si="2"/>
        <v>311744</v>
      </c>
      <c r="AJ113" s="71"/>
      <c r="AK113" s="71"/>
      <c r="AL113" s="101">
        <f t="shared" si="3"/>
        <v>0</v>
      </c>
      <c r="AM113" s="71"/>
      <c r="AN113" s="71"/>
      <c r="AO113" s="71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137"/>
      <c r="BE113" s="137"/>
      <c r="BF113" s="72"/>
      <c r="BG113" s="72"/>
      <c r="BH113" s="72"/>
    </row>
    <row r="114" spans="1:60" ht="28.5" x14ac:dyDescent="0.2">
      <c r="A114" s="85">
        <v>94</v>
      </c>
      <c r="B114" s="69" t="s">
        <v>306</v>
      </c>
      <c r="C114" s="69" t="s">
        <v>311</v>
      </c>
      <c r="D114" s="70" t="s">
        <v>134</v>
      </c>
      <c r="E114" s="69" t="s">
        <v>135</v>
      </c>
      <c r="F114" s="69" t="s">
        <v>149</v>
      </c>
      <c r="G114" s="69"/>
      <c r="H114" s="80" t="s">
        <v>427</v>
      </c>
      <c r="I114" s="68" t="s">
        <v>166</v>
      </c>
      <c r="J114" s="69" t="s">
        <v>167</v>
      </c>
      <c r="K114" s="73">
        <v>44361</v>
      </c>
      <c r="L114" s="91">
        <v>36220</v>
      </c>
      <c r="M114" s="69" t="s">
        <v>733</v>
      </c>
      <c r="N114" s="73">
        <v>44361</v>
      </c>
      <c r="O114" s="73">
        <v>44561</v>
      </c>
      <c r="P114" s="69" t="s">
        <v>140</v>
      </c>
      <c r="Q114" s="69" t="s">
        <v>141</v>
      </c>
      <c r="R114" s="91" t="s">
        <v>141</v>
      </c>
      <c r="S114" s="91" t="s">
        <v>141</v>
      </c>
      <c r="T114" s="69" t="s">
        <v>152</v>
      </c>
      <c r="U114" s="69"/>
      <c r="V114" s="69"/>
      <c r="W114" s="69"/>
      <c r="X114" s="69"/>
      <c r="Y114" s="69"/>
      <c r="Z114" s="69"/>
      <c r="AA114" s="69"/>
      <c r="AB114" s="69"/>
      <c r="AC114" s="69"/>
      <c r="AD114" s="91"/>
      <c r="AE114" s="91"/>
      <c r="AF114" s="69"/>
      <c r="AG114" s="69"/>
      <c r="AH114" s="69"/>
      <c r="AI114" s="132">
        <f t="shared" si="2"/>
        <v>36220</v>
      </c>
      <c r="AJ114" s="71"/>
      <c r="AK114" s="71"/>
      <c r="AL114" s="101">
        <f t="shared" si="3"/>
        <v>0</v>
      </c>
      <c r="AM114" s="71"/>
      <c r="AN114" s="71"/>
      <c r="AO114" s="71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137"/>
      <c r="BE114" s="137"/>
      <c r="BF114" s="72"/>
      <c r="BG114" s="72"/>
      <c r="BH114" s="72"/>
    </row>
    <row r="115" spans="1:60" ht="28.5" x14ac:dyDescent="0.2">
      <c r="A115" s="85">
        <v>95</v>
      </c>
      <c r="B115" s="69" t="s">
        <v>306</v>
      </c>
      <c r="C115" s="69" t="s">
        <v>311</v>
      </c>
      <c r="D115" s="70" t="s">
        <v>134</v>
      </c>
      <c r="E115" s="69" t="s">
        <v>135</v>
      </c>
      <c r="F115" s="69" t="s">
        <v>149</v>
      </c>
      <c r="G115" s="69"/>
      <c r="H115" s="80" t="s">
        <v>428</v>
      </c>
      <c r="I115" s="68" t="s">
        <v>193</v>
      </c>
      <c r="J115" s="69" t="s">
        <v>194</v>
      </c>
      <c r="K115" s="73">
        <v>44361</v>
      </c>
      <c r="L115" s="91">
        <v>48298</v>
      </c>
      <c r="M115" s="69" t="s">
        <v>733</v>
      </c>
      <c r="N115" s="73">
        <v>44361</v>
      </c>
      <c r="O115" s="73">
        <v>44561</v>
      </c>
      <c r="P115" s="69" t="s">
        <v>140</v>
      </c>
      <c r="Q115" s="69" t="s">
        <v>141</v>
      </c>
      <c r="R115" s="91" t="s">
        <v>141</v>
      </c>
      <c r="S115" s="91" t="s">
        <v>141</v>
      </c>
      <c r="T115" s="69" t="s">
        <v>152</v>
      </c>
      <c r="U115" s="69"/>
      <c r="V115" s="69"/>
      <c r="W115" s="69"/>
      <c r="X115" s="69"/>
      <c r="Y115" s="69"/>
      <c r="Z115" s="69"/>
      <c r="AA115" s="69"/>
      <c r="AB115" s="69"/>
      <c r="AC115" s="69"/>
      <c r="AD115" s="91"/>
      <c r="AE115" s="91"/>
      <c r="AF115" s="69"/>
      <c r="AG115" s="69"/>
      <c r="AH115" s="69"/>
      <c r="AI115" s="132">
        <f t="shared" si="2"/>
        <v>48298</v>
      </c>
      <c r="AJ115" s="71"/>
      <c r="AK115" s="71"/>
      <c r="AL115" s="101">
        <f t="shared" si="3"/>
        <v>0</v>
      </c>
      <c r="AM115" s="71"/>
      <c r="AN115" s="71"/>
      <c r="AO115" s="71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137"/>
      <c r="BE115" s="137"/>
      <c r="BF115" s="72"/>
      <c r="BG115" s="72"/>
      <c r="BH115" s="72"/>
    </row>
    <row r="116" spans="1:60" ht="28.5" x14ac:dyDescent="0.2">
      <c r="A116" s="85">
        <v>96</v>
      </c>
      <c r="B116" s="69" t="s">
        <v>306</v>
      </c>
      <c r="C116" s="69" t="s">
        <v>311</v>
      </c>
      <c r="D116" s="70" t="s">
        <v>134</v>
      </c>
      <c r="E116" s="69" t="s">
        <v>135</v>
      </c>
      <c r="F116" s="69" t="s">
        <v>149</v>
      </c>
      <c r="G116" s="69"/>
      <c r="H116" s="80" t="s">
        <v>429</v>
      </c>
      <c r="I116" s="68" t="s">
        <v>348</v>
      </c>
      <c r="J116" s="69" t="s">
        <v>349</v>
      </c>
      <c r="K116" s="73">
        <v>44361</v>
      </c>
      <c r="L116" s="91">
        <v>49990</v>
      </c>
      <c r="M116" s="69" t="s">
        <v>733</v>
      </c>
      <c r="N116" s="73">
        <v>44361</v>
      </c>
      <c r="O116" s="73">
        <v>44561</v>
      </c>
      <c r="P116" s="69" t="s">
        <v>140</v>
      </c>
      <c r="Q116" s="69" t="s">
        <v>141</v>
      </c>
      <c r="R116" s="91" t="s">
        <v>141</v>
      </c>
      <c r="S116" s="91" t="s">
        <v>141</v>
      </c>
      <c r="T116" s="69" t="s">
        <v>152</v>
      </c>
      <c r="U116" s="69"/>
      <c r="V116" s="69"/>
      <c r="W116" s="69"/>
      <c r="X116" s="69"/>
      <c r="Y116" s="69"/>
      <c r="Z116" s="69"/>
      <c r="AA116" s="69"/>
      <c r="AB116" s="69"/>
      <c r="AC116" s="69"/>
      <c r="AD116" s="91"/>
      <c r="AE116" s="91"/>
      <c r="AF116" s="69"/>
      <c r="AG116" s="69"/>
      <c r="AH116" s="69"/>
      <c r="AI116" s="132">
        <f t="shared" si="2"/>
        <v>49990</v>
      </c>
      <c r="AJ116" s="71"/>
      <c r="AK116" s="71"/>
      <c r="AL116" s="101">
        <f t="shared" si="3"/>
        <v>0</v>
      </c>
      <c r="AM116" s="71"/>
      <c r="AN116" s="71"/>
      <c r="AO116" s="71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137"/>
      <c r="BE116" s="137"/>
      <c r="BF116" s="72"/>
      <c r="BG116" s="72"/>
      <c r="BH116" s="72"/>
    </row>
    <row r="117" spans="1:60" ht="28.5" x14ac:dyDescent="0.2">
      <c r="A117" s="85">
        <v>97</v>
      </c>
      <c r="B117" s="69" t="s">
        <v>306</v>
      </c>
      <c r="C117" s="69" t="s">
        <v>311</v>
      </c>
      <c r="D117" s="70" t="s">
        <v>134</v>
      </c>
      <c r="E117" s="69" t="s">
        <v>135</v>
      </c>
      <c r="F117" s="69" t="s">
        <v>149</v>
      </c>
      <c r="G117" s="69"/>
      <c r="H117" s="80" t="s">
        <v>430</v>
      </c>
      <c r="I117" s="68" t="s">
        <v>169</v>
      </c>
      <c r="J117" s="69" t="s">
        <v>170</v>
      </c>
      <c r="K117" s="73">
        <v>44361</v>
      </c>
      <c r="L117" s="91">
        <v>8000</v>
      </c>
      <c r="M117" s="69" t="s">
        <v>733</v>
      </c>
      <c r="N117" s="73">
        <v>44361</v>
      </c>
      <c r="O117" s="73">
        <v>44561</v>
      </c>
      <c r="P117" s="69" t="s">
        <v>140</v>
      </c>
      <c r="Q117" s="69" t="s">
        <v>141</v>
      </c>
      <c r="R117" s="91" t="s">
        <v>141</v>
      </c>
      <c r="S117" s="91" t="s">
        <v>141</v>
      </c>
      <c r="T117" s="69" t="s">
        <v>152</v>
      </c>
      <c r="U117" s="69"/>
      <c r="V117" s="69"/>
      <c r="W117" s="69"/>
      <c r="X117" s="69"/>
      <c r="Y117" s="69"/>
      <c r="Z117" s="69"/>
      <c r="AA117" s="69"/>
      <c r="AB117" s="69"/>
      <c r="AC117" s="69"/>
      <c r="AD117" s="91"/>
      <c r="AE117" s="91"/>
      <c r="AF117" s="69"/>
      <c r="AG117" s="69"/>
      <c r="AH117" s="69"/>
      <c r="AI117" s="132">
        <f t="shared" si="2"/>
        <v>8000</v>
      </c>
      <c r="AJ117" s="71"/>
      <c r="AK117" s="71"/>
      <c r="AL117" s="101">
        <f t="shared" si="3"/>
        <v>0</v>
      </c>
      <c r="AM117" s="71"/>
      <c r="AN117" s="71"/>
      <c r="AO117" s="71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137"/>
      <c r="BE117" s="137"/>
      <c r="BF117" s="72"/>
      <c r="BG117" s="72"/>
      <c r="BH117" s="72"/>
    </row>
    <row r="118" spans="1:60" ht="28.5" x14ac:dyDescent="0.2">
      <c r="A118" s="85">
        <v>98</v>
      </c>
      <c r="B118" s="69" t="s">
        <v>306</v>
      </c>
      <c r="C118" s="69" t="s">
        <v>311</v>
      </c>
      <c r="D118" s="70" t="s">
        <v>134</v>
      </c>
      <c r="E118" s="69" t="s">
        <v>135</v>
      </c>
      <c r="F118" s="69" t="s">
        <v>149</v>
      </c>
      <c r="G118" s="69"/>
      <c r="H118" s="80" t="s">
        <v>431</v>
      </c>
      <c r="I118" s="68" t="s">
        <v>345</v>
      </c>
      <c r="J118" s="69" t="s">
        <v>346</v>
      </c>
      <c r="K118" s="73">
        <v>44361</v>
      </c>
      <c r="L118" s="91">
        <v>14000</v>
      </c>
      <c r="M118" s="69" t="s">
        <v>733</v>
      </c>
      <c r="N118" s="73">
        <v>44361</v>
      </c>
      <c r="O118" s="73">
        <v>44561</v>
      </c>
      <c r="P118" s="69" t="s">
        <v>140</v>
      </c>
      <c r="Q118" s="69" t="s">
        <v>141</v>
      </c>
      <c r="R118" s="91" t="s">
        <v>141</v>
      </c>
      <c r="S118" s="91" t="s">
        <v>141</v>
      </c>
      <c r="T118" s="69" t="s">
        <v>152</v>
      </c>
      <c r="U118" s="69"/>
      <c r="V118" s="69"/>
      <c r="W118" s="69"/>
      <c r="X118" s="69"/>
      <c r="Y118" s="69"/>
      <c r="Z118" s="69"/>
      <c r="AA118" s="69"/>
      <c r="AB118" s="69"/>
      <c r="AC118" s="69"/>
      <c r="AD118" s="91"/>
      <c r="AE118" s="91"/>
      <c r="AF118" s="69"/>
      <c r="AG118" s="69"/>
      <c r="AH118" s="69"/>
      <c r="AI118" s="132">
        <f t="shared" si="2"/>
        <v>14000</v>
      </c>
      <c r="AJ118" s="71"/>
      <c r="AK118" s="71"/>
      <c r="AL118" s="101">
        <f t="shared" si="3"/>
        <v>0</v>
      </c>
      <c r="AM118" s="71"/>
      <c r="AN118" s="71"/>
      <c r="AO118" s="71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137"/>
      <c r="BE118" s="137"/>
      <c r="BF118" s="72"/>
      <c r="BG118" s="72"/>
      <c r="BH118" s="72"/>
    </row>
    <row r="119" spans="1:60" ht="30" x14ac:dyDescent="0.2">
      <c r="A119" s="85">
        <v>99</v>
      </c>
      <c r="B119" s="69" t="s">
        <v>306</v>
      </c>
      <c r="C119" s="69" t="s">
        <v>311</v>
      </c>
      <c r="D119" s="70" t="s">
        <v>134</v>
      </c>
      <c r="E119" s="69" t="s">
        <v>135</v>
      </c>
      <c r="F119" s="69" t="s">
        <v>149</v>
      </c>
      <c r="G119" s="69"/>
      <c r="H119" s="80" t="s">
        <v>432</v>
      </c>
      <c r="I119" s="68" t="s">
        <v>341</v>
      </c>
      <c r="J119" s="69" t="s">
        <v>342</v>
      </c>
      <c r="K119" s="73">
        <v>44361</v>
      </c>
      <c r="L119" s="91">
        <v>99575</v>
      </c>
      <c r="M119" s="69" t="s">
        <v>733</v>
      </c>
      <c r="N119" s="73">
        <v>44361</v>
      </c>
      <c r="O119" s="73">
        <v>44561</v>
      </c>
      <c r="P119" s="69" t="s">
        <v>140</v>
      </c>
      <c r="Q119" s="69" t="s">
        <v>141</v>
      </c>
      <c r="R119" s="91" t="s">
        <v>141</v>
      </c>
      <c r="S119" s="91" t="s">
        <v>141</v>
      </c>
      <c r="T119" s="69" t="s">
        <v>152</v>
      </c>
      <c r="U119" s="69"/>
      <c r="V119" s="69"/>
      <c r="W119" s="69"/>
      <c r="X119" s="69"/>
      <c r="Y119" s="69"/>
      <c r="Z119" s="69"/>
      <c r="AA119" s="69"/>
      <c r="AB119" s="69"/>
      <c r="AC119" s="69"/>
      <c r="AD119" s="91"/>
      <c r="AE119" s="91"/>
      <c r="AF119" s="69"/>
      <c r="AG119" s="69"/>
      <c r="AH119" s="69"/>
      <c r="AI119" s="132">
        <f t="shared" si="2"/>
        <v>99575</v>
      </c>
      <c r="AJ119" s="71"/>
      <c r="AK119" s="71"/>
      <c r="AL119" s="101">
        <f t="shared" si="3"/>
        <v>0</v>
      </c>
      <c r="AM119" s="71"/>
      <c r="AN119" s="71"/>
      <c r="AO119" s="71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137"/>
      <c r="BE119" s="137"/>
      <c r="BF119" s="72"/>
      <c r="BG119" s="72"/>
      <c r="BH119" s="72"/>
    </row>
    <row r="120" spans="1:60" ht="28.5" x14ac:dyDescent="0.2">
      <c r="A120" s="85">
        <v>100</v>
      </c>
      <c r="B120" s="69" t="s">
        <v>306</v>
      </c>
      <c r="C120" s="69" t="s">
        <v>311</v>
      </c>
      <c r="D120" s="70" t="s">
        <v>134</v>
      </c>
      <c r="E120" s="69" t="s">
        <v>135</v>
      </c>
      <c r="F120" s="69" t="s">
        <v>149</v>
      </c>
      <c r="G120" s="69"/>
      <c r="H120" s="80" t="s">
        <v>433</v>
      </c>
      <c r="I120" s="68" t="s">
        <v>434</v>
      </c>
      <c r="J120" s="69" t="s">
        <v>435</v>
      </c>
      <c r="K120" s="73">
        <v>44361</v>
      </c>
      <c r="L120" s="91">
        <v>152825</v>
      </c>
      <c r="M120" s="69" t="s">
        <v>733</v>
      </c>
      <c r="N120" s="73">
        <v>44361</v>
      </c>
      <c r="O120" s="73">
        <v>44561</v>
      </c>
      <c r="P120" s="69" t="s">
        <v>140</v>
      </c>
      <c r="Q120" s="69" t="s">
        <v>141</v>
      </c>
      <c r="R120" s="91" t="s">
        <v>141</v>
      </c>
      <c r="S120" s="91" t="s">
        <v>141</v>
      </c>
      <c r="T120" s="69" t="s">
        <v>152</v>
      </c>
      <c r="U120" s="69"/>
      <c r="V120" s="69"/>
      <c r="W120" s="69"/>
      <c r="X120" s="69"/>
      <c r="Y120" s="69"/>
      <c r="Z120" s="69"/>
      <c r="AA120" s="69"/>
      <c r="AB120" s="69"/>
      <c r="AC120" s="69"/>
      <c r="AD120" s="91"/>
      <c r="AE120" s="91"/>
      <c r="AF120" s="69"/>
      <c r="AG120" s="69"/>
      <c r="AH120" s="69"/>
      <c r="AI120" s="132">
        <f t="shared" si="2"/>
        <v>152825</v>
      </c>
      <c r="AJ120" s="71"/>
      <c r="AK120" s="71"/>
      <c r="AL120" s="101">
        <f t="shared" si="3"/>
        <v>0</v>
      </c>
      <c r="AM120" s="71"/>
      <c r="AN120" s="71"/>
      <c r="AO120" s="71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137"/>
      <c r="BE120" s="137"/>
      <c r="BF120" s="72"/>
      <c r="BG120" s="72"/>
      <c r="BH120" s="72"/>
    </row>
    <row r="121" spans="1:60" ht="30" x14ac:dyDescent="0.2">
      <c r="A121" s="85">
        <v>101</v>
      </c>
      <c r="B121" s="69" t="s">
        <v>306</v>
      </c>
      <c r="C121" s="69" t="s">
        <v>311</v>
      </c>
      <c r="D121" s="70" t="s">
        <v>134</v>
      </c>
      <c r="E121" s="69" t="s">
        <v>135</v>
      </c>
      <c r="F121" s="69" t="s">
        <v>149</v>
      </c>
      <c r="G121" s="69"/>
      <c r="H121" s="80" t="s">
        <v>436</v>
      </c>
      <c r="I121" s="68" t="s">
        <v>160</v>
      </c>
      <c r="J121" s="69" t="s">
        <v>161</v>
      </c>
      <c r="K121" s="73">
        <v>44361</v>
      </c>
      <c r="L121" s="91">
        <v>126490</v>
      </c>
      <c r="M121" s="69" t="s">
        <v>733</v>
      </c>
      <c r="N121" s="73">
        <v>44361</v>
      </c>
      <c r="O121" s="73">
        <v>44561</v>
      </c>
      <c r="P121" s="69" t="s">
        <v>140</v>
      </c>
      <c r="Q121" s="69" t="s">
        <v>141</v>
      </c>
      <c r="R121" s="91" t="s">
        <v>141</v>
      </c>
      <c r="S121" s="91" t="s">
        <v>141</v>
      </c>
      <c r="T121" s="69" t="s">
        <v>152</v>
      </c>
      <c r="U121" s="69"/>
      <c r="V121" s="69"/>
      <c r="W121" s="69"/>
      <c r="X121" s="69"/>
      <c r="Y121" s="69"/>
      <c r="Z121" s="69"/>
      <c r="AA121" s="69"/>
      <c r="AB121" s="69"/>
      <c r="AC121" s="69"/>
      <c r="AD121" s="91"/>
      <c r="AE121" s="91"/>
      <c r="AF121" s="69"/>
      <c r="AG121" s="69"/>
      <c r="AH121" s="69"/>
      <c r="AI121" s="132">
        <f t="shared" si="2"/>
        <v>126490</v>
      </c>
      <c r="AJ121" s="71"/>
      <c r="AK121" s="71"/>
      <c r="AL121" s="101">
        <f t="shared" si="3"/>
        <v>0</v>
      </c>
      <c r="AM121" s="71"/>
      <c r="AN121" s="71"/>
      <c r="AO121" s="71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137"/>
      <c r="BE121" s="137"/>
      <c r="BF121" s="72"/>
      <c r="BG121" s="72"/>
      <c r="BH121" s="72"/>
    </row>
    <row r="122" spans="1:60" ht="28.5" x14ac:dyDescent="0.2">
      <c r="A122" s="85">
        <v>102</v>
      </c>
      <c r="B122" s="69" t="s">
        <v>437</v>
      </c>
      <c r="C122" s="69" t="s">
        <v>438</v>
      </c>
      <c r="D122" s="70" t="s">
        <v>289</v>
      </c>
      <c r="E122" s="69" t="s">
        <v>141</v>
      </c>
      <c r="F122" s="69" t="s">
        <v>439</v>
      </c>
      <c r="G122" s="69"/>
      <c r="H122" s="80" t="s">
        <v>440</v>
      </c>
      <c r="I122" s="68" t="s">
        <v>193</v>
      </c>
      <c r="J122" s="69" t="s">
        <v>194</v>
      </c>
      <c r="K122" s="73">
        <v>44361</v>
      </c>
      <c r="L122" s="91">
        <v>192000</v>
      </c>
      <c r="M122" s="69" t="s">
        <v>732</v>
      </c>
      <c r="N122" s="73">
        <v>44361</v>
      </c>
      <c r="O122" s="73">
        <v>44540</v>
      </c>
      <c r="P122" s="69" t="s">
        <v>140</v>
      </c>
      <c r="Q122" s="69" t="s">
        <v>141</v>
      </c>
      <c r="R122" s="91" t="s">
        <v>141</v>
      </c>
      <c r="S122" s="91" t="s">
        <v>141</v>
      </c>
      <c r="T122" s="69" t="s">
        <v>142</v>
      </c>
      <c r="U122" s="69"/>
      <c r="V122" s="69"/>
      <c r="W122" s="69"/>
      <c r="X122" s="69"/>
      <c r="Y122" s="69"/>
      <c r="Z122" s="69"/>
      <c r="AA122" s="69"/>
      <c r="AB122" s="69"/>
      <c r="AC122" s="69"/>
      <c r="AD122" s="91"/>
      <c r="AE122" s="91"/>
      <c r="AF122" s="69"/>
      <c r="AG122" s="69"/>
      <c r="AH122" s="69"/>
      <c r="AI122" s="132">
        <f t="shared" si="2"/>
        <v>192000</v>
      </c>
      <c r="AJ122" s="71"/>
      <c r="AK122" s="71"/>
      <c r="AL122" s="101">
        <f t="shared" si="3"/>
        <v>0</v>
      </c>
      <c r="AM122" s="71"/>
      <c r="AN122" s="71"/>
      <c r="AO122" s="71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137"/>
      <c r="BE122" s="137"/>
      <c r="BF122" s="72"/>
      <c r="BG122" s="72"/>
      <c r="BH122" s="72"/>
    </row>
    <row r="123" spans="1:60" ht="28.5" x14ac:dyDescent="0.2">
      <c r="A123" s="85">
        <v>103</v>
      </c>
      <c r="B123" s="69" t="s">
        <v>437</v>
      </c>
      <c r="C123" s="69" t="s">
        <v>438</v>
      </c>
      <c r="D123" s="70" t="s">
        <v>289</v>
      </c>
      <c r="E123" s="69" t="s">
        <v>141</v>
      </c>
      <c r="F123" s="69" t="s">
        <v>439</v>
      </c>
      <c r="G123" s="69"/>
      <c r="H123" s="80" t="s">
        <v>734</v>
      </c>
      <c r="I123" s="68" t="s">
        <v>422</v>
      </c>
      <c r="J123" s="69" t="s">
        <v>423</v>
      </c>
      <c r="K123" s="73">
        <v>44361</v>
      </c>
      <c r="L123" s="91">
        <v>38000</v>
      </c>
      <c r="M123" s="69" t="s">
        <v>732</v>
      </c>
      <c r="N123" s="73">
        <v>44361</v>
      </c>
      <c r="O123" s="73">
        <v>44540</v>
      </c>
      <c r="P123" s="69" t="s">
        <v>140</v>
      </c>
      <c r="Q123" s="69" t="s">
        <v>141</v>
      </c>
      <c r="R123" s="91" t="s">
        <v>141</v>
      </c>
      <c r="S123" s="91" t="s">
        <v>141</v>
      </c>
      <c r="T123" s="69" t="s">
        <v>142</v>
      </c>
      <c r="U123" s="69"/>
      <c r="V123" s="69"/>
      <c r="W123" s="69"/>
      <c r="X123" s="69"/>
      <c r="Y123" s="69"/>
      <c r="Z123" s="69"/>
      <c r="AA123" s="69"/>
      <c r="AB123" s="69"/>
      <c r="AC123" s="69"/>
      <c r="AD123" s="91"/>
      <c r="AE123" s="91"/>
      <c r="AF123" s="69"/>
      <c r="AG123" s="69"/>
      <c r="AH123" s="69"/>
      <c r="AI123" s="132">
        <f t="shared" si="2"/>
        <v>38000</v>
      </c>
      <c r="AJ123" s="71"/>
      <c r="AK123" s="71"/>
      <c r="AL123" s="101">
        <f t="shared" si="3"/>
        <v>0</v>
      </c>
      <c r="AM123" s="71"/>
      <c r="AN123" s="71"/>
      <c r="AO123" s="71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137"/>
      <c r="BE123" s="137"/>
      <c r="BF123" s="72"/>
      <c r="BG123" s="72"/>
      <c r="BH123" s="72"/>
    </row>
    <row r="124" spans="1:60" ht="30" x14ac:dyDescent="0.2">
      <c r="A124" s="85">
        <v>104</v>
      </c>
      <c r="B124" s="69" t="s">
        <v>147</v>
      </c>
      <c r="C124" s="69" t="s">
        <v>148</v>
      </c>
      <c r="D124" s="70" t="s">
        <v>134</v>
      </c>
      <c r="E124" s="69" t="s">
        <v>135</v>
      </c>
      <c r="F124" s="69" t="s">
        <v>149</v>
      </c>
      <c r="G124" s="69"/>
      <c r="H124" s="80" t="s">
        <v>441</v>
      </c>
      <c r="I124" s="68" t="s">
        <v>160</v>
      </c>
      <c r="J124" s="69" t="s">
        <v>161</v>
      </c>
      <c r="K124" s="73">
        <v>44361</v>
      </c>
      <c r="L124" s="91">
        <v>12000</v>
      </c>
      <c r="M124" s="69" t="s">
        <v>735</v>
      </c>
      <c r="N124" s="73">
        <v>44361</v>
      </c>
      <c r="O124" s="73">
        <v>44561</v>
      </c>
      <c r="P124" s="69" t="s">
        <v>140</v>
      </c>
      <c r="Q124" s="69" t="s">
        <v>141</v>
      </c>
      <c r="R124" s="91" t="s">
        <v>141</v>
      </c>
      <c r="S124" s="91" t="s">
        <v>141</v>
      </c>
      <c r="T124" s="69" t="s">
        <v>152</v>
      </c>
      <c r="U124" s="69"/>
      <c r="V124" s="69"/>
      <c r="W124" s="69"/>
      <c r="X124" s="69"/>
      <c r="Y124" s="69"/>
      <c r="Z124" s="69"/>
      <c r="AA124" s="69"/>
      <c r="AB124" s="69"/>
      <c r="AC124" s="69"/>
      <c r="AD124" s="91"/>
      <c r="AE124" s="91"/>
      <c r="AF124" s="69"/>
      <c r="AG124" s="69"/>
      <c r="AH124" s="69"/>
      <c r="AI124" s="132">
        <f t="shared" si="2"/>
        <v>12000</v>
      </c>
      <c r="AJ124" s="71"/>
      <c r="AK124" s="71"/>
      <c r="AL124" s="101">
        <f t="shared" si="3"/>
        <v>0</v>
      </c>
      <c r="AM124" s="71"/>
      <c r="AN124" s="71"/>
      <c r="AO124" s="71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137"/>
      <c r="BE124" s="137"/>
      <c r="BF124" s="72"/>
      <c r="BG124" s="72"/>
      <c r="BH124" s="72"/>
    </row>
    <row r="125" spans="1:60" ht="28.5" x14ac:dyDescent="0.2">
      <c r="A125" s="85">
        <v>105</v>
      </c>
      <c r="B125" s="69" t="s">
        <v>147</v>
      </c>
      <c r="C125" s="69" t="s">
        <v>148</v>
      </c>
      <c r="D125" s="70" t="s">
        <v>134</v>
      </c>
      <c r="E125" s="69" t="s">
        <v>135</v>
      </c>
      <c r="F125" s="69" t="s">
        <v>149</v>
      </c>
      <c r="G125" s="69"/>
      <c r="H125" s="80" t="s">
        <v>442</v>
      </c>
      <c r="I125" s="68" t="s">
        <v>163</v>
      </c>
      <c r="J125" s="69" t="s">
        <v>164</v>
      </c>
      <c r="K125" s="73">
        <v>44361</v>
      </c>
      <c r="L125" s="91">
        <v>41400</v>
      </c>
      <c r="M125" s="69" t="s">
        <v>735</v>
      </c>
      <c r="N125" s="73">
        <v>44361</v>
      </c>
      <c r="O125" s="73">
        <v>44561</v>
      </c>
      <c r="P125" s="69" t="s">
        <v>140</v>
      </c>
      <c r="Q125" s="69" t="s">
        <v>141</v>
      </c>
      <c r="R125" s="91" t="s">
        <v>141</v>
      </c>
      <c r="S125" s="91" t="s">
        <v>141</v>
      </c>
      <c r="T125" s="69" t="s">
        <v>152</v>
      </c>
      <c r="U125" s="69"/>
      <c r="V125" s="69"/>
      <c r="W125" s="69"/>
      <c r="X125" s="69"/>
      <c r="Y125" s="69"/>
      <c r="Z125" s="69"/>
      <c r="AA125" s="69"/>
      <c r="AB125" s="69"/>
      <c r="AC125" s="69"/>
      <c r="AD125" s="91"/>
      <c r="AE125" s="91"/>
      <c r="AF125" s="69"/>
      <c r="AG125" s="69"/>
      <c r="AH125" s="69"/>
      <c r="AI125" s="132">
        <f t="shared" si="2"/>
        <v>41400</v>
      </c>
      <c r="AJ125" s="71"/>
      <c r="AK125" s="71"/>
      <c r="AL125" s="101">
        <f t="shared" si="3"/>
        <v>0</v>
      </c>
      <c r="AM125" s="71"/>
      <c r="AN125" s="71"/>
      <c r="AO125" s="71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137"/>
      <c r="BE125" s="137"/>
      <c r="BF125" s="72"/>
      <c r="BG125" s="72"/>
      <c r="BH125" s="72"/>
    </row>
    <row r="126" spans="1:60" ht="28.5" x14ac:dyDescent="0.2">
      <c r="A126" s="85">
        <v>106</v>
      </c>
      <c r="B126" s="69" t="s">
        <v>147</v>
      </c>
      <c r="C126" s="69" t="s">
        <v>148</v>
      </c>
      <c r="D126" s="70" t="s">
        <v>134</v>
      </c>
      <c r="E126" s="69" t="s">
        <v>135</v>
      </c>
      <c r="F126" s="69" t="s">
        <v>149</v>
      </c>
      <c r="G126" s="69"/>
      <c r="H126" s="80" t="s">
        <v>443</v>
      </c>
      <c r="I126" s="68" t="s">
        <v>166</v>
      </c>
      <c r="J126" s="69" t="s">
        <v>167</v>
      </c>
      <c r="K126" s="73">
        <v>44368</v>
      </c>
      <c r="L126" s="91">
        <v>40000</v>
      </c>
      <c r="M126" s="69" t="s">
        <v>735</v>
      </c>
      <c r="N126" s="73">
        <v>44368</v>
      </c>
      <c r="O126" s="73">
        <v>44561</v>
      </c>
      <c r="P126" s="69" t="s">
        <v>140</v>
      </c>
      <c r="Q126" s="69" t="s">
        <v>141</v>
      </c>
      <c r="R126" s="91" t="s">
        <v>141</v>
      </c>
      <c r="S126" s="91" t="s">
        <v>141</v>
      </c>
      <c r="T126" s="69" t="s">
        <v>152</v>
      </c>
      <c r="U126" s="69"/>
      <c r="V126" s="69"/>
      <c r="W126" s="69"/>
      <c r="X126" s="69"/>
      <c r="Y126" s="69"/>
      <c r="Z126" s="69"/>
      <c r="AA126" s="69"/>
      <c r="AB126" s="69"/>
      <c r="AC126" s="69"/>
      <c r="AD126" s="91"/>
      <c r="AE126" s="91"/>
      <c r="AF126" s="69"/>
      <c r="AG126" s="69"/>
      <c r="AH126" s="69"/>
      <c r="AI126" s="132">
        <f t="shared" si="2"/>
        <v>40000</v>
      </c>
      <c r="AJ126" s="71"/>
      <c r="AK126" s="71"/>
      <c r="AL126" s="101">
        <f t="shared" si="3"/>
        <v>0</v>
      </c>
      <c r="AM126" s="71"/>
      <c r="AN126" s="71"/>
      <c r="AO126" s="71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137"/>
      <c r="BE126" s="137"/>
      <c r="BF126" s="72"/>
      <c r="BG126" s="72"/>
      <c r="BH126" s="72"/>
    </row>
    <row r="127" spans="1:60" ht="28.5" x14ac:dyDescent="0.2">
      <c r="A127" s="85">
        <v>107</v>
      </c>
      <c r="B127" s="69" t="s">
        <v>147</v>
      </c>
      <c r="C127" s="69" t="s">
        <v>148</v>
      </c>
      <c r="D127" s="70" t="s">
        <v>134</v>
      </c>
      <c r="E127" s="69" t="s">
        <v>135</v>
      </c>
      <c r="F127" s="69" t="s">
        <v>149</v>
      </c>
      <c r="G127" s="69"/>
      <c r="H127" s="80" t="s">
        <v>444</v>
      </c>
      <c r="I127" s="68" t="s">
        <v>169</v>
      </c>
      <c r="J127" s="69" t="s">
        <v>170</v>
      </c>
      <c r="K127" s="73">
        <v>44368</v>
      </c>
      <c r="L127" s="91">
        <v>10930</v>
      </c>
      <c r="M127" s="69" t="s">
        <v>735</v>
      </c>
      <c r="N127" s="73">
        <v>44368</v>
      </c>
      <c r="O127" s="73">
        <v>44561</v>
      </c>
      <c r="P127" s="69" t="s">
        <v>140</v>
      </c>
      <c r="Q127" s="69" t="s">
        <v>141</v>
      </c>
      <c r="R127" s="91" t="s">
        <v>141</v>
      </c>
      <c r="S127" s="91" t="s">
        <v>141</v>
      </c>
      <c r="T127" s="69" t="s">
        <v>152</v>
      </c>
      <c r="U127" s="69"/>
      <c r="V127" s="69"/>
      <c r="W127" s="69"/>
      <c r="X127" s="69"/>
      <c r="Y127" s="69"/>
      <c r="Z127" s="69"/>
      <c r="AA127" s="69"/>
      <c r="AB127" s="69"/>
      <c r="AC127" s="69"/>
      <c r="AD127" s="91"/>
      <c r="AE127" s="91"/>
      <c r="AF127" s="69"/>
      <c r="AG127" s="69"/>
      <c r="AH127" s="69"/>
      <c r="AI127" s="132">
        <f t="shared" si="2"/>
        <v>10930</v>
      </c>
      <c r="AJ127" s="71"/>
      <c r="AK127" s="71"/>
      <c r="AL127" s="101">
        <f t="shared" si="3"/>
        <v>0</v>
      </c>
      <c r="AM127" s="71"/>
      <c r="AN127" s="71"/>
      <c r="AO127" s="71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137"/>
      <c r="BE127" s="137"/>
      <c r="BF127" s="72"/>
      <c r="BG127" s="72"/>
      <c r="BH127" s="72"/>
    </row>
    <row r="128" spans="1:60" ht="42.75" x14ac:dyDescent="0.2">
      <c r="A128" s="85">
        <v>108</v>
      </c>
      <c r="B128" s="69" t="s">
        <v>445</v>
      </c>
      <c r="C128" s="69" t="s">
        <v>446</v>
      </c>
      <c r="D128" s="70" t="s">
        <v>134</v>
      </c>
      <c r="E128" s="69" t="s">
        <v>135</v>
      </c>
      <c r="F128" s="69" t="s">
        <v>447</v>
      </c>
      <c r="G128" s="69"/>
      <c r="H128" s="80" t="s">
        <v>448</v>
      </c>
      <c r="I128" s="68" t="s">
        <v>449</v>
      </c>
      <c r="J128" s="69" t="s">
        <v>450</v>
      </c>
      <c r="K128" s="73">
        <v>44385</v>
      </c>
      <c r="L128" s="91">
        <v>3973325.4</v>
      </c>
      <c r="M128" s="69" t="s">
        <v>738</v>
      </c>
      <c r="N128" s="73">
        <v>44385</v>
      </c>
      <c r="O128" s="73">
        <v>44750</v>
      </c>
      <c r="P128" s="69" t="s">
        <v>140</v>
      </c>
      <c r="Q128" s="69" t="s">
        <v>141</v>
      </c>
      <c r="R128" s="91" t="s">
        <v>141</v>
      </c>
      <c r="S128" s="91" t="s">
        <v>141</v>
      </c>
      <c r="T128" s="69" t="s">
        <v>410</v>
      </c>
      <c r="U128" s="69"/>
      <c r="V128" s="69"/>
      <c r="W128" s="69"/>
      <c r="X128" s="69"/>
      <c r="Y128" s="69"/>
      <c r="Z128" s="69"/>
      <c r="AA128" s="69"/>
      <c r="AB128" s="69"/>
      <c r="AC128" s="69"/>
      <c r="AD128" s="91"/>
      <c r="AE128" s="91"/>
      <c r="AF128" s="69"/>
      <c r="AG128" s="69"/>
      <c r="AH128" s="69"/>
      <c r="AI128" s="132">
        <f t="shared" si="2"/>
        <v>3973325.4</v>
      </c>
      <c r="AJ128" s="71"/>
      <c r="AK128" s="71"/>
      <c r="AL128" s="101">
        <f t="shared" si="3"/>
        <v>0</v>
      </c>
      <c r="AM128" s="71"/>
      <c r="AN128" s="71"/>
      <c r="AO128" s="71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137"/>
      <c r="BE128" s="137"/>
      <c r="BF128" s="72"/>
      <c r="BG128" s="72"/>
      <c r="BH128" s="72"/>
    </row>
    <row r="129" spans="1:60" ht="42.75" x14ac:dyDescent="0.2">
      <c r="A129" s="85">
        <v>109</v>
      </c>
      <c r="B129" s="69" t="s">
        <v>445</v>
      </c>
      <c r="C129" s="69" t="s">
        <v>446</v>
      </c>
      <c r="D129" s="70" t="s">
        <v>134</v>
      </c>
      <c r="E129" s="69" t="s">
        <v>135</v>
      </c>
      <c r="F129" s="69" t="s">
        <v>447</v>
      </c>
      <c r="G129" s="69"/>
      <c r="H129" s="80" t="s">
        <v>451</v>
      </c>
      <c r="I129" s="68" t="s">
        <v>452</v>
      </c>
      <c r="J129" s="69" t="s">
        <v>453</v>
      </c>
      <c r="K129" s="73">
        <v>44385</v>
      </c>
      <c r="L129" s="91">
        <v>314952.96000000002</v>
      </c>
      <c r="M129" s="69" t="s">
        <v>738</v>
      </c>
      <c r="N129" s="73">
        <v>44385</v>
      </c>
      <c r="O129" s="73">
        <v>44750</v>
      </c>
      <c r="P129" s="69" t="s">
        <v>140</v>
      </c>
      <c r="Q129" s="69" t="s">
        <v>141</v>
      </c>
      <c r="R129" s="91" t="s">
        <v>141</v>
      </c>
      <c r="S129" s="91" t="s">
        <v>141</v>
      </c>
      <c r="T129" s="69" t="s">
        <v>410</v>
      </c>
      <c r="U129" s="69"/>
      <c r="V129" s="69"/>
      <c r="W129" s="69"/>
      <c r="X129" s="69"/>
      <c r="Y129" s="69"/>
      <c r="Z129" s="69"/>
      <c r="AA129" s="69"/>
      <c r="AB129" s="69"/>
      <c r="AC129" s="69"/>
      <c r="AD129" s="91"/>
      <c r="AE129" s="91"/>
      <c r="AF129" s="69"/>
      <c r="AG129" s="69"/>
      <c r="AH129" s="69"/>
      <c r="AI129" s="132">
        <f t="shared" si="2"/>
        <v>314952.96000000002</v>
      </c>
      <c r="AJ129" s="71"/>
      <c r="AK129" s="71"/>
      <c r="AL129" s="101">
        <f t="shared" si="3"/>
        <v>0</v>
      </c>
      <c r="AM129" s="71"/>
      <c r="AN129" s="71"/>
      <c r="AO129" s="71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137"/>
      <c r="BE129" s="137"/>
      <c r="BF129" s="72"/>
      <c r="BG129" s="72"/>
      <c r="BH129" s="72"/>
    </row>
    <row r="130" spans="1:60" ht="28.5" x14ac:dyDescent="0.2">
      <c r="A130" s="85">
        <v>110</v>
      </c>
      <c r="B130" s="69" t="s">
        <v>454</v>
      </c>
      <c r="C130" s="69" t="s">
        <v>455</v>
      </c>
      <c r="D130" s="70" t="s">
        <v>134</v>
      </c>
      <c r="E130" s="69" t="s">
        <v>135</v>
      </c>
      <c r="F130" s="69" t="s">
        <v>456</v>
      </c>
      <c r="G130" s="69"/>
      <c r="H130" s="80" t="s">
        <v>457</v>
      </c>
      <c r="I130" s="68" t="s">
        <v>182</v>
      </c>
      <c r="J130" s="69" t="s">
        <v>183</v>
      </c>
      <c r="K130" s="73">
        <v>44390</v>
      </c>
      <c r="L130" s="91">
        <v>3777.78</v>
      </c>
      <c r="M130" s="69" t="s">
        <v>737</v>
      </c>
      <c r="N130" s="73">
        <v>44391</v>
      </c>
      <c r="O130" s="73">
        <v>44561</v>
      </c>
      <c r="P130" s="69" t="s">
        <v>140</v>
      </c>
      <c r="Q130" s="69" t="s">
        <v>141</v>
      </c>
      <c r="R130" s="91" t="s">
        <v>141</v>
      </c>
      <c r="S130" s="91" t="s">
        <v>141</v>
      </c>
      <c r="T130" s="69" t="s">
        <v>402</v>
      </c>
      <c r="U130" s="69"/>
      <c r="V130" s="69"/>
      <c r="W130" s="69"/>
      <c r="X130" s="69"/>
      <c r="Y130" s="69"/>
      <c r="Z130" s="69"/>
      <c r="AA130" s="69"/>
      <c r="AB130" s="69"/>
      <c r="AC130" s="69"/>
      <c r="AD130" s="91"/>
      <c r="AE130" s="91"/>
      <c r="AF130" s="69"/>
      <c r="AG130" s="69"/>
      <c r="AH130" s="69"/>
      <c r="AI130" s="132">
        <f t="shared" si="2"/>
        <v>3777.78</v>
      </c>
      <c r="AJ130" s="71"/>
      <c r="AK130" s="71"/>
      <c r="AL130" s="101">
        <f t="shared" si="3"/>
        <v>0</v>
      </c>
      <c r="AM130" s="71"/>
      <c r="AN130" s="71"/>
      <c r="AO130" s="71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137"/>
      <c r="BE130" s="137"/>
      <c r="BF130" s="72"/>
      <c r="BG130" s="72"/>
      <c r="BH130" s="72"/>
    </row>
    <row r="131" spans="1:60" ht="28.5" x14ac:dyDescent="0.2">
      <c r="A131" s="85">
        <v>111</v>
      </c>
      <c r="B131" s="69" t="s">
        <v>454</v>
      </c>
      <c r="C131" s="69" t="s">
        <v>455</v>
      </c>
      <c r="D131" s="70" t="s">
        <v>134</v>
      </c>
      <c r="E131" s="69" t="s">
        <v>135</v>
      </c>
      <c r="F131" s="69" t="s">
        <v>456</v>
      </c>
      <c r="G131" s="69"/>
      <c r="H131" s="80" t="s">
        <v>458</v>
      </c>
      <c r="I131" s="68" t="s">
        <v>459</v>
      </c>
      <c r="J131" s="69" t="s">
        <v>460</v>
      </c>
      <c r="K131" s="73">
        <v>44390</v>
      </c>
      <c r="L131" s="91">
        <v>132432</v>
      </c>
      <c r="M131" s="69" t="s">
        <v>739</v>
      </c>
      <c r="N131" s="73">
        <v>44391</v>
      </c>
      <c r="O131" s="73">
        <v>44561</v>
      </c>
      <c r="P131" s="69" t="s">
        <v>140</v>
      </c>
      <c r="Q131" s="69" t="s">
        <v>141</v>
      </c>
      <c r="R131" s="91" t="s">
        <v>141</v>
      </c>
      <c r="S131" s="91" t="s">
        <v>141</v>
      </c>
      <c r="T131" s="69" t="s">
        <v>402</v>
      </c>
      <c r="U131" s="69"/>
      <c r="V131" s="69"/>
      <c r="W131" s="69"/>
      <c r="X131" s="69"/>
      <c r="Y131" s="69"/>
      <c r="Z131" s="69"/>
      <c r="AA131" s="69"/>
      <c r="AB131" s="69"/>
      <c r="AC131" s="69"/>
      <c r="AD131" s="91"/>
      <c r="AE131" s="91"/>
      <c r="AF131" s="69"/>
      <c r="AG131" s="69"/>
      <c r="AH131" s="69"/>
      <c r="AI131" s="132">
        <f t="shared" si="2"/>
        <v>132432</v>
      </c>
      <c r="AJ131" s="71"/>
      <c r="AK131" s="71"/>
      <c r="AL131" s="101">
        <f t="shared" si="3"/>
        <v>0</v>
      </c>
      <c r="AM131" s="71"/>
      <c r="AN131" s="71"/>
      <c r="AO131" s="71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137"/>
      <c r="BE131" s="137"/>
      <c r="BF131" s="72"/>
      <c r="BG131" s="72"/>
      <c r="BH131" s="72"/>
    </row>
    <row r="132" spans="1:60" ht="28.5" x14ac:dyDescent="0.2">
      <c r="A132" s="87">
        <v>112</v>
      </c>
      <c r="B132" s="69" t="s">
        <v>461</v>
      </c>
      <c r="C132" s="69" t="s">
        <v>462</v>
      </c>
      <c r="D132" s="70" t="s">
        <v>134</v>
      </c>
      <c r="E132" s="69" t="s">
        <v>135</v>
      </c>
      <c r="F132" s="69" t="s">
        <v>463</v>
      </c>
      <c r="G132" s="69"/>
      <c r="H132" s="80" t="s">
        <v>464</v>
      </c>
      <c r="I132" s="68" t="s">
        <v>465</v>
      </c>
      <c r="J132" s="69" t="s">
        <v>466</v>
      </c>
      <c r="K132" s="73">
        <v>44389</v>
      </c>
      <c r="L132" s="91">
        <v>423600</v>
      </c>
      <c r="M132" s="69" t="s">
        <v>737</v>
      </c>
      <c r="N132" s="73">
        <v>44389</v>
      </c>
      <c r="O132" s="73">
        <v>44561</v>
      </c>
      <c r="P132" s="69" t="s">
        <v>140</v>
      </c>
      <c r="Q132" s="69" t="s">
        <v>141</v>
      </c>
      <c r="R132" s="91" t="s">
        <v>141</v>
      </c>
      <c r="S132" s="91" t="s">
        <v>141</v>
      </c>
      <c r="T132" s="69" t="s">
        <v>410</v>
      </c>
      <c r="U132" s="69"/>
      <c r="V132" s="69"/>
      <c r="W132" s="69"/>
      <c r="X132" s="69"/>
      <c r="Y132" s="69"/>
      <c r="Z132" s="69"/>
      <c r="AA132" s="69"/>
      <c r="AB132" s="69"/>
      <c r="AC132" s="69"/>
      <c r="AD132" s="91"/>
      <c r="AE132" s="91"/>
      <c r="AF132" s="69"/>
      <c r="AG132" s="69"/>
      <c r="AH132" s="69"/>
      <c r="AI132" s="132">
        <f t="shared" si="2"/>
        <v>423600</v>
      </c>
      <c r="AJ132" s="71"/>
      <c r="AK132" s="71"/>
      <c r="AL132" s="101">
        <f t="shared" si="3"/>
        <v>0</v>
      </c>
      <c r="AM132" s="71"/>
      <c r="AN132" s="71"/>
      <c r="AO132" s="71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137"/>
      <c r="BE132" s="137"/>
      <c r="BF132" s="72"/>
      <c r="BG132" s="72"/>
      <c r="BH132" s="72"/>
    </row>
    <row r="133" spans="1:60" ht="28.5" x14ac:dyDescent="0.2">
      <c r="A133" s="85">
        <v>113</v>
      </c>
      <c r="B133" s="69" t="s">
        <v>467</v>
      </c>
      <c r="C133" s="69" t="s">
        <v>468</v>
      </c>
      <c r="D133" s="70" t="s">
        <v>134</v>
      </c>
      <c r="E133" s="69" t="s">
        <v>135</v>
      </c>
      <c r="F133" s="69" t="s">
        <v>469</v>
      </c>
      <c r="G133" s="69"/>
      <c r="H133" s="80" t="s">
        <v>470</v>
      </c>
      <c r="I133" s="68" t="s">
        <v>471</v>
      </c>
      <c r="J133" s="69" t="s">
        <v>472</v>
      </c>
      <c r="K133" s="73">
        <v>44396</v>
      </c>
      <c r="L133" s="91">
        <v>37799.58</v>
      </c>
      <c r="M133" s="76" t="s">
        <v>740</v>
      </c>
      <c r="N133" s="73">
        <v>44396</v>
      </c>
      <c r="O133" s="73">
        <v>44561</v>
      </c>
      <c r="P133" s="69" t="s">
        <v>140</v>
      </c>
      <c r="Q133" s="69" t="s">
        <v>141</v>
      </c>
      <c r="R133" s="91" t="s">
        <v>141</v>
      </c>
      <c r="S133" s="91" t="s">
        <v>141</v>
      </c>
      <c r="T133" s="69" t="s">
        <v>402</v>
      </c>
      <c r="U133" s="69"/>
      <c r="V133" s="69"/>
      <c r="W133" s="69"/>
      <c r="X133" s="69"/>
      <c r="Y133" s="69"/>
      <c r="Z133" s="69"/>
      <c r="AA133" s="69"/>
      <c r="AB133" s="69"/>
      <c r="AC133" s="69"/>
      <c r="AD133" s="91"/>
      <c r="AE133" s="91"/>
      <c r="AF133" s="69"/>
      <c r="AG133" s="69"/>
      <c r="AH133" s="69"/>
      <c r="AI133" s="132">
        <f t="shared" si="2"/>
        <v>37799.58</v>
      </c>
      <c r="AJ133" s="71"/>
      <c r="AK133" s="71"/>
      <c r="AL133" s="101">
        <f t="shared" si="3"/>
        <v>0</v>
      </c>
      <c r="AM133" s="71"/>
      <c r="AN133" s="71"/>
      <c r="AO133" s="71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137"/>
      <c r="BE133" s="137"/>
      <c r="BF133" s="72"/>
      <c r="BG133" s="72"/>
      <c r="BH133" s="72"/>
    </row>
    <row r="134" spans="1:60" ht="28.5" x14ac:dyDescent="0.2">
      <c r="A134" s="85">
        <v>114</v>
      </c>
      <c r="B134" s="69" t="s">
        <v>473</v>
      </c>
      <c r="C134" s="69" t="s">
        <v>455</v>
      </c>
      <c r="D134" s="70" t="s">
        <v>134</v>
      </c>
      <c r="E134" s="69" t="s">
        <v>135</v>
      </c>
      <c r="F134" s="69" t="s">
        <v>474</v>
      </c>
      <c r="G134" s="69"/>
      <c r="H134" s="80" t="s">
        <v>475</v>
      </c>
      <c r="I134" s="68" t="s">
        <v>476</v>
      </c>
      <c r="J134" s="69" t="s">
        <v>477</v>
      </c>
      <c r="K134" s="73">
        <v>44403</v>
      </c>
      <c r="L134" s="91">
        <v>107880</v>
      </c>
      <c r="M134" s="69" t="s">
        <v>736</v>
      </c>
      <c r="N134" s="73">
        <v>44403</v>
      </c>
      <c r="O134" s="73">
        <v>44561</v>
      </c>
      <c r="P134" s="69" t="s">
        <v>140</v>
      </c>
      <c r="Q134" s="69" t="s">
        <v>141</v>
      </c>
      <c r="R134" s="91" t="s">
        <v>141</v>
      </c>
      <c r="S134" s="91" t="s">
        <v>141</v>
      </c>
      <c r="T134" s="69" t="s">
        <v>142</v>
      </c>
      <c r="U134" s="69"/>
      <c r="V134" s="69"/>
      <c r="W134" s="69"/>
      <c r="X134" s="69"/>
      <c r="Y134" s="69"/>
      <c r="Z134" s="69"/>
      <c r="AA134" s="69"/>
      <c r="AB134" s="69"/>
      <c r="AC134" s="69"/>
      <c r="AD134" s="91"/>
      <c r="AE134" s="91"/>
      <c r="AF134" s="69"/>
      <c r="AG134" s="69"/>
      <c r="AH134" s="69"/>
      <c r="AI134" s="132">
        <f t="shared" si="2"/>
        <v>107880</v>
      </c>
      <c r="AJ134" s="71"/>
      <c r="AK134" s="71"/>
      <c r="AL134" s="101">
        <f t="shared" si="3"/>
        <v>0</v>
      </c>
      <c r="AM134" s="71"/>
      <c r="AN134" s="71"/>
      <c r="AO134" s="71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137"/>
      <c r="BE134" s="137"/>
      <c r="BF134" s="72"/>
      <c r="BG134" s="72"/>
      <c r="BH134" s="72"/>
    </row>
    <row r="135" spans="1:60" ht="28.5" x14ac:dyDescent="0.2">
      <c r="A135" s="85">
        <v>115</v>
      </c>
      <c r="B135" s="69" t="s">
        <v>473</v>
      </c>
      <c r="C135" s="69" t="s">
        <v>455</v>
      </c>
      <c r="D135" s="70" t="s">
        <v>134</v>
      </c>
      <c r="E135" s="69" t="s">
        <v>135</v>
      </c>
      <c r="F135" s="69" t="s">
        <v>474</v>
      </c>
      <c r="G135" s="69"/>
      <c r="H135" s="80" t="s">
        <v>478</v>
      </c>
      <c r="I135" s="68" t="s">
        <v>270</v>
      </c>
      <c r="J135" s="69" t="s">
        <v>271</v>
      </c>
      <c r="K135" s="73">
        <v>44403</v>
      </c>
      <c r="L135" s="91">
        <v>47000</v>
      </c>
      <c r="M135" s="69" t="s">
        <v>736</v>
      </c>
      <c r="N135" s="73">
        <v>44403</v>
      </c>
      <c r="O135" s="73">
        <v>44561</v>
      </c>
      <c r="P135" s="69" t="s">
        <v>140</v>
      </c>
      <c r="Q135" s="69" t="s">
        <v>141</v>
      </c>
      <c r="R135" s="91" t="s">
        <v>141</v>
      </c>
      <c r="S135" s="91" t="s">
        <v>141</v>
      </c>
      <c r="T135" s="69" t="s">
        <v>142</v>
      </c>
      <c r="U135" s="69"/>
      <c r="V135" s="69"/>
      <c r="W135" s="69"/>
      <c r="X135" s="69"/>
      <c r="Y135" s="69"/>
      <c r="Z135" s="69"/>
      <c r="AA135" s="69"/>
      <c r="AB135" s="69"/>
      <c r="AC135" s="69"/>
      <c r="AD135" s="91"/>
      <c r="AE135" s="91"/>
      <c r="AF135" s="69"/>
      <c r="AG135" s="69"/>
      <c r="AH135" s="69"/>
      <c r="AI135" s="132">
        <f t="shared" si="2"/>
        <v>47000</v>
      </c>
      <c r="AJ135" s="71"/>
      <c r="AK135" s="71"/>
      <c r="AL135" s="101">
        <f t="shared" si="3"/>
        <v>0</v>
      </c>
      <c r="AM135" s="71"/>
      <c r="AN135" s="71"/>
      <c r="AO135" s="71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137"/>
      <c r="BE135" s="137"/>
      <c r="BF135" s="72"/>
      <c r="BG135" s="72"/>
      <c r="BH135" s="72"/>
    </row>
    <row r="136" spans="1:60" ht="28.5" x14ac:dyDescent="0.2">
      <c r="A136" s="85">
        <v>116</v>
      </c>
      <c r="B136" s="69" t="s">
        <v>473</v>
      </c>
      <c r="C136" s="69" t="s">
        <v>455</v>
      </c>
      <c r="D136" s="70" t="s">
        <v>134</v>
      </c>
      <c r="E136" s="69" t="s">
        <v>135</v>
      </c>
      <c r="F136" s="69" t="s">
        <v>474</v>
      </c>
      <c r="G136" s="69"/>
      <c r="H136" s="80" t="s">
        <v>479</v>
      </c>
      <c r="I136" s="68" t="s">
        <v>221</v>
      </c>
      <c r="J136" s="69" t="s">
        <v>222</v>
      </c>
      <c r="K136" s="73">
        <v>44403</v>
      </c>
      <c r="L136" s="91">
        <v>30075</v>
      </c>
      <c r="M136" s="69" t="s">
        <v>736</v>
      </c>
      <c r="N136" s="73">
        <v>44403</v>
      </c>
      <c r="O136" s="73">
        <v>44561</v>
      </c>
      <c r="P136" s="69" t="s">
        <v>140</v>
      </c>
      <c r="Q136" s="69" t="s">
        <v>141</v>
      </c>
      <c r="R136" s="91" t="s">
        <v>141</v>
      </c>
      <c r="S136" s="91" t="s">
        <v>141</v>
      </c>
      <c r="T136" s="69" t="s">
        <v>142</v>
      </c>
      <c r="U136" s="69"/>
      <c r="V136" s="69"/>
      <c r="W136" s="69"/>
      <c r="X136" s="69"/>
      <c r="Y136" s="69"/>
      <c r="Z136" s="69"/>
      <c r="AA136" s="69"/>
      <c r="AB136" s="69"/>
      <c r="AC136" s="69"/>
      <c r="AD136" s="91"/>
      <c r="AE136" s="91"/>
      <c r="AF136" s="69"/>
      <c r="AG136" s="69"/>
      <c r="AH136" s="69"/>
      <c r="AI136" s="132">
        <f t="shared" si="2"/>
        <v>30075</v>
      </c>
      <c r="AJ136" s="71"/>
      <c r="AK136" s="71"/>
      <c r="AL136" s="101">
        <f t="shared" si="3"/>
        <v>0</v>
      </c>
      <c r="AM136" s="71"/>
      <c r="AN136" s="71"/>
      <c r="AO136" s="71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137"/>
      <c r="BE136" s="137"/>
      <c r="BF136" s="72"/>
      <c r="BG136" s="72"/>
      <c r="BH136" s="72"/>
    </row>
    <row r="137" spans="1:60" ht="28.5" x14ac:dyDescent="0.2">
      <c r="A137" s="85">
        <v>117</v>
      </c>
      <c r="B137" s="69" t="s">
        <v>480</v>
      </c>
      <c r="C137" s="69" t="s">
        <v>481</v>
      </c>
      <c r="D137" s="70" t="s">
        <v>134</v>
      </c>
      <c r="E137" s="69" t="s">
        <v>135</v>
      </c>
      <c r="F137" s="69" t="s">
        <v>482</v>
      </c>
      <c r="G137" s="69"/>
      <c r="H137" s="80" t="s">
        <v>483</v>
      </c>
      <c r="I137" s="68" t="s">
        <v>193</v>
      </c>
      <c r="J137" s="69" t="s">
        <v>194</v>
      </c>
      <c r="K137" s="73">
        <v>44403</v>
      </c>
      <c r="L137" s="91">
        <v>305677.8</v>
      </c>
      <c r="M137" s="69" t="s">
        <v>850</v>
      </c>
      <c r="N137" s="73">
        <v>44403</v>
      </c>
      <c r="O137" s="73">
        <v>44561</v>
      </c>
      <c r="P137" s="69" t="s">
        <v>140</v>
      </c>
      <c r="Q137" s="69" t="s">
        <v>141</v>
      </c>
      <c r="R137" s="91" t="s">
        <v>141</v>
      </c>
      <c r="S137" s="91" t="s">
        <v>141</v>
      </c>
      <c r="T137" s="69" t="s">
        <v>142</v>
      </c>
      <c r="U137" s="69"/>
      <c r="V137" s="69"/>
      <c r="W137" s="69"/>
      <c r="X137" s="69"/>
      <c r="Y137" s="69"/>
      <c r="Z137" s="69"/>
      <c r="AA137" s="69"/>
      <c r="AB137" s="69"/>
      <c r="AC137" s="69"/>
      <c r="AD137" s="91"/>
      <c r="AE137" s="91"/>
      <c r="AF137" s="69"/>
      <c r="AG137" s="69"/>
      <c r="AH137" s="69"/>
      <c r="AI137" s="132">
        <f t="shared" si="2"/>
        <v>305677.8</v>
      </c>
      <c r="AJ137" s="71"/>
      <c r="AK137" s="71"/>
      <c r="AL137" s="101">
        <f t="shared" si="3"/>
        <v>0</v>
      </c>
      <c r="AM137" s="71"/>
      <c r="AN137" s="71"/>
      <c r="AO137" s="71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137"/>
      <c r="BE137" s="137"/>
      <c r="BF137" s="72"/>
      <c r="BG137" s="72"/>
      <c r="BH137" s="72"/>
    </row>
    <row r="138" spans="1:60" ht="28.5" x14ac:dyDescent="0.2">
      <c r="A138" s="85">
        <v>118</v>
      </c>
      <c r="B138" s="69" t="s">
        <v>480</v>
      </c>
      <c r="C138" s="69" t="s">
        <v>481</v>
      </c>
      <c r="D138" s="70" t="s">
        <v>134</v>
      </c>
      <c r="E138" s="69" t="s">
        <v>135</v>
      </c>
      <c r="F138" s="69" t="s">
        <v>482</v>
      </c>
      <c r="G138" s="69"/>
      <c r="H138" s="80" t="s">
        <v>484</v>
      </c>
      <c r="I138" s="68" t="s">
        <v>189</v>
      </c>
      <c r="J138" s="69" t="s">
        <v>190</v>
      </c>
      <c r="K138" s="73">
        <v>44403</v>
      </c>
      <c r="L138" s="91">
        <v>161659</v>
      </c>
      <c r="M138" s="69" t="s">
        <v>850</v>
      </c>
      <c r="N138" s="73">
        <v>44403</v>
      </c>
      <c r="O138" s="73">
        <v>44561</v>
      </c>
      <c r="P138" s="69" t="s">
        <v>140</v>
      </c>
      <c r="Q138" s="69" t="s">
        <v>141</v>
      </c>
      <c r="R138" s="91" t="s">
        <v>141</v>
      </c>
      <c r="S138" s="91" t="s">
        <v>141</v>
      </c>
      <c r="T138" s="69" t="s">
        <v>142</v>
      </c>
      <c r="U138" s="69"/>
      <c r="V138" s="69"/>
      <c r="W138" s="69"/>
      <c r="X138" s="69"/>
      <c r="Y138" s="69"/>
      <c r="Z138" s="69"/>
      <c r="AA138" s="69"/>
      <c r="AB138" s="69"/>
      <c r="AC138" s="69"/>
      <c r="AD138" s="91"/>
      <c r="AE138" s="91"/>
      <c r="AF138" s="69"/>
      <c r="AG138" s="69"/>
      <c r="AH138" s="69"/>
      <c r="AI138" s="132">
        <f t="shared" si="2"/>
        <v>161659</v>
      </c>
      <c r="AJ138" s="71"/>
      <c r="AK138" s="71"/>
      <c r="AL138" s="101">
        <f t="shared" si="3"/>
        <v>0</v>
      </c>
      <c r="AM138" s="71"/>
      <c r="AN138" s="71"/>
      <c r="AO138" s="71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137"/>
      <c r="BE138" s="137"/>
      <c r="BF138" s="72"/>
      <c r="BG138" s="72"/>
      <c r="BH138" s="72"/>
    </row>
    <row r="139" spans="1:60" ht="28.5" x14ac:dyDescent="0.2">
      <c r="A139" s="85">
        <v>119</v>
      </c>
      <c r="B139" s="69" t="s">
        <v>480</v>
      </c>
      <c r="C139" s="69" t="s">
        <v>481</v>
      </c>
      <c r="D139" s="70" t="s">
        <v>134</v>
      </c>
      <c r="E139" s="69" t="s">
        <v>135</v>
      </c>
      <c r="F139" s="69" t="s">
        <v>482</v>
      </c>
      <c r="G139" s="69"/>
      <c r="H139" s="80" t="s">
        <v>485</v>
      </c>
      <c r="I139" s="68" t="s">
        <v>213</v>
      </c>
      <c r="J139" s="69" t="s">
        <v>214</v>
      </c>
      <c r="K139" s="73">
        <v>44403</v>
      </c>
      <c r="L139" s="91">
        <v>102273.84</v>
      </c>
      <c r="M139" s="69" t="s">
        <v>850</v>
      </c>
      <c r="N139" s="73">
        <v>44403</v>
      </c>
      <c r="O139" s="73">
        <v>44561</v>
      </c>
      <c r="P139" s="69" t="s">
        <v>140</v>
      </c>
      <c r="Q139" s="69" t="s">
        <v>141</v>
      </c>
      <c r="R139" s="91" t="s">
        <v>141</v>
      </c>
      <c r="S139" s="91" t="s">
        <v>141</v>
      </c>
      <c r="T139" s="69" t="s">
        <v>142</v>
      </c>
      <c r="U139" s="69"/>
      <c r="V139" s="69"/>
      <c r="W139" s="69"/>
      <c r="X139" s="69"/>
      <c r="Y139" s="69"/>
      <c r="Z139" s="69"/>
      <c r="AA139" s="69"/>
      <c r="AB139" s="69"/>
      <c r="AC139" s="69"/>
      <c r="AD139" s="91"/>
      <c r="AE139" s="91"/>
      <c r="AF139" s="69"/>
      <c r="AG139" s="69"/>
      <c r="AH139" s="69"/>
      <c r="AI139" s="132">
        <f t="shared" si="2"/>
        <v>102273.84</v>
      </c>
      <c r="AJ139" s="71"/>
      <c r="AK139" s="71"/>
      <c r="AL139" s="101">
        <f t="shared" si="3"/>
        <v>0</v>
      </c>
      <c r="AM139" s="71"/>
      <c r="AN139" s="71"/>
      <c r="AO139" s="71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137"/>
      <c r="BE139" s="137"/>
      <c r="BF139" s="72"/>
      <c r="BG139" s="72"/>
      <c r="BH139" s="72"/>
    </row>
    <row r="140" spans="1:60" ht="28.5" x14ac:dyDescent="0.2">
      <c r="A140" s="85">
        <v>120</v>
      </c>
      <c r="B140" s="69" t="s">
        <v>480</v>
      </c>
      <c r="C140" s="69" t="s">
        <v>481</v>
      </c>
      <c r="D140" s="70" t="s">
        <v>134</v>
      </c>
      <c r="E140" s="69" t="s">
        <v>135</v>
      </c>
      <c r="F140" s="69" t="s">
        <v>482</v>
      </c>
      <c r="G140" s="69"/>
      <c r="H140" s="80" t="s">
        <v>486</v>
      </c>
      <c r="I140" s="68" t="s">
        <v>207</v>
      </c>
      <c r="J140" s="69" t="s">
        <v>208</v>
      </c>
      <c r="K140" s="73">
        <v>44403</v>
      </c>
      <c r="L140" s="91">
        <v>251229.3</v>
      </c>
      <c r="M140" s="69" t="s">
        <v>850</v>
      </c>
      <c r="N140" s="73">
        <v>44403</v>
      </c>
      <c r="O140" s="73">
        <v>44561</v>
      </c>
      <c r="P140" s="69" t="s">
        <v>140</v>
      </c>
      <c r="Q140" s="69" t="s">
        <v>141</v>
      </c>
      <c r="R140" s="91" t="s">
        <v>141</v>
      </c>
      <c r="S140" s="91" t="s">
        <v>141</v>
      </c>
      <c r="T140" s="69" t="s">
        <v>142</v>
      </c>
      <c r="U140" s="69"/>
      <c r="V140" s="69"/>
      <c r="W140" s="69"/>
      <c r="X140" s="69"/>
      <c r="Y140" s="69"/>
      <c r="Z140" s="69"/>
      <c r="AA140" s="69"/>
      <c r="AB140" s="69"/>
      <c r="AC140" s="69"/>
      <c r="AD140" s="91"/>
      <c r="AE140" s="91"/>
      <c r="AF140" s="69"/>
      <c r="AG140" s="69"/>
      <c r="AH140" s="69"/>
      <c r="AI140" s="132">
        <f t="shared" si="2"/>
        <v>251229.3</v>
      </c>
      <c r="AJ140" s="71"/>
      <c r="AK140" s="71"/>
      <c r="AL140" s="101">
        <f t="shared" si="3"/>
        <v>0</v>
      </c>
      <c r="AM140" s="71"/>
      <c r="AN140" s="71"/>
      <c r="AO140" s="71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137"/>
      <c r="BE140" s="137"/>
      <c r="BF140" s="72"/>
      <c r="BG140" s="72"/>
      <c r="BH140" s="72"/>
    </row>
    <row r="141" spans="1:60" ht="30" x14ac:dyDescent="0.2">
      <c r="A141" s="85">
        <v>121</v>
      </c>
      <c r="B141" s="69" t="s">
        <v>480</v>
      </c>
      <c r="C141" s="69" t="s">
        <v>481</v>
      </c>
      <c r="D141" s="70" t="s">
        <v>134</v>
      </c>
      <c r="E141" s="69" t="s">
        <v>135</v>
      </c>
      <c r="F141" s="69" t="s">
        <v>482</v>
      </c>
      <c r="G141" s="69"/>
      <c r="H141" s="80" t="s">
        <v>487</v>
      </c>
      <c r="I141" s="68" t="s">
        <v>210</v>
      </c>
      <c r="J141" s="69" t="s">
        <v>211</v>
      </c>
      <c r="K141" s="73">
        <v>44403</v>
      </c>
      <c r="L141" s="91">
        <v>19323.2</v>
      </c>
      <c r="M141" s="69" t="s">
        <v>850</v>
      </c>
      <c r="N141" s="73">
        <v>44403</v>
      </c>
      <c r="O141" s="73">
        <v>44561</v>
      </c>
      <c r="P141" s="69" t="s">
        <v>140</v>
      </c>
      <c r="Q141" s="69" t="s">
        <v>141</v>
      </c>
      <c r="R141" s="91" t="s">
        <v>141</v>
      </c>
      <c r="S141" s="91" t="s">
        <v>141</v>
      </c>
      <c r="T141" s="69" t="s">
        <v>142</v>
      </c>
      <c r="U141" s="69"/>
      <c r="V141" s="69"/>
      <c r="W141" s="69"/>
      <c r="X141" s="69"/>
      <c r="Y141" s="69"/>
      <c r="Z141" s="69"/>
      <c r="AA141" s="69"/>
      <c r="AB141" s="69"/>
      <c r="AC141" s="69"/>
      <c r="AD141" s="91"/>
      <c r="AE141" s="91"/>
      <c r="AF141" s="69"/>
      <c r="AG141" s="69"/>
      <c r="AH141" s="69"/>
      <c r="AI141" s="132">
        <f t="shared" si="2"/>
        <v>19323.2</v>
      </c>
      <c r="AJ141" s="71"/>
      <c r="AK141" s="71"/>
      <c r="AL141" s="101">
        <f t="shared" si="3"/>
        <v>0</v>
      </c>
      <c r="AM141" s="71"/>
      <c r="AN141" s="71"/>
      <c r="AO141" s="71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137"/>
      <c r="BE141" s="137"/>
      <c r="BF141" s="72"/>
      <c r="BG141" s="72"/>
      <c r="BH141" s="72"/>
    </row>
    <row r="142" spans="1:60" ht="28.5" x14ac:dyDescent="0.2">
      <c r="A142" s="85">
        <v>122</v>
      </c>
      <c r="B142" s="69" t="s">
        <v>480</v>
      </c>
      <c r="C142" s="69" t="s">
        <v>481</v>
      </c>
      <c r="D142" s="70" t="s">
        <v>134</v>
      </c>
      <c r="E142" s="69" t="s">
        <v>135</v>
      </c>
      <c r="F142" s="69" t="s">
        <v>482</v>
      </c>
      <c r="G142" s="69"/>
      <c r="H142" s="80" t="s">
        <v>488</v>
      </c>
      <c r="I142" s="68" t="s">
        <v>489</v>
      </c>
      <c r="J142" s="69" t="s">
        <v>490</v>
      </c>
      <c r="K142" s="73">
        <v>44403</v>
      </c>
      <c r="L142" s="91">
        <v>3735.56</v>
      </c>
      <c r="M142" s="69" t="s">
        <v>850</v>
      </c>
      <c r="N142" s="73">
        <v>44405</v>
      </c>
      <c r="O142" s="73">
        <v>44561</v>
      </c>
      <c r="P142" s="69" t="s">
        <v>140</v>
      </c>
      <c r="Q142" s="69" t="s">
        <v>141</v>
      </c>
      <c r="R142" s="91" t="s">
        <v>141</v>
      </c>
      <c r="S142" s="91" t="s">
        <v>141</v>
      </c>
      <c r="T142" s="69" t="s">
        <v>142</v>
      </c>
      <c r="U142" s="69"/>
      <c r="V142" s="69"/>
      <c r="W142" s="69"/>
      <c r="X142" s="69"/>
      <c r="Y142" s="69"/>
      <c r="Z142" s="69"/>
      <c r="AA142" s="69"/>
      <c r="AB142" s="69"/>
      <c r="AC142" s="69"/>
      <c r="AD142" s="91"/>
      <c r="AE142" s="91"/>
      <c r="AF142" s="69"/>
      <c r="AG142" s="69"/>
      <c r="AH142" s="69"/>
      <c r="AI142" s="132">
        <f t="shared" si="2"/>
        <v>3735.56</v>
      </c>
      <c r="AJ142" s="71"/>
      <c r="AK142" s="71"/>
      <c r="AL142" s="101">
        <f t="shared" si="3"/>
        <v>0</v>
      </c>
      <c r="AM142" s="71"/>
      <c r="AN142" s="71"/>
      <c r="AO142" s="71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137"/>
      <c r="BE142" s="137"/>
      <c r="BF142" s="72"/>
      <c r="BG142" s="72"/>
      <c r="BH142" s="72"/>
    </row>
    <row r="143" spans="1:60" ht="28.5" x14ac:dyDescent="0.2">
      <c r="A143" s="85">
        <v>123</v>
      </c>
      <c r="B143" s="69" t="s">
        <v>491</v>
      </c>
      <c r="C143" s="69" t="s">
        <v>492</v>
      </c>
      <c r="D143" s="70" t="s">
        <v>289</v>
      </c>
      <c r="E143" s="69" t="s">
        <v>141</v>
      </c>
      <c r="F143" s="69" t="s">
        <v>493</v>
      </c>
      <c r="G143" s="69"/>
      <c r="H143" s="80" t="s">
        <v>494</v>
      </c>
      <c r="I143" s="68" t="s">
        <v>495</v>
      </c>
      <c r="J143" s="69" t="s">
        <v>496</v>
      </c>
      <c r="K143" s="73">
        <v>44405</v>
      </c>
      <c r="L143" s="91">
        <v>10000</v>
      </c>
      <c r="M143" s="69" t="s">
        <v>736</v>
      </c>
      <c r="N143" s="73">
        <v>44403</v>
      </c>
      <c r="O143" s="73">
        <v>44589</v>
      </c>
      <c r="P143" s="69" t="s">
        <v>140</v>
      </c>
      <c r="Q143" s="69" t="s">
        <v>141</v>
      </c>
      <c r="R143" s="91" t="s">
        <v>141</v>
      </c>
      <c r="S143" s="91" t="s">
        <v>141</v>
      </c>
      <c r="T143" s="69" t="s">
        <v>142</v>
      </c>
      <c r="U143" s="69"/>
      <c r="V143" s="69"/>
      <c r="W143" s="69"/>
      <c r="X143" s="69"/>
      <c r="Y143" s="69"/>
      <c r="Z143" s="69"/>
      <c r="AA143" s="69"/>
      <c r="AB143" s="69"/>
      <c r="AC143" s="69"/>
      <c r="AD143" s="91"/>
      <c r="AE143" s="91"/>
      <c r="AF143" s="69"/>
      <c r="AG143" s="69"/>
      <c r="AH143" s="69"/>
      <c r="AI143" s="132">
        <f t="shared" si="2"/>
        <v>10000</v>
      </c>
      <c r="AJ143" s="71"/>
      <c r="AK143" s="71"/>
      <c r="AL143" s="101">
        <f t="shared" si="3"/>
        <v>0</v>
      </c>
      <c r="AM143" s="71"/>
      <c r="AN143" s="71"/>
      <c r="AO143" s="71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137"/>
      <c r="BE143" s="137"/>
      <c r="BF143" s="72"/>
      <c r="BG143" s="72"/>
      <c r="BH143" s="72"/>
    </row>
    <row r="144" spans="1:60" ht="28.5" x14ac:dyDescent="0.2">
      <c r="A144" s="85">
        <v>124</v>
      </c>
      <c r="B144" s="69" t="s">
        <v>147</v>
      </c>
      <c r="C144" s="69" t="s">
        <v>148</v>
      </c>
      <c r="D144" s="70" t="s">
        <v>134</v>
      </c>
      <c r="E144" s="69" t="s">
        <v>135</v>
      </c>
      <c r="F144" s="69" t="s">
        <v>149</v>
      </c>
      <c r="G144" s="69"/>
      <c r="H144" s="80" t="s">
        <v>497</v>
      </c>
      <c r="I144" s="68" t="s">
        <v>157</v>
      </c>
      <c r="J144" s="69" t="s">
        <v>158</v>
      </c>
      <c r="K144" s="73">
        <v>44406</v>
      </c>
      <c r="L144" s="91">
        <v>28560</v>
      </c>
      <c r="M144" s="69" t="s">
        <v>745</v>
      </c>
      <c r="N144" s="73">
        <v>44406</v>
      </c>
      <c r="O144" s="73">
        <v>44561</v>
      </c>
      <c r="P144" s="69" t="s">
        <v>140</v>
      </c>
      <c r="Q144" s="69" t="s">
        <v>141</v>
      </c>
      <c r="R144" s="91" t="s">
        <v>141</v>
      </c>
      <c r="S144" s="91" t="s">
        <v>141</v>
      </c>
      <c r="T144" s="69" t="s">
        <v>152</v>
      </c>
      <c r="U144" s="69"/>
      <c r="V144" s="69"/>
      <c r="W144" s="69"/>
      <c r="X144" s="69"/>
      <c r="Y144" s="69"/>
      <c r="Z144" s="69"/>
      <c r="AA144" s="69"/>
      <c r="AB144" s="69"/>
      <c r="AC144" s="69"/>
      <c r="AD144" s="91"/>
      <c r="AE144" s="91"/>
      <c r="AF144" s="69"/>
      <c r="AG144" s="69"/>
      <c r="AH144" s="69"/>
      <c r="AI144" s="132">
        <f t="shared" si="2"/>
        <v>28560</v>
      </c>
      <c r="AJ144" s="71"/>
      <c r="AK144" s="71"/>
      <c r="AL144" s="101">
        <f t="shared" si="3"/>
        <v>0</v>
      </c>
      <c r="AM144" s="71"/>
      <c r="AN144" s="71"/>
      <c r="AO144" s="71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137"/>
      <c r="BE144" s="137"/>
      <c r="BF144" s="72"/>
      <c r="BG144" s="72"/>
      <c r="BH144" s="72"/>
    </row>
    <row r="145" spans="1:60" ht="30" x14ac:dyDescent="0.2">
      <c r="A145" s="85">
        <v>125</v>
      </c>
      <c r="B145" s="69" t="s">
        <v>147</v>
      </c>
      <c r="C145" s="69" t="s">
        <v>148</v>
      </c>
      <c r="D145" s="70" t="s">
        <v>134</v>
      </c>
      <c r="E145" s="69" t="s">
        <v>135</v>
      </c>
      <c r="F145" s="69" t="s">
        <v>149</v>
      </c>
      <c r="G145" s="69"/>
      <c r="H145" s="80" t="s">
        <v>498</v>
      </c>
      <c r="I145" s="68" t="s">
        <v>160</v>
      </c>
      <c r="J145" s="69" t="s">
        <v>161</v>
      </c>
      <c r="K145" s="73">
        <v>44406</v>
      </c>
      <c r="L145" s="91">
        <v>46160</v>
      </c>
      <c r="M145" s="69" t="s">
        <v>850</v>
      </c>
      <c r="N145" s="73">
        <v>44406</v>
      </c>
      <c r="O145" s="73">
        <v>44561</v>
      </c>
      <c r="P145" s="69" t="s">
        <v>140</v>
      </c>
      <c r="Q145" s="69" t="s">
        <v>141</v>
      </c>
      <c r="R145" s="91" t="s">
        <v>141</v>
      </c>
      <c r="S145" s="91" t="s">
        <v>141</v>
      </c>
      <c r="T145" s="69" t="s">
        <v>152</v>
      </c>
      <c r="U145" s="69"/>
      <c r="V145" s="69"/>
      <c r="W145" s="69"/>
      <c r="X145" s="69"/>
      <c r="Y145" s="69"/>
      <c r="Z145" s="69"/>
      <c r="AA145" s="69"/>
      <c r="AB145" s="69"/>
      <c r="AC145" s="69"/>
      <c r="AD145" s="91"/>
      <c r="AE145" s="91"/>
      <c r="AF145" s="69"/>
      <c r="AG145" s="69"/>
      <c r="AH145" s="69"/>
      <c r="AI145" s="132">
        <f t="shared" si="2"/>
        <v>46160</v>
      </c>
      <c r="AJ145" s="71"/>
      <c r="AK145" s="71"/>
      <c r="AL145" s="101">
        <f t="shared" si="3"/>
        <v>0</v>
      </c>
      <c r="AM145" s="71"/>
      <c r="AN145" s="71"/>
      <c r="AO145" s="71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137"/>
      <c r="BE145" s="137"/>
      <c r="BF145" s="72"/>
      <c r="BG145" s="72"/>
      <c r="BH145" s="72"/>
    </row>
    <row r="146" spans="1:60" ht="28.5" x14ac:dyDescent="0.2">
      <c r="A146" s="85">
        <v>126</v>
      </c>
      <c r="B146" s="69" t="s">
        <v>147</v>
      </c>
      <c r="C146" s="69" t="s">
        <v>148</v>
      </c>
      <c r="D146" s="70" t="s">
        <v>134</v>
      </c>
      <c r="E146" s="69" t="s">
        <v>135</v>
      </c>
      <c r="F146" s="69" t="s">
        <v>149</v>
      </c>
      <c r="G146" s="69"/>
      <c r="H146" s="80" t="s">
        <v>499</v>
      </c>
      <c r="I146" s="68" t="s">
        <v>163</v>
      </c>
      <c r="J146" s="69" t="s">
        <v>164</v>
      </c>
      <c r="K146" s="73">
        <v>44406</v>
      </c>
      <c r="L146" s="91">
        <v>42240</v>
      </c>
      <c r="M146" s="69" t="s">
        <v>850</v>
      </c>
      <c r="N146" s="73">
        <v>44406</v>
      </c>
      <c r="O146" s="73">
        <v>44561</v>
      </c>
      <c r="P146" s="69" t="s">
        <v>140</v>
      </c>
      <c r="Q146" s="69" t="s">
        <v>141</v>
      </c>
      <c r="R146" s="91" t="s">
        <v>141</v>
      </c>
      <c r="S146" s="91" t="s">
        <v>141</v>
      </c>
      <c r="T146" s="69" t="s">
        <v>152</v>
      </c>
      <c r="U146" s="69"/>
      <c r="V146" s="69"/>
      <c r="W146" s="69"/>
      <c r="X146" s="69"/>
      <c r="Y146" s="69"/>
      <c r="Z146" s="69"/>
      <c r="AA146" s="69"/>
      <c r="AB146" s="69"/>
      <c r="AC146" s="69"/>
      <c r="AD146" s="91"/>
      <c r="AE146" s="91"/>
      <c r="AF146" s="69"/>
      <c r="AG146" s="69"/>
      <c r="AH146" s="69"/>
      <c r="AI146" s="132">
        <f t="shared" si="2"/>
        <v>42240</v>
      </c>
      <c r="AJ146" s="71"/>
      <c r="AK146" s="71"/>
      <c r="AL146" s="101">
        <f t="shared" si="3"/>
        <v>0</v>
      </c>
      <c r="AM146" s="71"/>
      <c r="AN146" s="71"/>
      <c r="AO146" s="71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137"/>
      <c r="BE146" s="137"/>
      <c r="BF146" s="72"/>
      <c r="BG146" s="72"/>
      <c r="BH146" s="72"/>
    </row>
    <row r="147" spans="1:60" ht="28.5" x14ac:dyDescent="0.2">
      <c r="A147" s="85">
        <v>127</v>
      </c>
      <c r="B147" s="69" t="s">
        <v>147</v>
      </c>
      <c r="C147" s="69" t="s">
        <v>148</v>
      </c>
      <c r="D147" s="70" t="s">
        <v>134</v>
      </c>
      <c r="E147" s="69" t="s">
        <v>135</v>
      </c>
      <c r="F147" s="69" t="s">
        <v>149</v>
      </c>
      <c r="G147" s="69"/>
      <c r="H147" s="80" t="s">
        <v>500</v>
      </c>
      <c r="I147" s="68" t="s">
        <v>169</v>
      </c>
      <c r="J147" s="69" t="s">
        <v>170</v>
      </c>
      <c r="K147" s="73">
        <v>44406</v>
      </c>
      <c r="L147" s="91">
        <v>1716</v>
      </c>
      <c r="M147" s="69" t="s">
        <v>850</v>
      </c>
      <c r="N147" s="73">
        <v>44406</v>
      </c>
      <c r="O147" s="73">
        <v>44561</v>
      </c>
      <c r="P147" s="69" t="s">
        <v>140</v>
      </c>
      <c r="Q147" s="69" t="s">
        <v>141</v>
      </c>
      <c r="R147" s="91" t="s">
        <v>141</v>
      </c>
      <c r="S147" s="91" t="s">
        <v>141</v>
      </c>
      <c r="T147" s="69" t="s">
        <v>152</v>
      </c>
      <c r="U147" s="69"/>
      <c r="V147" s="69"/>
      <c r="W147" s="69"/>
      <c r="X147" s="69"/>
      <c r="Y147" s="69"/>
      <c r="Z147" s="69"/>
      <c r="AA147" s="69"/>
      <c r="AB147" s="69"/>
      <c r="AC147" s="69"/>
      <c r="AD147" s="91"/>
      <c r="AE147" s="91"/>
      <c r="AF147" s="69"/>
      <c r="AG147" s="69"/>
      <c r="AH147" s="69"/>
      <c r="AI147" s="132">
        <f t="shared" si="2"/>
        <v>1716</v>
      </c>
      <c r="AJ147" s="71"/>
      <c r="AK147" s="71"/>
      <c r="AL147" s="101">
        <f t="shared" si="3"/>
        <v>0</v>
      </c>
      <c r="AM147" s="71"/>
      <c r="AN147" s="71"/>
      <c r="AO147" s="71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137"/>
      <c r="BE147" s="137"/>
      <c r="BF147" s="72"/>
      <c r="BG147" s="72"/>
      <c r="BH147" s="72"/>
    </row>
    <row r="148" spans="1:60" ht="28.5" x14ac:dyDescent="0.2">
      <c r="A148" s="85">
        <v>128</v>
      </c>
      <c r="B148" s="69" t="s">
        <v>147</v>
      </c>
      <c r="C148" s="69" t="s">
        <v>148</v>
      </c>
      <c r="D148" s="70" t="s">
        <v>134</v>
      </c>
      <c r="E148" s="69" t="s">
        <v>135</v>
      </c>
      <c r="F148" s="69" t="s">
        <v>149</v>
      </c>
      <c r="G148" s="69"/>
      <c r="H148" s="80" t="s">
        <v>503</v>
      </c>
      <c r="I148" s="68" t="s">
        <v>345</v>
      </c>
      <c r="J148" s="69" t="s">
        <v>346</v>
      </c>
      <c r="K148" s="73">
        <v>44406</v>
      </c>
      <c r="L148" s="91">
        <v>8325</v>
      </c>
      <c r="M148" s="69" t="s">
        <v>850</v>
      </c>
      <c r="N148" s="73">
        <v>44406</v>
      </c>
      <c r="O148" s="73">
        <v>44561</v>
      </c>
      <c r="P148" s="69" t="s">
        <v>140</v>
      </c>
      <c r="Q148" s="69" t="s">
        <v>141</v>
      </c>
      <c r="R148" s="91" t="s">
        <v>141</v>
      </c>
      <c r="S148" s="91" t="s">
        <v>141</v>
      </c>
      <c r="T148" s="69" t="s">
        <v>152</v>
      </c>
      <c r="U148" s="69"/>
      <c r="V148" s="69"/>
      <c r="W148" s="69"/>
      <c r="X148" s="69"/>
      <c r="Y148" s="69"/>
      <c r="Z148" s="69"/>
      <c r="AA148" s="69"/>
      <c r="AB148" s="69"/>
      <c r="AC148" s="69"/>
      <c r="AD148" s="91"/>
      <c r="AE148" s="91"/>
      <c r="AF148" s="69"/>
      <c r="AG148" s="69"/>
      <c r="AH148" s="69"/>
      <c r="AI148" s="132">
        <f t="shared" si="2"/>
        <v>8325</v>
      </c>
      <c r="AJ148" s="71"/>
      <c r="AK148" s="71"/>
      <c r="AL148" s="101">
        <f t="shared" si="3"/>
        <v>0</v>
      </c>
      <c r="AM148" s="71"/>
      <c r="AN148" s="71"/>
      <c r="AO148" s="71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137"/>
      <c r="BE148" s="137"/>
      <c r="BF148" s="72"/>
      <c r="BG148" s="72"/>
      <c r="BH148" s="72"/>
    </row>
    <row r="149" spans="1:60" ht="28.5" x14ac:dyDescent="0.2">
      <c r="A149" s="85">
        <v>129</v>
      </c>
      <c r="B149" s="69" t="s">
        <v>501</v>
      </c>
      <c r="C149" s="69" t="s">
        <v>455</v>
      </c>
      <c r="D149" s="70" t="s">
        <v>134</v>
      </c>
      <c r="E149" s="69" t="s">
        <v>135</v>
      </c>
      <c r="F149" s="69" t="s">
        <v>502</v>
      </c>
      <c r="G149" s="69"/>
      <c r="H149" s="80" t="s">
        <v>504</v>
      </c>
      <c r="I149" s="68" t="s">
        <v>505</v>
      </c>
      <c r="J149" s="69" t="s">
        <v>506</v>
      </c>
      <c r="K149" s="73">
        <v>44411</v>
      </c>
      <c r="L149" s="91">
        <v>7839</v>
      </c>
      <c r="M149" s="69" t="s">
        <v>846</v>
      </c>
      <c r="N149" s="73">
        <v>44411</v>
      </c>
      <c r="O149" s="73">
        <v>44561</v>
      </c>
      <c r="P149" s="69" t="s">
        <v>140</v>
      </c>
      <c r="Q149" s="69" t="s">
        <v>141</v>
      </c>
      <c r="R149" s="91" t="s">
        <v>141</v>
      </c>
      <c r="S149" s="91" t="s">
        <v>141</v>
      </c>
      <c r="T149" s="69" t="s">
        <v>142</v>
      </c>
      <c r="U149" s="69"/>
      <c r="V149" s="69"/>
      <c r="W149" s="69"/>
      <c r="X149" s="69"/>
      <c r="Y149" s="69"/>
      <c r="Z149" s="69"/>
      <c r="AA149" s="69"/>
      <c r="AB149" s="69"/>
      <c r="AC149" s="69"/>
      <c r="AD149" s="91"/>
      <c r="AE149" s="91"/>
      <c r="AF149" s="69"/>
      <c r="AG149" s="69"/>
      <c r="AH149" s="69"/>
      <c r="AI149" s="132">
        <f t="shared" si="2"/>
        <v>7839</v>
      </c>
      <c r="AJ149" s="71"/>
      <c r="AK149" s="71"/>
      <c r="AL149" s="101">
        <f t="shared" si="3"/>
        <v>0</v>
      </c>
      <c r="AM149" s="71"/>
      <c r="AN149" s="71"/>
      <c r="AO149" s="71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137"/>
      <c r="BE149" s="137"/>
      <c r="BF149" s="72"/>
      <c r="BG149" s="72"/>
      <c r="BH149" s="72"/>
    </row>
    <row r="150" spans="1:60" ht="28.5" x14ac:dyDescent="0.2">
      <c r="A150" s="85">
        <v>130</v>
      </c>
      <c r="B150" s="69" t="s">
        <v>297</v>
      </c>
      <c r="C150" s="69" t="s">
        <v>298</v>
      </c>
      <c r="D150" s="70" t="s">
        <v>134</v>
      </c>
      <c r="E150" s="69" t="s">
        <v>135</v>
      </c>
      <c r="F150" s="69" t="s">
        <v>299</v>
      </c>
      <c r="G150" s="69"/>
      <c r="H150" s="80" t="s">
        <v>507</v>
      </c>
      <c r="I150" s="68" t="s">
        <v>301</v>
      </c>
      <c r="J150" s="69" t="s">
        <v>302</v>
      </c>
      <c r="K150" s="73">
        <v>44432</v>
      </c>
      <c r="L150" s="91">
        <v>129000</v>
      </c>
      <c r="M150" s="69" t="s">
        <v>850</v>
      </c>
      <c r="N150" s="73">
        <v>44432</v>
      </c>
      <c r="O150" s="73">
        <v>44561</v>
      </c>
      <c r="P150" s="69" t="s">
        <v>140</v>
      </c>
      <c r="Q150" s="69" t="s">
        <v>141</v>
      </c>
      <c r="R150" s="91" t="s">
        <v>141</v>
      </c>
      <c r="S150" s="91" t="s">
        <v>141</v>
      </c>
      <c r="T150" s="69" t="s">
        <v>142</v>
      </c>
      <c r="U150" s="69"/>
      <c r="V150" s="69"/>
      <c r="W150" s="69"/>
      <c r="X150" s="69"/>
      <c r="Y150" s="69"/>
      <c r="Z150" s="69"/>
      <c r="AA150" s="69"/>
      <c r="AB150" s="69"/>
      <c r="AC150" s="69"/>
      <c r="AD150" s="91"/>
      <c r="AE150" s="91"/>
      <c r="AF150" s="69"/>
      <c r="AG150" s="69"/>
      <c r="AH150" s="69"/>
      <c r="AI150" s="132">
        <f t="shared" ref="AI150:AI213" si="4">L150-AE150+AD150+AH150</f>
        <v>129000</v>
      </c>
      <c r="AJ150" s="71"/>
      <c r="AK150" s="71"/>
      <c r="AL150" s="101">
        <f t="shared" ref="AL150:AL213" si="5">AJ150+AK150</f>
        <v>0</v>
      </c>
      <c r="AM150" s="71"/>
      <c r="AN150" s="71"/>
      <c r="AO150" s="71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137"/>
      <c r="BE150" s="137"/>
      <c r="BF150" s="72"/>
      <c r="BG150" s="72"/>
      <c r="BH150" s="72"/>
    </row>
    <row r="151" spans="1:60" ht="42.75" x14ac:dyDescent="0.2">
      <c r="A151" s="85">
        <v>131</v>
      </c>
      <c r="B151" s="69" t="s">
        <v>508</v>
      </c>
      <c r="C151" s="69" t="s">
        <v>218</v>
      </c>
      <c r="D151" s="70" t="s">
        <v>134</v>
      </c>
      <c r="E151" s="69" t="s">
        <v>135</v>
      </c>
      <c r="F151" s="69" t="s">
        <v>509</v>
      </c>
      <c r="G151" s="69"/>
      <c r="H151" s="80" t="s">
        <v>510</v>
      </c>
      <c r="I151" s="68" t="s">
        <v>513</v>
      </c>
      <c r="J151" s="69" t="s">
        <v>511</v>
      </c>
      <c r="K151" s="73">
        <v>44489</v>
      </c>
      <c r="L151" s="91">
        <v>14946.96</v>
      </c>
      <c r="M151" s="69" t="s">
        <v>746</v>
      </c>
      <c r="N151" s="73">
        <v>44489</v>
      </c>
      <c r="O151" s="73">
        <v>44561</v>
      </c>
      <c r="P151" s="69" t="s">
        <v>140</v>
      </c>
      <c r="Q151" s="69" t="s">
        <v>141</v>
      </c>
      <c r="R151" s="91" t="s">
        <v>141</v>
      </c>
      <c r="S151" s="91" t="s">
        <v>141</v>
      </c>
      <c r="T151" s="69" t="s">
        <v>142</v>
      </c>
      <c r="U151" s="69"/>
      <c r="V151" s="69"/>
      <c r="W151" s="69"/>
      <c r="X151" s="69"/>
      <c r="Y151" s="69"/>
      <c r="Z151" s="69"/>
      <c r="AA151" s="69"/>
      <c r="AB151" s="69"/>
      <c r="AC151" s="69"/>
      <c r="AD151" s="91"/>
      <c r="AE151" s="91"/>
      <c r="AF151" s="69"/>
      <c r="AG151" s="69"/>
      <c r="AH151" s="69"/>
      <c r="AI151" s="132">
        <f t="shared" si="4"/>
        <v>14946.96</v>
      </c>
      <c r="AJ151" s="71"/>
      <c r="AK151" s="71"/>
      <c r="AL151" s="101">
        <f t="shared" si="5"/>
        <v>0</v>
      </c>
      <c r="AM151" s="71"/>
      <c r="AN151" s="71"/>
      <c r="AO151" s="71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137"/>
      <c r="BE151" s="137"/>
      <c r="BF151" s="72"/>
      <c r="BG151" s="72"/>
      <c r="BH151" s="72"/>
    </row>
    <row r="152" spans="1:60" ht="28.5" x14ac:dyDescent="0.2">
      <c r="A152" s="85">
        <v>132</v>
      </c>
      <c r="B152" s="69" t="s">
        <v>297</v>
      </c>
      <c r="C152" s="69" t="s">
        <v>298</v>
      </c>
      <c r="D152" s="70" t="s">
        <v>134</v>
      </c>
      <c r="E152" s="69" t="s">
        <v>135</v>
      </c>
      <c r="F152" s="69" t="s">
        <v>299</v>
      </c>
      <c r="G152" s="69"/>
      <c r="H152" s="80" t="s">
        <v>512</v>
      </c>
      <c r="I152" s="68" t="s">
        <v>514</v>
      </c>
      <c r="J152" s="69" t="s">
        <v>515</v>
      </c>
      <c r="K152" s="73">
        <v>44432</v>
      </c>
      <c r="L152" s="91">
        <v>271200</v>
      </c>
      <c r="M152" s="69" t="s">
        <v>847</v>
      </c>
      <c r="N152" s="73">
        <v>44432</v>
      </c>
      <c r="O152" s="73">
        <v>44561</v>
      </c>
      <c r="P152" s="69" t="s">
        <v>140</v>
      </c>
      <c r="Q152" s="69" t="s">
        <v>141</v>
      </c>
      <c r="R152" s="91" t="s">
        <v>141</v>
      </c>
      <c r="S152" s="91" t="s">
        <v>141</v>
      </c>
      <c r="T152" s="69" t="s">
        <v>142</v>
      </c>
      <c r="U152" s="69"/>
      <c r="V152" s="69"/>
      <c r="W152" s="69"/>
      <c r="X152" s="69"/>
      <c r="Y152" s="69"/>
      <c r="Z152" s="69"/>
      <c r="AA152" s="69"/>
      <c r="AB152" s="69"/>
      <c r="AC152" s="69"/>
      <c r="AD152" s="91"/>
      <c r="AE152" s="91"/>
      <c r="AF152" s="69"/>
      <c r="AG152" s="69"/>
      <c r="AH152" s="69"/>
      <c r="AI152" s="132">
        <f t="shared" si="4"/>
        <v>271200</v>
      </c>
      <c r="AJ152" s="71"/>
      <c r="AK152" s="71"/>
      <c r="AL152" s="101">
        <f t="shared" si="5"/>
        <v>0</v>
      </c>
      <c r="AM152" s="71"/>
      <c r="AN152" s="71"/>
      <c r="AO152" s="71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137"/>
      <c r="BE152" s="137"/>
      <c r="BF152" s="72"/>
      <c r="BG152" s="72"/>
      <c r="BH152" s="72"/>
    </row>
    <row r="153" spans="1:60" ht="28.5" x14ac:dyDescent="0.2">
      <c r="A153" s="85">
        <v>133</v>
      </c>
      <c r="B153" s="69" t="s">
        <v>516</v>
      </c>
      <c r="C153" s="69" t="s">
        <v>517</v>
      </c>
      <c r="D153" s="70" t="s">
        <v>134</v>
      </c>
      <c r="E153" s="69" t="s">
        <v>135</v>
      </c>
      <c r="F153" s="69" t="s">
        <v>518</v>
      </c>
      <c r="G153" s="69"/>
      <c r="H153" s="80" t="s">
        <v>519</v>
      </c>
      <c r="I153" s="68" t="s">
        <v>520</v>
      </c>
      <c r="J153" s="69" t="s">
        <v>521</v>
      </c>
      <c r="K153" s="73">
        <v>44434</v>
      </c>
      <c r="L153" s="91">
        <v>800000</v>
      </c>
      <c r="M153" s="69" t="s">
        <v>749</v>
      </c>
      <c r="N153" s="73">
        <v>44434</v>
      </c>
      <c r="O153" s="73">
        <v>44561</v>
      </c>
      <c r="P153" s="69" t="s">
        <v>140</v>
      </c>
      <c r="Q153" s="69" t="s">
        <v>141</v>
      </c>
      <c r="R153" s="91" t="s">
        <v>141</v>
      </c>
      <c r="S153" s="91" t="s">
        <v>141</v>
      </c>
      <c r="T153" s="69" t="s">
        <v>410</v>
      </c>
      <c r="U153" s="69"/>
      <c r="V153" s="69"/>
      <c r="W153" s="69"/>
      <c r="X153" s="69"/>
      <c r="Y153" s="69"/>
      <c r="Z153" s="69"/>
      <c r="AA153" s="69"/>
      <c r="AB153" s="69"/>
      <c r="AC153" s="69"/>
      <c r="AD153" s="91"/>
      <c r="AE153" s="91"/>
      <c r="AF153" s="69"/>
      <c r="AG153" s="69"/>
      <c r="AH153" s="69"/>
      <c r="AI153" s="132">
        <f t="shared" si="4"/>
        <v>800000</v>
      </c>
      <c r="AJ153" s="71"/>
      <c r="AK153" s="71"/>
      <c r="AL153" s="101">
        <f t="shared" si="5"/>
        <v>0</v>
      </c>
      <c r="AM153" s="71"/>
      <c r="AN153" s="71"/>
      <c r="AO153" s="71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137"/>
      <c r="BE153" s="137"/>
      <c r="BF153" s="72"/>
      <c r="BG153" s="72"/>
      <c r="BH153" s="72"/>
    </row>
    <row r="154" spans="1:60" ht="28.5" x14ac:dyDescent="0.2">
      <c r="A154" s="85">
        <v>134</v>
      </c>
      <c r="B154" s="69" t="s">
        <v>522</v>
      </c>
      <c r="C154" s="69" t="s">
        <v>523</v>
      </c>
      <c r="D154" s="70" t="s">
        <v>134</v>
      </c>
      <c r="E154" s="69" t="s">
        <v>135</v>
      </c>
      <c r="F154" s="69" t="s">
        <v>524</v>
      </c>
      <c r="G154" s="69"/>
      <c r="H154" s="80" t="s">
        <v>525</v>
      </c>
      <c r="I154" s="68" t="s">
        <v>526</v>
      </c>
      <c r="J154" s="69" t="s">
        <v>274</v>
      </c>
      <c r="K154" s="73">
        <v>44455</v>
      </c>
      <c r="L154" s="91">
        <v>14748.88</v>
      </c>
      <c r="M154" s="69" t="s">
        <v>844</v>
      </c>
      <c r="N154" s="73">
        <v>44455</v>
      </c>
      <c r="O154" s="73">
        <v>44561</v>
      </c>
      <c r="P154" s="69" t="s">
        <v>140</v>
      </c>
      <c r="Q154" s="69" t="s">
        <v>141</v>
      </c>
      <c r="R154" s="91" t="s">
        <v>141</v>
      </c>
      <c r="S154" s="91" t="s">
        <v>141</v>
      </c>
      <c r="T154" s="69" t="s">
        <v>142</v>
      </c>
      <c r="U154" s="69"/>
      <c r="V154" s="69"/>
      <c r="W154" s="69"/>
      <c r="X154" s="69"/>
      <c r="Y154" s="69"/>
      <c r="Z154" s="69"/>
      <c r="AA154" s="69"/>
      <c r="AB154" s="69"/>
      <c r="AC154" s="69"/>
      <c r="AD154" s="91"/>
      <c r="AE154" s="91"/>
      <c r="AF154" s="69"/>
      <c r="AG154" s="69"/>
      <c r="AH154" s="69"/>
      <c r="AI154" s="132">
        <f t="shared" si="4"/>
        <v>14748.88</v>
      </c>
      <c r="AJ154" s="71"/>
      <c r="AK154" s="71"/>
      <c r="AL154" s="101">
        <f t="shared" si="5"/>
        <v>0</v>
      </c>
      <c r="AM154" s="71"/>
      <c r="AN154" s="71"/>
      <c r="AO154" s="71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137"/>
      <c r="BE154" s="137"/>
      <c r="BF154" s="72"/>
      <c r="BG154" s="72"/>
      <c r="BH154" s="72"/>
    </row>
    <row r="155" spans="1:60" ht="28.5" x14ac:dyDescent="0.2">
      <c r="A155" s="85">
        <v>135</v>
      </c>
      <c r="B155" s="69" t="s">
        <v>522</v>
      </c>
      <c r="C155" s="69" t="s">
        <v>523</v>
      </c>
      <c r="D155" s="70" t="s">
        <v>134</v>
      </c>
      <c r="E155" s="69" t="s">
        <v>135</v>
      </c>
      <c r="F155" s="69" t="s">
        <v>524</v>
      </c>
      <c r="G155" s="69"/>
      <c r="H155" s="80" t="s">
        <v>527</v>
      </c>
      <c r="I155" s="68" t="s">
        <v>526</v>
      </c>
      <c r="J155" s="69" t="s">
        <v>274</v>
      </c>
      <c r="K155" s="73">
        <v>44455</v>
      </c>
      <c r="L155" s="91">
        <v>10619.93</v>
      </c>
      <c r="M155" s="69" t="s">
        <v>744</v>
      </c>
      <c r="N155" s="73">
        <v>44455</v>
      </c>
      <c r="O155" s="73">
        <v>44561</v>
      </c>
      <c r="P155" s="69" t="s">
        <v>140</v>
      </c>
      <c r="Q155" s="69" t="s">
        <v>141</v>
      </c>
      <c r="R155" s="91" t="s">
        <v>141</v>
      </c>
      <c r="S155" s="91" t="s">
        <v>141</v>
      </c>
      <c r="T155" s="69" t="s">
        <v>142</v>
      </c>
      <c r="U155" s="69"/>
      <c r="V155" s="69"/>
      <c r="W155" s="69"/>
      <c r="X155" s="69"/>
      <c r="Y155" s="69"/>
      <c r="Z155" s="69"/>
      <c r="AA155" s="69"/>
      <c r="AB155" s="69"/>
      <c r="AC155" s="69"/>
      <c r="AD155" s="91"/>
      <c r="AE155" s="91"/>
      <c r="AF155" s="69"/>
      <c r="AG155" s="69"/>
      <c r="AH155" s="69"/>
      <c r="AI155" s="132">
        <f t="shared" si="4"/>
        <v>10619.93</v>
      </c>
      <c r="AJ155" s="71"/>
      <c r="AK155" s="71"/>
      <c r="AL155" s="101">
        <f t="shared" si="5"/>
        <v>0</v>
      </c>
      <c r="AM155" s="71"/>
      <c r="AN155" s="71"/>
      <c r="AO155" s="71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137"/>
      <c r="BE155" s="137"/>
      <c r="BF155" s="72"/>
      <c r="BG155" s="72"/>
      <c r="BH155" s="72"/>
    </row>
    <row r="156" spans="1:60" ht="28.5" x14ac:dyDescent="0.2">
      <c r="A156" s="85">
        <v>136</v>
      </c>
      <c r="B156" s="69" t="s">
        <v>522</v>
      </c>
      <c r="C156" s="69" t="s">
        <v>523</v>
      </c>
      <c r="D156" s="70" t="s">
        <v>134</v>
      </c>
      <c r="E156" s="69" t="s">
        <v>135</v>
      </c>
      <c r="F156" s="69" t="s">
        <v>524</v>
      </c>
      <c r="G156" s="69"/>
      <c r="H156" s="80" t="s">
        <v>528</v>
      </c>
      <c r="I156" s="68" t="s">
        <v>526</v>
      </c>
      <c r="J156" s="69" t="s">
        <v>274</v>
      </c>
      <c r="K156" s="73">
        <v>44455</v>
      </c>
      <c r="L156" s="91">
        <v>2919.51</v>
      </c>
      <c r="M156" s="69" t="s">
        <v>744</v>
      </c>
      <c r="N156" s="73">
        <v>44455</v>
      </c>
      <c r="O156" s="73">
        <v>44561</v>
      </c>
      <c r="P156" s="69" t="s">
        <v>140</v>
      </c>
      <c r="Q156" s="69" t="s">
        <v>141</v>
      </c>
      <c r="R156" s="91" t="s">
        <v>141</v>
      </c>
      <c r="S156" s="91" t="s">
        <v>141</v>
      </c>
      <c r="T156" s="69" t="s">
        <v>142</v>
      </c>
      <c r="U156" s="69"/>
      <c r="V156" s="69"/>
      <c r="W156" s="69"/>
      <c r="X156" s="69"/>
      <c r="Y156" s="69"/>
      <c r="Z156" s="69"/>
      <c r="AA156" s="69"/>
      <c r="AB156" s="69"/>
      <c r="AC156" s="69"/>
      <c r="AD156" s="91"/>
      <c r="AE156" s="91"/>
      <c r="AF156" s="69"/>
      <c r="AG156" s="69"/>
      <c r="AH156" s="69"/>
      <c r="AI156" s="132">
        <f t="shared" si="4"/>
        <v>2919.51</v>
      </c>
      <c r="AJ156" s="71"/>
      <c r="AK156" s="71"/>
      <c r="AL156" s="101">
        <f t="shared" si="5"/>
        <v>0</v>
      </c>
      <c r="AM156" s="71"/>
      <c r="AN156" s="71"/>
      <c r="AO156" s="71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137"/>
      <c r="BE156" s="137"/>
      <c r="BF156" s="72"/>
      <c r="BG156" s="72"/>
      <c r="BH156" s="72"/>
    </row>
    <row r="157" spans="1:60" ht="28.5" x14ac:dyDescent="0.2">
      <c r="A157" s="85">
        <v>137</v>
      </c>
      <c r="B157" s="69" t="s">
        <v>522</v>
      </c>
      <c r="C157" s="69" t="s">
        <v>523</v>
      </c>
      <c r="D157" s="70" t="s">
        <v>134</v>
      </c>
      <c r="E157" s="69" t="s">
        <v>135</v>
      </c>
      <c r="F157" s="69" t="s">
        <v>524</v>
      </c>
      <c r="G157" s="69"/>
      <c r="H157" s="80" t="s">
        <v>529</v>
      </c>
      <c r="I157" s="68" t="s">
        <v>530</v>
      </c>
      <c r="J157" s="69" t="s">
        <v>531</v>
      </c>
      <c r="K157" s="73">
        <v>44455</v>
      </c>
      <c r="L157" s="91">
        <v>7752.1</v>
      </c>
      <c r="M157" s="69" t="s">
        <v>744</v>
      </c>
      <c r="N157" s="73">
        <v>44455</v>
      </c>
      <c r="O157" s="73">
        <v>44561</v>
      </c>
      <c r="P157" s="69" t="s">
        <v>140</v>
      </c>
      <c r="Q157" s="69" t="s">
        <v>141</v>
      </c>
      <c r="R157" s="91" t="s">
        <v>141</v>
      </c>
      <c r="S157" s="91" t="s">
        <v>141</v>
      </c>
      <c r="T157" s="69" t="s">
        <v>142</v>
      </c>
      <c r="U157" s="69"/>
      <c r="V157" s="69"/>
      <c r="W157" s="69"/>
      <c r="X157" s="69"/>
      <c r="Y157" s="69"/>
      <c r="Z157" s="69"/>
      <c r="AA157" s="69"/>
      <c r="AB157" s="69"/>
      <c r="AC157" s="69"/>
      <c r="AD157" s="91"/>
      <c r="AE157" s="91"/>
      <c r="AF157" s="69"/>
      <c r="AG157" s="69"/>
      <c r="AH157" s="69"/>
      <c r="AI157" s="132">
        <f t="shared" si="4"/>
        <v>7752.1</v>
      </c>
      <c r="AJ157" s="71"/>
      <c r="AK157" s="71"/>
      <c r="AL157" s="101">
        <f t="shared" si="5"/>
        <v>0</v>
      </c>
      <c r="AM157" s="71"/>
      <c r="AN157" s="71"/>
      <c r="AO157" s="71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137"/>
      <c r="BE157" s="137"/>
      <c r="BF157" s="72"/>
      <c r="BG157" s="72"/>
      <c r="BH157" s="72"/>
    </row>
    <row r="158" spans="1:60" ht="28.5" x14ac:dyDescent="0.2">
      <c r="A158" s="85">
        <v>138</v>
      </c>
      <c r="B158" s="69" t="s">
        <v>522</v>
      </c>
      <c r="C158" s="69" t="s">
        <v>523</v>
      </c>
      <c r="D158" s="70" t="s">
        <v>134</v>
      </c>
      <c r="E158" s="69" t="s">
        <v>135</v>
      </c>
      <c r="F158" s="69" t="s">
        <v>524</v>
      </c>
      <c r="G158" s="69"/>
      <c r="H158" s="80" t="s">
        <v>533</v>
      </c>
      <c r="I158" s="68" t="s">
        <v>530</v>
      </c>
      <c r="J158" s="69" t="s">
        <v>531</v>
      </c>
      <c r="K158" s="73">
        <v>44455</v>
      </c>
      <c r="L158" s="91">
        <v>7830.35</v>
      </c>
      <c r="M158" s="69" t="s">
        <v>744</v>
      </c>
      <c r="N158" s="73">
        <v>44455</v>
      </c>
      <c r="O158" s="73">
        <v>44561</v>
      </c>
      <c r="P158" s="69" t="s">
        <v>140</v>
      </c>
      <c r="Q158" s="69" t="s">
        <v>141</v>
      </c>
      <c r="R158" s="91" t="s">
        <v>141</v>
      </c>
      <c r="S158" s="91" t="s">
        <v>141</v>
      </c>
      <c r="T158" s="69" t="s">
        <v>142</v>
      </c>
      <c r="U158" s="69"/>
      <c r="V158" s="69"/>
      <c r="W158" s="69"/>
      <c r="X158" s="69"/>
      <c r="Y158" s="69"/>
      <c r="Z158" s="69"/>
      <c r="AA158" s="69"/>
      <c r="AB158" s="69"/>
      <c r="AC158" s="69"/>
      <c r="AD158" s="91"/>
      <c r="AE158" s="91"/>
      <c r="AF158" s="69"/>
      <c r="AG158" s="69"/>
      <c r="AH158" s="69"/>
      <c r="AI158" s="132">
        <f t="shared" si="4"/>
        <v>7830.35</v>
      </c>
      <c r="AJ158" s="71"/>
      <c r="AK158" s="71"/>
      <c r="AL158" s="101">
        <f t="shared" si="5"/>
        <v>0</v>
      </c>
      <c r="AM158" s="71"/>
      <c r="AN158" s="71"/>
      <c r="AO158" s="71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137"/>
      <c r="BE158" s="137"/>
      <c r="BF158" s="72"/>
      <c r="BG158" s="72"/>
      <c r="BH158" s="72"/>
    </row>
    <row r="159" spans="1:60" ht="28.5" x14ac:dyDescent="0.2">
      <c r="A159" s="85">
        <v>139</v>
      </c>
      <c r="B159" s="69" t="s">
        <v>522</v>
      </c>
      <c r="C159" s="69" t="s">
        <v>523</v>
      </c>
      <c r="D159" s="70" t="s">
        <v>134</v>
      </c>
      <c r="E159" s="69" t="s">
        <v>135</v>
      </c>
      <c r="F159" s="69" t="s">
        <v>524</v>
      </c>
      <c r="G159" s="69"/>
      <c r="H159" s="80" t="s">
        <v>532</v>
      </c>
      <c r="I159" s="68" t="s">
        <v>530</v>
      </c>
      <c r="J159" s="69" t="s">
        <v>531</v>
      </c>
      <c r="K159" s="73">
        <v>44455</v>
      </c>
      <c r="L159" s="91">
        <v>6172.62</v>
      </c>
      <c r="M159" s="69" t="s">
        <v>744</v>
      </c>
      <c r="N159" s="73">
        <v>44455</v>
      </c>
      <c r="O159" s="73">
        <v>44561</v>
      </c>
      <c r="P159" s="69" t="s">
        <v>140</v>
      </c>
      <c r="Q159" s="69" t="s">
        <v>141</v>
      </c>
      <c r="R159" s="91" t="s">
        <v>141</v>
      </c>
      <c r="S159" s="91" t="s">
        <v>141</v>
      </c>
      <c r="T159" s="69" t="s">
        <v>142</v>
      </c>
      <c r="U159" s="69"/>
      <c r="V159" s="69"/>
      <c r="W159" s="69"/>
      <c r="X159" s="69"/>
      <c r="Y159" s="69"/>
      <c r="Z159" s="69"/>
      <c r="AA159" s="69"/>
      <c r="AB159" s="69"/>
      <c r="AC159" s="69"/>
      <c r="AD159" s="91"/>
      <c r="AE159" s="91"/>
      <c r="AF159" s="69"/>
      <c r="AG159" s="69"/>
      <c r="AH159" s="69"/>
      <c r="AI159" s="132">
        <f t="shared" si="4"/>
        <v>6172.62</v>
      </c>
      <c r="AJ159" s="71"/>
      <c r="AK159" s="71"/>
      <c r="AL159" s="101">
        <f t="shared" si="5"/>
        <v>0</v>
      </c>
      <c r="AM159" s="71"/>
      <c r="AN159" s="71"/>
      <c r="AO159" s="71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137"/>
      <c r="BE159" s="137"/>
      <c r="BF159" s="72"/>
      <c r="BG159" s="72"/>
      <c r="BH159" s="72"/>
    </row>
    <row r="160" spans="1:60" ht="28.5" x14ac:dyDescent="0.2">
      <c r="A160" s="85">
        <v>140</v>
      </c>
      <c r="B160" s="69" t="s">
        <v>522</v>
      </c>
      <c r="C160" s="69" t="s">
        <v>523</v>
      </c>
      <c r="D160" s="70" t="s">
        <v>134</v>
      </c>
      <c r="E160" s="69" t="s">
        <v>135</v>
      </c>
      <c r="F160" s="69" t="s">
        <v>524</v>
      </c>
      <c r="G160" s="69"/>
      <c r="H160" s="80" t="s">
        <v>534</v>
      </c>
      <c r="I160" s="68" t="s">
        <v>535</v>
      </c>
      <c r="J160" s="69" t="s">
        <v>506</v>
      </c>
      <c r="K160" s="73">
        <v>44455</v>
      </c>
      <c r="L160" s="91">
        <v>7326.6</v>
      </c>
      <c r="M160" s="69" t="s">
        <v>744</v>
      </c>
      <c r="N160" s="73">
        <v>44455</v>
      </c>
      <c r="O160" s="73">
        <v>44561</v>
      </c>
      <c r="P160" s="69" t="s">
        <v>140</v>
      </c>
      <c r="Q160" s="69" t="s">
        <v>141</v>
      </c>
      <c r="R160" s="91" t="s">
        <v>141</v>
      </c>
      <c r="S160" s="91" t="s">
        <v>141</v>
      </c>
      <c r="T160" s="69" t="s">
        <v>142</v>
      </c>
      <c r="U160" s="69"/>
      <c r="V160" s="69"/>
      <c r="W160" s="69"/>
      <c r="X160" s="69"/>
      <c r="Y160" s="69"/>
      <c r="Z160" s="69"/>
      <c r="AA160" s="69"/>
      <c r="AB160" s="69"/>
      <c r="AC160" s="69"/>
      <c r="AD160" s="91"/>
      <c r="AE160" s="91"/>
      <c r="AF160" s="69"/>
      <c r="AG160" s="69"/>
      <c r="AH160" s="69"/>
      <c r="AI160" s="132">
        <f t="shared" si="4"/>
        <v>7326.6</v>
      </c>
      <c r="AJ160" s="71"/>
      <c r="AK160" s="71"/>
      <c r="AL160" s="101">
        <f t="shared" si="5"/>
        <v>0</v>
      </c>
      <c r="AM160" s="71"/>
      <c r="AN160" s="71"/>
      <c r="AO160" s="71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137"/>
      <c r="BE160" s="137"/>
      <c r="BF160" s="72"/>
      <c r="BG160" s="72"/>
      <c r="BH160" s="72"/>
    </row>
    <row r="161" spans="1:60" ht="28.5" x14ac:dyDescent="0.2">
      <c r="A161" s="85">
        <v>141</v>
      </c>
      <c r="B161" s="69" t="s">
        <v>522</v>
      </c>
      <c r="C161" s="69" t="s">
        <v>523</v>
      </c>
      <c r="D161" s="70" t="s">
        <v>134</v>
      </c>
      <c r="E161" s="69" t="s">
        <v>135</v>
      </c>
      <c r="F161" s="69" t="s">
        <v>524</v>
      </c>
      <c r="G161" s="69"/>
      <c r="H161" s="80" t="s">
        <v>536</v>
      </c>
      <c r="I161" s="68" t="s">
        <v>535</v>
      </c>
      <c r="J161" s="69" t="s">
        <v>506</v>
      </c>
      <c r="K161" s="73">
        <v>44455</v>
      </c>
      <c r="L161" s="91">
        <v>4260</v>
      </c>
      <c r="M161" s="75" t="s">
        <v>744</v>
      </c>
      <c r="N161" s="73">
        <v>44455</v>
      </c>
      <c r="O161" s="73">
        <v>44561</v>
      </c>
      <c r="P161" s="69" t="s">
        <v>140</v>
      </c>
      <c r="Q161" s="69" t="s">
        <v>141</v>
      </c>
      <c r="R161" s="91" t="s">
        <v>141</v>
      </c>
      <c r="S161" s="91" t="s">
        <v>141</v>
      </c>
      <c r="T161" s="69" t="s">
        <v>142</v>
      </c>
      <c r="U161" s="69"/>
      <c r="V161" s="69"/>
      <c r="W161" s="69"/>
      <c r="X161" s="69"/>
      <c r="Y161" s="69"/>
      <c r="Z161" s="69"/>
      <c r="AA161" s="69"/>
      <c r="AB161" s="69"/>
      <c r="AC161" s="69"/>
      <c r="AD161" s="91"/>
      <c r="AE161" s="91"/>
      <c r="AF161" s="69"/>
      <c r="AG161" s="69"/>
      <c r="AH161" s="69"/>
      <c r="AI161" s="132">
        <f t="shared" si="4"/>
        <v>4260</v>
      </c>
      <c r="AJ161" s="71"/>
      <c r="AK161" s="71"/>
      <c r="AL161" s="101">
        <f t="shared" si="5"/>
        <v>0</v>
      </c>
      <c r="AM161" s="71"/>
      <c r="AN161" s="71"/>
      <c r="AO161" s="71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137"/>
      <c r="BE161" s="137"/>
      <c r="BF161" s="72"/>
      <c r="BG161" s="72"/>
      <c r="BH161" s="72"/>
    </row>
    <row r="162" spans="1:60" ht="28.5" x14ac:dyDescent="0.2">
      <c r="A162" s="85">
        <v>142</v>
      </c>
      <c r="B162" s="69" t="s">
        <v>522</v>
      </c>
      <c r="C162" s="69" t="s">
        <v>523</v>
      </c>
      <c r="D162" s="70" t="s">
        <v>134</v>
      </c>
      <c r="E162" s="69" t="s">
        <v>135</v>
      </c>
      <c r="F162" s="69" t="s">
        <v>524</v>
      </c>
      <c r="G162" s="69"/>
      <c r="H162" s="80" t="s">
        <v>537</v>
      </c>
      <c r="I162" s="68" t="s">
        <v>535</v>
      </c>
      <c r="J162" s="69" t="s">
        <v>506</v>
      </c>
      <c r="K162" s="73">
        <v>44455</v>
      </c>
      <c r="L162" s="91">
        <v>5640.8</v>
      </c>
      <c r="M162" s="73" t="s">
        <v>744</v>
      </c>
      <c r="N162" s="73">
        <v>44455</v>
      </c>
      <c r="O162" s="73">
        <v>44561</v>
      </c>
      <c r="P162" s="69" t="s">
        <v>140</v>
      </c>
      <c r="Q162" s="69" t="s">
        <v>141</v>
      </c>
      <c r="R162" s="91" t="s">
        <v>141</v>
      </c>
      <c r="S162" s="91" t="s">
        <v>141</v>
      </c>
      <c r="T162" s="69" t="s">
        <v>142</v>
      </c>
      <c r="U162" s="69"/>
      <c r="V162" s="69"/>
      <c r="W162" s="69"/>
      <c r="X162" s="69"/>
      <c r="Y162" s="69"/>
      <c r="Z162" s="69"/>
      <c r="AA162" s="69"/>
      <c r="AB162" s="69"/>
      <c r="AC162" s="69"/>
      <c r="AD162" s="91"/>
      <c r="AE162" s="91"/>
      <c r="AF162" s="69"/>
      <c r="AG162" s="69"/>
      <c r="AH162" s="69"/>
      <c r="AI162" s="132">
        <f t="shared" si="4"/>
        <v>5640.8</v>
      </c>
      <c r="AJ162" s="71"/>
      <c r="AK162" s="71"/>
      <c r="AL162" s="101">
        <f t="shared" si="5"/>
        <v>0</v>
      </c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137"/>
      <c r="BE162" s="137"/>
      <c r="BF162" s="72"/>
      <c r="BG162" s="72"/>
      <c r="BH162" s="72"/>
    </row>
    <row r="163" spans="1:60" ht="28.5" x14ac:dyDescent="0.2">
      <c r="A163" s="85">
        <v>143</v>
      </c>
      <c r="B163" s="69" t="s">
        <v>522</v>
      </c>
      <c r="C163" s="69" t="s">
        <v>523</v>
      </c>
      <c r="D163" s="70" t="s">
        <v>134</v>
      </c>
      <c r="E163" s="69" t="s">
        <v>135</v>
      </c>
      <c r="F163" s="69" t="s">
        <v>524</v>
      </c>
      <c r="G163" s="69"/>
      <c r="H163" s="80" t="s">
        <v>538</v>
      </c>
      <c r="I163" s="68" t="s">
        <v>539</v>
      </c>
      <c r="J163" s="69" t="s">
        <v>183</v>
      </c>
      <c r="K163" s="73">
        <v>44455</v>
      </c>
      <c r="L163" s="91">
        <v>1908</v>
      </c>
      <c r="M163" s="69" t="s">
        <v>744</v>
      </c>
      <c r="N163" s="73">
        <v>44455</v>
      </c>
      <c r="O163" s="73">
        <v>44561</v>
      </c>
      <c r="P163" s="69" t="s">
        <v>140</v>
      </c>
      <c r="Q163" s="69" t="s">
        <v>141</v>
      </c>
      <c r="R163" s="91" t="s">
        <v>141</v>
      </c>
      <c r="S163" s="91" t="s">
        <v>141</v>
      </c>
      <c r="T163" s="69" t="s">
        <v>142</v>
      </c>
      <c r="U163" s="69"/>
      <c r="V163" s="69"/>
      <c r="W163" s="69"/>
      <c r="X163" s="69"/>
      <c r="Y163" s="69"/>
      <c r="Z163" s="69"/>
      <c r="AA163" s="69"/>
      <c r="AB163" s="69"/>
      <c r="AC163" s="69"/>
      <c r="AD163" s="91"/>
      <c r="AE163" s="91"/>
      <c r="AF163" s="69"/>
      <c r="AG163" s="69"/>
      <c r="AH163" s="69"/>
      <c r="AI163" s="132">
        <f t="shared" si="4"/>
        <v>1908</v>
      </c>
      <c r="AJ163" s="71"/>
      <c r="AK163" s="71"/>
      <c r="AL163" s="101">
        <f t="shared" si="5"/>
        <v>0</v>
      </c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137"/>
      <c r="BE163" s="137"/>
      <c r="BF163" s="72"/>
      <c r="BG163" s="72"/>
      <c r="BH163" s="72"/>
    </row>
    <row r="164" spans="1:60" ht="28.5" x14ac:dyDescent="0.2">
      <c r="A164" s="85">
        <v>144</v>
      </c>
      <c r="B164" s="69" t="s">
        <v>522</v>
      </c>
      <c r="C164" s="69" t="s">
        <v>523</v>
      </c>
      <c r="D164" s="70" t="s">
        <v>134</v>
      </c>
      <c r="E164" s="69" t="s">
        <v>135</v>
      </c>
      <c r="F164" s="69" t="s">
        <v>524</v>
      </c>
      <c r="G164" s="69"/>
      <c r="H164" s="80" t="s">
        <v>540</v>
      </c>
      <c r="I164" s="68" t="s">
        <v>539</v>
      </c>
      <c r="J164" s="69" t="s">
        <v>183</v>
      </c>
      <c r="K164" s="73">
        <v>44455</v>
      </c>
      <c r="L164" s="91">
        <v>4098</v>
      </c>
      <c r="M164" s="69" t="s">
        <v>744</v>
      </c>
      <c r="N164" s="73">
        <v>44455</v>
      </c>
      <c r="O164" s="73">
        <v>44561</v>
      </c>
      <c r="P164" s="69" t="s">
        <v>140</v>
      </c>
      <c r="Q164" s="69" t="s">
        <v>141</v>
      </c>
      <c r="R164" s="91" t="s">
        <v>141</v>
      </c>
      <c r="S164" s="91" t="s">
        <v>141</v>
      </c>
      <c r="T164" s="69" t="s">
        <v>142</v>
      </c>
      <c r="U164" s="69"/>
      <c r="V164" s="69"/>
      <c r="W164" s="69"/>
      <c r="X164" s="69"/>
      <c r="Y164" s="69"/>
      <c r="Z164" s="69"/>
      <c r="AA164" s="69"/>
      <c r="AB164" s="69"/>
      <c r="AC164" s="69"/>
      <c r="AD164" s="91"/>
      <c r="AE164" s="91"/>
      <c r="AF164" s="69"/>
      <c r="AG164" s="69"/>
      <c r="AH164" s="69"/>
      <c r="AI164" s="132">
        <f t="shared" si="4"/>
        <v>4098</v>
      </c>
      <c r="AJ164" s="71"/>
      <c r="AK164" s="71"/>
      <c r="AL164" s="101">
        <f t="shared" si="5"/>
        <v>0</v>
      </c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137"/>
      <c r="BE164" s="137"/>
      <c r="BF164" s="72"/>
      <c r="BG164" s="72"/>
      <c r="BH164" s="72"/>
    </row>
    <row r="165" spans="1:60" ht="28.5" x14ac:dyDescent="0.2">
      <c r="A165" s="85">
        <v>145</v>
      </c>
      <c r="B165" s="69" t="s">
        <v>522</v>
      </c>
      <c r="C165" s="69" t="s">
        <v>523</v>
      </c>
      <c r="D165" s="70" t="s">
        <v>134</v>
      </c>
      <c r="E165" s="69" t="s">
        <v>135</v>
      </c>
      <c r="F165" s="69" t="s">
        <v>524</v>
      </c>
      <c r="G165" s="69"/>
      <c r="H165" s="80" t="s">
        <v>544</v>
      </c>
      <c r="I165" s="68" t="s">
        <v>539</v>
      </c>
      <c r="J165" s="69" t="s">
        <v>183</v>
      </c>
      <c r="K165" s="73">
        <v>44455</v>
      </c>
      <c r="L165" s="91">
        <v>1155.78</v>
      </c>
      <c r="M165" s="69" t="s">
        <v>744</v>
      </c>
      <c r="N165" s="73">
        <v>44455</v>
      </c>
      <c r="O165" s="73">
        <v>44561</v>
      </c>
      <c r="P165" s="69" t="s">
        <v>140</v>
      </c>
      <c r="Q165" s="69" t="s">
        <v>141</v>
      </c>
      <c r="R165" s="91" t="s">
        <v>141</v>
      </c>
      <c r="S165" s="91" t="s">
        <v>141</v>
      </c>
      <c r="T165" s="69" t="s">
        <v>142</v>
      </c>
      <c r="U165" s="69"/>
      <c r="V165" s="69"/>
      <c r="W165" s="69"/>
      <c r="X165" s="69"/>
      <c r="Y165" s="69"/>
      <c r="Z165" s="69"/>
      <c r="AA165" s="69"/>
      <c r="AB165" s="69"/>
      <c r="AC165" s="69"/>
      <c r="AD165" s="91"/>
      <c r="AE165" s="91"/>
      <c r="AF165" s="69"/>
      <c r="AG165" s="69"/>
      <c r="AH165" s="69"/>
      <c r="AI165" s="132">
        <f t="shared" si="4"/>
        <v>1155.78</v>
      </c>
      <c r="AJ165" s="71"/>
      <c r="AK165" s="71"/>
      <c r="AL165" s="101">
        <f t="shared" si="5"/>
        <v>0</v>
      </c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137"/>
      <c r="BE165" s="137"/>
      <c r="BF165" s="72"/>
      <c r="BG165" s="72"/>
      <c r="BH165" s="72"/>
    </row>
    <row r="166" spans="1:60" ht="28.5" x14ac:dyDescent="0.2">
      <c r="A166" s="85">
        <v>146</v>
      </c>
      <c r="B166" s="69" t="s">
        <v>541</v>
      </c>
      <c r="C166" s="69" t="s">
        <v>542</v>
      </c>
      <c r="D166" s="70" t="s">
        <v>289</v>
      </c>
      <c r="E166" s="69" t="s">
        <v>141</v>
      </c>
      <c r="F166" s="69" t="s">
        <v>543</v>
      </c>
      <c r="G166" s="69"/>
      <c r="H166" s="80" t="s">
        <v>547</v>
      </c>
      <c r="I166" s="68" t="s">
        <v>189</v>
      </c>
      <c r="J166" s="69" t="s">
        <v>190</v>
      </c>
      <c r="K166" s="73">
        <v>44454</v>
      </c>
      <c r="L166" s="91">
        <v>643146.16</v>
      </c>
      <c r="M166" s="69" t="s">
        <v>746</v>
      </c>
      <c r="N166" s="73">
        <v>44454</v>
      </c>
      <c r="O166" s="73">
        <v>44645</v>
      </c>
      <c r="P166" s="69" t="s">
        <v>140</v>
      </c>
      <c r="Q166" s="69" t="s">
        <v>141</v>
      </c>
      <c r="R166" s="91" t="s">
        <v>141</v>
      </c>
      <c r="S166" s="91" t="s">
        <v>141</v>
      </c>
      <c r="T166" s="69" t="s">
        <v>142</v>
      </c>
      <c r="U166" s="69"/>
      <c r="V166" s="69"/>
      <c r="W166" s="69"/>
      <c r="X166" s="69"/>
      <c r="Y166" s="69"/>
      <c r="Z166" s="69"/>
      <c r="AA166" s="69"/>
      <c r="AB166" s="69"/>
      <c r="AC166" s="69"/>
      <c r="AD166" s="91"/>
      <c r="AE166" s="91"/>
      <c r="AF166" s="69"/>
      <c r="AG166" s="69"/>
      <c r="AH166" s="69"/>
      <c r="AI166" s="132">
        <f t="shared" si="4"/>
        <v>643146.16</v>
      </c>
      <c r="AJ166" s="71"/>
      <c r="AK166" s="71"/>
      <c r="AL166" s="101">
        <f t="shared" si="5"/>
        <v>0</v>
      </c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137"/>
      <c r="BE166" s="137"/>
      <c r="BF166" s="72"/>
      <c r="BG166" s="72"/>
      <c r="BH166" s="72"/>
    </row>
    <row r="167" spans="1:60" ht="28.5" x14ac:dyDescent="0.2">
      <c r="A167" s="85">
        <v>147</v>
      </c>
      <c r="B167" s="69" t="s">
        <v>545</v>
      </c>
      <c r="C167" s="69" t="s">
        <v>546</v>
      </c>
      <c r="D167" s="70" t="s">
        <v>289</v>
      </c>
      <c r="E167" s="69" t="s">
        <v>141</v>
      </c>
      <c r="F167" s="69" t="s">
        <v>149</v>
      </c>
      <c r="G167" s="69"/>
      <c r="H167" s="80" t="s">
        <v>548</v>
      </c>
      <c r="I167" s="68" t="s">
        <v>163</v>
      </c>
      <c r="J167" s="69" t="s">
        <v>164</v>
      </c>
      <c r="K167" s="73">
        <v>44460</v>
      </c>
      <c r="L167" s="91">
        <v>142350</v>
      </c>
      <c r="M167" s="69" t="s">
        <v>845</v>
      </c>
      <c r="N167" s="73">
        <v>44460</v>
      </c>
      <c r="O167" s="73">
        <v>44641</v>
      </c>
      <c r="P167" s="69" t="s">
        <v>140</v>
      </c>
      <c r="Q167" s="69" t="s">
        <v>141</v>
      </c>
      <c r="R167" s="91" t="s">
        <v>141</v>
      </c>
      <c r="S167" s="91" t="s">
        <v>141</v>
      </c>
      <c r="T167" s="69" t="s">
        <v>152</v>
      </c>
      <c r="U167" s="69"/>
      <c r="V167" s="69"/>
      <c r="W167" s="69"/>
      <c r="X167" s="69"/>
      <c r="Y167" s="69"/>
      <c r="Z167" s="69"/>
      <c r="AA167" s="69"/>
      <c r="AB167" s="69"/>
      <c r="AC167" s="69"/>
      <c r="AD167" s="91"/>
      <c r="AE167" s="91"/>
      <c r="AF167" s="69"/>
      <c r="AG167" s="69"/>
      <c r="AH167" s="69"/>
      <c r="AI167" s="132">
        <f t="shared" si="4"/>
        <v>142350</v>
      </c>
      <c r="AJ167" s="71"/>
      <c r="AK167" s="71"/>
      <c r="AL167" s="101">
        <f t="shared" si="5"/>
        <v>0</v>
      </c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137"/>
      <c r="BE167" s="137"/>
      <c r="BF167" s="72"/>
      <c r="BG167" s="72"/>
      <c r="BH167" s="72"/>
    </row>
    <row r="168" spans="1:60" ht="30" x14ac:dyDescent="0.2">
      <c r="A168" s="85">
        <v>148</v>
      </c>
      <c r="B168" s="69" t="s">
        <v>545</v>
      </c>
      <c r="C168" s="69" t="s">
        <v>546</v>
      </c>
      <c r="D168" s="70" t="s">
        <v>289</v>
      </c>
      <c r="E168" s="69" t="s">
        <v>141</v>
      </c>
      <c r="F168" s="69" t="s">
        <v>149</v>
      </c>
      <c r="G168" s="69"/>
      <c r="H168" s="80" t="s">
        <v>549</v>
      </c>
      <c r="I168" s="68" t="s">
        <v>341</v>
      </c>
      <c r="J168" s="69" t="s">
        <v>342</v>
      </c>
      <c r="K168" s="73">
        <v>44460</v>
      </c>
      <c r="L168" s="91">
        <v>273310</v>
      </c>
      <c r="M168" s="69" t="s">
        <v>845</v>
      </c>
      <c r="N168" s="73">
        <v>44460</v>
      </c>
      <c r="O168" s="73">
        <v>44641</v>
      </c>
      <c r="P168" s="69" t="s">
        <v>140</v>
      </c>
      <c r="Q168" s="69" t="s">
        <v>141</v>
      </c>
      <c r="R168" s="91" t="s">
        <v>141</v>
      </c>
      <c r="S168" s="91" t="s">
        <v>141</v>
      </c>
      <c r="T168" s="69" t="s">
        <v>152</v>
      </c>
      <c r="U168" s="69"/>
      <c r="V168" s="69"/>
      <c r="W168" s="69"/>
      <c r="X168" s="69"/>
      <c r="Y168" s="69"/>
      <c r="Z168" s="69"/>
      <c r="AA168" s="69"/>
      <c r="AB168" s="69"/>
      <c r="AC168" s="69"/>
      <c r="AD168" s="91"/>
      <c r="AE168" s="91"/>
      <c r="AF168" s="69"/>
      <c r="AG168" s="69"/>
      <c r="AH168" s="69"/>
      <c r="AI168" s="132">
        <f t="shared" si="4"/>
        <v>273310</v>
      </c>
      <c r="AJ168" s="71"/>
      <c r="AK168" s="71"/>
      <c r="AL168" s="101">
        <f t="shared" si="5"/>
        <v>0</v>
      </c>
      <c r="AM168" s="71"/>
      <c r="AN168" s="71"/>
      <c r="AO168" s="71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137"/>
      <c r="BE168" s="137"/>
      <c r="BF168" s="72"/>
      <c r="BG168" s="72"/>
      <c r="BH168" s="72"/>
    </row>
    <row r="169" spans="1:60" ht="28.5" x14ac:dyDescent="0.2">
      <c r="A169" s="85">
        <v>149</v>
      </c>
      <c r="B169" s="69" t="s">
        <v>545</v>
      </c>
      <c r="C169" s="69" t="s">
        <v>546</v>
      </c>
      <c r="D169" s="70" t="s">
        <v>289</v>
      </c>
      <c r="E169" s="69" t="s">
        <v>141</v>
      </c>
      <c r="F169" s="69" t="s">
        <v>149</v>
      </c>
      <c r="G169" s="69"/>
      <c r="H169" s="80" t="s">
        <v>550</v>
      </c>
      <c r="I169" s="68" t="s">
        <v>551</v>
      </c>
      <c r="J169" s="69" t="s">
        <v>552</v>
      </c>
      <c r="K169" s="73">
        <v>44460</v>
      </c>
      <c r="L169" s="91">
        <v>104670</v>
      </c>
      <c r="M169" s="69" t="s">
        <v>818</v>
      </c>
      <c r="N169" s="73">
        <v>44460</v>
      </c>
      <c r="O169" s="73">
        <v>44641</v>
      </c>
      <c r="P169" s="69" t="s">
        <v>140</v>
      </c>
      <c r="Q169" s="69" t="s">
        <v>141</v>
      </c>
      <c r="R169" s="91" t="s">
        <v>141</v>
      </c>
      <c r="S169" s="91" t="s">
        <v>141</v>
      </c>
      <c r="T169" s="69" t="s">
        <v>152</v>
      </c>
      <c r="U169" s="69"/>
      <c r="V169" s="69"/>
      <c r="W169" s="69"/>
      <c r="X169" s="69"/>
      <c r="Y169" s="69"/>
      <c r="Z169" s="69"/>
      <c r="AA169" s="69"/>
      <c r="AB169" s="69"/>
      <c r="AC169" s="69"/>
      <c r="AD169" s="91"/>
      <c r="AE169" s="91"/>
      <c r="AF169" s="69"/>
      <c r="AG169" s="69"/>
      <c r="AH169" s="69"/>
      <c r="AI169" s="132">
        <f t="shared" si="4"/>
        <v>104670</v>
      </c>
      <c r="AJ169" s="71"/>
      <c r="AK169" s="71"/>
      <c r="AL169" s="101">
        <f t="shared" si="5"/>
        <v>0</v>
      </c>
      <c r="AM169" s="71"/>
      <c r="AN169" s="71"/>
      <c r="AO169" s="71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137"/>
      <c r="BE169" s="137"/>
      <c r="BF169" s="72"/>
      <c r="BG169" s="72"/>
      <c r="BH169" s="72"/>
    </row>
    <row r="170" spans="1:60" ht="28.5" x14ac:dyDescent="0.2">
      <c r="A170" s="85">
        <v>150</v>
      </c>
      <c r="B170" s="69" t="s">
        <v>545</v>
      </c>
      <c r="C170" s="69" t="s">
        <v>546</v>
      </c>
      <c r="D170" s="70" t="s">
        <v>289</v>
      </c>
      <c r="E170" s="69" t="s">
        <v>141</v>
      </c>
      <c r="F170" s="69" t="s">
        <v>149</v>
      </c>
      <c r="G170" s="69"/>
      <c r="H170" s="80" t="s">
        <v>553</v>
      </c>
      <c r="I170" s="68" t="s">
        <v>193</v>
      </c>
      <c r="J170" s="69" t="s">
        <v>194</v>
      </c>
      <c r="K170" s="73">
        <v>44460</v>
      </c>
      <c r="L170" s="91">
        <v>17150</v>
      </c>
      <c r="M170" s="69" t="s">
        <v>818</v>
      </c>
      <c r="N170" s="73">
        <v>44460</v>
      </c>
      <c r="O170" s="73">
        <v>44641</v>
      </c>
      <c r="P170" s="69" t="s">
        <v>140</v>
      </c>
      <c r="Q170" s="69" t="s">
        <v>141</v>
      </c>
      <c r="R170" s="91" t="s">
        <v>141</v>
      </c>
      <c r="S170" s="91" t="s">
        <v>141</v>
      </c>
      <c r="T170" s="69" t="s">
        <v>152</v>
      </c>
      <c r="U170" s="69"/>
      <c r="V170" s="69"/>
      <c r="W170" s="69"/>
      <c r="X170" s="69"/>
      <c r="Y170" s="69"/>
      <c r="Z170" s="69"/>
      <c r="AA170" s="69"/>
      <c r="AB170" s="69"/>
      <c r="AC170" s="69"/>
      <c r="AD170" s="91"/>
      <c r="AE170" s="91"/>
      <c r="AF170" s="69"/>
      <c r="AG170" s="69"/>
      <c r="AH170" s="69"/>
      <c r="AI170" s="132">
        <f t="shared" si="4"/>
        <v>17150</v>
      </c>
      <c r="AJ170" s="71"/>
      <c r="AK170" s="71"/>
      <c r="AL170" s="101">
        <f t="shared" si="5"/>
        <v>0</v>
      </c>
      <c r="AM170" s="71"/>
      <c r="AN170" s="71"/>
      <c r="AO170" s="71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137"/>
      <c r="BE170" s="137"/>
      <c r="BF170" s="72"/>
      <c r="BG170" s="72"/>
      <c r="BH170" s="72"/>
    </row>
    <row r="171" spans="1:60" ht="28.5" x14ac:dyDescent="0.2">
      <c r="A171" s="85">
        <v>151</v>
      </c>
      <c r="B171" s="69" t="s">
        <v>545</v>
      </c>
      <c r="C171" s="69" t="s">
        <v>546</v>
      </c>
      <c r="D171" s="70" t="s">
        <v>289</v>
      </c>
      <c r="E171" s="69" t="s">
        <v>141</v>
      </c>
      <c r="F171" s="69" t="s">
        <v>149</v>
      </c>
      <c r="G171" s="69"/>
      <c r="H171" s="80" t="s">
        <v>554</v>
      </c>
      <c r="I171" s="68" t="s">
        <v>196</v>
      </c>
      <c r="J171" s="69" t="s">
        <v>197</v>
      </c>
      <c r="K171" s="73">
        <v>44460</v>
      </c>
      <c r="L171" s="91">
        <v>43000</v>
      </c>
      <c r="M171" s="69" t="s">
        <v>845</v>
      </c>
      <c r="N171" s="73">
        <v>44460</v>
      </c>
      <c r="O171" s="73">
        <v>44641</v>
      </c>
      <c r="P171" s="69" t="s">
        <v>140</v>
      </c>
      <c r="Q171" s="69" t="s">
        <v>141</v>
      </c>
      <c r="R171" s="91" t="s">
        <v>141</v>
      </c>
      <c r="S171" s="91" t="s">
        <v>141</v>
      </c>
      <c r="T171" s="69" t="s">
        <v>152</v>
      </c>
      <c r="U171" s="69"/>
      <c r="V171" s="69"/>
      <c r="W171" s="69"/>
      <c r="X171" s="69"/>
      <c r="Y171" s="69"/>
      <c r="Z171" s="69"/>
      <c r="AA171" s="69"/>
      <c r="AB171" s="69"/>
      <c r="AC171" s="69"/>
      <c r="AD171" s="91"/>
      <c r="AE171" s="91"/>
      <c r="AF171" s="69"/>
      <c r="AG171" s="69"/>
      <c r="AH171" s="69"/>
      <c r="AI171" s="132">
        <f t="shared" si="4"/>
        <v>43000</v>
      </c>
      <c r="AJ171" s="71"/>
      <c r="AK171" s="71"/>
      <c r="AL171" s="101">
        <f t="shared" si="5"/>
        <v>0</v>
      </c>
      <c r="AM171" s="71"/>
      <c r="AN171" s="71"/>
      <c r="AO171" s="71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137"/>
      <c r="BE171" s="137"/>
      <c r="BF171" s="72"/>
      <c r="BG171" s="72"/>
      <c r="BH171" s="72"/>
    </row>
    <row r="172" spans="1:60" ht="28.5" x14ac:dyDescent="0.2">
      <c r="A172" s="85">
        <v>152</v>
      </c>
      <c r="B172" s="69" t="s">
        <v>223</v>
      </c>
      <c r="C172" s="69" t="s">
        <v>555</v>
      </c>
      <c r="D172" s="70" t="s">
        <v>134</v>
      </c>
      <c r="E172" s="69" t="s">
        <v>135</v>
      </c>
      <c r="F172" s="69" t="s">
        <v>149</v>
      </c>
      <c r="G172" s="69"/>
      <c r="H172" s="80" t="s">
        <v>556</v>
      </c>
      <c r="I172" s="68" t="s">
        <v>557</v>
      </c>
      <c r="J172" s="69" t="s">
        <v>558</v>
      </c>
      <c r="K172" s="73">
        <v>44476</v>
      </c>
      <c r="L172" s="91">
        <v>25850</v>
      </c>
      <c r="M172" s="69" t="s">
        <v>850</v>
      </c>
      <c r="N172" s="73">
        <v>44476</v>
      </c>
      <c r="O172" s="73">
        <v>44561</v>
      </c>
      <c r="P172" s="69" t="s">
        <v>140</v>
      </c>
      <c r="Q172" s="69" t="s">
        <v>141</v>
      </c>
      <c r="R172" s="91" t="s">
        <v>141</v>
      </c>
      <c r="S172" s="91" t="s">
        <v>141</v>
      </c>
      <c r="T172" s="69" t="s">
        <v>152</v>
      </c>
      <c r="U172" s="69"/>
      <c r="V172" s="69"/>
      <c r="W172" s="69"/>
      <c r="X172" s="69"/>
      <c r="Y172" s="69"/>
      <c r="Z172" s="69"/>
      <c r="AA172" s="69"/>
      <c r="AB172" s="69"/>
      <c r="AC172" s="69"/>
      <c r="AD172" s="91"/>
      <c r="AE172" s="91"/>
      <c r="AF172" s="69"/>
      <c r="AG172" s="69"/>
      <c r="AH172" s="69"/>
      <c r="AI172" s="132">
        <f t="shared" si="4"/>
        <v>25850</v>
      </c>
      <c r="AJ172" s="71"/>
      <c r="AK172" s="71"/>
      <c r="AL172" s="101">
        <f t="shared" si="5"/>
        <v>0</v>
      </c>
      <c r="AM172" s="71"/>
      <c r="AN172" s="71"/>
      <c r="AO172" s="71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137"/>
      <c r="BE172" s="137"/>
      <c r="BF172" s="72"/>
      <c r="BG172" s="72"/>
      <c r="BH172" s="72"/>
    </row>
    <row r="173" spans="1:60" ht="28.5" x14ac:dyDescent="0.2">
      <c r="A173" s="85">
        <v>153</v>
      </c>
      <c r="B173" s="69" t="s">
        <v>559</v>
      </c>
      <c r="C173" s="69" t="s">
        <v>560</v>
      </c>
      <c r="D173" s="70" t="s">
        <v>289</v>
      </c>
      <c r="E173" s="69" t="s">
        <v>141</v>
      </c>
      <c r="F173" s="69" t="s">
        <v>561</v>
      </c>
      <c r="G173" s="69"/>
      <c r="H173" s="80" t="s">
        <v>562</v>
      </c>
      <c r="I173" s="68" t="s">
        <v>563</v>
      </c>
      <c r="J173" s="69" t="s">
        <v>564</v>
      </c>
      <c r="K173" s="73">
        <v>44462</v>
      </c>
      <c r="L173" s="91">
        <v>94820</v>
      </c>
      <c r="M173" s="69" t="s">
        <v>850</v>
      </c>
      <c r="N173" s="73">
        <v>44462</v>
      </c>
      <c r="O173" s="73">
        <v>44553</v>
      </c>
      <c r="P173" s="69" t="s">
        <v>140</v>
      </c>
      <c r="Q173" s="69" t="s">
        <v>141</v>
      </c>
      <c r="R173" s="91" t="s">
        <v>141</v>
      </c>
      <c r="S173" s="91" t="s">
        <v>141</v>
      </c>
      <c r="T173" s="69" t="s">
        <v>142</v>
      </c>
      <c r="U173" s="69"/>
      <c r="V173" s="69"/>
      <c r="W173" s="69"/>
      <c r="X173" s="69"/>
      <c r="Y173" s="69"/>
      <c r="Z173" s="69"/>
      <c r="AA173" s="69"/>
      <c r="AB173" s="69"/>
      <c r="AC173" s="69"/>
      <c r="AD173" s="91"/>
      <c r="AE173" s="91"/>
      <c r="AF173" s="69"/>
      <c r="AG173" s="69"/>
      <c r="AH173" s="69"/>
      <c r="AI173" s="132">
        <f t="shared" si="4"/>
        <v>94820</v>
      </c>
      <c r="AJ173" s="71"/>
      <c r="AK173" s="71"/>
      <c r="AL173" s="101">
        <f t="shared" si="5"/>
        <v>0</v>
      </c>
      <c r="AM173" s="71"/>
      <c r="AN173" s="71"/>
      <c r="AO173" s="71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137"/>
      <c r="BE173" s="137"/>
      <c r="BF173" s="72"/>
      <c r="BG173" s="72"/>
      <c r="BH173" s="72"/>
    </row>
    <row r="174" spans="1:60" ht="30" x14ac:dyDescent="0.2">
      <c r="A174" s="85">
        <v>154</v>
      </c>
      <c r="B174" s="69" t="s">
        <v>223</v>
      </c>
      <c r="C174" s="69" t="s">
        <v>523</v>
      </c>
      <c r="D174" s="70" t="s">
        <v>134</v>
      </c>
      <c r="E174" s="69" t="s">
        <v>135</v>
      </c>
      <c r="F174" s="69" t="s">
        <v>149</v>
      </c>
      <c r="G174" s="69"/>
      <c r="H174" s="80" t="s">
        <v>565</v>
      </c>
      <c r="I174" s="68" t="s">
        <v>172</v>
      </c>
      <c r="J174" s="69" t="s">
        <v>566</v>
      </c>
      <c r="K174" s="73">
        <v>44455</v>
      </c>
      <c r="L174" s="91">
        <v>231000</v>
      </c>
      <c r="M174" s="69" t="s">
        <v>850</v>
      </c>
      <c r="N174" s="73">
        <v>44455</v>
      </c>
      <c r="O174" s="73">
        <v>44561</v>
      </c>
      <c r="P174" s="69" t="s">
        <v>140</v>
      </c>
      <c r="Q174" s="69" t="s">
        <v>141</v>
      </c>
      <c r="R174" s="91" t="s">
        <v>141</v>
      </c>
      <c r="S174" s="91" t="s">
        <v>141</v>
      </c>
      <c r="T174" s="69" t="s">
        <v>152</v>
      </c>
      <c r="U174" s="69"/>
      <c r="V174" s="69"/>
      <c r="W174" s="69"/>
      <c r="X174" s="69"/>
      <c r="Y174" s="69"/>
      <c r="Z174" s="69"/>
      <c r="AA174" s="69"/>
      <c r="AB174" s="69"/>
      <c r="AC174" s="69"/>
      <c r="AD174" s="91"/>
      <c r="AE174" s="91"/>
      <c r="AF174" s="69"/>
      <c r="AG174" s="69"/>
      <c r="AH174" s="69"/>
      <c r="AI174" s="132">
        <f t="shared" si="4"/>
        <v>231000</v>
      </c>
      <c r="AJ174" s="71"/>
      <c r="AK174" s="71"/>
      <c r="AL174" s="101">
        <f t="shared" si="5"/>
        <v>0</v>
      </c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137"/>
      <c r="BE174" s="137"/>
      <c r="BF174" s="72"/>
      <c r="BG174" s="72"/>
      <c r="BH174" s="72"/>
    </row>
    <row r="175" spans="1:60" ht="28.5" x14ac:dyDescent="0.2">
      <c r="A175" s="85">
        <v>155</v>
      </c>
      <c r="B175" s="69" t="s">
        <v>559</v>
      </c>
      <c r="C175" s="69" t="s">
        <v>560</v>
      </c>
      <c r="D175" s="70" t="s">
        <v>289</v>
      </c>
      <c r="E175" s="69" t="s">
        <v>141</v>
      </c>
      <c r="F175" s="69" t="s">
        <v>561</v>
      </c>
      <c r="G175" s="69"/>
      <c r="H175" s="80" t="s">
        <v>567</v>
      </c>
      <c r="I175" s="68" t="s">
        <v>568</v>
      </c>
      <c r="J175" s="69" t="s">
        <v>569</v>
      </c>
      <c r="K175" s="73">
        <v>44462</v>
      </c>
      <c r="L175" s="91">
        <v>3540</v>
      </c>
      <c r="M175" s="69" t="s">
        <v>850</v>
      </c>
      <c r="N175" s="73">
        <v>44462</v>
      </c>
      <c r="O175" s="73">
        <v>44553</v>
      </c>
      <c r="P175" s="69" t="s">
        <v>140</v>
      </c>
      <c r="Q175" s="69" t="s">
        <v>141</v>
      </c>
      <c r="R175" s="91" t="s">
        <v>141</v>
      </c>
      <c r="S175" s="91" t="s">
        <v>141</v>
      </c>
      <c r="T175" s="69" t="s">
        <v>142</v>
      </c>
      <c r="U175" s="69"/>
      <c r="V175" s="69"/>
      <c r="W175" s="69"/>
      <c r="X175" s="69"/>
      <c r="Y175" s="69"/>
      <c r="Z175" s="69"/>
      <c r="AA175" s="69"/>
      <c r="AB175" s="69"/>
      <c r="AC175" s="69"/>
      <c r="AD175" s="91"/>
      <c r="AE175" s="91"/>
      <c r="AF175" s="69"/>
      <c r="AG175" s="69"/>
      <c r="AH175" s="69"/>
      <c r="AI175" s="132">
        <f t="shared" si="4"/>
        <v>3540</v>
      </c>
      <c r="AJ175" s="71"/>
      <c r="AK175" s="71"/>
      <c r="AL175" s="101">
        <f t="shared" si="5"/>
        <v>0</v>
      </c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137"/>
      <c r="BE175" s="137"/>
      <c r="BF175" s="72"/>
      <c r="BG175" s="72"/>
      <c r="BH175" s="72"/>
    </row>
    <row r="176" spans="1:60" ht="28.5" x14ac:dyDescent="0.2">
      <c r="A176" s="85">
        <v>156</v>
      </c>
      <c r="B176" s="69" t="s">
        <v>223</v>
      </c>
      <c r="C176" s="69" t="s">
        <v>523</v>
      </c>
      <c r="D176" s="70" t="s">
        <v>134</v>
      </c>
      <c r="E176" s="69" t="s">
        <v>135</v>
      </c>
      <c r="F176" s="69" t="s">
        <v>149</v>
      </c>
      <c r="G176" s="69"/>
      <c r="H176" s="80" t="s">
        <v>570</v>
      </c>
      <c r="I176" s="68" t="s">
        <v>571</v>
      </c>
      <c r="J176" s="69" t="s">
        <v>572</v>
      </c>
      <c r="K176" s="73">
        <v>44455</v>
      </c>
      <c r="L176" s="91">
        <v>350000</v>
      </c>
      <c r="M176" s="69" t="s">
        <v>850</v>
      </c>
      <c r="N176" s="73">
        <v>44455</v>
      </c>
      <c r="O176" s="73">
        <v>44561</v>
      </c>
      <c r="P176" s="69" t="s">
        <v>140</v>
      </c>
      <c r="Q176" s="69" t="s">
        <v>141</v>
      </c>
      <c r="R176" s="91" t="s">
        <v>141</v>
      </c>
      <c r="S176" s="91" t="s">
        <v>141</v>
      </c>
      <c r="T176" s="69" t="s">
        <v>152</v>
      </c>
      <c r="U176" s="69"/>
      <c r="V176" s="69"/>
      <c r="W176" s="69"/>
      <c r="X176" s="69"/>
      <c r="Y176" s="69"/>
      <c r="Z176" s="69"/>
      <c r="AA176" s="69"/>
      <c r="AB176" s="69"/>
      <c r="AC176" s="69"/>
      <c r="AD176" s="91"/>
      <c r="AE176" s="91"/>
      <c r="AF176" s="69"/>
      <c r="AG176" s="69"/>
      <c r="AH176" s="69"/>
      <c r="AI176" s="132">
        <f t="shared" si="4"/>
        <v>350000</v>
      </c>
      <c r="AJ176" s="71"/>
      <c r="AK176" s="71"/>
      <c r="AL176" s="101">
        <f t="shared" si="5"/>
        <v>0</v>
      </c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137"/>
      <c r="BE176" s="137"/>
      <c r="BF176" s="72"/>
      <c r="BG176" s="72"/>
      <c r="BH176" s="72"/>
    </row>
    <row r="177" spans="1:60" ht="28.5" x14ac:dyDescent="0.2">
      <c r="A177" s="85">
        <v>157</v>
      </c>
      <c r="B177" s="69" t="s">
        <v>223</v>
      </c>
      <c r="C177" s="69" t="s">
        <v>523</v>
      </c>
      <c r="D177" s="70" t="s">
        <v>134</v>
      </c>
      <c r="E177" s="69" t="s">
        <v>135</v>
      </c>
      <c r="F177" s="69" t="s">
        <v>149</v>
      </c>
      <c r="G177" s="69"/>
      <c r="H177" s="80" t="s">
        <v>573</v>
      </c>
      <c r="I177" s="68" t="s">
        <v>166</v>
      </c>
      <c r="J177" s="69" t="s">
        <v>167</v>
      </c>
      <c r="K177" s="73">
        <v>44476</v>
      </c>
      <c r="L177" s="91">
        <v>41200</v>
      </c>
      <c r="M177" s="69" t="s">
        <v>819</v>
      </c>
      <c r="N177" s="73">
        <v>44476</v>
      </c>
      <c r="O177" s="73">
        <v>44561</v>
      </c>
      <c r="P177" s="69" t="s">
        <v>140</v>
      </c>
      <c r="Q177" s="69" t="s">
        <v>141</v>
      </c>
      <c r="R177" s="91" t="s">
        <v>141</v>
      </c>
      <c r="S177" s="91" t="s">
        <v>141</v>
      </c>
      <c r="T177" s="69" t="s">
        <v>152</v>
      </c>
      <c r="U177" s="69"/>
      <c r="V177" s="69"/>
      <c r="W177" s="69"/>
      <c r="X177" s="69"/>
      <c r="Y177" s="69"/>
      <c r="Z177" s="69"/>
      <c r="AA177" s="69"/>
      <c r="AB177" s="69"/>
      <c r="AC177" s="69"/>
      <c r="AD177" s="91"/>
      <c r="AE177" s="91"/>
      <c r="AF177" s="69"/>
      <c r="AG177" s="69"/>
      <c r="AH177" s="69"/>
      <c r="AI177" s="132">
        <f t="shared" si="4"/>
        <v>41200</v>
      </c>
      <c r="AJ177" s="71"/>
      <c r="AK177" s="71"/>
      <c r="AL177" s="101">
        <f t="shared" si="5"/>
        <v>0</v>
      </c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137"/>
      <c r="BE177" s="137"/>
      <c r="BF177" s="72"/>
      <c r="BG177" s="72"/>
      <c r="BH177" s="72"/>
    </row>
    <row r="178" spans="1:60" ht="28.5" x14ac:dyDescent="0.2">
      <c r="A178" s="85">
        <v>158</v>
      </c>
      <c r="B178" s="69" t="s">
        <v>223</v>
      </c>
      <c r="C178" s="69" t="s">
        <v>523</v>
      </c>
      <c r="D178" s="70" t="s">
        <v>134</v>
      </c>
      <c r="E178" s="69" t="s">
        <v>135</v>
      </c>
      <c r="F178" s="69" t="s">
        <v>149</v>
      </c>
      <c r="G178" s="69"/>
      <c r="H178" s="80" t="s">
        <v>574</v>
      </c>
      <c r="I178" s="68" t="s">
        <v>575</v>
      </c>
      <c r="J178" s="69" t="s">
        <v>576</v>
      </c>
      <c r="K178" s="73">
        <v>44476</v>
      </c>
      <c r="L178" s="91">
        <v>10200</v>
      </c>
      <c r="M178" s="69" t="s">
        <v>819</v>
      </c>
      <c r="N178" s="73">
        <v>44476</v>
      </c>
      <c r="O178" s="73">
        <v>44561</v>
      </c>
      <c r="P178" s="69" t="s">
        <v>140</v>
      </c>
      <c r="Q178" s="69" t="s">
        <v>141</v>
      </c>
      <c r="R178" s="91" t="s">
        <v>141</v>
      </c>
      <c r="S178" s="91" t="s">
        <v>141</v>
      </c>
      <c r="T178" s="69" t="s">
        <v>152</v>
      </c>
      <c r="U178" s="69"/>
      <c r="V178" s="69"/>
      <c r="W178" s="69"/>
      <c r="X178" s="69"/>
      <c r="Y178" s="69"/>
      <c r="Z178" s="69"/>
      <c r="AA178" s="69"/>
      <c r="AB178" s="69"/>
      <c r="AC178" s="69"/>
      <c r="AD178" s="91"/>
      <c r="AE178" s="91"/>
      <c r="AF178" s="69"/>
      <c r="AG178" s="69"/>
      <c r="AH178" s="69"/>
      <c r="AI178" s="132">
        <f t="shared" si="4"/>
        <v>10200</v>
      </c>
      <c r="AJ178" s="71"/>
      <c r="AK178" s="71"/>
      <c r="AL178" s="101">
        <f t="shared" si="5"/>
        <v>0</v>
      </c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137"/>
      <c r="BE178" s="137"/>
      <c r="BF178" s="72"/>
      <c r="BG178" s="72"/>
      <c r="BH178" s="72"/>
    </row>
    <row r="179" spans="1:60" ht="28.5" x14ac:dyDescent="0.2">
      <c r="A179" s="85">
        <v>159</v>
      </c>
      <c r="B179" s="69" t="s">
        <v>223</v>
      </c>
      <c r="C179" s="69" t="s">
        <v>523</v>
      </c>
      <c r="D179" s="70" t="s">
        <v>134</v>
      </c>
      <c r="E179" s="69" t="s">
        <v>135</v>
      </c>
      <c r="F179" s="69" t="s">
        <v>149</v>
      </c>
      <c r="G179" s="69"/>
      <c r="H179" s="80" t="s">
        <v>577</v>
      </c>
      <c r="I179" s="68" t="s">
        <v>434</v>
      </c>
      <c r="J179" s="69" t="s">
        <v>435</v>
      </c>
      <c r="K179" s="73">
        <v>44476</v>
      </c>
      <c r="L179" s="91">
        <v>24270</v>
      </c>
      <c r="M179" s="69" t="s">
        <v>819</v>
      </c>
      <c r="N179" s="73">
        <v>44476</v>
      </c>
      <c r="O179" s="73">
        <v>44561</v>
      </c>
      <c r="P179" s="69" t="s">
        <v>140</v>
      </c>
      <c r="Q179" s="69" t="s">
        <v>141</v>
      </c>
      <c r="R179" s="91" t="s">
        <v>141</v>
      </c>
      <c r="S179" s="91" t="s">
        <v>141</v>
      </c>
      <c r="T179" s="69" t="s">
        <v>152</v>
      </c>
      <c r="U179" s="69"/>
      <c r="V179" s="69"/>
      <c r="W179" s="69"/>
      <c r="X179" s="69"/>
      <c r="Y179" s="69"/>
      <c r="Z179" s="69"/>
      <c r="AA179" s="69"/>
      <c r="AB179" s="69"/>
      <c r="AC179" s="69"/>
      <c r="AD179" s="91"/>
      <c r="AE179" s="91"/>
      <c r="AF179" s="69"/>
      <c r="AG179" s="69"/>
      <c r="AH179" s="69"/>
      <c r="AI179" s="132">
        <f t="shared" si="4"/>
        <v>24270</v>
      </c>
      <c r="AJ179" s="71"/>
      <c r="AK179" s="71"/>
      <c r="AL179" s="101">
        <f t="shared" si="5"/>
        <v>0</v>
      </c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137"/>
      <c r="BE179" s="137"/>
      <c r="BF179" s="72"/>
      <c r="BG179" s="72"/>
      <c r="BH179" s="72"/>
    </row>
    <row r="180" spans="1:60" ht="28.5" x14ac:dyDescent="0.2">
      <c r="A180" s="85">
        <v>160</v>
      </c>
      <c r="B180" s="69" t="s">
        <v>223</v>
      </c>
      <c r="C180" s="69" t="s">
        <v>523</v>
      </c>
      <c r="D180" s="70" t="s">
        <v>134</v>
      </c>
      <c r="E180" s="69" t="s">
        <v>135</v>
      </c>
      <c r="F180" s="69" t="s">
        <v>149</v>
      </c>
      <c r="G180" s="69"/>
      <c r="H180" s="80" t="s">
        <v>578</v>
      </c>
      <c r="I180" s="68" t="s">
        <v>169</v>
      </c>
      <c r="J180" s="69" t="s">
        <v>170</v>
      </c>
      <c r="K180" s="73">
        <v>44476</v>
      </c>
      <c r="L180" s="91">
        <v>6000</v>
      </c>
      <c r="M180" s="69" t="s">
        <v>820</v>
      </c>
      <c r="N180" s="73">
        <v>44476</v>
      </c>
      <c r="O180" s="73">
        <v>44561</v>
      </c>
      <c r="P180" s="69" t="s">
        <v>140</v>
      </c>
      <c r="Q180" s="69" t="s">
        <v>141</v>
      </c>
      <c r="R180" s="91" t="s">
        <v>141</v>
      </c>
      <c r="S180" s="91" t="s">
        <v>141</v>
      </c>
      <c r="T180" s="69" t="s">
        <v>152</v>
      </c>
      <c r="U180" s="69"/>
      <c r="V180" s="69"/>
      <c r="W180" s="69"/>
      <c r="X180" s="69"/>
      <c r="Y180" s="69"/>
      <c r="Z180" s="69"/>
      <c r="AA180" s="69"/>
      <c r="AB180" s="69"/>
      <c r="AC180" s="69"/>
      <c r="AD180" s="91"/>
      <c r="AE180" s="91"/>
      <c r="AF180" s="69"/>
      <c r="AG180" s="69"/>
      <c r="AH180" s="69"/>
      <c r="AI180" s="132">
        <f t="shared" si="4"/>
        <v>6000</v>
      </c>
      <c r="AJ180" s="71"/>
      <c r="AK180" s="71"/>
      <c r="AL180" s="101">
        <f t="shared" si="5"/>
        <v>0</v>
      </c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137"/>
      <c r="BE180" s="137"/>
      <c r="BF180" s="72"/>
      <c r="BG180" s="72"/>
      <c r="BH180" s="72"/>
    </row>
    <row r="181" spans="1:60" ht="28.5" x14ac:dyDescent="0.2">
      <c r="A181" s="85">
        <v>161</v>
      </c>
      <c r="B181" s="69" t="s">
        <v>223</v>
      </c>
      <c r="C181" s="69" t="s">
        <v>523</v>
      </c>
      <c r="D181" s="70" t="s">
        <v>134</v>
      </c>
      <c r="E181" s="69" t="s">
        <v>135</v>
      </c>
      <c r="F181" s="69" t="s">
        <v>149</v>
      </c>
      <c r="G181" s="69"/>
      <c r="H181" s="80" t="s">
        <v>579</v>
      </c>
      <c r="I181" s="68" t="s">
        <v>196</v>
      </c>
      <c r="J181" s="69" t="s">
        <v>197</v>
      </c>
      <c r="K181" s="73">
        <v>44476</v>
      </c>
      <c r="L181" s="91">
        <v>185877</v>
      </c>
      <c r="M181" s="69" t="s">
        <v>820</v>
      </c>
      <c r="N181" s="73">
        <v>44476</v>
      </c>
      <c r="O181" s="73">
        <v>44561</v>
      </c>
      <c r="P181" s="69" t="s">
        <v>140</v>
      </c>
      <c r="Q181" s="69" t="s">
        <v>141</v>
      </c>
      <c r="R181" s="91" t="s">
        <v>141</v>
      </c>
      <c r="S181" s="91" t="s">
        <v>141</v>
      </c>
      <c r="T181" s="69" t="s">
        <v>152</v>
      </c>
      <c r="U181" s="69"/>
      <c r="V181" s="69"/>
      <c r="W181" s="69"/>
      <c r="X181" s="69"/>
      <c r="Y181" s="69"/>
      <c r="Z181" s="69"/>
      <c r="AA181" s="69"/>
      <c r="AB181" s="69"/>
      <c r="AC181" s="69"/>
      <c r="AD181" s="91"/>
      <c r="AE181" s="91"/>
      <c r="AF181" s="69"/>
      <c r="AG181" s="69"/>
      <c r="AH181" s="69"/>
      <c r="AI181" s="132">
        <f t="shared" si="4"/>
        <v>185877</v>
      </c>
      <c r="AJ181" s="71"/>
      <c r="AK181" s="71"/>
      <c r="AL181" s="101">
        <f t="shared" si="5"/>
        <v>0</v>
      </c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137"/>
      <c r="BE181" s="137"/>
      <c r="BF181" s="72"/>
      <c r="BG181" s="72"/>
      <c r="BH181" s="72"/>
    </row>
    <row r="182" spans="1:60" ht="28.5" x14ac:dyDescent="0.2">
      <c r="A182" s="85">
        <v>162</v>
      </c>
      <c r="B182" s="69" t="s">
        <v>223</v>
      </c>
      <c r="C182" s="69" t="s">
        <v>523</v>
      </c>
      <c r="D182" s="70" t="s">
        <v>134</v>
      </c>
      <c r="E182" s="69" t="s">
        <v>135</v>
      </c>
      <c r="F182" s="69" t="s">
        <v>149</v>
      </c>
      <c r="G182" s="69"/>
      <c r="H182" s="80" t="s">
        <v>581</v>
      </c>
      <c r="I182" s="68" t="s">
        <v>150</v>
      </c>
      <c r="J182" s="69" t="s">
        <v>151</v>
      </c>
      <c r="K182" s="73">
        <v>44476</v>
      </c>
      <c r="L182" s="91">
        <v>395700</v>
      </c>
      <c r="M182" s="69" t="s">
        <v>821</v>
      </c>
      <c r="N182" s="73">
        <v>44476</v>
      </c>
      <c r="O182" s="73">
        <v>44561</v>
      </c>
      <c r="P182" s="69" t="s">
        <v>582</v>
      </c>
      <c r="Q182" s="69" t="s">
        <v>141</v>
      </c>
      <c r="R182" s="91" t="s">
        <v>141</v>
      </c>
      <c r="S182" s="91" t="s">
        <v>141</v>
      </c>
      <c r="T182" s="69" t="s">
        <v>152</v>
      </c>
      <c r="U182" s="69"/>
      <c r="V182" s="69"/>
      <c r="W182" s="69"/>
      <c r="X182" s="69"/>
      <c r="Y182" s="69"/>
      <c r="Z182" s="69"/>
      <c r="AA182" s="69"/>
      <c r="AB182" s="69"/>
      <c r="AC182" s="69"/>
      <c r="AD182" s="91"/>
      <c r="AE182" s="91"/>
      <c r="AF182" s="69"/>
      <c r="AG182" s="69"/>
      <c r="AH182" s="69"/>
      <c r="AI182" s="132">
        <f t="shared" si="4"/>
        <v>395700</v>
      </c>
      <c r="AJ182" s="71"/>
      <c r="AK182" s="71"/>
      <c r="AL182" s="101">
        <f t="shared" si="5"/>
        <v>0</v>
      </c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137"/>
      <c r="BE182" s="137"/>
      <c r="BF182" s="72"/>
      <c r="BG182" s="72"/>
      <c r="BH182" s="72"/>
    </row>
    <row r="183" spans="1:60" ht="28.5" x14ac:dyDescent="0.2">
      <c r="A183" s="85">
        <v>163</v>
      </c>
      <c r="B183" s="69" t="s">
        <v>223</v>
      </c>
      <c r="C183" s="69" t="s">
        <v>523</v>
      </c>
      <c r="D183" s="70" t="s">
        <v>134</v>
      </c>
      <c r="E183" s="69" t="s">
        <v>135</v>
      </c>
      <c r="F183" s="69" t="s">
        <v>149</v>
      </c>
      <c r="G183" s="69"/>
      <c r="H183" s="80" t="s">
        <v>580</v>
      </c>
      <c r="I183" s="68" t="s">
        <v>345</v>
      </c>
      <c r="J183" s="69" t="s">
        <v>346</v>
      </c>
      <c r="K183" s="73">
        <v>44476</v>
      </c>
      <c r="L183" s="91">
        <v>170930</v>
      </c>
      <c r="M183" s="69" t="s">
        <v>821</v>
      </c>
      <c r="N183" s="73">
        <v>44476</v>
      </c>
      <c r="O183" s="73">
        <v>44561</v>
      </c>
      <c r="P183" s="69" t="s">
        <v>582</v>
      </c>
      <c r="Q183" s="69" t="s">
        <v>141</v>
      </c>
      <c r="R183" s="91" t="s">
        <v>141</v>
      </c>
      <c r="S183" s="91" t="s">
        <v>141</v>
      </c>
      <c r="T183" s="69" t="s">
        <v>152</v>
      </c>
      <c r="U183" s="69"/>
      <c r="V183" s="69"/>
      <c r="W183" s="69"/>
      <c r="X183" s="69"/>
      <c r="Y183" s="69"/>
      <c r="Z183" s="69"/>
      <c r="AA183" s="69"/>
      <c r="AB183" s="69"/>
      <c r="AC183" s="69"/>
      <c r="AD183" s="91"/>
      <c r="AE183" s="91"/>
      <c r="AF183" s="69"/>
      <c r="AG183" s="69"/>
      <c r="AH183" s="69"/>
      <c r="AI183" s="132">
        <f t="shared" si="4"/>
        <v>170930</v>
      </c>
      <c r="AJ183" s="71"/>
      <c r="AK183" s="71"/>
      <c r="AL183" s="101">
        <f t="shared" si="5"/>
        <v>0</v>
      </c>
      <c r="AM183" s="71"/>
      <c r="AN183" s="71"/>
      <c r="AO183" s="71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137"/>
      <c r="BE183" s="137"/>
      <c r="BF183" s="72"/>
      <c r="BG183" s="72"/>
      <c r="BH183" s="72"/>
    </row>
    <row r="184" spans="1:60" ht="42.75" x14ac:dyDescent="0.2">
      <c r="A184" s="85">
        <v>164</v>
      </c>
      <c r="B184" s="69" t="s">
        <v>584</v>
      </c>
      <c r="C184" s="69" t="s">
        <v>585</v>
      </c>
      <c r="D184" s="70" t="s">
        <v>134</v>
      </c>
      <c r="E184" s="69" t="s">
        <v>135</v>
      </c>
      <c r="F184" s="69" t="s">
        <v>586</v>
      </c>
      <c r="G184" s="69"/>
      <c r="H184" s="80" t="s">
        <v>583</v>
      </c>
      <c r="I184" s="68" t="s">
        <v>587</v>
      </c>
      <c r="J184" s="69" t="s">
        <v>588</v>
      </c>
      <c r="K184" s="73">
        <v>44503</v>
      </c>
      <c r="L184" s="91">
        <v>56499.96</v>
      </c>
      <c r="M184" s="69" t="s">
        <v>748</v>
      </c>
      <c r="N184" s="73">
        <v>44503</v>
      </c>
      <c r="O184" s="73">
        <v>44867</v>
      </c>
      <c r="P184" s="69">
        <v>101</v>
      </c>
      <c r="Q184" s="69" t="s">
        <v>141</v>
      </c>
      <c r="R184" s="91" t="s">
        <v>141</v>
      </c>
      <c r="S184" s="91" t="s">
        <v>141</v>
      </c>
      <c r="T184" s="69" t="s">
        <v>410</v>
      </c>
      <c r="U184" s="69"/>
      <c r="V184" s="69"/>
      <c r="W184" s="69"/>
      <c r="X184" s="69"/>
      <c r="Y184" s="69"/>
      <c r="Z184" s="69"/>
      <c r="AA184" s="69"/>
      <c r="AB184" s="69"/>
      <c r="AC184" s="69"/>
      <c r="AD184" s="91"/>
      <c r="AE184" s="91"/>
      <c r="AF184" s="69"/>
      <c r="AG184" s="69"/>
      <c r="AH184" s="69"/>
      <c r="AI184" s="132">
        <f t="shared" si="4"/>
        <v>56499.96</v>
      </c>
      <c r="AJ184" s="71"/>
      <c r="AK184" s="71"/>
      <c r="AL184" s="101">
        <f t="shared" si="5"/>
        <v>0</v>
      </c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137"/>
      <c r="BE184" s="137"/>
      <c r="BF184" s="72"/>
      <c r="BG184" s="72"/>
      <c r="BH184" s="72"/>
    </row>
    <row r="185" spans="1:60" ht="28.5" x14ac:dyDescent="0.2">
      <c r="A185" s="85">
        <v>165</v>
      </c>
      <c r="B185" s="69" t="s">
        <v>223</v>
      </c>
      <c r="C185" s="69" t="s">
        <v>589</v>
      </c>
      <c r="D185" s="70" t="s">
        <v>134</v>
      </c>
      <c r="E185" s="69" t="s">
        <v>135</v>
      </c>
      <c r="F185" s="69" t="s">
        <v>149</v>
      </c>
      <c r="G185" s="69"/>
      <c r="H185" s="80" t="s">
        <v>590</v>
      </c>
      <c r="I185" s="68" t="s">
        <v>591</v>
      </c>
      <c r="J185" s="69" t="s">
        <v>592</v>
      </c>
      <c r="K185" s="73">
        <v>44476</v>
      </c>
      <c r="L185" s="91">
        <v>70450</v>
      </c>
      <c r="M185" s="69" t="s">
        <v>822</v>
      </c>
      <c r="N185" s="73">
        <v>44476</v>
      </c>
      <c r="O185" s="73">
        <v>44561</v>
      </c>
      <c r="P185" s="69" t="s">
        <v>593</v>
      </c>
      <c r="Q185" s="69" t="s">
        <v>141</v>
      </c>
      <c r="R185" s="91" t="s">
        <v>141</v>
      </c>
      <c r="S185" s="91" t="s">
        <v>141</v>
      </c>
      <c r="T185" s="69" t="s">
        <v>152</v>
      </c>
      <c r="U185" s="69"/>
      <c r="V185" s="69"/>
      <c r="W185" s="69"/>
      <c r="X185" s="69"/>
      <c r="Y185" s="69"/>
      <c r="Z185" s="69"/>
      <c r="AA185" s="69"/>
      <c r="AB185" s="69"/>
      <c r="AC185" s="69"/>
      <c r="AD185" s="91"/>
      <c r="AE185" s="91"/>
      <c r="AF185" s="69"/>
      <c r="AG185" s="69"/>
      <c r="AH185" s="69"/>
      <c r="AI185" s="132">
        <f t="shared" si="4"/>
        <v>70450</v>
      </c>
      <c r="AJ185" s="71"/>
      <c r="AK185" s="71"/>
      <c r="AL185" s="101">
        <f t="shared" si="5"/>
        <v>0</v>
      </c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137"/>
      <c r="BE185" s="137"/>
      <c r="BF185" s="72"/>
      <c r="BG185" s="72"/>
      <c r="BH185" s="72"/>
    </row>
    <row r="186" spans="1:60" ht="28.5" x14ac:dyDescent="0.2">
      <c r="A186" s="85">
        <v>166</v>
      </c>
      <c r="B186" s="69" t="s">
        <v>473</v>
      </c>
      <c r="C186" s="69" t="s">
        <v>594</v>
      </c>
      <c r="D186" s="70" t="s">
        <v>134</v>
      </c>
      <c r="E186" s="69" t="s">
        <v>135</v>
      </c>
      <c r="F186" s="69" t="s">
        <v>595</v>
      </c>
      <c r="G186" s="69"/>
      <c r="H186" s="80" t="s">
        <v>596</v>
      </c>
      <c r="I186" s="68" t="s">
        <v>597</v>
      </c>
      <c r="J186" s="69" t="s">
        <v>598</v>
      </c>
      <c r="K186" s="69" t="s">
        <v>599</v>
      </c>
      <c r="L186" s="91">
        <v>7748</v>
      </c>
      <c r="M186" s="69" t="s">
        <v>837</v>
      </c>
      <c r="N186" s="69" t="s">
        <v>599</v>
      </c>
      <c r="O186" s="73">
        <v>44561</v>
      </c>
      <c r="P186" s="69" t="s">
        <v>600</v>
      </c>
      <c r="Q186" s="69" t="s">
        <v>141</v>
      </c>
      <c r="R186" s="91" t="s">
        <v>141</v>
      </c>
      <c r="S186" s="91" t="s">
        <v>141</v>
      </c>
      <c r="T186" s="69" t="s">
        <v>142</v>
      </c>
      <c r="U186" s="69"/>
      <c r="V186" s="69"/>
      <c r="W186" s="69"/>
      <c r="X186" s="69"/>
      <c r="Y186" s="69"/>
      <c r="Z186" s="69"/>
      <c r="AA186" s="69"/>
      <c r="AB186" s="69"/>
      <c r="AC186" s="69"/>
      <c r="AD186" s="91"/>
      <c r="AE186" s="91"/>
      <c r="AF186" s="69"/>
      <c r="AG186" s="69"/>
      <c r="AH186" s="69"/>
      <c r="AI186" s="132">
        <f t="shared" si="4"/>
        <v>7748</v>
      </c>
      <c r="AJ186" s="71"/>
      <c r="AK186" s="71"/>
      <c r="AL186" s="101">
        <f t="shared" si="5"/>
        <v>0</v>
      </c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137"/>
      <c r="BE186" s="137"/>
      <c r="BF186" s="72"/>
      <c r="BG186" s="72"/>
      <c r="BH186" s="72"/>
    </row>
    <row r="187" spans="1:60" ht="28.5" x14ac:dyDescent="0.2">
      <c r="A187" s="85">
        <v>167</v>
      </c>
      <c r="B187" s="69" t="s">
        <v>310</v>
      </c>
      <c r="C187" s="69" t="s">
        <v>601</v>
      </c>
      <c r="D187" s="70" t="s">
        <v>602</v>
      </c>
      <c r="E187" s="69" t="s">
        <v>135</v>
      </c>
      <c r="F187" s="69" t="s">
        <v>316</v>
      </c>
      <c r="G187" s="69"/>
      <c r="H187" s="80" t="s">
        <v>603</v>
      </c>
      <c r="I187" s="68" t="s">
        <v>313</v>
      </c>
      <c r="J187" s="69" t="s">
        <v>314</v>
      </c>
      <c r="K187" s="73">
        <v>44476</v>
      </c>
      <c r="L187" s="91">
        <v>9400</v>
      </c>
      <c r="M187" s="69" t="s">
        <v>850</v>
      </c>
      <c r="N187" s="73">
        <v>44476</v>
      </c>
      <c r="O187" s="73">
        <v>44561</v>
      </c>
      <c r="P187" s="69" t="s">
        <v>604</v>
      </c>
      <c r="Q187" s="69" t="s">
        <v>141</v>
      </c>
      <c r="R187" s="91" t="s">
        <v>141</v>
      </c>
      <c r="S187" s="91" t="s">
        <v>141</v>
      </c>
      <c r="T187" s="69" t="s">
        <v>142</v>
      </c>
      <c r="U187" s="69"/>
      <c r="V187" s="69"/>
      <c r="W187" s="69"/>
      <c r="X187" s="69"/>
      <c r="Y187" s="69"/>
      <c r="Z187" s="69"/>
      <c r="AA187" s="69"/>
      <c r="AB187" s="69"/>
      <c r="AC187" s="69"/>
      <c r="AD187" s="91"/>
      <c r="AE187" s="91"/>
      <c r="AF187" s="69"/>
      <c r="AG187" s="69"/>
      <c r="AH187" s="69"/>
      <c r="AI187" s="132">
        <f t="shared" si="4"/>
        <v>9400</v>
      </c>
      <c r="AJ187" s="71"/>
      <c r="AK187" s="71"/>
      <c r="AL187" s="101">
        <f t="shared" si="5"/>
        <v>0</v>
      </c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137"/>
      <c r="BE187" s="137"/>
      <c r="BF187" s="72"/>
      <c r="BG187" s="72"/>
      <c r="BH187" s="72"/>
    </row>
    <row r="188" spans="1:60" ht="28.5" x14ac:dyDescent="0.2">
      <c r="A188" s="85">
        <v>168</v>
      </c>
      <c r="B188" s="69" t="s">
        <v>223</v>
      </c>
      <c r="C188" s="69" t="s">
        <v>589</v>
      </c>
      <c r="D188" s="70" t="s">
        <v>134</v>
      </c>
      <c r="E188" s="69" t="s">
        <v>135</v>
      </c>
      <c r="F188" s="69" t="s">
        <v>149</v>
      </c>
      <c r="G188" s="69"/>
      <c r="H188" s="80" t="s">
        <v>605</v>
      </c>
      <c r="I188" s="68" t="s">
        <v>606</v>
      </c>
      <c r="J188" s="69" t="s">
        <v>607</v>
      </c>
      <c r="K188" s="73">
        <v>44476</v>
      </c>
      <c r="L188" s="91">
        <v>23400</v>
      </c>
      <c r="M188" s="69" t="s">
        <v>850</v>
      </c>
      <c r="N188" s="73">
        <v>44476</v>
      </c>
      <c r="O188" s="73">
        <v>44561</v>
      </c>
      <c r="P188" s="69" t="s">
        <v>608</v>
      </c>
      <c r="Q188" s="69" t="s">
        <v>141</v>
      </c>
      <c r="R188" s="91" t="s">
        <v>141</v>
      </c>
      <c r="S188" s="91" t="s">
        <v>141</v>
      </c>
      <c r="T188" s="69" t="s">
        <v>152</v>
      </c>
      <c r="U188" s="69"/>
      <c r="V188" s="69"/>
      <c r="W188" s="69"/>
      <c r="X188" s="69"/>
      <c r="Y188" s="69"/>
      <c r="Z188" s="69"/>
      <c r="AA188" s="69"/>
      <c r="AB188" s="69"/>
      <c r="AC188" s="69"/>
      <c r="AD188" s="91"/>
      <c r="AE188" s="91"/>
      <c r="AF188" s="69"/>
      <c r="AG188" s="69"/>
      <c r="AH188" s="69"/>
      <c r="AI188" s="132">
        <f t="shared" si="4"/>
        <v>23400</v>
      </c>
      <c r="AJ188" s="71"/>
      <c r="AK188" s="71"/>
      <c r="AL188" s="101">
        <f t="shared" si="5"/>
        <v>0</v>
      </c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137"/>
      <c r="BE188" s="137"/>
      <c r="BF188" s="72"/>
      <c r="BG188" s="72"/>
      <c r="BH188" s="72"/>
    </row>
    <row r="189" spans="1:60" ht="28.5" x14ac:dyDescent="0.2">
      <c r="A189" s="85">
        <v>169</v>
      </c>
      <c r="B189" s="69" t="s">
        <v>609</v>
      </c>
      <c r="C189" s="69" t="s">
        <v>610</v>
      </c>
      <c r="D189" s="70" t="s">
        <v>289</v>
      </c>
      <c r="E189" s="69" t="s">
        <v>141</v>
      </c>
      <c r="F189" s="69" t="s">
        <v>611</v>
      </c>
      <c r="G189" s="69"/>
      <c r="H189" s="80" t="s">
        <v>612</v>
      </c>
      <c r="I189" s="68" t="s">
        <v>199</v>
      </c>
      <c r="J189" s="69" t="s">
        <v>200</v>
      </c>
      <c r="K189" s="73">
        <v>44477</v>
      </c>
      <c r="L189" s="91">
        <v>173700</v>
      </c>
      <c r="M189" s="69" t="s">
        <v>741</v>
      </c>
      <c r="N189" s="73">
        <v>44477</v>
      </c>
      <c r="O189" s="69"/>
      <c r="P189" s="69" t="s">
        <v>600</v>
      </c>
      <c r="Q189" s="69" t="s">
        <v>141</v>
      </c>
      <c r="R189" s="91" t="s">
        <v>141</v>
      </c>
      <c r="S189" s="91" t="s">
        <v>141</v>
      </c>
      <c r="T189" s="69" t="s">
        <v>142</v>
      </c>
      <c r="U189" s="69"/>
      <c r="V189" s="69"/>
      <c r="W189" s="69"/>
      <c r="X189" s="69"/>
      <c r="Y189" s="69"/>
      <c r="Z189" s="69"/>
      <c r="AA189" s="69"/>
      <c r="AB189" s="69"/>
      <c r="AC189" s="69"/>
      <c r="AD189" s="91"/>
      <c r="AE189" s="91"/>
      <c r="AF189" s="69"/>
      <c r="AG189" s="69"/>
      <c r="AH189" s="69"/>
      <c r="AI189" s="132">
        <f t="shared" si="4"/>
        <v>173700</v>
      </c>
      <c r="AJ189" s="71"/>
      <c r="AK189" s="71"/>
      <c r="AL189" s="101">
        <f t="shared" si="5"/>
        <v>0</v>
      </c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137"/>
      <c r="BE189" s="137"/>
      <c r="BF189" s="72"/>
      <c r="BG189" s="72"/>
      <c r="BH189" s="72"/>
    </row>
    <row r="190" spans="1:60" ht="28.5" x14ac:dyDescent="0.2">
      <c r="A190" s="85">
        <v>170</v>
      </c>
      <c r="B190" s="69" t="s">
        <v>609</v>
      </c>
      <c r="C190" s="69" t="s">
        <v>610</v>
      </c>
      <c r="D190" s="70" t="s">
        <v>289</v>
      </c>
      <c r="E190" s="69" t="s">
        <v>141</v>
      </c>
      <c r="F190" s="69" t="s">
        <v>611</v>
      </c>
      <c r="G190" s="69"/>
      <c r="H190" s="80" t="s">
        <v>613</v>
      </c>
      <c r="I190" s="68" t="s">
        <v>422</v>
      </c>
      <c r="J190" s="69" t="s">
        <v>423</v>
      </c>
      <c r="K190" s="73">
        <v>44477</v>
      </c>
      <c r="L190" s="91">
        <v>223721.5</v>
      </c>
      <c r="M190" s="69" t="s">
        <v>741</v>
      </c>
      <c r="N190" s="73">
        <v>44477</v>
      </c>
      <c r="O190" s="73">
        <v>44561</v>
      </c>
      <c r="P190" s="69" t="s">
        <v>600</v>
      </c>
      <c r="Q190" s="69" t="s">
        <v>141</v>
      </c>
      <c r="R190" s="91" t="s">
        <v>141</v>
      </c>
      <c r="S190" s="91" t="s">
        <v>141</v>
      </c>
      <c r="T190" s="69" t="s">
        <v>142</v>
      </c>
      <c r="U190" s="69"/>
      <c r="V190" s="69"/>
      <c r="W190" s="69"/>
      <c r="X190" s="69"/>
      <c r="Y190" s="69"/>
      <c r="Z190" s="69"/>
      <c r="AA190" s="69"/>
      <c r="AB190" s="69"/>
      <c r="AC190" s="69"/>
      <c r="AD190" s="91"/>
      <c r="AE190" s="91"/>
      <c r="AF190" s="69"/>
      <c r="AG190" s="69"/>
      <c r="AH190" s="69"/>
      <c r="AI190" s="132">
        <f t="shared" si="4"/>
        <v>223721.5</v>
      </c>
      <c r="AJ190" s="71"/>
      <c r="AK190" s="71"/>
      <c r="AL190" s="101">
        <f t="shared" si="5"/>
        <v>0</v>
      </c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137"/>
      <c r="BE190" s="137"/>
      <c r="BF190" s="72"/>
      <c r="BG190" s="72"/>
      <c r="BH190" s="72"/>
    </row>
    <row r="191" spans="1:60" ht="28.5" x14ac:dyDescent="0.2">
      <c r="A191" s="85">
        <v>171</v>
      </c>
      <c r="B191" s="69" t="s">
        <v>609</v>
      </c>
      <c r="C191" s="69" t="s">
        <v>610</v>
      </c>
      <c r="D191" s="70" t="s">
        <v>289</v>
      </c>
      <c r="E191" s="69" t="s">
        <v>141</v>
      </c>
      <c r="F191" s="69" t="s">
        <v>611</v>
      </c>
      <c r="G191" s="69"/>
      <c r="H191" s="80" t="s">
        <v>614</v>
      </c>
      <c r="I191" s="68" t="s">
        <v>241</v>
      </c>
      <c r="J191" s="69" t="s">
        <v>242</v>
      </c>
      <c r="K191" s="73">
        <v>44477</v>
      </c>
      <c r="L191" s="91">
        <v>106200</v>
      </c>
      <c r="M191" s="69" t="s">
        <v>741</v>
      </c>
      <c r="N191" s="73">
        <v>44477</v>
      </c>
      <c r="O191" s="73">
        <v>44561</v>
      </c>
      <c r="P191" s="69" t="s">
        <v>600</v>
      </c>
      <c r="Q191" s="69" t="s">
        <v>141</v>
      </c>
      <c r="R191" s="91" t="s">
        <v>141</v>
      </c>
      <c r="S191" s="91" t="s">
        <v>141</v>
      </c>
      <c r="T191" s="69" t="s">
        <v>142</v>
      </c>
      <c r="U191" s="69"/>
      <c r="V191" s="69"/>
      <c r="W191" s="69"/>
      <c r="X191" s="69"/>
      <c r="Y191" s="69"/>
      <c r="Z191" s="69"/>
      <c r="AA191" s="69"/>
      <c r="AB191" s="69"/>
      <c r="AC191" s="69"/>
      <c r="AD191" s="91"/>
      <c r="AE191" s="91"/>
      <c r="AF191" s="69"/>
      <c r="AG191" s="69"/>
      <c r="AH191" s="69"/>
      <c r="AI191" s="132">
        <f t="shared" si="4"/>
        <v>106200</v>
      </c>
      <c r="AJ191" s="71"/>
      <c r="AK191" s="71"/>
      <c r="AL191" s="101">
        <f t="shared" si="5"/>
        <v>0</v>
      </c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137"/>
      <c r="BE191" s="137"/>
      <c r="BF191" s="72"/>
      <c r="BG191" s="72"/>
      <c r="BH191" s="72"/>
    </row>
    <row r="192" spans="1:60" ht="28.5" x14ac:dyDescent="0.2">
      <c r="A192" s="85">
        <v>172</v>
      </c>
      <c r="B192" s="69" t="s">
        <v>559</v>
      </c>
      <c r="C192" s="69" t="s">
        <v>615</v>
      </c>
      <c r="D192" s="70" t="s">
        <v>616</v>
      </c>
      <c r="E192" s="69" t="s">
        <v>141</v>
      </c>
      <c r="F192" s="69" t="s">
        <v>617</v>
      </c>
      <c r="G192" s="69"/>
      <c r="H192" s="80" t="s">
        <v>618</v>
      </c>
      <c r="I192" s="68" t="s">
        <v>193</v>
      </c>
      <c r="J192" s="69" t="s">
        <v>194</v>
      </c>
      <c r="K192" s="73">
        <v>44462</v>
      </c>
      <c r="L192" s="91">
        <v>34584.230000000003</v>
      </c>
      <c r="M192" s="69" t="s">
        <v>850</v>
      </c>
      <c r="N192" s="73">
        <v>44462</v>
      </c>
      <c r="O192" s="73">
        <v>44553</v>
      </c>
      <c r="P192" s="69" t="s">
        <v>600</v>
      </c>
      <c r="Q192" s="69" t="s">
        <v>141</v>
      </c>
      <c r="R192" s="91" t="s">
        <v>141</v>
      </c>
      <c r="S192" s="91" t="s">
        <v>141</v>
      </c>
      <c r="T192" s="69" t="s">
        <v>142</v>
      </c>
      <c r="U192" s="69"/>
      <c r="V192" s="69"/>
      <c r="W192" s="69"/>
      <c r="X192" s="69"/>
      <c r="Y192" s="69"/>
      <c r="Z192" s="69"/>
      <c r="AA192" s="69"/>
      <c r="AB192" s="69"/>
      <c r="AC192" s="69"/>
      <c r="AD192" s="91"/>
      <c r="AE192" s="91"/>
      <c r="AF192" s="69"/>
      <c r="AG192" s="69"/>
      <c r="AH192" s="69"/>
      <c r="AI192" s="132">
        <f t="shared" si="4"/>
        <v>34584.230000000003</v>
      </c>
      <c r="AJ192" s="71"/>
      <c r="AK192" s="71"/>
      <c r="AL192" s="101">
        <f t="shared" si="5"/>
        <v>0</v>
      </c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137"/>
      <c r="BE192" s="137"/>
      <c r="BF192" s="72"/>
      <c r="BG192" s="72"/>
      <c r="BH192" s="72"/>
    </row>
    <row r="193" spans="1:60" ht="28.5" x14ac:dyDescent="0.2">
      <c r="A193" s="85">
        <v>173</v>
      </c>
      <c r="B193" s="69" t="s">
        <v>559</v>
      </c>
      <c r="C193" s="69" t="s">
        <v>615</v>
      </c>
      <c r="D193" s="70" t="s">
        <v>289</v>
      </c>
      <c r="E193" s="69" t="s">
        <v>141</v>
      </c>
      <c r="F193" s="69" t="s">
        <v>620</v>
      </c>
      <c r="G193" s="69"/>
      <c r="H193" s="80" t="s">
        <v>621</v>
      </c>
      <c r="I193" s="68" t="s">
        <v>568</v>
      </c>
      <c r="J193" s="69" t="s">
        <v>569</v>
      </c>
      <c r="K193" s="73">
        <v>44462</v>
      </c>
      <c r="L193" s="91">
        <v>52940</v>
      </c>
      <c r="M193" s="69" t="s">
        <v>850</v>
      </c>
      <c r="N193" s="73">
        <v>44462</v>
      </c>
      <c r="O193" s="73">
        <v>44553</v>
      </c>
      <c r="P193" s="69" t="s">
        <v>600</v>
      </c>
      <c r="Q193" s="69" t="s">
        <v>141</v>
      </c>
      <c r="R193" s="91" t="s">
        <v>141</v>
      </c>
      <c r="S193" s="91" t="s">
        <v>141</v>
      </c>
      <c r="T193" s="69" t="s">
        <v>142</v>
      </c>
      <c r="U193" s="69"/>
      <c r="V193" s="69"/>
      <c r="W193" s="69"/>
      <c r="X193" s="69"/>
      <c r="Y193" s="69"/>
      <c r="Z193" s="69"/>
      <c r="AA193" s="69"/>
      <c r="AB193" s="69"/>
      <c r="AC193" s="69"/>
      <c r="AD193" s="91"/>
      <c r="AE193" s="91"/>
      <c r="AF193" s="69"/>
      <c r="AG193" s="69"/>
      <c r="AH193" s="69"/>
      <c r="AI193" s="132">
        <f t="shared" si="4"/>
        <v>52940</v>
      </c>
      <c r="AJ193" s="71"/>
      <c r="AK193" s="71"/>
      <c r="AL193" s="101">
        <f t="shared" si="5"/>
        <v>0</v>
      </c>
      <c r="AM193" s="71"/>
      <c r="AN193" s="71"/>
      <c r="AO193" s="71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137"/>
      <c r="BE193" s="137"/>
      <c r="BF193" s="72"/>
      <c r="BG193" s="72"/>
      <c r="BH193" s="72"/>
    </row>
    <row r="194" spans="1:60" ht="28.5" x14ac:dyDescent="0.2">
      <c r="A194" s="85">
        <v>174</v>
      </c>
      <c r="B194" s="69" t="s">
        <v>559</v>
      </c>
      <c r="C194" s="69" t="s">
        <v>615</v>
      </c>
      <c r="D194" s="70" t="s">
        <v>289</v>
      </c>
      <c r="E194" s="69" t="s">
        <v>141</v>
      </c>
      <c r="F194" s="69" t="s">
        <v>620</v>
      </c>
      <c r="G194" s="69"/>
      <c r="H194" s="80" t="s">
        <v>622</v>
      </c>
      <c r="I194" s="68" t="s">
        <v>623</v>
      </c>
      <c r="J194" s="69" t="s">
        <v>624</v>
      </c>
      <c r="K194" s="73">
        <v>44462</v>
      </c>
      <c r="L194" s="91">
        <v>4486.5</v>
      </c>
      <c r="M194" s="69" t="s">
        <v>742</v>
      </c>
      <c r="N194" s="73">
        <v>44462</v>
      </c>
      <c r="O194" s="73">
        <v>44553</v>
      </c>
      <c r="P194" s="69" t="s">
        <v>600</v>
      </c>
      <c r="Q194" s="69" t="s">
        <v>141</v>
      </c>
      <c r="R194" s="91" t="s">
        <v>141</v>
      </c>
      <c r="S194" s="91" t="s">
        <v>141</v>
      </c>
      <c r="T194" s="69" t="s">
        <v>142</v>
      </c>
      <c r="U194" s="69"/>
      <c r="V194" s="69"/>
      <c r="W194" s="69"/>
      <c r="X194" s="69"/>
      <c r="Y194" s="69"/>
      <c r="Z194" s="69"/>
      <c r="AA194" s="69"/>
      <c r="AB194" s="69"/>
      <c r="AC194" s="69"/>
      <c r="AD194" s="91"/>
      <c r="AE194" s="91"/>
      <c r="AF194" s="69"/>
      <c r="AG194" s="69"/>
      <c r="AH194" s="69"/>
      <c r="AI194" s="132">
        <f t="shared" si="4"/>
        <v>4486.5</v>
      </c>
      <c r="AJ194" s="71"/>
      <c r="AK194" s="71"/>
      <c r="AL194" s="101">
        <f t="shared" si="5"/>
        <v>0</v>
      </c>
      <c r="AM194" s="71"/>
      <c r="AN194" s="71"/>
      <c r="AO194" s="71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137"/>
      <c r="BE194" s="137"/>
      <c r="BF194" s="72"/>
      <c r="BG194" s="72"/>
      <c r="BH194" s="72"/>
    </row>
    <row r="195" spans="1:60" ht="28.5" x14ac:dyDescent="0.2">
      <c r="A195" s="85">
        <v>175</v>
      </c>
      <c r="B195" s="69" t="s">
        <v>559</v>
      </c>
      <c r="C195" s="69" t="s">
        <v>615</v>
      </c>
      <c r="D195" s="70" t="s">
        <v>289</v>
      </c>
      <c r="E195" s="69" t="s">
        <v>141</v>
      </c>
      <c r="F195" s="69" t="s">
        <v>620</v>
      </c>
      <c r="G195" s="69"/>
      <c r="H195" s="80" t="s">
        <v>603</v>
      </c>
      <c r="I195" s="68" t="s">
        <v>196</v>
      </c>
      <c r="J195" s="69" t="s">
        <v>197</v>
      </c>
      <c r="K195" s="73">
        <v>44462</v>
      </c>
      <c r="L195" s="91">
        <v>399725.76</v>
      </c>
      <c r="M195" s="69" t="s">
        <v>843</v>
      </c>
      <c r="N195" s="73">
        <v>44462</v>
      </c>
      <c r="O195" s="73">
        <v>44553</v>
      </c>
      <c r="P195" s="69" t="s">
        <v>600</v>
      </c>
      <c r="Q195" s="69" t="s">
        <v>141</v>
      </c>
      <c r="R195" s="91" t="s">
        <v>141</v>
      </c>
      <c r="S195" s="91" t="s">
        <v>141</v>
      </c>
      <c r="T195" s="69" t="s">
        <v>142</v>
      </c>
      <c r="U195" s="69"/>
      <c r="V195" s="69"/>
      <c r="W195" s="69"/>
      <c r="X195" s="69"/>
      <c r="Y195" s="69"/>
      <c r="Z195" s="69"/>
      <c r="AA195" s="69"/>
      <c r="AB195" s="69"/>
      <c r="AC195" s="69"/>
      <c r="AD195" s="91"/>
      <c r="AE195" s="91"/>
      <c r="AF195" s="69"/>
      <c r="AG195" s="69"/>
      <c r="AH195" s="69"/>
      <c r="AI195" s="132">
        <f t="shared" si="4"/>
        <v>399725.76</v>
      </c>
      <c r="AJ195" s="71"/>
      <c r="AK195" s="71"/>
      <c r="AL195" s="101">
        <f t="shared" si="5"/>
        <v>0</v>
      </c>
      <c r="AM195" s="71"/>
      <c r="AN195" s="71"/>
      <c r="AO195" s="71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137"/>
      <c r="BE195" s="137"/>
      <c r="BF195" s="72"/>
      <c r="BG195" s="72"/>
      <c r="BH195" s="72"/>
    </row>
    <row r="196" spans="1:60" ht="28.5" x14ac:dyDescent="0.2">
      <c r="A196" s="85">
        <v>176</v>
      </c>
      <c r="B196" s="69" t="s">
        <v>559</v>
      </c>
      <c r="C196" s="69" t="s">
        <v>615</v>
      </c>
      <c r="D196" s="70" t="s">
        <v>289</v>
      </c>
      <c r="E196" s="69" t="s">
        <v>141</v>
      </c>
      <c r="F196" s="69" t="s">
        <v>620</v>
      </c>
      <c r="G196" s="69"/>
      <c r="H196" s="80" t="s">
        <v>625</v>
      </c>
      <c r="I196" s="68" t="s">
        <v>626</v>
      </c>
      <c r="J196" s="69" t="s">
        <v>552</v>
      </c>
      <c r="K196" s="73">
        <v>44462</v>
      </c>
      <c r="L196" s="91">
        <v>163750.68</v>
      </c>
      <c r="M196" s="69" t="s">
        <v>843</v>
      </c>
      <c r="N196" s="73">
        <v>44462</v>
      </c>
      <c r="O196" s="73">
        <v>44553</v>
      </c>
      <c r="P196" s="69" t="s">
        <v>600</v>
      </c>
      <c r="Q196" s="69" t="s">
        <v>141</v>
      </c>
      <c r="R196" s="91" t="s">
        <v>141</v>
      </c>
      <c r="S196" s="91" t="s">
        <v>141</v>
      </c>
      <c r="T196" s="69" t="s">
        <v>142</v>
      </c>
      <c r="U196" s="69"/>
      <c r="V196" s="69"/>
      <c r="W196" s="69"/>
      <c r="X196" s="69"/>
      <c r="Y196" s="69"/>
      <c r="Z196" s="69"/>
      <c r="AA196" s="69"/>
      <c r="AB196" s="69"/>
      <c r="AC196" s="69"/>
      <c r="AD196" s="91"/>
      <c r="AE196" s="91"/>
      <c r="AF196" s="69"/>
      <c r="AG196" s="69"/>
      <c r="AH196" s="69"/>
      <c r="AI196" s="132">
        <f t="shared" si="4"/>
        <v>163750.68</v>
      </c>
      <c r="AJ196" s="71"/>
      <c r="AK196" s="71"/>
      <c r="AL196" s="101">
        <f t="shared" si="5"/>
        <v>0</v>
      </c>
      <c r="AM196" s="71"/>
      <c r="AN196" s="71"/>
      <c r="AO196" s="71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137"/>
      <c r="BE196" s="137"/>
      <c r="BF196" s="72"/>
      <c r="BG196" s="72"/>
      <c r="BH196" s="72"/>
    </row>
    <row r="197" spans="1:60" ht="30" x14ac:dyDescent="0.2">
      <c r="A197" s="85">
        <v>177</v>
      </c>
      <c r="B197" s="69" t="s">
        <v>559</v>
      </c>
      <c r="C197" s="69" t="s">
        <v>615</v>
      </c>
      <c r="D197" s="70" t="s">
        <v>289</v>
      </c>
      <c r="E197" s="69" t="s">
        <v>141</v>
      </c>
      <c r="F197" s="69" t="s">
        <v>620</v>
      </c>
      <c r="G197" s="69"/>
      <c r="H197" s="80" t="s">
        <v>627</v>
      </c>
      <c r="I197" s="68" t="s">
        <v>341</v>
      </c>
      <c r="J197" s="69" t="s">
        <v>342</v>
      </c>
      <c r="K197" s="73">
        <v>44462</v>
      </c>
      <c r="L197" s="91">
        <v>139879</v>
      </c>
      <c r="M197" s="69" t="s">
        <v>850</v>
      </c>
      <c r="N197" s="73">
        <v>44462</v>
      </c>
      <c r="O197" s="73">
        <v>44553</v>
      </c>
      <c r="P197" s="69" t="s">
        <v>600</v>
      </c>
      <c r="Q197" s="69" t="s">
        <v>141</v>
      </c>
      <c r="R197" s="91" t="s">
        <v>141</v>
      </c>
      <c r="S197" s="91" t="s">
        <v>141</v>
      </c>
      <c r="T197" s="69" t="s">
        <v>142</v>
      </c>
      <c r="U197" s="69"/>
      <c r="V197" s="69"/>
      <c r="W197" s="69"/>
      <c r="X197" s="69"/>
      <c r="Y197" s="69"/>
      <c r="Z197" s="69"/>
      <c r="AA197" s="69"/>
      <c r="AB197" s="69"/>
      <c r="AC197" s="69"/>
      <c r="AD197" s="91"/>
      <c r="AE197" s="91"/>
      <c r="AF197" s="69"/>
      <c r="AG197" s="69"/>
      <c r="AH197" s="69"/>
      <c r="AI197" s="132">
        <f t="shared" si="4"/>
        <v>139879</v>
      </c>
      <c r="AJ197" s="71"/>
      <c r="AK197" s="71"/>
      <c r="AL197" s="101">
        <f t="shared" si="5"/>
        <v>0</v>
      </c>
      <c r="AM197" s="71"/>
      <c r="AN197" s="71"/>
      <c r="AO197" s="71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137"/>
      <c r="BE197" s="137"/>
      <c r="BF197" s="72"/>
      <c r="BG197" s="72"/>
      <c r="BH197" s="72"/>
    </row>
    <row r="198" spans="1:60" ht="30" x14ac:dyDescent="0.2">
      <c r="A198" s="85">
        <v>178</v>
      </c>
      <c r="B198" s="69" t="s">
        <v>628</v>
      </c>
      <c r="C198" s="69" t="s">
        <v>589</v>
      </c>
      <c r="D198" s="70" t="s">
        <v>134</v>
      </c>
      <c r="E198" s="69" t="s">
        <v>135</v>
      </c>
      <c r="F198" s="69" t="s">
        <v>149</v>
      </c>
      <c r="G198" s="69"/>
      <c r="H198" s="80" t="s">
        <v>562</v>
      </c>
      <c r="I198" s="68" t="s">
        <v>160</v>
      </c>
      <c r="J198" s="69" t="s">
        <v>161</v>
      </c>
      <c r="K198" s="73">
        <v>44509</v>
      </c>
      <c r="L198" s="91">
        <v>36000</v>
      </c>
      <c r="M198" s="69" t="s">
        <v>764</v>
      </c>
      <c r="N198" s="73">
        <v>44509</v>
      </c>
      <c r="O198" s="73">
        <v>44561</v>
      </c>
      <c r="P198" s="69" t="s">
        <v>608</v>
      </c>
      <c r="Q198" s="69" t="s">
        <v>141</v>
      </c>
      <c r="R198" s="91" t="s">
        <v>141</v>
      </c>
      <c r="S198" s="91" t="s">
        <v>141</v>
      </c>
      <c r="T198" s="69" t="s">
        <v>152</v>
      </c>
      <c r="U198" s="69"/>
      <c r="V198" s="69"/>
      <c r="W198" s="69"/>
      <c r="X198" s="69"/>
      <c r="Y198" s="69"/>
      <c r="Z198" s="69"/>
      <c r="AA198" s="69"/>
      <c r="AB198" s="69"/>
      <c r="AC198" s="69"/>
      <c r="AD198" s="91"/>
      <c r="AE198" s="91"/>
      <c r="AF198" s="69"/>
      <c r="AG198" s="69"/>
      <c r="AH198" s="69"/>
      <c r="AI198" s="132">
        <f t="shared" si="4"/>
        <v>36000</v>
      </c>
      <c r="AJ198" s="71"/>
      <c r="AK198" s="71"/>
      <c r="AL198" s="101">
        <f t="shared" si="5"/>
        <v>0</v>
      </c>
      <c r="AM198" s="71"/>
      <c r="AN198" s="71"/>
      <c r="AO198" s="71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137"/>
      <c r="BE198" s="137"/>
      <c r="BF198" s="72"/>
      <c r="BG198" s="72"/>
      <c r="BH198" s="72"/>
    </row>
    <row r="199" spans="1:60" ht="28.5" x14ac:dyDescent="0.2">
      <c r="A199" s="85">
        <v>179</v>
      </c>
      <c r="B199" s="69" t="s">
        <v>559</v>
      </c>
      <c r="C199" s="69" t="s">
        <v>615</v>
      </c>
      <c r="D199" s="70" t="s">
        <v>289</v>
      </c>
      <c r="E199" s="69" t="s">
        <v>141</v>
      </c>
      <c r="F199" s="69" t="s">
        <v>620</v>
      </c>
      <c r="G199" s="69"/>
      <c r="H199" s="80" t="s">
        <v>629</v>
      </c>
      <c r="I199" s="68" t="s">
        <v>630</v>
      </c>
      <c r="J199" s="69" t="s">
        <v>631</v>
      </c>
      <c r="K199" s="73">
        <v>44462</v>
      </c>
      <c r="L199" s="91">
        <v>58500</v>
      </c>
      <c r="M199" s="69" t="s">
        <v>843</v>
      </c>
      <c r="N199" s="73">
        <v>44462</v>
      </c>
      <c r="O199" s="73">
        <v>44553</v>
      </c>
      <c r="P199" s="69" t="s">
        <v>600</v>
      </c>
      <c r="Q199" s="69" t="s">
        <v>141</v>
      </c>
      <c r="R199" s="91" t="s">
        <v>141</v>
      </c>
      <c r="S199" s="91" t="s">
        <v>141</v>
      </c>
      <c r="T199" s="69" t="s">
        <v>142</v>
      </c>
      <c r="U199" s="69"/>
      <c r="V199" s="69"/>
      <c r="W199" s="69"/>
      <c r="X199" s="69"/>
      <c r="Y199" s="69"/>
      <c r="Z199" s="69"/>
      <c r="AA199" s="69"/>
      <c r="AB199" s="69"/>
      <c r="AC199" s="69"/>
      <c r="AD199" s="91"/>
      <c r="AE199" s="91"/>
      <c r="AF199" s="69"/>
      <c r="AG199" s="69"/>
      <c r="AH199" s="69"/>
      <c r="AI199" s="132">
        <f t="shared" si="4"/>
        <v>58500</v>
      </c>
      <c r="AJ199" s="71"/>
      <c r="AK199" s="71"/>
      <c r="AL199" s="101">
        <f t="shared" si="5"/>
        <v>0</v>
      </c>
      <c r="AM199" s="71"/>
      <c r="AN199" s="71"/>
      <c r="AO199" s="71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137"/>
      <c r="BE199" s="137"/>
      <c r="BF199" s="72"/>
      <c r="BG199" s="72"/>
      <c r="BH199" s="72"/>
    </row>
    <row r="200" spans="1:60" ht="28.5" x14ac:dyDescent="0.2">
      <c r="A200" s="85">
        <v>180</v>
      </c>
      <c r="B200" s="69" t="s">
        <v>628</v>
      </c>
      <c r="C200" s="69" t="s">
        <v>589</v>
      </c>
      <c r="D200" s="70" t="s">
        <v>134</v>
      </c>
      <c r="E200" s="69" t="s">
        <v>135</v>
      </c>
      <c r="F200" s="69" t="s">
        <v>149</v>
      </c>
      <c r="G200" s="69"/>
      <c r="H200" s="80" t="s">
        <v>632</v>
      </c>
      <c r="I200" s="68" t="s">
        <v>348</v>
      </c>
      <c r="J200" s="69" t="s">
        <v>633</v>
      </c>
      <c r="K200" s="73">
        <v>44476</v>
      </c>
      <c r="L200" s="91">
        <v>24600</v>
      </c>
      <c r="M200" s="69" t="s">
        <v>834</v>
      </c>
      <c r="N200" s="73">
        <v>44476</v>
      </c>
      <c r="O200" s="73">
        <v>44561</v>
      </c>
      <c r="P200" s="69" t="s">
        <v>608</v>
      </c>
      <c r="Q200" s="69" t="s">
        <v>141</v>
      </c>
      <c r="R200" s="91" t="s">
        <v>141</v>
      </c>
      <c r="S200" s="91" t="s">
        <v>141</v>
      </c>
      <c r="T200" s="69" t="s">
        <v>152</v>
      </c>
      <c r="U200" s="69"/>
      <c r="V200" s="69"/>
      <c r="W200" s="69"/>
      <c r="X200" s="69"/>
      <c r="Y200" s="69"/>
      <c r="Z200" s="69"/>
      <c r="AA200" s="69"/>
      <c r="AB200" s="69"/>
      <c r="AC200" s="69"/>
      <c r="AD200" s="91"/>
      <c r="AE200" s="91"/>
      <c r="AF200" s="69"/>
      <c r="AG200" s="69"/>
      <c r="AH200" s="69"/>
      <c r="AI200" s="132">
        <f t="shared" si="4"/>
        <v>24600</v>
      </c>
      <c r="AJ200" s="71"/>
      <c r="AK200" s="71"/>
      <c r="AL200" s="101">
        <f t="shared" si="5"/>
        <v>0</v>
      </c>
      <c r="AM200" s="71"/>
      <c r="AN200" s="71"/>
      <c r="AO200" s="71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137"/>
      <c r="BE200" s="137"/>
      <c r="BF200" s="72"/>
      <c r="BG200" s="72"/>
      <c r="BH200" s="72"/>
    </row>
    <row r="201" spans="1:60" ht="28.5" x14ac:dyDescent="0.2">
      <c r="A201" s="85">
        <v>181</v>
      </c>
      <c r="B201" s="69" t="s">
        <v>628</v>
      </c>
      <c r="C201" s="69" t="s">
        <v>589</v>
      </c>
      <c r="D201" s="70" t="s">
        <v>134</v>
      </c>
      <c r="E201" s="69" t="s">
        <v>135</v>
      </c>
      <c r="F201" s="69" t="s">
        <v>149</v>
      </c>
      <c r="G201" s="69"/>
      <c r="H201" s="80" t="s">
        <v>634</v>
      </c>
      <c r="I201" s="68" t="s">
        <v>635</v>
      </c>
      <c r="J201" s="69" t="s">
        <v>636</v>
      </c>
      <c r="K201" s="73">
        <v>44476</v>
      </c>
      <c r="L201" s="91">
        <v>8000</v>
      </c>
      <c r="M201" s="69" t="s">
        <v>764</v>
      </c>
      <c r="N201" s="73">
        <v>44476</v>
      </c>
      <c r="O201" s="73">
        <v>44561</v>
      </c>
      <c r="P201" s="69" t="s">
        <v>608</v>
      </c>
      <c r="Q201" s="69" t="s">
        <v>141</v>
      </c>
      <c r="R201" s="91" t="s">
        <v>141</v>
      </c>
      <c r="S201" s="91" t="s">
        <v>141</v>
      </c>
      <c r="T201" s="69" t="s">
        <v>152</v>
      </c>
      <c r="U201" s="69"/>
      <c r="V201" s="69"/>
      <c r="W201" s="69"/>
      <c r="X201" s="69"/>
      <c r="Y201" s="69"/>
      <c r="Z201" s="69"/>
      <c r="AA201" s="69"/>
      <c r="AB201" s="69"/>
      <c r="AC201" s="69"/>
      <c r="AD201" s="91"/>
      <c r="AE201" s="91"/>
      <c r="AF201" s="69"/>
      <c r="AG201" s="69"/>
      <c r="AH201" s="69"/>
      <c r="AI201" s="132">
        <f t="shared" si="4"/>
        <v>8000</v>
      </c>
      <c r="AJ201" s="71"/>
      <c r="AK201" s="71"/>
      <c r="AL201" s="101">
        <f t="shared" si="5"/>
        <v>0</v>
      </c>
      <c r="AM201" s="71"/>
      <c r="AN201" s="71"/>
      <c r="AO201" s="71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137"/>
      <c r="BE201" s="137"/>
      <c r="BF201" s="72"/>
      <c r="BG201" s="72"/>
      <c r="BH201" s="72"/>
    </row>
    <row r="202" spans="1:60" ht="28.5" x14ac:dyDescent="0.2">
      <c r="A202" s="85">
        <v>182</v>
      </c>
      <c r="B202" s="69" t="s">
        <v>480</v>
      </c>
      <c r="C202" s="69" t="s">
        <v>637</v>
      </c>
      <c r="D202" s="70" t="s">
        <v>134</v>
      </c>
      <c r="E202" s="69" t="s">
        <v>405</v>
      </c>
      <c r="F202" s="69" t="s">
        <v>840</v>
      </c>
      <c r="G202" s="69"/>
      <c r="H202" s="80" t="s">
        <v>638</v>
      </c>
      <c r="I202" s="68" t="s">
        <v>189</v>
      </c>
      <c r="J202" s="69" t="s">
        <v>190</v>
      </c>
      <c r="K202" s="73">
        <v>44512</v>
      </c>
      <c r="L202" s="91">
        <v>75076</v>
      </c>
      <c r="M202" s="69" t="s">
        <v>838</v>
      </c>
      <c r="N202" s="73">
        <v>44512</v>
      </c>
      <c r="O202" s="73">
        <v>44561</v>
      </c>
      <c r="P202" s="69" t="s">
        <v>600</v>
      </c>
      <c r="Q202" s="69" t="s">
        <v>141</v>
      </c>
      <c r="R202" s="91" t="s">
        <v>141</v>
      </c>
      <c r="S202" s="91" t="s">
        <v>141</v>
      </c>
      <c r="T202" s="69" t="s">
        <v>142</v>
      </c>
      <c r="U202" s="69"/>
      <c r="V202" s="69"/>
      <c r="W202" s="69"/>
      <c r="X202" s="69"/>
      <c r="Y202" s="69"/>
      <c r="Z202" s="69"/>
      <c r="AA202" s="69"/>
      <c r="AB202" s="69"/>
      <c r="AC202" s="69"/>
      <c r="AD202" s="91"/>
      <c r="AE202" s="91"/>
      <c r="AF202" s="69"/>
      <c r="AG202" s="69"/>
      <c r="AH202" s="69"/>
      <c r="AI202" s="132">
        <f t="shared" si="4"/>
        <v>75076</v>
      </c>
      <c r="AJ202" s="71"/>
      <c r="AK202" s="71"/>
      <c r="AL202" s="101">
        <f t="shared" si="5"/>
        <v>0</v>
      </c>
      <c r="AM202" s="71"/>
      <c r="AN202" s="71"/>
      <c r="AO202" s="71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137"/>
      <c r="BE202" s="137"/>
      <c r="BF202" s="72"/>
      <c r="BG202" s="72"/>
      <c r="BH202" s="72"/>
    </row>
    <row r="203" spans="1:60" ht="28.5" x14ac:dyDescent="0.2">
      <c r="A203" s="85">
        <v>183</v>
      </c>
      <c r="B203" s="69" t="s">
        <v>480</v>
      </c>
      <c r="C203" s="69" t="s">
        <v>637</v>
      </c>
      <c r="D203" s="70" t="s">
        <v>134</v>
      </c>
      <c r="E203" s="69" t="s">
        <v>405</v>
      </c>
      <c r="F203" s="69" t="s">
        <v>840</v>
      </c>
      <c r="G203" s="69"/>
      <c r="H203" s="80" t="s">
        <v>639</v>
      </c>
      <c r="I203" s="68" t="s">
        <v>640</v>
      </c>
      <c r="J203" s="69" t="s">
        <v>194</v>
      </c>
      <c r="K203" s="73">
        <v>44512</v>
      </c>
      <c r="L203" s="91">
        <v>209123.1</v>
      </c>
      <c r="M203" s="69" t="s">
        <v>850</v>
      </c>
      <c r="N203" s="73">
        <v>44512</v>
      </c>
      <c r="O203" s="73">
        <v>44561</v>
      </c>
      <c r="P203" s="69" t="s">
        <v>600</v>
      </c>
      <c r="Q203" s="69" t="s">
        <v>141</v>
      </c>
      <c r="R203" s="91" t="s">
        <v>141</v>
      </c>
      <c r="S203" s="91" t="s">
        <v>141</v>
      </c>
      <c r="T203" s="69" t="s">
        <v>142</v>
      </c>
      <c r="U203" s="69"/>
      <c r="V203" s="69"/>
      <c r="W203" s="69"/>
      <c r="X203" s="69"/>
      <c r="Y203" s="69"/>
      <c r="Z203" s="69"/>
      <c r="AA203" s="69"/>
      <c r="AB203" s="69"/>
      <c r="AC203" s="69"/>
      <c r="AD203" s="91"/>
      <c r="AE203" s="91"/>
      <c r="AF203" s="69"/>
      <c r="AG203" s="69"/>
      <c r="AH203" s="69"/>
      <c r="AI203" s="132">
        <f t="shared" si="4"/>
        <v>209123.1</v>
      </c>
      <c r="AJ203" s="71"/>
      <c r="AK203" s="71"/>
      <c r="AL203" s="101">
        <f t="shared" si="5"/>
        <v>0</v>
      </c>
      <c r="AM203" s="71"/>
      <c r="AN203" s="71"/>
      <c r="AO203" s="71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137"/>
      <c r="BE203" s="137"/>
      <c r="BF203" s="72"/>
      <c r="BG203" s="72"/>
      <c r="BH203" s="72"/>
    </row>
    <row r="204" spans="1:60" ht="28.5" x14ac:dyDescent="0.2">
      <c r="A204" s="85">
        <v>184</v>
      </c>
      <c r="B204" s="69" t="s">
        <v>480</v>
      </c>
      <c r="C204" s="69" t="s">
        <v>637</v>
      </c>
      <c r="D204" s="70" t="s">
        <v>134</v>
      </c>
      <c r="E204" s="69" t="s">
        <v>405</v>
      </c>
      <c r="F204" s="69" t="s">
        <v>841</v>
      </c>
      <c r="G204" s="69"/>
      <c r="H204" s="80" t="s">
        <v>641</v>
      </c>
      <c r="I204" s="68" t="s">
        <v>489</v>
      </c>
      <c r="J204" s="69" t="s">
        <v>490</v>
      </c>
      <c r="K204" s="73">
        <v>44512</v>
      </c>
      <c r="L204" s="91">
        <v>339.48</v>
      </c>
      <c r="M204" s="69" t="s">
        <v>850</v>
      </c>
      <c r="N204" s="73">
        <v>44512</v>
      </c>
      <c r="O204" s="73">
        <v>44561</v>
      </c>
      <c r="P204" s="69" t="s">
        <v>600</v>
      </c>
      <c r="Q204" s="69" t="s">
        <v>141</v>
      </c>
      <c r="R204" s="91" t="s">
        <v>141</v>
      </c>
      <c r="S204" s="91" t="s">
        <v>141</v>
      </c>
      <c r="T204" s="69" t="s">
        <v>142</v>
      </c>
      <c r="U204" s="69"/>
      <c r="V204" s="69"/>
      <c r="W204" s="69"/>
      <c r="X204" s="69"/>
      <c r="Y204" s="69"/>
      <c r="Z204" s="69"/>
      <c r="AA204" s="69"/>
      <c r="AB204" s="69"/>
      <c r="AC204" s="69"/>
      <c r="AD204" s="91"/>
      <c r="AE204" s="91"/>
      <c r="AF204" s="69"/>
      <c r="AG204" s="69"/>
      <c r="AH204" s="69"/>
      <c r="AI204" s="132">
        <f t="shared" si="4"/>
        <v>339.48</v>
      </c>
      <c r="AJ204" s="71"/>
      <c r="AK204" s="71"/>
      <c r="AL204" s="101">
        <f t="shared" si="5"/>
        <v>0</v>
      </c>
      <c r="AM204" s="71"/>
      <c r="AN204" s="71"/>
      <c r="AO204" s="71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137"/>
      <c r="BE204" s="137"/>
      <c r="BF204" s="72"/>
      <c r="BG204" s="72"/>
      <c r="BH204" s="72"/>
    </row>
    <row r="205" spans="1:60" ht="28.5" x14ac:dyDescent="0.2">
      <c r="A205" s="85">
        <v>185</v>
      </c>
      <c r="B205" s="69" t="s">
        <v>480</v>
      </c>
      <c r="C205" s="69" t="s">
        <v>637</v>
      </c>
      <c r="D205" s="70" t="s">
        <v>134</v>
      </c>
      <c r="E205" s="69" t="s">
        <v>405</v>
      </c>
      <c r="F205" s="69" t="s">
        <v>841</v>
      </c>
      <c r="G205" s="69"/>
      <c r="H205" s="80" t="s">
        <v>642</v>
      </c>
      <c r="I205" s="68" t="s">
        <v>207</v>
      </c>
      <c r="J205" s="69" t="s">
        <v>208</v>
      </c>
      <c r="K205" s="73">
        <v>44512</v>
      </c>
      <c r="L205" s="91">
        <v>168100.3</v>
      </c>
      <c r="M205" s="69" t="s">
        <v>850</v>
      </c>
      <c r="N205" s="73">
        <v>44512</v>
      </c>
      <c r="O205" s="73">
        <v>44561</v>
      </c>
      <c r="P205" s="69" t="s">
        <v>600</v>
      </c>
      <c r="Q205" s="69" t="s">
        <v>141</v>
      </c>
      <c r="R205" s="91" t="s">
        <v>141</v>
      </c>
      <c r="S205" s="91" t="s">
        <v>141</v>
      </c>
      <c r="T205" s="69" t="s">
        <v>142</v>
      </c>
      <c r="U205" s="69"/>
      <c r="V205" s="69"/>
      <c r="W205" s="69"/>
      <c r="X205" s="69"/>
      <c r="Y205" s="69"/>
      <c r="Z205" s="69"/>
      <c r="AA205" s="69"/>
      <c r="AB205" s="69"/>
      <c r="AC205" s="69"/>
      <c r="AD205" s="91"/>
      <c r="AE205" s="91"/>
      <c r="AF205" s="69"/>
      <c r="AG205" s="69"/>
      <c r="AH205" s="69"/>
      <c r="AI205" s="132">
        <f t="shared" si="4"/>
        <v>168100.3</v>
      </c>
      <c r="AJ205" s="71"/>
      <c r="AK205" s="71"/>
      <c r="AL205" s="101">
        <f t="shared" si="5"/>
        <v>0</v>
      </c>
      <c r="AM205" s="71"/>
      <c r="AN205" s="71"/>
      <c r="AO205" s="71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137"/>
      <c r="BE205" s="137"/>
      <c r="BF205" s="72"/>
      <c r="BG205" s="72"/>
      <c r="BH205" s="72"/>
    </row>
    <row r="206" spans="1:60" ht="28.5" x14ac:dyDescent="0.2">
      <c r="A206" s="85">
        <v>186</v>
      </c>
      <c r="B206" s="69" t="s">
        <v>480</v>
      </c>
      <c r="C206" s="69" t="s">
        <v>637</v>
      </c>
      <c r="D206" s="70" t="s">
        <v>134</v>
      </c>
      <c r="E206" s="69" t="s">
        <v>405</v>
      </c>
      <c r="F206" s="69" t="s">
        <v>841</v>
      </c>
      <c r="G206" s="69"/>
      <c r="H206" s="80" t="s">
        <v>643</v>
      </c>
      <c r="I206" s="68" t="s">
        <v>644</v>
      </c>
      <c r="J206" s="69" t="s">
        <v>214</v>
      </c>
      <c r="K206" s="73">
        <v>44512</v>
      </c>
      <c r="L206" s="91">
        <v>100043.46</v>
      </c>
      <c r="M206" s="69" t="s">
        <v>850</v>
      </c>
      <c r="N206" s="73">
        <v>44512</v>
      </c>
      <c r="O206" s="73">
        <v>44561</v>
      </c>
      <c r="P206" s="69" t="s">
        <v>600</v>
      </c>
      <c r="Q206" s="69" t="s">
        <v>141</v>
      </c>
      <c r="R206" s="91" t="s">
        <v>141</v>
      </c>
      <c r="S206" s="91" t="s">
        <v>141</v>
      </c>
      <c r="T206" s="69" t="s">
        <v>142</v>
      </c>
      <c r="U206" s="69"/>
      <c r="V206" s="69"/>
      <c r="W206" s="69"/>
      <c r="X206" s="69"/>
      <c r="Y206" s="69"/>
      <c r="Z206" s="69"/>
      <c r="AA206" s="69"/>
      <c r="AB206" s="69"/>
      <c r="AC206" s="69"/>
      <c r="AD206" s="91"/>
      <c r="AE206" s="91"/>
      <c r="AF206" s="69"/>
      <c r="AG206" s="69"/>
      <c r="AH206" s="69"/>
      <c r="AI206" s="132">
        <f t="shared" si="4"/>
        <v>100043.46</v>
      </c>
      <c r="AJ206" s="71"/>
      <c r="AK206" s="71"/>
      <c r="AL206" s="101">
        <f t="shared" si="5"/>
        <v>0</v>
      </c>
      <c r="AM206" s="71"/>
      <c r="AN206" s="71"/>
      <c r="AO206" s="71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137"/>
      <c r="BE206" s="137"/>
      <c r="BF206" s="72"/>
      <c r="BG206" s="72"/>
      <c r="BH206" s="72"/>
    </row>
    <row r="207" spans="1:60" ht="30" x14ac:dyDescent="0.2">
      <c r="A207" s="85">
        <v>187</v>
      </c>
      <c r="B207" s="69" t="s">
        <v>480</v>
      </c>
      <c r="C207" s="69" t="s">
        <v>637</v>
      </c>
      <c r="D207" s="70" t="s">
        <v>134</v>
      </c>
      <c r="E207" s="69" t="s">
        <v>405</v>
      </c>
      <c r="F207" s="69" t="s">
        <v>841</v>
      </c>
      <c r="G207" s="69"/>
      <c r="H207" s="80" t="s">
        <v>645</v>
      </c>
      <c r="I207" s="68" t="s">
        <v>210</v>
      </c>
      <c r="J207" s="69" t="s">
        <v>211</v>
      </c>
      <c r="K207" s="73">
        <v>44512</v>
      </c>
      <c r="L207" s="91">
        <v>84867.1</v>
      </c>
      <c r="M207" s="69" t="s">
        <v>850</v>
      </c>
      <c r="N207" s="73">
        <v>44512</v>
      </c>
      <c r="O207" s="73">
        <v>44561</v>
      </c>
      <c r="P207" s="69" t="s">
        <v>600</v>
      </c>
      <c r="Q207" s="69" t="s">
        <v>141</v>
      </c>
      <c r="R207" s="91" t="s">
        <v>141</v>
      </c>
      <c r="S207" s="91" t="s">
        <v>141</v>
      </c>
      <c r="T207" s="69" t="s">
        <v>142</v>
      </c>
      <c r="U207" s="69"/>
      <c r="V207" s="69"/>
      <c r="W207" s="69"/>
      <c r="X207" s="69"/>
      <c r="Y207" s="69"/>
      <c r="Z207" s="69"/>
      <c r="AA207" s="69"/>
      <c r="AB207" s="69"/>
      <c r="AC207" s="69"/>
      <c r="AD207" s="91"/>
      <c r="AE207" s="91"/>
      <c r="AF207" s="69"/>
      <c r="AG207" s="69"/>
      <c r="AH207" s="69"/>
      <c r="AI207" s="132">
        <f t="shared" si="4"/>
        <v>84867.1</v>
      </c>
      <c r="AJ207" s="71"/>
      <c r="AK207" s="71"/>
      <c r="AL207" s="101">
        <f t="shared" si="5"/>
        <v>0</v>
      </c>
      <c r="AM207" s="71"/>
      <c r="AN207" s="71"/>
      <c r="AO207" s="71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137"/>
      <c r="BE207" s="137"/>
      <c r="BF207" s="72"/>
      <c r="BG207" s="72"/>
      <c r="BH207" s="72"/>
    </row>
    <row r="208" spans="1:60" ht="71.25" x14ac:dyDescent="0.2">
      <c r="A208" s="85">
        <v>188</v>
      </c>
      <c r="B208" s="69" t="s">
        <v>646</v>
      </c>
      <c r="C208" s="69" t="s">
        <v>647</v>
      </c>
      <c r="D208" s="70" t="s">
        <v>134</v>
      </c>
      <c r="E208" s="69" t="s">
        <v>135</v>
      </c>
      <c r="F208" s="69" t="s">
        <v>648</v>
      </c>
      <c r="G208" s="69"/>
      <c r="H208" s="80" t="s">
        <v>649</v>
      </c>
      <c r="I208" s="68" t="s">
        <v>650</v>
      </c>
      <c r="J208" s="69" t="s">
        <v>651</v>
      </c>
      <c r="K208" s="73">
        <v>44512</v>
      </c>
      <c r="L208" s="91">
        <v>1526540</v>
      </c>
      <c r="M208" s="69" t="s">
        <v>747</v>
      </c>
      <c r="N208" s="73">
        <v>44512</v>
      </c>
      <c r="O208" s="73">
        <v>44877</v>
      </c>
      <c r="P208" s="69">
        <v>101</v>
      </c>
      <c r="Q208" s="69" t="s">
        <v>141</v>
      </c>
      <c r="R208" s="91" t="s">
        <v>141</v>
      </c>
      <c r="S208" s="91" t="s">
        <v>141</v>
      </c>
      <c r="T208" s="69" t="s">
        <v>410</v>
      </c>
      <c r="U208" s="69"/>
      <c r="V208" s="69"/>
      <c r="W208" s="69"/>
      <c r="X208" s="69"/>
      <c r="Y208" s="69"/>
      <c r="Z208" s="69"/>
      <c r="AA208" s="69"/>
      <c r="AB208" s="69"/>
      <c r="AC208" s="69"/>
      <c r="AD208" s="91"/>
      <c r="AE208" s="91"/>
      <c r="AF208" s="69"/>
      <c r="AG208" s="69"/>
      <c r="AH208" s="69"/>
      <c r="AI208" s="132">
        <f t="shared" si="4"/>
        <v>1526540</v>
      </c>
      <c r="AJ208" s="71"/>
      <c r="AK208" s="71"/>
      <c r="AL208" s="101">
        <f t="shared" si="5"/>
        <v>0</v>
      </c>
      <c r="AM208" s="71"/>
      <c r="AN208" s="71"/>
      <c r="AO208" s="71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137"/>
      <c r="BE208" s="137"/>
      <c r="BF208" s="72"/>
      <c r="BG208" s="72"/>
      <c r="BH208" s="72"/>
    </row>
    <row r="209" spans="1:60" ht="28.5" x14ac:dyDescent="0.2">
      <c r="A209" s="85">
        <v>189</v>
      </c>
      <c r="B209" s="69" t="s">
        <v>480</v>
      </c>
      <c r="C209" s="69" t="s">
        <v>637</v>
      </c>
      <c r="D209" s="70" t="s">
        <v>134</v>
      </c>
      <c r="E209" s="69" t="s">
        <v>405</v>
      </c>
      <c r="F209" s="69" t="s">
        <v>149</v>
      </c>
      <c r="G209" s="69"/>
      <c r="H209" s="80" t="s">
        <v>652</v>
      </c>
      <c r="I209" s="68" t="s">
        <v>166</v>
      </c>
      <c r="J209" s="69" t="s">
        <v>167</v>
      </c>
      <c r="K209" s="73">
        <v>44512</v>
      </c>
      <c r="L209" s="91">
        <v>1956</v>
      </c>
      <c r="M209" s="69" t="s">
        <v>850</v>
      </c>
      <c r="N209" s="73">
        <v>44512</v>
      </c>
      <c r="O209" s="73">
        <v>44561</v>
      </c>
      <c r="P209" s="69" t="s">
        <v>600</v>
      </c>
      <c r="Q209" s="69" t="s">
        <v>141</v>
      </c>
      <c r="R209" s="91" t="s">
        <v>141</v>
      </c>
      <c r="S209" s="91" t="s">
        <v>141</v>
      </c>
      <c r="T209" s="69" t="s">
        <v>142</v>
      </c>
      <c r="U209" s="69"/>
      <c r="V209" s="69"/>
      <c r="W209" s="69"/>
      <c r="X209" s="69"/>
      <c r="Y209" s="69"/>
      <c r="Z209" s="69"/>
      <c r="AA209" s="69"/>
      <c r="AB209" s="69"/>
      <c r="AC209" s="69"/>
      <c r="AD209" s="91"/>
      <c r="AE209" s="91"/>
      <c r="AF209" s="69"/>
      <c r="AG209" s="69"/>
      <c r="AH209" s="69"/>
      <c r="AI209" s="132">
        <f t="shared" si="4"/>
        <v>1956</v>
      </c>
      <c r="AJ209" s="71"/>
      <c r="AK209" s="71"/>
      <c r="AL209" s="101">
        <f t="shared" si="5"/>
        <v>0</v>
      </c>
      <c r="AM209" s="71"/>
      <c r="AN209" s="71"/>
      <c r="AO209" s="71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137"/>
      <c r="BE209" s="137"/>
      <c r="BF209" s="72"/>
      <c r="BG209" s="72"/>
      <c r="BH209" s="72"/>
    </row>
    <row r="210" spans="1:60" ht="28.5" x14ac:dyDescent="0.2">
      <c r="A210" s="85">
        <v>190</v>
      </c>
      <c r="B210" s="69" t="s">
        <v>653</v>
      </c>
      <c r="C210" s="69" t="s">
        <v>654</v>
      </c>
      <c r="D210" s="70" t="s">
        <v>289</v>
      </c>
      <c r="E210" s="69" t="s">
        <v>141</v>
      </c>
      <c r="F210" s="69" t="s">
        <v>655</v>
      </c>
      <c r="G210" s="69"/>
      <c r="H210" s="80" t="s">
        <v>656</v>
      </c>
      <c r="I210" s="68" t="s">
        <v>630</v>
      </c>
      <c r="J210" s="69" t="s">
        <v>631</v>
      </c>
      <c r="K210" s="73">
        <v>44523</v>
      </c>
      <c r="L210" s="91">
        <v>68520</v>
      </c>
      <c r="M210" s="69" t="s">
        <v>743</v>
      </c>
      <c r="N210" s="73">
        <v>44523</v>
      </c>
      <c r="O210" s="73">
        <v>44561</v>
      </c>
      <c r="P210" s="69" t="s">
        <v>600</v>
      </c>
      <c r="Q210" s="69" t="s">
        <v>141</v>
      </c>
      <c r="R210" s="91" t="s">
        <v>141</v>
      </c>
      <c r="S210" s="91" t="s">
        <v>141</v>
      </c>
      <c r="T210" s="69" t="s">
        <v>142</v>
      </c>
      <c r="U210" s="69"/>
      <c r="V210" s="69"/>
      <c r="W210" s="69"/>
      <c r="X210" s="69"/>
      <c r="Y210" s="69"/>
      <c r="Z210" s="69"/>
      <c r="AA210" s="69"/>
      <c r="AB210" s="69"/>
      <c r="AC210" s="69"/>
      <c r="AD210" s="91"/>
      <c r="AE210" s="91"/>
      <c r="AF210" s="69"/>
      <c r="AG210" s="69"/>
      <c r="AH210" s="69"/>
      <c r="AI210" s="132">
        <f t="shared" si="4"/>
        <v>68520</v>
      </c>
      <c r="AJ210" s="71"/>
      <c r="AK210" s="71"/>
      <c r="AL210" s="101">
        <f t="shared" si="5"/>
        <v>0</v>
      </c>
      <c r="AM210" s="71"/>
      <c r="AN210" s="71"/>
      <c r="AO210" s="71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137"/>
      <c r="BE210" s="137"/>
      <c r="BF210" s="72"/>
      <c r="BG210" s="72"/>
      <c r="BH210" s="72"/>
    </row>
    <row r="211" spans="1:60" ht="28.5" x14ac:dyDescent="0.2">
      <c r="A211" s="85">
        <v>191</v>
      </c>
      <c r="B211" s="69" t="s">
        <v>653</v>
      </c>
      <c r="C211" s="69" t="s">
        <v>654</v>
      </c>
      <c r="D211" s="70" t="s">
        <v>289</v>
      </c>
      <c r="E211" s="69" t="s">
        <v>141</v>
      </c>
      <c r="F211" s="69" t="s">
        <v>655</v>
      </c>
      <c r="G211" s="69"/>
      <c r="H211" s="80" t="s">
        <v>657</v>
      </c>
      <c r="I211" s="68" t="s">
        <v>640</v>
      </c>
      <c r="J211" s="69" t="s">
        <v>194</v>
      </c>
      <c r="K211" s="73">
        <v>44523</v>
      </c>
      <c r="L211" s="91">
        <v>47006</v>
      </c>
      <c r="M211" s="69" t="s">
        <v>743</v>
      </c>
      <c r="N211" s="73">
        <v>44523</v>
      </c>
      <c r="O211" s="73">
        <v>44561</v>
      </c>
      <c r="P211" s="69" t="s">
        <v>604</v>
      </c>
      <c r="Q211" s="69" t="s">
        <v>141</v>
      </c>
      <c r="R211" s="91" t="s">
        <v>141</v>
      </c>
      <c r="S211" s="91" t="s">
        <v>141</v>
      </c>
      <c r="T211" s="69" t="s">
        <v>142</v>
      </c>
      <c r="U211" s="69"/>
      <c r="V211" s="69"/>
      <c r="W211" s="69"/>
      <c r="X211" s="69"/>
      <c r="Y211" s="69"/>
      <c r="Z211" s="69"/>
      <c r="AA211" s="69"/>
      <c r="AB211" s="69"/>
      <c r="AC211" s="69"/>
      <c r="AD211" s="91"/>
      <c r="AE211" s="91"/>
      <c r="AF211" s="69"/>
      <c r="AG211" s="69"/>
      <c r="AH211" s="69"/>
      <c r="AI211" s="132">
        <f t="shared" si="4"/>
        <v>47006</v>
      </c>
      <c r="AJ211" s="71"/>
      <c r="AK211" s="71"/>
      <c r="AL211" s="101">
        <f t="shared" si="5"/>
        <v>0</v>
      </c>
      <c r="AM211" s="71"/>
      <c r="AN211" s="71"/>
      <c r="AO211" s="71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137"/>
      <c r="BE211" s="137"/>
      <c r="BF211" s="72"/>
      <c r="BG211" s="72"/>
      <c r="BH211" s="72"/>
    </row>
    <row r="212" spans="1:60" ht="28.5" x14ac:dyDescent="0.2">
      <c r="A212" s="85">
        <v>192</v>
      </c>
      <c r="B212" s="69" t="s">
        <v>658</v>
      </c>
      <c r="C212" s="69" t="s">
        <v>659</v>
      </c>
      <c r="D212" s="70" t="s">
        <v>660</v>
      </c>
      <c r="E212" s="69" t="s">
        <v>141</v>
      </c>
      <c r="F212" s="69" t="s">
        <v>661</v>
      </c>
      <c r="G212" s="69"/>
      <c r="H212" s="80" t="s">
        <v>662</v>
      </c>
      <c r="I212" s="68" t="s">
        <v>663</v>
      </c>
      <c r="J212" s="69" t="s">
        <v>664</v>
      </c>
      <c r="K212" s="73">
        <v>44536</v>
      </c>
      <c r="L212" s="91">
        <v>837</v>
      </c>
      <c r="M212" s="69" t="s">
        <v>850</v>
      </c>
      <c r="N212" s="73">
        <v>44536</v>
      </c>
      <c r="O212" s="73">
        <v>44657</v>
      </c>
      <c r="P212" s="69" t="s">
        <v>600</v>
      </c>
      <c r="Q212" s="69" t="s">
        <v>141</v>
      </c>
      <c r="R212" s="91" t="s">
        <v>141</v>
      </c>
      <c r="S212" s="91" t="s">
        <v>141</v>
      </c>
      <c r="T212" s="69" t="s">
        <v>665</v>
      </c>
      <c r="U212" s="69"/>
      <c r="V212" s="69"/>
      <c r="W212" s="69"/>
      <c r="X212" s="69"/>
      <c r="Y212" s="69"/>
      <c r="Z212" s="69"/>
      <c r="AA212" s="69"/>
      <c r="AB212" s="69"/>
      <c r="AC212" s="69"/>
      <c r="AD212" s="91"/>
      <c r="AE212" s="91"/>
      <c r="AF212" s="69"/>
      <c r="AG212" s="69"/>
      <c r="AH212" s="69"/>
      <c r="AI212" s="132">
        <f t="shared" si="4"/>
        <v>837</v>
      </c>
      <c r="AJ212" s="71"/>
      <c r="AK212" s="71"/>
      <c r="AL212" s="101">
        <f t="shared" si="5"/>
        <v>0</v>
      </c>
      <c r="AM212" s="71"/>
      <c r="AN212" s="71"/>
      <c r="AO212" s="71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137"/>
      <c r="BE212" s="137"/>
      <c r="BF212" s="72"/>
      <c r="BG212" s="72"/>
      <c r="BH212" s="72"/>
    </row>
    <row r="213" spans="1:60" ht="28.5" x14ac:dyDescent="0.2">
      <c r="A213" s="85">
        <v>193</v>
      </c>
      <c r="B213" s="69" t="s">
        <v>223</v>
      </c>
      <c r="C213" s="69" t="s">
        <v>589</v>
      </c>
      <c r="D213" s="70" t="s">
        <v>134</v>
      </c>
      <c r="E213" s="69" t="s">
        <v>135</v>
      </c>
      <c r="F213" s="69" t="s">
        <v>149</v>
      </c>
      <c r="G213" s="69"/>
      <c r="H213" s="80" t="s">
        <v>666</v>
      </c>
      <c r="I213" s="68" t="s">
        <v>667</v>
      </c>
      <c r="J213" s="69" t="s">
        <v>668</v>
      </c>
      <c r="K213" s="73">
        <v>44529</v>
      </c>
      <c r="L213" s="91">
        <v>76100</v>
      </c>
      <c r="M213" s="69" t="s">
        <v>828</v>
      </c>
      <c r="N213" s="73">
        <v>44529</v>
      </c>
      <c r="O213" s="73">
        <v>44561</v>
      </c>
      <c r="P213" s="69" t="s">
        <v>593</v>
      </c>
      <c r="Q213" s="69" t="s">
        <v>141</v>
      </c>
      <c r="R213" s="91" t="s">
        <v>141</v>
      </c>
      <c r="S213" s="91" t="s">
        <v>141</v>
      </c>
      <c r="T213" s="69" t="s">
        <v>152</v>
      </c>
      <c r="U213" s="69"/>
      <c r="V213" s="69"/>
      <c r="W213" s="69"/>
      <c r="X213" s="69"/>
      <c r="Y213" s="69"/>
      <c r="Z213" s="69"/>
      <c r="AA213" s="69"/>
      <c r="AB213" s="69"/>
      <c r="AC213" s="69"/>
      <c r="AD213" s="91"/>
      <c r="AE213" s="91"/>
      <c r="AF213" s="69"/>
      <c r="AG213" s="69"/>
      <c r="AH213" s="69"/>
      <c r="AI213" s="132">
        <f t="shared" si="4"/>
        <v>76100</v>
      </c>
      <c r="AJ213" s="71"/>
      <c r="AK213" s="71"/>
      <c r="AL213" s="101">
        <f t="shared" si="5"/>
        <v>0</v>
      </c>
      <c r="AM213" s="71"/>
      <c r="AN213" s="71"/>
      <c r="AO213" s="71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137"/>
      <c r="BE213" s="137"/>
      <c r="BF213" s="72"/>
      <c r="BG213" s="72"/>
      <c r="BH213" s="72"/>
    </row>
    <row r="214" spans="1:60" ht="28.5" x14ac:dyDescent="0.2">
      <c r="A214" s="85">
        <v>194</v>
      </c>
      <c r="B214" s="69" t="s">
        <v>223</v>
      </c>
      <c r="C214" s="69" t="s">
        <v>589</v>
      </c>
      <c r="D214" s="70" t="s">
        <v>134</v>
      </c>
      <c r="E214" s="69" t="s">
        <v>135</v>
      </c>
      <c r="F214" s="69" t="s">
        <v>149</v>
      </c>
      <c r="G214" s="69"/>
      <c r="H214" s="80" t="s">
        <v>669</v>
      </c>
      <c r="I214" s="68" t="s">
        <v>670</v>
      </c>
      <c r="J214" s="69" t="s">
        <v>592</v>
      </c>
      <c r="K214" s="73">
        <v>44509</v>
      </c>
      <c r="L214" s="91">
        <v>25400</v>
      </c>
      <c r="M214" s="69" t="s">
        <v>850</v>
      </c>
      <c r="N214" s="73">
        <v>44507</v>
      </c>
      <c r="O214" s="69" t="s">
        <v>671</v>
      </c>
      <c r="P214" s="69" t="s">
        <v>593</v>
      </c>
      <c r="Q214" s="69" t="s">
        <v>141</v>
      </c>
      <c r="R214" s="91" t="s">
        <v>141</v>
      </c>
      <c r="S214" s="91" t="s">
        <v>141</v>
      </c>
      <c r="T214" s="69" t="s">
        <v>152</v>
      </c>
      <c r="U214" s="69"/>
      <c r="V214" s="69"/>
      <c r="W214" s="69"/>
      <c r="X214" s="69"/>
      <c r="Y214" s="69"/>
      <c r="Z214" s="69"/>
      <c r="AA214" s="69"/>
      <c r="AB214" s="69"/>
      <c r="AC214" s="69"/>
      <c r="AD214" s="91"/>
      <c r="AE214" s="91"/>
      <c r="AF214" s="69"/>
      <c r="AG214" s="69"/>
      <c r="AH214" s="69"/>
      <c r="AI214" s="132">
        <f t="shared" ref="AI214:AI264" si="6">L214-AE214+AD214+AH214</f>
        <v>25400</v>
      </c>
      <c r="AJ214" s="71"/>
      <c r="AK214" s="71"/>
      <c r="AL214" s="101">
        <f t="shared" ref="AL214:AL264" si="7">AJ214+AK214</f>
        <v>0</v>
      </c>
      <c r="AM214" s="71"/>
      <c r="AN214" s="71"/>
      <c r="AO214" s="71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137"/>
      <c r="BE214" s="137"/>
      <c r="BF214" s="72"/>
      <c r="BG214" s="72"/>
      <c r="BH214" s="72"/>
    </row>
    <row r="215" spans="1:60" ht="28.5" x14ac:dyDescent="0.2">
      <c r="A215" s="85">
        <v>195</v>
      </c>
      <c r="B215" s="69" t="s">
        <v>223</v>
      </c>
      <c r="C215" s="69" t="s">
        <v>589</v>
      </c>
      <c r="D215" s="70" t="s">
        <v>134</v>
      </c>
      <c r="E215" s="69" t="s">
        <v>135</v>
      </c>
      <c r="F215" s="69" t="s">
        <v>149</v>
      </c>
      <c r="G215" s="69"/>
      <c r="H215" s="80" t="s">
        <v>672</v>
      </c>
      <c r="I215" s="68" t="s">
        <v>163</v>
      </c>
      <c r="J215" s="69" t="s">
        <v>673</v>
      </c>
      <c r="K215" s="69" t="s">
        <v>678</v>
      </c>
      <c r="L215" s="91">
        <v>164084</v>
      </c>
      <c r="M215" s="69" t="s">
        <v>850</v>
      </c>
      <c r="N215" s="73">
        <v>44507</v>
      </c>
      <c r="O215" s="73">
        <v>44561</v>
      </c>
      <c r="P215" s="69" t="s">
        <v>608</v>
      </c>
      <c r="Q215" s="69" t="s">
        <v>141</v>
      </c>
      <c r="R215" s="91" t="s">
        <v>141</v>
      </c>
      <c r="S215" s="91" t="s">
        <v>141</v>
      </c>
      <c r="T215" s="69" t="s">
        <v>152</v>
      </c>
      <c r="U215" s="69"/>
      <c r="V215" s="69"/>
      <c r="W215" s="69"/>
      <c r="X215" s="69"/>
      <c r="Y215" s="69"/>
      <c r="Z215" s="69"/>
      <c r="AA215" s="69"/>
      <c r="AB215" s="69"/>
      <c r="AC215" s="69"/>
      <c r="AD215" s="91"/>
      <c r="AE215" s="91"/>
      <c r="AF215" s="69"/>
      <c r="AG215" s="69"/>
      <c r="AH215" s="69"/>
      <c r="AI215" s="132">
        <f t="shared" si="6"/>
        <v>164084</v>
      </c>
      <c r="AJ215" s="71"/>
      <c r="AK215" s="71"/>
      <c r="AL215" s="101">
        <f t="shared" si="7"/>
        <v>0</v>
      </c>
      <c r="AM215" s="71"/>
      <c r="AN215" s="71"/>
      <c r="AO215" s="71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137"/>
      <c r="BE215" s="137"/>
      <c r="BF215" s="72"/>
      <c r="BG215" s="72"/>
      <c r="BH215" s="72"/>
    </row>
    <row r="216" spans="1:60" ht="28.5" x14ac:dyDescent="0.2">
      <c r="A216" s="85">
        <v>196</v>
      </c>
      <c r="B216" s="69" t="s">
        <v>223</v>
      </c>
      <c r="C216" s="69" t="s">
        <v>589</v>
      </c>
      <c r="D216" s="70" t="s">
        <v>134</v>
      </c>
      <c r="E216" s="69" t="s">
        <v>135</v>
      </c>
      <c r="F216" s="69" t="s">
        <v>149</v>
      </c>
      <c r="G216" s="69"/>
      <c r="H216" s="80" t="s">
        <v>674</v>
      </c>
      <c r="I216" s="68" t="s">
        <v>557</v>
      </c>
      <c r="J216" s="69" t="s">
        <v>558</v>
      </c>
      <c r="K216" s="73">
        <v>44507</v>
      </c>
      <c r="L216" s="91">
        <v>25850</v>
      </c>
      <c r="M216" s="69" t="s">
        <v>850</v>
      </c>
      <c r="N216" s="73">
        <v>44507</v>
      </c>
      <c r="O216" s="73">
        <v>44561</v>
      </c>
      <c r="P216" s="69" t="s">
        <v>593</v>
      </c>
      <c r="Q216" s="69" t="s">
        <v>141</v>
      </c>
      <c r="R216" s="91" t="s">
        <v>141</v>
      </c>
      <c r="S216" s="91" t="s">
        <v>141</v>
      </c>
      <c r="T216" s="69" t="s">
        <v>152</v>
      </c>
      <c r="U216" s="69"/>
      <c r="V216" s="69"/>
      <c r="W216" s="69"/>
      <c r="X216" s="69"/>
      <c r="Y216" s="69"/>
      <c r="Z216" s="69"/>
      <c r="AA216" s="69"/>
      <c r="AB216" s="69"/>
      <c r="AC216" s="69"/>
      <c r="AD216" s="91"/>
      <c r="AE216" s="91"/>
      <c r="AF216" s="69"/>
      <c r="AG216" s="69"/>
      <c r="AH216" s="69"/>
      <c r="AI216" s="132">
        <f t="shared" si="6"/>
        <v>25850</v>
      </c>
      <c r="AJ216" s="71"/>
      <c r="AK216" s="71"/>
      <c r="AL216" s="101">
        <f t="shared" si="7"/>
        <v>0</v>
      </c>
      <c r="AM216" s="71"/>
      <c r="AN216" s="71"/>
      <c r="AO216" s="71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137"/>
      <c r="BE216" s="137"/>
      <c r="BF216" s="72"/>
      <c r="BG216" s="72"/>
      <c r="BH216" s="72"/>
    </row>
    <row r="217" spans="1:60" ht="28.5" x14ac:dyDescent="0.2">
      <c r="A217" s="85">
        <v>197</v>
      </c>
      <c r="B217" s="69" t="s">
        <v>223</v>
      </c>
      <c r="C217" s="69" t="s">
        <v>589</v>
      </c>
      <c r="D217" s="70" t="s">
        <v>134</v>
      </c>
      <c r="E217" s="69" t="s">
        <v>135</v>
      </c>
      <c r="F217" s="69" t="s">
        <v>149</v>
      </c>
      <c r="G217" s="69"/>
      <c r="H217" s="80" t="s">
        <v>675</v>
      </c>
      <c r="I217" s="68" t="s">
        <v>345</v>
      </c>
      <c r="J217" s="69" t="s">
        <v>346</v>
      </c>
      <c r="K217" s="73">
        <v>44507</v>
      </c>
      <c r="L217" s="91">
        <v>69995</v>
      </c>
      <c r="M217" s="69" t="s">
        <v>850</v>
      </c>
      <c r="N217" s="73">
        <v>44507</v>
      </c>
      <c r="O217" s="73">
        <v>44561</v>
      </c>
      <c r="P217" s="69" t="s">
        <v>676</v>
      </c>
      <c r="Q217" s="69" t="s">
        <v>141</v>
      </c>
      <c r="R217" s="91" t="s">
        <v>141</v>
      </c>
      <c r="S217" s="91"/>
      <c r="T217" s="69" t="s">
        <v>152</v>
      </c>
      <c r="U217" s="69"/>
      <c r="V217" s="69"/>
      <c r="W217" s="69"/>
      <c r="X217" s="69"/>
      <c r="Y217" s="69"/>
      <c r="Z217" s="69"/>
      <c r="AA217" s="69"/>
      <c r="AB217" s="69"/>
      <c r="AC217" s="69"/>
      <c r="AD217" s="91"/>
      <c r="AE217" s="91"/>
      <c r="AF217" s="69"/>
      <c r="AG217" s="69"/>
      <c r="AH217" s="69"/>
      <c r="AI217" s="132">
        <f t="shared" si="6"/>
        <v>69995</v>
      </c>
      <c r="AJ217" s="71"/>
      <c r="AK217" s="71"/>
      <c r="AL217" s="101">
        <f t="shared" si="7"/>
        <v>0</v>
      </c>
      <c r="AM217" s="71"/>
      <c r="AN217" s="71"/>
      <c r="AO217" s="71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137"/>
      <c r="BE217" s="137"/>
      <c r="BF217" s="72"/>
      <c r="BG217" s="72"/>
      <c r="BH217" s="72"/>
    </row>
    <row r="218" spans="1:60" ht="30" x14ac:dyDescent="0.2">
      <c r="A218" s="85">
        <v>198</v>
      </c>
      <c r="B218" s="69" t="s">
        <v>223</v>
      </c>
      <c r="C218" s="69" t="s">
        <v>589</v>
      </c>
      <c r="D218" s="70" t="s">
        <v>134</v>
      </c>
      <c r="E218" s="69" t="s">
        <v>135</v>
      </c>
      <c r="F218" s="69" t="s">
        <v>149</v>
      </c>
      <c r="G218" s="69"/>
      <c r="H218" s="80" t="s">
        <v>677</v>
      </c>
      <c r="I218" s="68" t="s">
        <v>160</v>
      </c>
      <c r="J218" s="69" t="s">
        <v>161</v>
      </c>
      <c r="K218" s="73">
        <v>44509</v>
      </c>
      <c r="L218" s="91">
        <v>274955</v>
      </c>
      <c r="M218" s="69" t="s">
        <v>828</v>
      </c>
      <c r="N218" s="73">
        <v>44509</v>
      </c>
      <c r="O218" s="73">
        <v>44561</v>
      </c>
      <c r="P218" s="69" t="s">
        <v>608</v>
      </c>
      <c r="Q218" s="69" t="s">
        <v>141</v>
      </c>
      <c r="R218" s="91" t="s">
        <v>141</v>
      </c>
      <c r="S218" s="91" t="s">
        <v>141</v>
      </c>
      <c r="T218" s="69" t="s">
        <v>152</v>
      </c>
      <c r="U218" s="69"/>
      <c r="V218" s="69"/>
      <c r="W218" s="69"/>
      <c r="X218" s="69"/>
      <c r="Y218" s="69"/>
      <c r="Z218" s="69"/>
      <c r="AA218" s="69"/>
      <c r="AB218" s="69"/>
      <c r="AC218" s="69"/>
      <c r="AD218" s="91"/>
      <c r="AE218" s="91"/>
      <c r="AF218" s="69"/>
      <c r="AG218" s="69"/>
      <c r="AH218" s="69"/>
      <c r="AI218" s="132">
        <f t="shared" si="6"/>
        <v>274955</v>
      </c>
      <c r="AJ218" s="71"/>
      <c r="AK218" s="71"/>
      <c r="AL218" s="101">
        <f t="shared" si="7"/>
        <v>0</v>
      </c>
      <c r="AM218" s="71"/>
      <c r="AN218" s="71"/>
      <c r="AO218" s="71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137"/>
      <c r="BE218" s="137"/>
      <c r="BF218" s="72"/>
      <c r="BG218" s="72"/>
      <c r="BH218" s="72"/>
    </row>
    <row r="219" spans="1:60" ht="28.5" x14ac:dyDescent="0.2">
      <c r="A219" s="85">
        <v>199</v>
      </c>
      <c r="B219" s="69" t="s">
        <v>223</v>
      </c>
      <c r="C219" s="69" t="s">
        <v>589</v>
      </c>
      <c r="D219" s="70" t="s">
        <v>134</v>
      </c>
      <c r="E219" s="69" t="s">
        <v>135</v>
      </c>
      <c r="F219" s="69" t="s">
        <v>149</v>
      </c>
      <c r="G219" s="69"/>
      <c r="H219" s="80" t="s">
        <v>679</v>
      </c>
      <c r="I219" s="68" t="s">
        <v>150</v>
      </c>
      <c r="J219" s="69" t="s">
        <v>151</v>
      </c>
      <c r="K219" s="73">
        <v>44507</v>
      </c>
      <c r="L219" s="91">
        <v>111780</v>
      </c>
      <c r="M219" s="69" t="s">
        <v>835</v>
      </c>
      <c r="N219" s="73">
        <v>44507</v>
      </c>
      <c r="O219" s="73">
        <v>44561</v>
      </c>
      <c r="P219" s="69" t="s">
        <v>608</v>
      </c>
      <c r="Q219" s="69" t="s">
        <v>141</v>
      </c>
      <c r="R219" s="91" t="s">
        <v>141</v>
      </c>
      <c r="S219" s="91" t="s">
        <v>141</v>
      </c>
      <c r="T219" s="69" t="s">
        <v>152</v>
      </c>
      <c r="U219" s="69"/>
      <c r="V219" s="69"/>
      <c r="W219" s="69"/>
      <c r="X219" s="69"/>
      <c r="Y219" s="69"/>
      <c r="Z219" s="69"/>
      <c r="AA219" s="69"/>
      <c r="AB219" s="69"/>
      <c r="AC219" s="69"/>
      <c r="AD219" s="91"/>
      <c r="AE219" s="91"/>
      <c r="AF219" s="69"/>
      <c r="AG219" s="69"/>
      <c r="AH219" s="69"/>
      <c r="AI219" s="132">
        <f t="shared" si="6"/>
        <v>111780</v>
      </c>
      <c r="AJ219" s="71"/>
      <c r="AK219" s="71"/>
      <c r="AL219" s="101">
        <f t="shared" si="7"/>
        <v>0</v>
      </c>
      <c r="AM219" s="71"/>
      <c r="AN219" s="71"/>
      <c r="AO219" s="71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137"/>
      <c r="BE219" s="137"/>
      <c r="BF219" s="72"/>
      <c r="BG219" s="72"/>
      <c r="BH219" s="72"/>
    </row>
    <row r="220" spans="1:60" ht="28.5" x14ac:dyDescent="0.2">
      <c r="A220" s="85">
        <v>200</v>
      </c>
      <c r="B220" s="69" t="s">
        <v>223</v>
      </c>
      <c r="C220" s="69" t="s">
        <v>589</v>
      </c>
      <c r="D220" s="70" t="s">
        <v>134</v>
      </c>
      <c r="E220" s="69" t="s">
        <v>135</v>
      </c>
      <c r="F220" s="69" t="s">
        <v>149</v>
      </c>
      <c r="G220" s="69"/>
      <c r="H220" s="80" t="s">
        <v>680</v>
      </c>
      <c r="I220" s="68" t="s">
        <v>434</v>
      </c>
      <c r="J220" s="69" t="s">
        <v>435</v>
      </c>
      <c r="K220" s="73">
        <v>44537</v>
      </c>
      <c r="L220" s="91">
        <v>14020</v>
      </c>
      <c r="M220" s="69" t="s">
        <v>831</v>
      </c>
      <c r="N220" s="73">
        <v>44537</v>
      </c>
      <c r="O220" s="73">
        <v>44561</v>
      </c>
      <c r="P220" s="69" t="s">
        <v>681</v>
      </c>
      <c r="Q220" s="69" t="s">
        <v>141</v>
      </c>
      <c r="R220" s="91" t="s">
        <v>141</v>
      </c>
      <c r="S220" s="91" t="s">
        <v>141</v>
      </c>
      <c r="T220" s="69" t="s">
        <v>152</v>
      </c>
      <c r="U220" s="69"/>
      <c r="V220" s="69"/>
      <c r="W220" s="69"/>
      <c r="X220" s="69"/>
      <c r="Y220" s="69"/>
      <c r="Z220" s="69"/>
      <c r="AA220" s="69"/>
      <c r="AB220" s="69"/>
      <c r="AC220" s="69"/>
      <c r="AD220" s="91"/>
      <c r="AE220" s="91"/>
      <c r="AF220" s="69"/>
      <c r="AG220" s="69"/>
      <c r="AH220" s="69"/>
      <c r="AI220" s="132">
        <f t="shared" si="6"/>
        <v>14020</v>
      </c>
      <c r="AJ220" s="71"/>
      <c r="AK220" s="71"/>
      <c r="AL220" s="101">
        <f t="shared" si="7"/>
        <v>0</v>
      </c>
      <c r="AM220" s="71"/>
      <c r="AN220" s="71"/>
      <c r="AO220" s="71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137"/>
      <c r="BE220" s="137"/>
      <c r="BF220" s="72"/>
      <c r="BG220" s="72"/>
      <c r="BH220" s="72"/>
    </row>
    <row r="221" spans="1:60" ht="28.5" x14ac:dyDescent="0.2">
      <c r="A221" s="85">
        <v>201</v>
      </c>
      <c r="B221" s="69" t="s">
        <v>223</v>
      </c>
      <c r="C221" s="69" t="s">
        <v>589</v>
      </c>
      <c r="D221" s="70" t="s">
        <v>134</v>
      </c>
      <c r="E221" s="69" t="s">
        <v>135</v>
      </c>
      <c r="F221" s="69" t="s">
        <v>149</v>
      </c>
      <c r="G221" s="69"/>
      <c r="H221" s="80" t="s">
        <v>682</v>
      </c>
      <c r="I221" s="68" t="s">
        <v>575</v>
      </c>
      <c r="J221" s="69" t="s">
        <v>576</v>
      </c>
      <c r="K221" s="73">
        <v>44536</v>
      </c>
      <c r="L221" s="91">
        <v>29000</v>
      </c>
      <c r="M221" s="69" t="s">
        <v>835</v>
      </c>
      <c r="N221" s="73">
        <v>44536</v>
      </c>
      <c r="O221" s="73">
        <v>44561</v>
      </c>
      <c r="P221" s="69" t="s">
        <v>608</v>
      </c>
      <c r="Q221" s="69" t="s">
        <v>141</v>
      </c>
      <c r="R221" s="91" t="s">
        <v>141</v>
      </c>
      <c r="S221" s="91" t="s">
        <v>141</v>
      </c>
      <c r="T221" s="69" t="s">
        <v>152</v>
      </c>
      <c r="U221" s="69"/>
      <c r="V221" s="69"/>
      <c r="W221" s="69"/>
      <c r="X221" s="69"/>
      <c r="Y221" s="69"/>
      <c r="Z221" s="69"/>
      <c r="AA221" s="69"/>
      <c r="AB221" s="69"/>
      <c r="AC221" s="69"/>
      <c r="AD221" s="91"/>
      <c r="AE221" s="91"/>
      <c r="AF221" s="69"/>
      <c r="AG221" s="69"/>
      <c r="AH221" s="69"/>
      <c r="AI221" s="132">
        <f t="shared" si="6"/>
        <v>29000</v>
      </c>
      <c r="AJ221" s="71"/>
      <c r="AK221" s="71"/>
      <c r="AL221" s="101">
        <f t="shared" si="7"/>
        <v>0</v>
      </c>
      <c r="AM221" s="71"/>
      <c r="AN221" s="71"/>
      <c r="AO221" s="71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137"/>
      <c r="BE221" s="137"/>
      <c r="BF221" s="72"/>
      <c r="BG221" s="72"/>
      <c r="BH221" s="72"/>
    </row>
    <row r="222" spans="1:60" ht="28.5" x14ac:dyDescent="0.2">
      <c r="A222" s="85">
        <v>202</v>
      </c>
      <c r="B222" s="69" t="s">
        <v>223</v>
      </c>
      <c r="C222" s="69" t="s">
        <v>589</v>
      </c>
      <c r="D222" s="70" t="s">
        <v>134</v>
      </c>
      <c r="E222" s="69" t="s">
        <v>135</v>
      </c>
      <c r="F222" s="69" t="s">
        <v>149</v>
      </c>
      <c r="G222" s="69"/>
      <c r="H222" s="80" t="s">
        <v>683</v>
      </c>
      <c r="I222" s="68" t="s">
        <v>166</v>
      </c>
      <c r="J222" s="69" t="s">
        <v>167</v>
      </c>
      <c r="K222" s="73">
        <v>44536</v>
      </c>
      <c r="L222" s="91">
        <v>67400</v>
      </c>
      <c r="M222" s="69" t="s">
        <v>850</v>
      </c>
      <c r="N222" s="73">
        <v>44536</v>
      </c>
      <c r="O222" s="73">
        <v>44561</v>
      </c>
      <c r="P222" s="69" t="s">
        <v>608</v>
      </c>
      <c r="Q222" s="69" t="s">
        <v>141</v>
      </c>
      <c r="R222" s="91" t="s">
        <v>141</v>
      </c>
      <c r="S222" s="91" t="s">
        <v>141</v>
      </c>
      <c r="T222" s="69" t="s">
        <v>152</v>
      </c>
      <c r="U222" s="69"/>
      <c r="V222" s="69"/>
      <c r="W222" s="69"/>
      <c r="X222" s="69"/>
      <c r="Y222" s="69"/>
      <c r="Z222" s="69"/>
      <c r="AA222" s="69"/>
      <c r="AB222" s="69"/>
      <c r="AC222" s="69"/>
      <c r="AD222" s="91"/>
      <c r="AE222" s="91"/>
      <c r="AF222" s="69"/>
      <c r="AG222" s="69"/>
      <c r="AH222" s="69"/>
      <c r="AI222" s="132">
        <f t="shared" si="6"/>
        <v>67400</v>
      </c>
      <c r="AJ222" s="71"/>
      <c r="AK222" s="71"/>
      <c r="AL222" s="101">
        <f t="shared" si="7"/>
        <v>0</v>
      </c>
      <c r="AM222" s="71"/>
      <c r="AN222" s="71"/>
      <c r="AO222" s="71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137"/>
      <c r="BE222" s="137"/>
      <c r="BF222" s="72"/>
      <c r="BG222" s="72"/>
      <c r="BH222" s="72"/>
    </row>
    <row r="223" spans="1:60" ht="28.5" x14ac:dyDescent="0.2">
      <c r="A223" s="85">
        <v>203</v>
      </c>
      <c r="B223" s="69" t="s">
        <v>223</v>
      </c>
      <c r="C223" s="69" t="s">
        <v>589</v>
      </c>
      <c r="D223" s="70" t="s">
        <v>134</v>
      </c>
      <c r="E223" s="69" t="s">
        <v>135</v>
      </c>
      <c r="F223" s="69" t="s">
        <v>149</v>
      </c>
      <c r="G223" s="69"/>
      <c r="H223" s="80" t="s">
        <v>684</v>
      </c>
      <c r="I223" s="68" t="s">
        <v>557</v>
      </c>
      <c r="J223" s="69" t="s">
        <v>558</v>
      </c>
      <c r="K223" s="73">
        <v>44536</v>
      </c>
      <c r="L223" s="91">
        <v>17900</v>
      </c>
      <c r="M223" s="69" t="s">
        <v>835</v>
      </c>
      <c r="N223" s="73">
        <v>44536</v>
      </c>
      <c r="O223" s="73">
        <v>44561</v>
      </c>
      <c r="P223" s="69" t="s">
        <v>608</v>
      </c>
      <c r="Q223" s="69" t="s">
        <v>141</v>
      </c>
      <c r="R223" s="91" t="s">
        <v>141</v>
      </c>
      <c r="S223" s="91" t="s">
        <v>141</v>
      </c>
      <c r="T223" s="69" t="s">
        <v>152</v>
      </c>
      <c r="U223" s="69"/>
      <c r="V223" s="69"/>
      <c r="W223" s="69"/>
      <c r="X223" s="69"/>
      <c r="Y223" s="69"/>
      <c r="Z223" s="69"/>
      <c r="AA223" s="69"/>
      <c r="AB223" s="69"/>
      <c r="AC223" s="69"/>
      <c r="AD223" s="91"/>
      <c r="AE223" s="91"/>
      <c r="AF223" s="69"/>
      <c r="AG223" s="69"/>
      <c r="AH223" s="69"/>
      <c r="AI223" s="132">
        <f t="shared" si="6"/>
        <v>17900</v>
      </c>
      <c r="AJ223" s="71"/>
      <c r="AK223" s="71"/>
      <c r="AL223" s="101">
        <f t="shared" si="7"/>
        <v>0</v>
      </c>
      <c r="AM223" s="71"/>
      <c r="AN223" s="71"/>
      <c r="AO223" s="71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137"/>
      <c r="BE223" s="137"/>
      <c r="BF223" s="72"/>
      <c r="BG223" s="72"/>
      <c r="BH223" s="72"/>
    </row>
    <row r="224" spans="1:60" ht="28.5" x14ac:dyDescent="0.2">
      <c r="A224" s="85">
        <v>204</v>
      </c>
      <c r="B224" s="69" t="s">
        <v>223</v>
      </c>
      <c r="C224" s="69" t="s">
        <v>589</v>
      </c>
      <c r="D224" s="70" t="s">
        <v>134</v>
      </c>
      <c r="E224" s="69" t="s">
        <v>135</v>
      </c>
      <c r="F224" s="69" t="s">
        <v>149</v>
      </c>
      <c r="G224" s="69"/>
      <c r="H224" s="80" t="s">
        <v>685</v>
      </c>
      <c r="I224" s="68" t="s">
        <v>606</v>
      </c>
      <c r="J224" s="69" t="s">
        <v>607</v>
      </c>
      <c r="K224" s="73">
        <v>44536</v>
      </c>
      <c r="L224" s="91">
        <v>480</v>
      </c>
      <c r="M224" s="69" t="s">
        <v>830</v>
      </c>
      <c r="N224" s="73">
        <v>44536</v>
      </c>
      <c r="O224" s="73">
        <v>44561</v>
      </c>
      <c r="P224" s="69" t="s">
        <v>608</v>
      </c>
      <c r="Q224" s="69" t="s">
        <v>141</v>
      </c>
      <c r="R224" s="91" t="s">
        <v>141</v>
      </c>
      <c r="S224" s="91" t="s">
        <v>141</v>
      </c>
      <c r="T224" s="69" t="s">
        <v>152</v>
      </c>
      <c r="U224" s="69"/>
      <c r="V224" s="69"/>
      <c r="W224" s="69"/>
      <c r="X224" s="69"/>
      <c r="Y224" s="69"/>
      <c r="Z224" s="69"/>
      <c r="AA224" s="69"/>
      <c r="AB224" s="69"/>
      <c r="AC224" s="69"/>
      <c r="AD224" s="91"/>
      <c r="AE224" s="91"/>
      <c r="AF224" s="69"/>
      <c r="AG224" s="69"/>
      <c r="AH224" s="69"/>
      <c r="AI224" s="132">
        <f t="shared" si="6"/>
        <v>480</v>
      </c>
      <c r="AJ224" s="71"/>
      <c r="AK224" s="71"/>
      <c r="AL224" s="101">
        <f t="shared" si="7"/>
        <v>0</v>
      </c>
      <c r="AM224" s="71"/>
      <c r="AN224" s="71"/>
      <c r="AO224" s="71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137"/>
      <c r="BE224" s="137"/>
      <c r="BF224" s="72"/>
      <c r="BG224" s="72"/>
      <c r="BH224" s="72"/>
    </row>
    <row r="225" spans="1:60" ht="28.5" x14ac:dyDescent="0.2">
      <c r="A225" s="85">
        <v>205</v>
      </c>
      <c r="B225" s="69" t="s">
        <v>223</v>
      </c>
      <c r="C225" s="69" t="s">
        <v>589</v>
      </c>
      <c r="D225" s="70" t="s">
        <v>134</v>
      </c>
      <c r="E225" s="69" t="s">
        <v>135</v>
      </c>
      <c r="F225" s="69" t="s">
        <v>149</v>
      </c>
      <c r="G225" s="69"/>
      <c r="H225" s="80" t="s">
        <v>686</v>
      </c>
      <c r="I225" s="68" t="s">
        <v>687</v>
      </c>
      <c r="J225" s="69" t="s">
        <v>334</v>
      </c>
      <c r="K225" s="73">
        <v>44537</v>
      </c>
      <c r="L225" s="91">
        <v>609</v>
      </c>
      <c r="M225" s="69" t="s">
        <v>830</v>
      </c>
      <c r="N225" s="73">
        <v>44537</v>
      </c>
      <c r="O225" s="73">
        <v>44561</v>
      </c>
      <c r="P225" s="69" t="s">
        <v>608</v>
      </c>
      <c r="Q225" s="69" t="s">
        <v>141</v>
      </c>
      <c r="R225" s="91" t="s">
        <v>141</v>
      </c>
      <c r="S225" s="91" t="s">
        <v>141</v>
      </c>
      <c r="T225" s="69" t="s">
        <v>152</v>
      </c>
      <c r="U225" s="69"/>
      <c r="V225" s="69"/>
      <c r="W225" s="69"/>
      <c r="X225" s="69"/>
      <c r="Y225" s="69"/>
      <c r="Z225" s="69"/>
      <c r="AA225" s="69"/>
      <c r="AB225" s="69"/>
      <c r="AC225" s="69"/>
      <c r="AD225" s="91"/>
      <c r="AE225" s="91"/>
      <c r="AF225" s="69"/>
      <c r="AG225" s="69"/>
      <c r="AH225" s="69"/>
      <c r="AI225" s="132">
        <f t="shared" si="6"/>
        <v>609</v>
      </c>
      <c r="AJ225" s="71"/>
      <c r="AK225" s="71"/>
      <c r="AL225" s="101">
        <f t="shared" si="7"/>
        <v>0</v>
      </c>
      <c r="AM225" s="71"/>
      <c r="AN225" s="71"/>
      <c r="AO225" s="71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137"/>
      <c r="BE225" s="137"/>
      <c r="BF225" s="72"/>
      <c r="BG225" s="72"/>
      <c r="BH225" s="72"/>
    </row>
    <row r="226" spans="1:60" ht="28.5" x14ac:dyDescent="0.2">
      <c r="A226" s="85">
        <v>206</v>
      </c>
      <c r="B226" s="69" t="s">
        <v>688</v>
      </c>
      <c r="C226" s="69" t="s">
        <v>589</v>
      </c>
      <c r="D226" s="70" t="s">
        <v>134</v>
      </c>
      <c r="E226" s="69" t="s">
        <v>135</v>
      </c>
      <c r="F226" s="69" t="s">
        <v>524</v>
      </c>
      <c r="G226" s="69"/>
      <c r="H226" s="80" t="s">
        <v>689</v>
      </c>
      <c r="I226" s="68" t="s">
        <v>273</v>
      </c>
      <c r="J226" s="69" t="s">
        <v>274</v>
      </c>
      <c r="K226" s="73">
        <v>44539</v>
      </c>
      <c r="L226" s="91">
        <v>946</v>
      </c>
      <c r="M226" s="69" t="s">
        <v>836</v>
      </c>
      <c r="N226" s="73">
        <v>44539</v>
      </c>
      <c r="O226" s="73">
        <v>44561</v>
      </c>
      <c r="P226" s="69" t="s">
        <v>608</v>
      </c>
      <c r="Q226" s="69" t="s">
        <v>141</v>
      </c>
      <c r="R226" s="91" t="s">
        <v>141</v>
      </c>
      <c r="S226" s="91" t="s">
        <v>141</v>
      </c>
      <c r="T226" s="69" t="s">
        <v>152</v>
      </c>
      <c r="U226" s="69"/>
      <c r="V226" s="69"/>
      <c r="W226" s="69"/>
      <c r="X226" s="69"/>
      <c r="Y226" s="69"/>
      <c r="Z226" s="69"/>
      <c r="AA226" s="69"/>
      <c r="AB226" s="69"/>
      <c r="AC226" s="69"/>
      <c r="AD226" s="91"/>
      <c r="AE226" s="91"/>
      <c r="AF226" s="69"/>
      <c r="AG226" s="69"/>
      <c r="AH226" s="69"/>
      <c r="AI226" s="132">
        <f t="shared" si="6"/>
        <v>946</v>
      </c>
      <c r="AJ226" s="71"/>
      <c r="AK226" s="71"/>
      <c r="AL226" s="101">
        <f t="shared" si="7"/>
        <v>0</v>
      </c>
      <c r="AM226" s="71"/>
      <c r="AN226" s="71"/>
      <c r="AO226" s="71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137"/>
      <c r="BE226" s="137"/>
      <c r="BF226" s="72"/>
      <c r="BG226" s="72"/>
      <c r="BH226" s="72"/>
    </row>
    <row r="227" spans="1:60" ht="28.5" x14ac:dyDescent="0.2">
      <c r="A227" s="85">
        <v>207</v>
      </c>
      <c r="B227" s="69" t="s">
        <v>688</v>
      </c>
      <c r="C227" s="69" t="s">
        <v>589</v>
      </c>
      <c r="D227" s="70" t="s">
        <v>134</v>
      </c>
      <c r="E227" s="69" t="s">
        <v>135</v>
      </c>
      <c r="F227" s="69" t="s">
        <v>690</v>
      </c>
      <c r="G227" s="69"/>
      <c r="H227" s="80" t="s">
        <v>691</v>
      </c>
      <c r="I227" s="68" t="s">
        <v>530</v>
      </c>
      <c r="J227" s="69" t="s">
        <v>531</v>
      </c>
      <c r="K227" s="73">
        <v>44539</v>
      </c>
      <c r="L227" s="91">
        <v>4564.5</v>
      </c>
      <c r="M227" s="69" t="s">
        <v>816</v>
      </c>
      <c r="N227" s="73">
        <v>44539</v>
      </c>
      <c r="O227" s="73">
        <v>44561</v>
      </c>
      <c r="P227" s="69" t="s">
        <v>608</v>
      </c>
      <c r="Q227" s="69" t="s">
        <v>141</v>
      </c>
      <c r="R227" s="91" t="s">
        <v>141</v>
      </c>
      <c r="S227" s="91" t="s">
        <v>141</v>
      </c>
      <c r="T227" s="69" t="s">
        <v>152</v>
      </c>
      <c r="U227" s="69"/>
      <c r="V227" s="69"/>
      <c r="W227" s="69"/>
      <c r="X227" s="69"/>
      <c r="Y227" s="69"/>
      <c r="Z227" s="69"/>
      <c r="AA227" s="69"/>
      <c r="AB227" s="69"/>
      <c r="AC227" s="69"/>
      <c r="AD227" s="91"/>
      <c r="AE227" s="91"/>
      <c r="AF227" s="69"/>
      <c r="AG227" s="69"/>
      <c r="AH227" s="69"/>
      <c r="AI227" s="132">
        <f t="shared" si="6"/>
        <v>4564.5</v>
      </c>
      <c r="AJ227" s="71"/>
      <c r="AK227" s="71"/>
      <c r="AL227" s="101">
        <f t="shared" si="7"/>
        <v>0</v>
      </c>
      <c r="AM227" s="71"/>
      <c r="AN227" s="71"/>
      <c r="AO227" s="71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137"/>
      <c r="BE227" s="137"/>
      <c r="BF227" s="72"/>
      <c r="BG227" s="72"/>
      <c r="BH227" s="72"/>
    </row>
    <row r="228" spans="1:60" ht="28.5" x14ac:dyDescent="0.2">
      <c r="A228" s="85">
        <v>208</v>
      </c>
      <c r="B228" s="69" t="s">
        <v>688</v>
      </c>
      <c r="C228" s="69" t="s">
        <v>589</v>
      </c>
      <c r="D228" s="70" t="s">
        <v>134</v>
      </c>
      <c r="E228" s="69" t="s">
        <v>135</v>
      </c>
      <c r="F228" s="69" t="s">
        <v>690</v>
      </c>
      <c r="G228" s="69"/>
      <c r="H228" s="80" t="s">
        <v>692</v>
      </c>
      <c r="I228" s="68" t="s">
        <v>693</v>
      </c>
      <c r="J228" s="69" t="s">
        <v>506</v>
      </c>
      <c r="K228" s="73">
        <v>44539</v>
      </c>
      <c r="L228" s="91">
        <v>1900.5</v>
      </c>
      <c r="M228" s="69" t="s">
        <v>816</v>
      </c>
      <c r="N228" s="73">
        <v>44539</v>
      </c>
      <c r="O228" s="73">
        <v>44561</v>
      </c>
      <c r="P228" s="69" t="s">
        <v>608</v>
      </c>
      <c r="Q228" s="69" t="s">
        <v>141</v>
      </c>
      <c r="R228" s="91" t="s">
        <v>141</v>
      </c>
      <c r="S228" s="91" t="s">
        <v>141</v>
      </c>
      <c r="T228" s="69" t="s">
        <v>142</v>
      </c>
      <c r="U228" s="69"/>
      <c r="V228" s="69"/>
      <c r="W228" s="69"/>
      <c r="X228" s="69"/>
      <c r="Y228" s="69"/>
      <c r="Z228" s="69"/>
      <c r="AA228" s="69"/>
      <c r="AB228" s="69"/>
      <c r="AC228" s="69"/>
      <c r="AD228" s="91"/>
      <c r="AE228" s="91"/>
      <c r="AF228" s="69"/>
      <c r="AG228" s="69"/>
      <c r="AH228" s="69"/>
      <c r="AI228" s="132">
        <f t="shared" si="6"/>
        <v>1900.5</v>
      </c>
      <c r="AJ228" s="71"/>
      <c r="AK228" s="71"/>
      <c r="AL228" s="101">
        <f t="shared" si="7"/>
        <v>0</v>
      </c>
      <c r="AM228" s="71"/>
      <c r="AN228" s="71"/>
      <c r="AO228" s="71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137"/>
      <c r="BE228" s="137"/>
      <c r="BF228" s="72"/>
      <c r="BG228" s="72"/>
      <c r="BH228" s="72"/>
    </row>
    <row r="229" spans="1:60" ht="28.5" x14ac:dyDescent="0.2">
      <c r="A229" s="85">
        <v>209</v>
      </c>
      <c r="B229" s="69" t="s">
        <v>688</v>
      </c>
      <c r="C229" s="69" t="s">
        <v>589</v>
      </c>
      <c r="D229" s="70" t="s">
        <v>134</v>
      </c>
      <c r="E229" s="69" t="s">
        <v>135</v>
      </c>
      <c r="F229" s="69" t="s">
        <v>690</v>
      </c>
      <c r="G229" s="69"/>
      <c r="H229" s="80" t="s">
        <v>694</v>
      </c>
      <c r="I229" s="68" t="s">
        <v>539</v>
      </c>
      <c r="J229" s="69" t="s">
        <v>183</v>
      </c>
      <c r="K229" s="73">
        <v>44455</v>
      </c>
      <c r="L229" s="91">
        <v>780</v>
      </c>
      <c r="M229" s="69" t="s">
        <v>816</v>
      </c>
      <c r="N229" s="73">
        <v>44455</v>
      </c>
      <c r="O229" s="73">
        <v>44561</v>
      </c>
      <c r="P229" s="69" t="s">
        <v>608</v>
      </c>
      <c r="Q229" s="69" t="s">
        <v>141</v>
      </c>
      <c r="R229" s="91" t="s">
        <v>141</v>
      </c>
      <c r="S229" s="91" t="s">
        <v>141</v>
      </c>
      <c r="T229" s="69" t="s">
        <v>142</v>
      </c>
      <c r="U229" s="69"/>
      <c r="V229" s="69"/>
      <c r="W229" s="69"/>
      <c r="X229" s="69"/>
      <c r="Y229" s="69"/>
      <c r="Z229" s="69"/>
      <c r="AA229" s="69"/>
      <c r="AB229" s="69"/>
      <c r="AC229" s="69"/>
      <c r="AD229" s="91"/>
      <c r="AE229" s="91"/>
      <c r="AF229" s="69"/>
      <c r="AG229" s="69"/>
      <c r="AH229" s="69"/>
      <c r="AI229" s="132">
        <f t="shared" si="6"/>
        <v>780</v>
      </c>
      <c r="AJ229" s="71"/>
      <c r="AK229" s="71"/>
      <c r="AL229" s="101">
        <f t="shared" si="7"/>
        <v>0</v>
      </c>
      <c r="AM229" s="71"/>
      <c r="AN229" s="71"/>
      <c r="AO229" s="71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137"/>
      <c r="BE229" s="137"/>
      <c r="BF229" s="72"/>
      <c r="BG229" s="72"/>
      <c r="BH229" s="72"/>
    </row>
    <row r="230" spans="1:60" ht="28.5" x14ac:dyDescent="0.2">
      <c r="A230" s="85">
        <v>210</v>
      </c>
      <c r="B230" s="69" t="s">
        <v>688</v>
      </c>
      <c r="C230" s="69" t="s">
        <v>589</v>
      </c>
      <c r="D230" s="70" t="s">
        <v>134</v>
      </c>
      <c r="E230" s="69" t="s">
        <v>135</v>
      </c>
      <c r="F230" s="69" t="s">
        <v>690</v>
      </c>
      <c r="G230" s="69"/>
      <c r="H230" s="80" t="s">
        <v>695</v>
      </c>
      <c r="I230" s="68" t="s">
        <v>273</v>
      </c>
      <c r="J230" s="69" t="s">
        <v>274</v>
      </c>
      <c r="K230" s="73">
        <v>44539</v>
      </c>
      <c r="L230" s="91">
        <v>4905.45</v>
      </c>
      <c r="M230" s="69" t="s">
        <v>817</v>
      </c>
      <c r="N230" s="73">
        <v>44539</v>
      </c>
      <c r="O230" s="73">
        <v>44561</v>
      </c>
      <c r="P230" s="69" t="s">
        <v>681</v>
      </c>
      <c r="Q230" s="69" t="s">
        <v>141</v>
      </c>
      <c r="R230" s="91" t="s">
        <v>141</v>
      </c>
      <c r="S230" s="91" t="s">
        <v>141</v>
      </c>
      <c r="T230" s="69" t="s">
        <v>142</v>
      </c>
      <c r="U230" s="69"/>
      <c r="V230" s="69"/>
      <c r="W230" s="69"/>
      <c r="X230" s="69"/>
      <c r="Y230" s="69"/>
      <c r="Z230" s="69"/>
      <c r="AA230" s="69"/>
      <c r="AB230" s="69"/>
      <c r="AC230" s="69"/>
      <c r="AD230" s="91"/>
      <c r="AE230" s="91"/>
      <c r="AF230" s="69"/>
      <c r="AG230" s="69"/>
      <c r="AH230" s="69"/>
      <c r="AI230" s="132">
        <f t="shared" si="6"/>
        <v>4905.45</v>
      </c>
      <c r="AJ230" s="71"/>
      <c r="AK230" s="71"/>
      <c r="AL230" s="101">
        <f t="shared" si="7"/>
        <v>0</v>
      </c>
      <c r="AM230" s="71"/>
      <c r="AN230" s="71"/>
      <c r="AO230" s="71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137"/>
      <c r="BE230" s="137"/>
      <c r="BF230" s="72"/>
      <c r="BG230" s="72"/>
      <c r="BH230" s="72"/>
    </row>
    <row r="231" spans="1:60" ht="30" x14ac:dyDescent="0.2">
      <c r="A231" s="85">
        <v>211</v>
      </c>
      <c r="B231" s="69" t="s">
        <v>223</v>
      </c>
      <c r="C231" s="69" t="s">
        <v>589</v>
      </c>
      <c r="D231" s="70" t="s">
        <v>134</v>
      </c>
      <c r="E231" s="69" t="s">
        <v>135</v>
      </c>
      <c r="F231" s="69" t="s">
        <v>149</v>
      </c>
      <c r="G231" s="69"/>
      <c r="H231" s="80" t="s">
        <v>696</v>
      </c>
      <c r="I231" s="68" t="s">
        <v>160</v>
      </c>
      <c r="J231" s="69" t="s">
        <v>161</v>
      </c>
      <c r="K231" s="73">
        <v>44539</v>
      </c>
      <c r="L231" s="91">
        <v>30000</v>
      </c>
      <c r="M231" s="69" t="s">
        <v>817</v>
      </c>
      <c r="N231" s="73">
        <v>44539</v>
      </c>
      <c r="O231" s="73">
        <v>44561</v>
      </c>
      <c r="P231" s="69" t="s">
        <v>697</v>
      </c>
      <c r="Q231" s="69" t="s">
        <v>141</v>
      </c>
      <c r="R231" s="91" t="s">
        <v>141</v>
      </c>
      <c r="S231" s="91" t="s">
        <v>141</v>
      </c>
      <c r="T231" s="69" t="s">
        <v>152</v>
      </c>
      <c r="U231" s="69"/>
      <c r="V231" s="69"/>
      <c r="W231" s="69"/>
      <c r="X231" s="69"/>
      <c r="Y231" s="69"/>
      <c r="Z231" s="69"/>
      <c r="AA231" s="69"/>
      <c r="AB231" s="69"/>
      <c r="AC231" s="69"/>
      <c r="AD231" s="91"/>
      <c r="AE231" s="91"/>
      <c r="AF231" s="69"/>
      <c r="AG231" s="69"/>
      <c r="AH231" s="69"/>
      <c r="AI231" s="132">
        <f t="shared" si="6"/>
        <v>30000</v>
      </c>
      <c r="AJ231" s="69"/>
      <c r="AK231" s="69"/>
      <c r="AL231" s="101">
        <f t="shared" si="7"/>
        <v>0</v>
      </c>
      <c r="AM231" s="69"/>
      <c r="AN231" s="69"/>
      <c r="AO231" s="69"/>
      <c r="AP231" s="69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138"/>
      <c r="BE231" s="138"/>
      <c r="BF231" s="77"/>
      <c r="BG231" s="77"/>
      <c r="BH231" s="77"/>
    </row>
    <row r="232" spans="1:60" ht="30" x14ac:dyDescent="0.2">
      <c r="A232" s="85">
        <v>212</v>
      </c>
      <c r="B232" s="69" t="s">
        <v>147</v>
      </c>
      <c r="C232" s="69" t="s">
        <v>619</v>
      </c>
      <c r="D232" s="70" t="s">
        <v>134</v>
      </c>
      <c r="E232" s="69" t="s">
        <v>135</v>
      </c>
      <c r="F232" s="69" t="s">
        <v>149</v>
      </c>
      <c r="G232" s="69"/>
      <c r="H232" s="80" t="s">
        <v>698</v>
      </c>
      <c r="I232" s="68" t="s">
        <v>160</v>
      </c>
      <c r="J232" s="69" t="s">
        <v>161</v>
      </c>
      <c r="K232" s="73">
        <v>44543</v>
      </c>
      <c r="L232" s="91">
        <v>101970</v>
      </c>
      <c r="M232" s="75" t="s">
        <v>836</v>
      </c>
      <c r="N232" s="73">
        <v>44543</v>
      </c>
      <c r="O232" s="73">
        <v>44561</v>
      </c>
      <c r="P232" s="69" t="s">
        <v>699</v>
      </c>
      <c r="Q232" s="69" t="s">
        <v>141</v>
      </c>
      <c r="R232" s="91" t="s">
        <v>141</v>
      </c>
      <c r="S232" s="91" t="s">
        <v>141</v>
      </c>
      <c r="T232" s="69" t="s">
        <v>152</v>
      </c>
      <c r="U232" s="69"/>
      <c r="V232" s="69"/>
      <c r="W232" s="69"/>
      <c r="X232" s="69"/>
      <c r="Y232" s="69"/>
      <c r="Z232" s="69"/>
      <c r="AA232" s="69"/>
      <c r="AB232" s="69"/>
      <c r="AC232" s="69"/>
      <c r="AD232" s="91"/>
      <c r="AE232" s="91"/>
      <c r="AF232" s="69"/>
      <c r="AG232" s="69"/>
      <c r="AH232" s="69"/>
      <c r="AI232" s="132">
        <f t="shared" si="6"/>
        <v>101970</v>
      </c>
      <c r="AJ232" s="69"/>
      <c r="AK232" s="69"/>
      <c r="AL232" s="101">
        <f t="shared" si="7"/>
        <v>0</v>
      </c>
      <c r="AM232" s="69"/>
      <c r="AN232" s="69"/>
      <c r="AO232" s="69"/>
      <c r="AP232" s="69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138"/>
      <c r="BE232" s="138"/>
      <c r="BF232" s="77"/>
      <c r="BG232" s="77"/>
      <c r="BH232" s="77"/>
    </row>
    <row r="233" spans="1:60" ht="28.5" x14ac:dyDescent="0.2">
      <c r="A233" s="85">
        <v>213</v>
      </c>
      <c r="B233" s="69" t="s">
        <v>147</v>
      </c>
      <c r="C233" s="69" t="s">
        <v>619</v>
      </c>
      <c r="D233" s="70" t="s">
        <v>134</v>
      </c>
      <c r="E233" s="69" t="s">
        <v>135</v>
      </c>
      <c r="F233" s="69" t="s">
        <v>149</v>
      </c>
      <c r="G233" s="69"/>
      <c r="H233" s="80" t="s">
        <v>700</v>
      </c>
      <c r="I233" s="68" t="s">
        <v>150</v>
      </c>
      <c r="J233" s="69" t="s">
        <v>151</v>
      </c>
      <c r="K233" s="73">
        <v>44543</v>
      </c>
      <c r="L233" s="91">
        <v>8040</v>
      </c>
      <c r="M233" s="69" t="s">
        <v>823</v>
      </c>
      <c r="N233" s="73">
        <v>44543</v>
      </c>
      <c r="O233" s="73">
        <v>44561</v>
      </c>
      <c r="P233" s="69" t="s">
        <v>681</v>
      </c>
      <c r="Q233" s="69" t="s">
        <v>141</v>
      </c>
      <c r="R233" s="91" t="s">
        <v>141</v>
      </c>
      <c r="S233" s="91" t="s">
        <v>141</v>
      </c>
      <c r="T233" s="69" t="s">
        <v>152</v>
      </c>
      <c r="U233" s="69"/>
      <c r="V233" s="69"/>
      <c r="W233" s="69"/>
      <c r="X233" s="69"/>
      <c r="Y233" s="69"/>
      <c r="Z233" s="69"/>
      <c r="AA233" s="69"/>
      <c r="AB233" s="69"/>
      <c r="AC233" s="69"/>
      <c r="AD233" s="91"/>
      <c r="AE233" s="91"/>
      <c r="AF233" s="69"/>
      <c r="AG233" s="69"/>
      <c r="AH233" s="69"/>
      <c r="AI233" s="132">
        <f t="shared" si="6"/>
        <v>8040</v>
      </c>
      <c r="AJ233" s="69"/>
      <c r="AK233" s="69"/>
      <c r="AL233" s="101">
        <f t="shared" si="7"/>
        <v>0</v>
      </c>
      <c r="AM233" s="69"/>
      <c r="AN233" s="69"/>
      <c r="AO233" s="69"/>
      <c r="AP233" s="69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138"/>
      <c r="BE233" s="138"/>
      <c r="BF233" s="77"/>
      <c r="BG233" s="77"/>
      <c r="BH233" s="77"/>
    </row>
    <row r="234" spans="1:60" ht="28.5" x14ac:dyDescent="0.2">
      <c r="A234" s="85">
        <v>214</v>
      </c>
      <c r="B234" s="69" t="s">
        <v>688</v>
      </c>
      <c r="C234" s="69" t="s">
        <v>589</v>
      </c>
      <c r="D234" s="70" t="s">
        <v>134</v>
      </c>
      <c r="E234" s="69" t="s">
        <v>135</v>
      </c>
      <c r="F234" s="69" t="s">
        <v>690</v>
      </c>
      <c r="G234" s="69"/>
      <c r="H234" s="80" t="s">
        <v>701</v>
      </c>
      <c r="I234" s="68" t="s">
        <v>273</v>
      </c>
      <c r="J234" s="69" t="s">
        <v>274</v>
      </c>
      <c r="K234" s="73">
        <v>44544</v>
      </c>
      <c r="L234" s="91">
        <v>658.6</v>
      </c>
      <c r="M234" s="69" t="s">
        <v>817</v>
      </c>
      <c r="N234" s="73">
        <v>44544</v>
      </c>
      <c r="O234" s="73">
        <v>44561</v>
      </c>
      <c r="P234" s="69" t="s">
        <v>593</v>
      </c>
      <c r="Q234" s="69" t="s">
        <v>141</v>
      </c>
      <c r="R234" s="91" t="s">
        <v>141</v>
      </c>
      <c r="S234" s="91" t="s">
        <v>141</v>
      </c>
      <c r="T234" s="69" t="s">
        <v>142</v>
      </c>
      <c r="U234" s="69"/>
      <c r="V234" s="69"/>
      <c r="W234" s="69"/>
      <c r="X234" s="69"/>
      <c r="Y234" s="69"/>
      <c r="Z234" s="69"/>
      <c r="AA234" s="69"/>
      <c r="AB234" s="69"/>
      <c r="AC234" s="69"/>
      <c r="AD234" s="91"/>
      <c r="AE234" s="91"/>
      <c r="AF234" s="69"/>
      <c r="AG234" s="69"/>
      <c r="AH234" s="69"/>
      <c r="AI234" s="132">
        <f t="shared" si="6"/>
        <v>658.6</v>
      </c>
      <c r="AJ234" s="69"/>
      <c r="AK234" s="69"/>
      <c r="AL234" s="101">
        <f t="shared" si="7"/>
        <v>0</v>
      </c>
      <c r="AM234" s="69"/>
      <c r="AN234" s="69"/>
      <c r="AO234" s="69"/>
      <c r="AP234" s="69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138"/>
      <c r="BE234" s="138"/>
      <c r="BF234" s="77"/>
      <c r="BG234" s="77"/>
      <c r="BH234" s="77"/>
    </row>
    <row r="235" spans="1:60" ht="28.5" x14ac:dyDescent="0.2">
      <c r="A235" s="85">
        <v>215</v>
      </c>
      <c r="B235" s="69" t="s">
        <v>688</v>
      </c>
      <c r="C235" s="69" t="s">
        <v>589</v>
      </c>
      <c r="D235" s="70" t="s">
        <v>134</v>
      </c>
      <c r="E235" s="69" t="s">
        <v>135</v>
      </c>
      <c r="F235" s="69" t="s">
        <v>690</v>
      </c>
      <c r="G235" s="69"/>
      <c r="H235" s="80" t="s">
        <v>702</v>
      </c>
      <c r="I235" s="68" t="s">
        <v>530</v>
      </c>
      <c r="J235" s="69" t="s">
        <v>531</v>
      </c>
      <c r="K235" s="73">
        <v>44544</v>
      </c>
      <c r="L235" s="91">
        <v>148.32</v>
      </c>
      <c r="M235" s="69" t="s">
        <v>824</v>
      </c>
      <c r="N235" s="73">
        <v>44544</v>
      </c>
      <c r="O235" s="73">
        <v>44561</v>
      </c>
      <c r="P235" s="69" t="s">
        <v>608</v>
      </c>
      <c r="Q235" s="69" t="s">
        <v>141</v>
      </c>
      <c r="R235" s="91" t="s">
        <v>141</v>
      </c>
      <c r="S235" s="91" t="s">
        <v>141</v>
      </c>
      <c r="T235" s="69" t="s">
        <v>142</v>
      </c>
      <c r="U235" s="69"/>
      <c r="V235" s="69"/>
      <c r="W235" s="69"/>
      <c r="X235" s="69"/>
      <c r="Y235" s="69"/>
      <c r="Z235" s="69"/>
      <c r="AA235" s="69"/>
      <c r="AB235" s="69"/>
      <c r="AC235" s="69"/>
      <c r="AD235" s="91"/>
      <c r="AE235" s="91"/>
      <c r="AF235" s="69"/>
      <c r="AG235" s="69"/>
      <c r="AH235" s="69"/>
      <c r="AI235" s="132">
        <f t="shared" si="6"/>
        <v>148.32</v>
      </c>
      <c r="AJ235" s="69"/>
      <c r="AK235" s="69"/>
      <c r="AL235" s="101">
        <f t="shared" si="7"/>
        <v>0</v>
      </c>
      <c r="AM235" s="69"/>
      <c r="AN235" s="69"/>
      <c r="AO235" s="69"/>
      <c r="AP235" s="69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138"/>
      <c r="BE235" s="138"/>
      <c r="BF235" s="77"/>
      <c r="BG235" s="77"/>
      <c r="BH235" s="77"/>
    </row>
    <row r="236" spans="1:60" ht="28.5" x14ac:dyDescent="0.2">
      <c r="A236" s="85">
        <v>216</v>
      </c>
      <c r="B236" s="69" t="s">
        <v>688</v>
      </c>
      <c r="C236" s="69" t="s">
        <v>589</v>
      </c>
      <c r="D236" s="70" t="s">
        <v>134</v>
      </c>
      <c r="E236" s="69" t="s">
        <v>135</v>
      </c>
      <c r="F236" s="69" t="s">
        <v>690</v>
      </c>
      <c r="G236" s="69"/>
      <c r="H236" s="80" t="s">
        <v>703</v>
      </c>
      <c r="I236" s="68" t="s">
        <v>704</v>
      </c>
      <c r="J236" s="69" t="s">
        <v>506</v>
      </c>
      <c r="K236" s="73">
        <v>44544</v>
      </c>
      <c r="L236" s="91">
        <v>18917.07</v>
      </c>
      <c r="M236" s="69" t="s">
        <v>833</v>
      </c>
      <c r="N236" s="73">
        <v>44544</v>
      </c>
      <c r="O236" s="73">
        <v>44561</v>
      </c>
      <c r="P236" s="69" t="s">
        <v>681</v>
      </c>
      <c r="Q236" s="69" t="s">
        <v>141</v>
      </c>
      <c r="R236" s="91" t="s">
        <v>141</v>
      </c>
      <c r="S236" s="91" t="s">
        <v>141</v>
      </c>
      <c r="T236" s="69" t="s">
        <v>142</v>
      </c>
      <c r="U236" s="69"/>
      <c r="V236" s="69"/>
      <c r="W236" s="69"/>
      <c r="X236" s="69"/>
      <c r="Y236" s="69"/>
      <c r="Z236" s="69"/>
      <c r="AA236" s="69"/>
      <c r="AB236" s="69"/>
      <c r="AC236" s="69"/>
      <c r="AD236" s="91"/>
      <c r="AE236" s="91"/>
      <c r="AF236" s="69"/>
      <c r="AG236" s="69"/>
      <c r="AH236" s="69"/>
      <c r="AI236" s="132">
        <f t="shared" si="6"/>
        <v>18917.07</v>
      </c>
      <c r="AJ236" s="69"/>
      <c r="AK236" s="69"/>
      <c r="AL236" s="101">
        <f t="shared" si="7"/>
        <v>0</v>
      </c>
      <c r="AM236" s="69"/>
      <c r="AN236" s="69"/>
      <c r="AO236" s="69"/>
      <c r="AP236" s="69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138"/>
      <c r="BE236" s="138"/>
      <c r="BF236" s="77"/>
      <c r="BG236" s="77"/>
      <c r="BH236" s="77"/>
    </row>
    <row r="237" spans="1:60" ht="28.5" x14ac:dyDescent="0.2">
      <c r="A237" s="85">
        <v>217</v>
      </c>
      <c r="B237" s="69" t="s">
        <v>266</v>
      </c>
      <c r="C237" s="69" t="s">
        <v>705</v>
      </c>
      <c r="D237" s="70" t="s">
        <v>134</v>
      </c>
      <c r="E237" s="69" t="s">
        <v>135</v>
      </c>
      <c r="F237" s="69" t="s">
        <v>268</v>
      </c>
      <c r="G237" s="69"/>
      <c r="H237" s="80" t="s">
        <v>706</v>
      </c>
      <c r="I237" s="68" t="s">
        <v>394</v>
      </c>
      <c r="J237" s="69" t="s">
        <v>395</v>
      </c>
      <c r="K237" s="73">
        <v>44544</v>
      </c>
      <c r="L237" s="91">
        <v>118</v>
      </c>
      <c r="M237" s="69" t="s">
        <v>825</v>
      </c>
      <c r="N237" s="73">
        <v>44544</v>
      </c>
      <c r="O237" s="73">
        <v>44561</v>
      </c>
      <c r="P237" s="69" t="s">
        <v>608</v>
      </c>
      <c r="Q237" s="69" t="s">
        <v>141</v>
      </c>
      <c r="R237" s="91" t="s">
        <v>141</v>
      </c>
      <c r="S237" s="91" t="s">
        <v>141</v>
      </c>
      <c r="T237" s="69" t="s">
        <v>142</v>
      </c>
      <c r="U237" s="69"/>
      <c r="V237" s="69"/>
      <c r="W237" s="69"/>
      <c r="X237" s="69"/>
      <c r="Y237" s="69"/>
      <c r="Z237" s="69"/>
      <c r="AA237" s="69"/>
      <c r="AB237" s="69"/>
      <c r="AC237" s="69"/>
      <c r="AD237" s="91"/>
      <c r="AE237" s="91"/>
      <c r="AF237" s="69"/>
      <c r="AG237" s="69"/>
      <c r="AH237" s="69"/>
      <c r="AI237" s="132">
        <f t="shared" si="6"/>
        <v>118</v>
      </c>
      <c r="AJ237" s="69"/>
      <c r="AK237" s="69"/>
      <c r="AL237" s="101">
        <f t="shared" si="7"/>
        <v>0</v>
      </c>
      <c r="AM237" s="69"/>
      <c r="AN237" s="69"/>
      <c r="AO237" s="69"/>
      <c r="AP237" s="69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138"/>
      <c r="BE237" s="138"/>
      <c r="BF237" s="77"/>
      <c r="BG237" s="77"/>
      <c r="BH237" s="77"/>
    </row>
    <row r="238" spans="1:60" ht="28.5" x14ac:dyDescent="0.2">
      <c r="A238" s="85">
        <v>218</v>
      </c>
      <c r="B238" s="69" t="s">
        <v>473</v>
      </c>
      <c r="C238" s="69" t="s">
        <v>594</v>
      </c>
      <c r="D238" s="70" t="s">
        <v>134</v>
      </c>
      <c r="E238" s="69" t="s">
        <v>135</v>
      </c>
      <c r="F238" s="69" t="s">
        <v>595</v>
      </c>
      <c r="G238" s="69"/>
      <c r="H238" s="80" t="s">
        <v>707</v>
      </c>
      <c r="I238" s="68" t="s">
        <v>221</v>
      </c>
      <c r="J238" s="69" t="s">
        <v>222</v>
      </c>
      <c r="K238" s="73">
        <v>44545</v>
      </c>
      <c r="L238" s="91">
        <v>20.05</v>
      </c>
      <c r="M238" s="69" t="s">
        <v>824</v>
      </c>
      <c r="N238" s="73">
        <v>44545</v>
      </c>
      <c r="O238" s="73">
        <v>44561</v>
      </c>
      <c r="P238" s="69" t="s">
        <v>681</v>
      </c>
      <c r="Q238" s="69" t="s">
        <v>141</v>
      </c>
      <c r="R238" s="91" t="s">
        <v>141</v>
      </c>
      <c r="S238" s="91" t="s">
        <v>141</v>
      </c>
      <c r="T238" s="69" t="s">
        <v>142</v>
      </c>
      <c r="U238" s="69"/>
      <c r="V238" s="69"/>
      <c r="W238" s="69"/>
      <c r="X238" s="69"/>
      <c r="Y238" s="69"/>
      <c r="Z238" s="69"/>
      <c r="AA238" s="69"/>
      <c r="AB238" s="69"/>
      <c r="AC238" s="69"/>
      <c r="AD238" s="91"/>
      <c r="AE238" s="91"/>
      <c r="AF238" s="69"/>
      <c r="AG238" s="69"/>
      <c r="AH238" s="69"/>
      <c r="AI238" s="132">
        <f t="shared" si="6"/>
        <v>20.05</v>
      </c>
      <c r="AJ238" s="69"/>
      <c r="AK238" s="69"/>
      <c r="AL238" s="101">
        <f t="shared" si="7"/>
        <v>0</v>
      </c>
      <c r="AM238" s="69"/>
      <c r="AN238" s="69"/>
      <c r="AO238" s="69"/>
      <c r="AP238" s="69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138"/>
      <c r="BE238" s="138"/>
      <c r="BF238" s="77"/>
      <c r="BG238" s="77"/>
      <c r="BH238" s="77"/>
    </row>
    <row r="239" spans="1:60" ht="71.25" x14ac:dyDescent="0.2">
      <c r="A239" s="85">
        <v>219</v>
      </c>
      <c r="B239" s="69" t="s">
        <v>708</v>
      </c>
      <c r="C239" s="69" t="s">
        <v>709</v>
      </c>
      <c r="D239" s="70" t="s">
        <v>134</v>
      </c>
      <c r="E239" s="69" t="s">
        <v>135</v>
      </c>
      <c r="F239" s="69" t="s">
        <v>230</v>
      </c>
      <c r="G239" s="69"/>
      <c r="H239" s="80" t="s">
        <v>710</v>
      </c>
      <c r="I239" s="68" t="s">
        <v>189</v>
      </c>
      <c r="J239" s="69" t="s">
        <v>190</v>
      </c>
      <c r="K239" s="73">
        <v>44547</v>
      </c>
      <c r="L239" s="91">
        <v>572674.28</v>
      </c>
      <c r="M239" s="69" t="s">
        <v>826</v>
      </c>
      <c r="N239" s="73">
        <v>44547</v>
      </c>
      <c r="O239" s="73">
        <v>44561</v>
      </c>
      <c r="P239" s="69" t="s">
        <v>593</v>
      </c>
      <c r="Q239" s="69" t="s">
        <v>141</v>
      </c>
      <c r="R239" s="91" t="s">
        <v>141</v>
      </c>
      <c r="S239" s="91" t="s">
        <v>141</v>
      </c>
      <c r="T239" s="69" t="s">
        <v>142</v>
      </c>
      <c r="U239" s="69"/>
      <c r="V239" s="69"/>
      <c r="W239" s="69"/>
      <c r="X239" s="69"/>
      <c r="Y239" s="69"/>
      <c r="Z239" s="69"/>
      <c r="AA239" s="69"/>
      <c r="AB239" s="69"/>
      <c r="AC239" s="69"/>
      <c r="AD239" s="91"/>
      <c r="AE239" s="91"/>
      <c r="AF239" s="69"/>
      <c r="AG239" s="69"/>
      <c r="AH239" s="69"/>
      <c r="AI239" s="132">
        <f t="shared" si="6"/>
        <v>572674.28</v>
      </c>
      <c r="AJ239" s="69"/>
      <c r="AK239" s="69"/>
      <c r="AL239" s="101">
        <f t="shared" si="7"/>
        <v>0</v>
      </c>
      <c r="AM239" s="69"/>
      <c r="AN239" s="69"/>
      <c r="AO239" s="69"/>
      <c r="AP239" s="69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138"/>
      <c r="BE239" s="138"/>
      <c r="BF239" s="77"/>
      <c r="BG239" s="77"/>
      <c r="BH239" s="77"/>
    </row>
    <row r="240" spans="1:60" ht="28.5" x14ac:dyDescent="0.2">
      <c r="A240" s="85">
        <v>220</v>
      </c>
      <c r="B240" s="69" t="s">
        <v>223</v>
      </c>
      <c r="C240" s="69" t="s">
        <v>589</v>
      </c>
      <c r="D240" s="70" t="s">
        <v>134</v>
      </c>
      <c r="E240" s="69" t="s">
        <v>135</v>
      </c>
      <c r="F240" s="69" t="s">
        <v>149</v>
      </c>
      <c r="G240" s="69"/>
      <c r="H240" s="80" t="s">
        <v>711</v>
      </c>
      <c r="I240" s="68" t="s">
        <v>150</v>
      </c>
      <c r="J240" s="69" t="s">
        <v>151</v>
      </c>
      <c r="K240" s="73">
        <v>44547</v>
      </c>
      <c r="L240" s="91">
        <v>28990</v>
      </c>
      <c r="M240" s="69" t="s">
        <v>815</v>
      </c>
      <c r="N240" s="73">
        <v>44547</v>
      </c>
      <c r="O240" s="73">
        <v>44561</v>
      </c>
      <c r="P240" s="69" t="s">
        <v>712</v>
      </c>
      <c r="Q240" s="69" t="s">
        <v>141</v>
      </c>
      <c r="R240" s="91" t="s">
        <v>141</v>
      </c>
      <c r="S240" s="91" t="s">
        <v>141</v>
      </c>
      <c r="T240" s="69" t="s">
        <v>152</v>
      </c>
      <c r="U240" s="69"/>
      <c r="V240" s="69"/>
      <c r="W240" s="69"/>
      <c r="X240" s="69"/>
      <c r="Y240" s="69"/>
      <c r="Z240" s="69"/>
      <c r="AA240" s="69"/>
      <c r="AB240" s="69"/>
      <c r="AC240" s="69"/>
      <c r="AD240" s="91"/>
      <c r="AE240" s="91"/>
      <c r="AF240" s="69"/>
      <c r="AG240" s="69"/>
      <c r="AH240" s="69"/>
      <c r="AI240" s="132">
        <f t="shared" si="6"/>
        <v>28990</v>
      </c>
      <c r="AJ240" s="69"/>
      <c r="AK240" s="69"/>
      <c r="AL240" s="101">
        <f t="shared" si="7"/>
        <v>0</v>
      </c>
      <c r="AM240" s="69"/>
      <c r="AN240" s="69"/>
      <c r="AO240" s="69"/>
      <c r="AP240" s="69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138"/>
      <c r="BE240" s="138"/>
      <c r="BF240" s="77"/>
      <c r="BG240" s="77"/>
      <c r="BH240" s="77"/>
    </row>
    <row r="241" spans="1:60" ht="42.75" x14ac:dyDescent="0.2">
      <c r="A241" s="85">
        <v>221</v>
      </c>
      <c r="B241" s="69" t="s">
        <v>751</v>
      </c>
      <c r="C241" s="69" t="s">
        <v>752</v>
      </c>
      <c r="D241" s="70" t="s">
        <v>753</v>
      </c>
      <c r="E241" s="69" t="s">
        <v>760</v>
      </c>
      <c r="F241" s="69" t="s">
        <v>754</v>
      </c>
      <c r="G241" s="69"/>
      <c r="H241" s="80" t="s">
        <v>755</v>
      </c>
      <c r="I241" s="68" t="s">
        <v>756</v>
      </c>
      <c r="J241" s="69" t="s">
        <v>757</v>
      </c>
      <c r="K241" s="73">
        <v>44552</v>
      </c>
      <c r="L241" s="91">
        <v>1289340</v>
      </c>
      <c r="M241" s="69" t="s">
        <v>827</v>
      </c>
      <c r="N241" s="73">
        <v>44552</v>
      </c>
      <c r="O241" s="73">
        <v>44916</v>
      </c>
      <c r="P241" s="69" t="s">
        <v>758</v>
      </c>
      <c r="Q241" s="69"/>
      <c r="R241" s="91"/>
      <c r="S241" s="91"/>
      <c r="T241" s="69" t="s">
        <v>410</v>
      </c>
      <c r="U241" s="69"/>
      <c r="V241" s="69"/>
      <c r="W241" s="69"/>
      <c r="X241" s="69"/>
      <c r="Y241" s="69"/>
      <c r="Z241" s="69"/>
      <c r="AA241" s="69"/>
      <c r="AB241" s="69"/>
      <c r="AC241" s="69"/>
      <c r="AD241" s="91"/>
      <c r="AE241" s="91"/>
      <c r="AF241" s="69"/>
      <c r="AG241" s="69"/>
      <c r="AH241" s="69"/>
      <c r="AI241" s="132">
        <f t="shared" si="6"/>
        <v>1289340</v>
      </c>
      <c r="AJ241" s="69"/>
      <c r="AK241" s="69"/>
      <c r="AL241" s="101">
        <f t="shared" si="7"/>
        <v>0</v>
      </c>
      <c r="AM241" s="69"/>
      <c r="AN241" s="69"/>
      <c r="AO241" s="69"/>
      <c r="AP241" s="69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138"/>
      <c r="BE241" s="138"/>
      <c r="BF241" s="77"/>
      <c r="BG241" s="77"/>
      <c r="BH241" s="77"/>
    </row>
    <row r="242" spans="1:60" ht="28.5" x14ac:dyDescent="0.2">
      <c r="A242" s="85">
        <v>222</v>
      </c>
      <c r="B242" s="69" t="s">
        <v>759</v>
      </c>
      <c r="C242" s="69" t="s">
        <v>766</v>
      </c>
      <c r="D242" s="70" t="s">
        <v>134</v>
      </c>
      <c r="E242" s="69" t="s">
        <v>135</v>
      </c>
      <c r="F242" s="69" t="s">
        <v>761</v>
      </c>
      <c r="G242" s="69"/>
      <c r="H242" s="80" t="s">
        <v>762</v>
      </c>
      <c r="I242" s="68" t="s">
        <v>189</v>
      </c>
      <c r="J242" s="69" t="s">
        <v>190</v>
      </c>
      <c r="K242" s="73">
        <v>44554</v>
      </c>
      <c r="L242" s="91">
        <v>572674.28</v>
      </c>
      <c r="M242" s="69" t="s">
        <v>830</v>
      </c>
      <c r="N242" s="73">
        <v>44554</v>
      </c>
      <c r="O242" s="73">
        <v>44912</v>
      </c>
      <c r="P242" s="69">
        <v>101</v>
      </c>
      <c r="Q242" s="69"/>
      <c r="R242" s="91"/>
      <c r="S242" s="91"/>
      <c r="T242" s="69" t="s">
        <v>142</v>
      </c>
      <c r="U242" s="69"/>
      <c r="V242" s="69"/>
      <c r="W242" s="69"/>
      <c r="X242" s="69"/>
      <c r="Y242" s="69"/>
      <c r="Z242" s="69"/>
      <c r="AA242" s="69"/>
      <c r="AB242" s="69"/>
      <c r="AC242" s="69"/>
      <c r="AD242" s="91"/>
      <c r="AE242" s="91"/>
      <c r="AF242" s="69"/>
      <c r="AG242" s="69"/>
      <c r="AH242" s="69"/>
      <c r="AI242" s="132">
        <f t="shared" si="6"/>
        <v>572674.28</v>
      </c>
      <c r="AJ242" s="69"/>
      <c r="AK242" s="69"/>
      <c r="AL242" s="101">
        <f t="shared" si="7"/>
        <v>0</v>
      </c>
      <c r="AM242" s="69"/>
      <c r="AN242" s="69"/>
      <c r="AO242" s="69"/>
      <c r="AP242" s="69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138"/>
      <c r="BE242" s="138"/>
      <c r="BF242" s="77"/>
      <c r="BG242" s="77"/>
      <c r="BH242" s="77"/>
    </row>
    <row r="243" spans="1:60" ht="28.5" x14ac:dyDescent="0.2">
      <c r="A243" s="85">
        <v>223</v>
      </c>
      <c r="B243" s="69" t="s">
        <v>759</v>
      </c>
      <c r="C243" s="69" t="s">
        <v>766</v>
      </c>
      <c r="D243" s="70" t="s">
        <v>134</v>
      </c>
      <c r="E243" s="69" t="s">
        <v>135</v>
      </c>
      <c r="F243" s="69" t="s">
        <v>761</v>
      </c>
      <c r="G243" s="69"/>
      <c r="H243" s="80" t="s">
        <v>763</v>
      </c>
      <c r="I243" s="68" t="s">
        <v>189</v>
      </c>
      <c r="J243" s="69" t="s">
        <v>190</v>
      </c>
      <c r="K243" s="73">
        <v>44560</v>
      </c>
      <c r="L243" s="91">
        <v>446534.48</v>
      </c>
      <c r="M243" s="69" t="s">
        <v>829</v>
      </c>
      <c r="N243" s="73">
        <v>44560</v>
      </c>
      <c r="O243" s="73">
        <v>44925</v>
      </c>
      <c r="P243" s="69">
        <v>101</v>
      </c>
      <c r="Q243" s="69"/>
      <c r="R243" s="91"/>
      <c r="S243" s="91"/>
      <c r="T243" s="69" t="s">
        <v>142</v>
      </c>
      <c r="U243" s="69"/>
      <c r="V243" s="69"/>
      <c r="W243" s="69"/>
      <c r="X243" s="69"/>
      <c r="Y243" s="69"/>
      <c r="Z243" s="69"/>
      <c r="AA243" s="69"/>
      <c r="AB243" s="69"/>
      <c r="AC243" s="69"/>
      <c r="AD243" s="91"/>
      <c r="AE243" s="91"/>
      <c r="AF243" s="69"/>
      <c r="AG243" s="69"/>
      <c r="AH243" s="69"/>
      <c r="AI243" s="132">
        <f t="shared" si="6"/>
        <v>446534.48</v>
      </c>
      <c r="AJ243" s="69"/>
      <c r="AK243" s="69"/>
      <c r="AL243" s="101">
        <f t="shared" si="7"/>
        <v>0</v>
      </c>
      <c r="AM243" s="69"/>
      <c r="AN243" s="69"/>
      <c r="AO243" s="69"/>
      <c r="AP243" s="69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138"/>
      <c r="BE243" s="138"/>
      <c r="BF243" s="77"/>
      <c r="BG243" s="77"/>
      <c r="BH243" s="77"/>
    </row>
    <row r="244" spans="1:60" ht="28.5" x14ac:dyDescent="0.2">
      <c r="A244" s="85">
        <v>224</v>
      </c>
      <c r="B244" s="69" t="s">
        <v>628</v>
      </c>
      <c r="C244" s="69" t="s">
        <v>589</v>
      </c>
      <c r="D244" s="70" t="s">
        <v>134</v>
      </c>
      <c r="E244" s="69" t="s">
        <v>135</v>
      </c>
      <c r="F244" s="69" t="s">
        <v>149</v>
      </c>
      <c r="G244" s="69"/>
      <c r="H244" s="80" t="s">
        <v>765</v>
      </c>
      <c r="I244" s="68" t="s">
        <v>163</v>
      </c>
      <c r="J244" s="77" t="s">
        <v>778</v>
      </c>
      <c r="K244" s="73">
        <v>44559</v>
      </c>
      <c r="L244" s="91">
        <v>173866</v>
      </c>
      <c r="M244" s="69" t="s">
        <v>832</v>
      </c>
      <c r="N244" s="73">
        <v>44559</v>
      </c>
      <c r="O244" s="73">
        <v>44559</v>
      </c>
      <c r="P244" s="69" t="s">
        <v>681</v>
      </c>
      <c r="Q244" s="69"/>
      <c r="R244" s="91"/>
      <c r="S244" s="91"/>
      <c r="T244" s="69" t="s">
        <v>152</v>
      </c>
      <c r="U244" s="69"/>
      <c r="V244" s="69"/>
      <c r="W244" s="69"/>
      <c r="X244" s="69"/>
      <c r="Y244" s="69"/>
      <c r="Z244" s="69"/>
      <c r="AA244" s="69"/>
      <c r="AB244" s="69"/>
      <c r="AC244" s="69"/>
      <c r="AD244" s="91"/>
      <c r="AE244" s="91"/>
      <c r="AF244" s="69"/>
      <c r="AG244" s="69"/>
      <c r="AH244" s="69"/>
      <c r="AI244" s="132">
        <f t="shared" si="6"/>
        <v>173866</v>
      </c>
      <c r="AJ244" s="69"/>
      <c r="AK244" s="69"/>
      <c r="AL244" s="101">
        <f t="shared" si="7"/>
        <v>0</v>
      </c>
      <c r="AM244" s="69"/>
      <c r="AN244" s="69"/>
      <c r="AO244" s="69"/>
      <c r="AP244" s="69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138"/>
      <c r="BE244" s="138"/>
      <c r="BF244" s="77"/>
      <c r="BG244" s="77"/>
      <c r="BH244" s="77"/>
    </row>
    <row r="245" spans="1:60" ht="28.5" x14ac:dyDescent="0.2">
      <c r="A245" s="85">
        <v>225</v>
      </c>
      <c r="B245" s="69" t="s">
        <v>628</v>
      </c>
      <c r="C245" s="69" t="s">
        <v>589</v>
      </c>
      <c r="D245" s="70" t="s">
        <v>134</v>
      </c>
      <c r="E245" s="69" t="s">
        <v>135</v>
      </c>
      <c r="F245" s="69" t="s">
        <v>767</v>
      </c>
      <c r="G245" s="69"/>
      <c r="H245" s="80" t="s">
        <v>768</v>
      </c>
      <c r="I245" s="68" t="s">
        <v>606</v>
      </c>
      <c r="J245" s="69" t="s">
        <v>607</v>
      </c>
      <c r="K245" s="73">
        <v>44559</v>
      </c>
      <c r="L245" s="91">
        <v>139300</v>
      </c>
      <c r="M245" s="69" t="s">
        <v>827</v>
      </c>
      <c r="N245" s="73">
        <v>44559</v>
      </c>
      <c r="O245" s="73">
        <v>44924</v>
      </c>
      <c r="P245" s="69" t="s">
        <v>681</v>
      </c>
      <c r="Q245" s="69"/>
      <c r="R245" s="91"/>
      <c r="S245" s="91"/>
      <c r="T245" s="69" t="s">
        <v>152</v>
      </c>
      <c r="U245" s="69"/>
      <c r="V245" s="69"/>
      <c r="W245" s="69"/>
      <c r="X245" s="69"/>
      <c r="Y245" s="69"/>
      <c r="Z245" s="69"/>
      <c r="AA245" s="69"/>
      <c r="AB245" s="69"/>
      <c r="AC245" s="69"/>
      <c r="AD245" s="91"/>
      <c r="AE245" s="91"/>
      <c r="AF245" s="69"/>
      <c r="AG245" s="69"/>
      <c r="AH245" s="69"/>
      <c r="AI245" s="132">
        <f t="shared" si="6"/>
        <v>139300</v>
      </c>
      <c r="AJ245" s="69"/>
      <c r="AK245" s="69"/>
      <c r="AL245" s="101">
        <f t="shared" si="7"/>
        <v>0</v>
      </c>
      <c r="AM245" s="69"/>
      <c r="AN245" s="69"/>
      <c r="AO245" s="69"/>
      <c r="AP245" s="69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138"/>
      <c r="BE245" s="138"/>
      <c r="BF245" s="77"/>
      <c r="BG245" s="77"/>
      <c r="BH245" s="77"/>
    </row>
    <row r="246" spans="1:60" ht="28.5" x14ac:dyDescent="0.2">
      <c r="A246" s="85">
        <v>226</v>
      </c>
      <c r="B246" s="69" t="s">
        <v>628</v>
      </c>
      <c r="C246" s="69" t="s">
        <v>589</v>
      </c>
      <c r="D246" s="70" t="s">
        <v>134</v>
      </c>
      <c r="E246" s="69" t="s">
        <v>135</v>
      </c>
      <c r="F246" s="69" t="s">
        <v>149</v>
      </c>
      <c r="G246" s="69"/>
      <c r="H246" s="80" t="s">
        <v>769</v>
      </c>
      <c r="I246" s="68" t="s">
        <v>166</v>
      </c>
      <c r="J246" s="77" t="s">
        <v>773</v>
      </c>
      <c r="K246" s="73">
        <v>44559</v>
      </c>
      <c r="L246" s="91">
        <v>79850</v>
      </c>
      <c r="M246" s="69" t="s">
        <v>850</v>
      </c>
      <c r="N246" s="73">
        <v>44559</v>
      </c>
      <c r="O246" s="73">
        <v>44561</v>
      </c>
      <c r="P246" s="69" t="s">
        <v>608</v>
      </c>
      <c r="Q246" s="69"/>
      <c r="R246" s="91"/>
      <c r="S246" s="91"/>
      <c r="T246" s="69" t="s">
        <v>152</v>
      </c>
      <c r="U246" s="69"/>
      <c r="V246" s="69"/>
      <c r="W246" s="69"/>
      <c r="X246" s="69"/>
      <c r="Y246" s="69"/>
      <c r="Z246" s="69"/>
      <c r="AA246" s="69"/>
      <c r="AB246" s="69"/>
      <c r="AC246" s="69"/>
      <c r="AD246" s="91"/>
      <c r="AE246" s="91"/>
      <c r="AF246" s="69"/>
      <c r="AG246" s="69"/>
      <c r="AH246" s="69"/>
      <c r="AI246" s="132">
        <f t="shared" si="6"/>
        <v>79850</v>
      </c>
      <c r="AJ246" s="69"/>
      <c r="AK246" s="69"/>
      <c r="AL246" s="101">
        <f t="shared" si="7"/>
        <v>0</v>
      </c>
      <c r="AM246" s="69"/>
      <c r="AN246" s="69"/>
      <c r="AO246" s="69"/>
      <c r="AP246" s="69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138"/>
      <c r="BE246" s="138"/>
      <c r="BF246" s="77"/>
      <c r="BG246" s="77"/>
      <c r="BH246" s="77"/>
    </row>
    <row r="247" spans="1:60" ht="28.5" x14ac:dyDescent="0.2">
      <c r="A247" s="85">
        <v>227</v>
      </c>
      <c r="B247" s="69" t="s">
        <v>628</v>
      </c>
      <c r="C247" s="69" t="s">
        <v>589</v>
      </c>
      <c r="D247" s="70" t="s">
        <v>134</v>
      </c>
      <c r="E247" s="69" t="s">
        <v>135</v>
      </c>
      <c r="F247" s="69" t="s">
        <v>149</v>
      </c>
      <c r="G247" s="69"/>
      <c r="H247" s="80" t="s">
        <v>770</v>
      </c>
      <c r="I247" s="68" t="s">
        <v>667</v>
      </c>
      <c r="J247" s="77" t="s">
        <v>774</v>
      </c>
      <c r="K247" s="73">
        <v>44560</v>
      </c>
      <c r="L247" s="91">
        <v>423575</v>
      </c>
      <c r="M247" s="69" t="s">
        <v>829</v>
      </c>
      <c r="N247" s="73">
        <v>44560</v>
      </c>
      <c r="O247" s="73">
        <v>44561</v>
      </c>
      <c r="P247" s="69" t="s">
        <v>681</v>
      </c>
      <c r="Q247" s="69"/>
      <c r="R247" s="91"/>
      <c r="S247" s="91"/>
      <c r="T247" s="69" t="s">
        <v>152</v>
      </c>
      <c r="U247" s="69"/>
      <c r="V247" s="69"/>
      <c r="W247" s="69"/>
      <c r="X247" s="69"/>
      <c r="Y247" s="69"/>
      <c r="Z247" s="69"/>
      <c r="AA247" s="69"/>
      <c r="AB247" s="69"/>
      <c r="AC247" s="69"/>
      <c r="AD247" s="91"/>
      <c r="AE247" s="91"/>
      <c r="AF247" s="69"/>
      <c r="AG247" s="69"/>
      <c r="AH247" s="69"/>
      <c r="AI247" s="132">
        <f t="shared" si="6"/>
        <v>423575</v>
      </c>
      <c r="AJ247" s="69"/>
      <c r="AK247" s="69"/>
      <c r="AL247" s="101">
        <f t="shared" si="7"/>
        <v>0</v>
      </c>
      <c r="AM247" s="69"/>
      <c r="AN247" s="69"/>
      <c r="AO247" s="69"/>
      <c r="AP247" s="69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138"/>
      <c r="BE247" s="138"/>
      <c r="BF247" s="77"/>
      <c r="BG247" s="77"/>
      <c r="BH247" s="77"/>
    </row>
    <row r="248" spans="1:60" ht="28.5" x14ac:dyDescent="0.2">
      <c r="A248" s="85">
        <v>228</v>
      </c>
      <c r="B248" s="69" t="s">
        <v>628</v>
      </c>
      <c r="C248" s="69" t="s">
        <v>589</v>
      </c>
      <c r="D248" s="70" t="s">
        <v>134</v>
      </c>
      <c r="E248" s="69" t="s">
        <v>135</v>
      </c>
      <c r="F248" s="69" t="s">
        <v>149</v>
      </c>
      <c r="G248" s="69"/>
      <c r="H248" s="80" t="s">
        <v>771</v>
      </c>
      <c r="I248" s="68" t="s">
        <v>670</v>
      </c>
      <c r="J248" s="77" t="s">
        <v>775</v>
      </c>
      <c r="K248" s="73">
        <v>44559</v>
      </c>
      <c r="L248" s="91">
        <v>146400</v>
      </c>
      <c r="M248" s="69" t="s">
        <v>850</v>
      </c>
      <c r="N248" s="73">
        <v>44559</v>
      </c>
      <c r="O248" s="73">
        <v>44924</v>
      </c>
      <c r="P248" s="69" t="s">
        <v>681</v>
      </c>
      <c r="Q248" s="69"/>
      <c r="R248" s="91"/>
      <c r="S248" s="91"/>
      <c r="T248" s="69" t="s">
        <v>152</v>
      </c>
      <c r="U248" s="69"/>
      <c r="V248" s="69"/>
      <c r="W248" s="69"/>
      <c r="X248" s="69"/>
      <c r="Y248" s="69"/>
      <c r="Z248" s="69"/>
      <c r="AA248" s="69"/>
      <c r="AB248" s="69"/>
      <c r="AC248" s="69"/>
      <c r="AD248" s="91"/>
      <c r="AE248" s="91"/>
      <c r="AF248" s="69"/>
      <c r="AG248" s="69"/>
      <c r="AH248" s="69"/>
      <c r="AI248" s="132">
        <f t="shared" si="6"/>
        <v>146400</v>
      </c>
      <c r="AJ248" s="69"/>
      <c r="AK248" s="69"/>
      <c r="AL248" s="101">
        <f t="shared" si="7"/>
        <v>0</v>
      </c>
      <c r="AM248" s="69"/>
      <c r="AN248" s="69"/>
      <c r="AO248" s="69"/>
      <c r="AP248" s="69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138"/>
      <c r="BE248" s="138"/>
      <c r="BF248" s="77"/>
      <c r="BG248" s="77"/>
      <c r="BH248" s="77"/>
    </row>
    <row r="249" spans="1:60" ht="28.5" x14ac:dyDescent="0.2">
      <c r="A249" s="85">
        <v>229</v>
      </c>
      <c r="B249" s="69" t="s">
        <v>628</v>
      </c>
      <c r="C249" s="69" t="s">
        <v>589</v>
      </c>
      <c r="D249" s="70" t="s">
        <v>134</v>
      </c>
      <c r="E249" s="69" t="s">
        <v>135</v>
      </c>
      <c r="F249" s="69" t="s">
        <v>149</v>
      </c>
      <c r="G249" s="69"/>
      <c r="H249" s="80" t="s">
        <v>772</v>
      </c>
      <c r="I249" s="68" t="s">
        <v>345</v>
      </c>
      <c r="J249" s="77" t="s">
        <v>776</v>
      </c>
      <c r="K249" s="73">
        <v>44559</v>
      </c>
      <c r="L249" s="91">
        <v>212575</v>
      </c>
      <c r="M249" s="69" t="s">
        <v>829</v>
      </c>
      <c r="N249" s="73">
        <v>44559</v>
      </c>
      <c r="O249" s="73">
        <v>44924</v>
      </c>
      <c r="P249" s="69" t="s">
        <v>681</v>
      </c>
      <c r="Q249" s="69"/>
      <c r="R249" s="91"/>
      <c r="S249" s="91"/>
      <c r="T249" s="69" t="s">
        <v>152</v>
      </c>
      <c r="U249" s="69"/>
      <c r="V249" s="69"/>
      <c r="W249" s="69"/>
      <c r="X249" s="69"/>
      <c r="Y249" s="69"/>
      <c r="Z249" s="69"/>
      <c r="AA249" s="69"/>
      <c r="AB249" s="69"/>
      <c r="AC249" s="69"/>
      <c r="AD249" s="91"/>
      <c r="AE249" s="91"/>
      <c r="AF249" s="69"/>
      <c r="AG249" s="69"/>
      <c r="AH249" s="69"/>
      <c r="AI249" s="132">
        <f t="shared" si="6"/>
        <v>212575</v>
      </c>
      <c r="AJ249" s="69"/>
      <c r="AK249" s="69"/>
      <c r="AL249" s="101">
        <f t="shared" si="7"/>
        <v>0</v>
      </c>
      <c r="AM249" s="69"/>
      <c r="AN249" s="69"/>
      <c r="AO249" s="69"/>
      <c r="AP249" s="69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138"/>
      <c r="BE249" s="138"/>
      <c r="BF249" s="77"/>
      <c r="BG249" s="77"/>
      <c r="BH249" s="77"/>
    </row>
    <row r="250" spans="1:60" ht="28.5" x14ac:dyDescent="0.2">
      <c r="A250" s="85">
        <v>230</v>
      </c>
      <c r="B250" s="69" t="s">
        <v>628</v>
      </c>
      <c r="C250" s="69" t="s">
        <v>589</v>
      </c>
      <c r="D250" s="70" t="s">
        <v>134</v>
      </c>
      <c r="E250" s="69" t="s">
        <v>135</v>
      </c>
      <c r="F250" s="69" t="s">
        <v>149</v>
      </c>
      <c r="G250" s="69"/>
      <c r="H250" s="80" t="s">
        <v>777</v>
      </c>
      <c r="I250" s="68" t="s">
        <v>150</v>
      </c>
      <c r="J250" s="77" t="s">
        <v>781</v>
      </c>
      <c r="K250" s="73">
        <v>44560</v>
      </c>
      <c r="L250" s="91">
        <v>478305</v>
      </c>
      <c r="M250" s="75" t="s">
        <v>827</v>
      </c>
      <c r="N250" s="73">
        <v>44560</v>
      </c>
      <c r="O250" s="73">
        <v>44925</v>
      </c>
      <c r="P250" s="69" t="s">
        <v>681</v>
      </c>
      <c r="Q250" s="69"/>
      <c r="R250" s="91"/>
      <c r="S250" s="91"/>
      <c r="T250" s="69" t="s">
        <v>152</v>
      </c>
      <c r="U250" s="69"/>
      <c r="V250" s="69"/>
      <c r="W250" s="69"/>
      <c r="X250" s="69"/>
      <c r="Y250" s="69"/>
      <c r="Z250" s="69"/>
      <c r="AA250" s="69"/>
      <c r="AB250" s="69"/>
      <c r="AC250" s="69"/>
      <c r="AD250" s="91"/>
      <c r="AE250" s="91"/>
      <c r="AF250" s="69"/>
      <c r="AG250" s="69"/>
      <c r="AH250" s="69"/>
      <c r="AI250" s="132">
        <f t="shared" si="6"/>
        <v>478305</v>
      </c>
      <c r="AJ250" s="69"/>
      <c r="AK250" s="69"/>
      <c r="AL250" s="101">
        <f t="shared" si="7"/>
        <v>0</v>
      </c>
      <c r="AM250" s="69"/>
      <c r="AN250" s="69"/>
      <c r="AO250" s="69"/>
      <c r="AP250" s="69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138"/>
      <c r="BE250" s="138"/>
      <c r="BF250" s="77"/>
      <c r="BG250" s="77"/>
      <c r="BH250" s="77"/>
    </row>
    <row r="251" spans="1:60" ht="28.5" x14ac:dyDescent="0.2">
      <c r="A251" s="85">
        <v>231</v>
      </c>
      <c r="B251" s="69" t="s">
        <v>628</v>
      </c>
      <c r="C251" s="69" t="s">
        <v>589</v>
      </c>
      <c r="D251" s="70" t="s">
        <v>134</v>
      </c>
      <c r="E251" s="69" t="s">
        <v>135</v>
      </c>
      <c r="F251" s="69" t="s">
        <v>149</v>
      </c>
      <c r="G251" s="69"/>
      <c r="H251" s="80" t="s">
        <v>779</v>
      </c>
      <c r="I251" s="68" t="s">
        <v>348</v>
      </c>
      <c r="J251" s="77" t="s">
        <v>780</v>
      </c>
      <c r="K251" s="73">
        <v>44560</v>
      </c>
      <c r="L251" s="91">
        <v>27550</v>
      </c>
      <c r="M251" s="69" t="s">
        <v>827</v>
      </c>
      <c r="N251" s="73">
        <v>44560</v>
      </c>
      <c r="O251" s="73">
        <v>44925</v>
      </c>
      <c r="P251" s="69" t="s">
        <v>608</v>
      </c>
      <c r="Q251" s="69"/>
      <c r="R251" s="91"/>
      <c r="S251" s="91"/>
      <c r="T251" s="69" t="s">
        <v>152</v>
      </c>
      <c r="U251" s="69"/>
      <c r="V251" s="69"/>
      <c r="W251" s="69"/>
      <c r="X251" s="69"/>
      <c r="Y251" s="69"/>
      <c r="Z251" s="69"/>
      <c r="AA251" s="69"/>
      <c r="AB251" s="69"/>
      <c r="AC251" s="69"/>
      <c r="AD251" s="91"/>
      <c r="AE251" s="91"/>
      <c r="AF251" s="69"/>
      <c r="AG251" s="69"/>
      <c r="AH251" s="69"/>
      <c r="AI251" s="132">
        <f t="shared" si="6"/>
        <v>27550</v>
      </c>
      <c r="AJ251" s="69"/>
      <c r="AK251" s="69"/>
      <c r="AL251" s="101">
        <f t="shared" si="7"/>
        <v>0</v>
      </c>
      <c r="AM251" s="69"/>
      <c r="AN251" s="69"/>
      <c r="AO251" s="69"/>
      <c r="AP251" s="69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138"/>
      <c r="BE251" s="138"/>
      <c r="BF251" s="77"/>
      <c r="BG251" s="77"/>
      <c r="BH251" s="77"/>
    </row>
    <row r="252" spans="1:60" ht="30" x14ac:dyDescent="0.2">
      <c r="A252" s="85">
        <v>232</v>
      </c>
      <c r="B252" s="69" t="s">
        <v>628</v>
      </c>
      <c r="C252" s="69" t="s">
        <v>782</v>
      </c>
      <c r="D252" s="70" t="s">
        <v>134</v>
      </c>
      <c r="E252" s="69" t="s">
        <v>135</v>
      </c>
      <c r="F252" s="69" t="s">
        <v>149</v>
      </c>
      <c r="G252" s="69"/>
      <c r="H252" s="80" t="s">
        <v>783</v>
      </c>
      <c r="I252" s="68" t="s">
        <v>160</v>
      </c>
      <c r="J252" s="77" t="s">
        <v>784</v>
      </c>
      <c r="K252" s="73">
        <v>44560</v>
      </c>
      <c r="L252" s="91">
        <v>1071932</v>
      </c>
      <c r="M252" s="69" t="s">
        <v>827</v>
      </c>
      <c r="N252" s="73">
        <v>44560</v>
      </c>
      <c r="O252" s="73">
        <v>44925</v>
      </c>
      <c r="P252" s="69" t="s">
        <v>681</v>
      </c>
      <c r="Q252" s="69"/>
      <c r="R252" s="91"/>
      <c r="S252" s="91"/>
      <c r="T252" s="69" t="s">
        <v>152</v>
      </c>
      <c r="U252" s="69"/>
      <c r="V252" s="69"/>
      <c r="W252" s="69"/>
      <c r="X252" s="69"/>
      <c r="Y252" s="69"/>
      <c r="Z252" s="69"/>
      <c r="AA252" s="69"/>
      <c r="AB252" s="69"/>
      <c r="AC252" s="69"/>
      <c r="AD252" s="91"/>
      <c r="AE252" s="91"/>
      <c r="AF252" s="69"/>
      <c r="AG252" s="69"/>
      <c r="AH252" s="69"/>
      <c r="AI252" s="132">
        <f t="shared" si="6"/>
        <v>1071932</v>
      </c>
      <c r="AJ252" s="69"/>
      <c r="AK252" s="69"/>
      <c r="AL252" s="101">
        <f t="shared" si="7"/>
        <v>0</v>
      </c>
      <c r="AM252" s="69"/>
      <c r="AN252" s="69"/>
      <c r="AO252" s="69"/>
      <c r="AP252" s="69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138"/>
      <c r="BE252" s="138"/>
      <c r="BF252" s="77"/>
      <c r="BG252" s="77"/>
      <c r="BH252" s="77"/>
    </row>
    <row r="253" spans="1:60" ht="28.5" x14ac:dyDescent="0.2">
      <c r="A253" s="85">
        <v>233</v>
      </c>
      <c r="B253" s="69" t="s">
        <v>628</v>
      </c>
      <c r="C253" s="69" t="s">
        <v>589</v>
      </c>
      <c r="D253" s="70" t="s">
        <v>134</v>
      </c>
      <c r="E253" s="69" t="s">
        <v>135</v>
      </c>
      <c r="F253" s="69" t="s">
        <v>149</v>
      </c>
      <c r="G253" s="69"/>
      <c r="H253" s="80" t="s">
        <v>785</v>
      </c>
      <c r="I253" s="68" t="s">
        <v>557</v>
      </c>
      <c r="J253" s="77" t="s">
        <v>786</v>
      </c>
      <c r="K253" s="73">
        <v>44560</v>
      </c>
      <c r="L253" s="91">
        <v>9345</v>
      </c>
      <c r="M253" s="69" t="s">
        <v>829</v>
      </c>
      <c r="N253" s="73">
        <v>44560</v>
      </c>
      <c r="O253" s="73">
        <v>44925</v>
      </c>
      <c r="P253" s="69" t="s">
        <v>681</v>
      </c>
      <c r="Q253" s="69"/>
      <c r="R253" s="91"/>
      <c r="S253" s="91"/>
      <c r="T253" s="69" t="s">
        <v>152</v>
      </c>
      <c r="U253" s="69"/>
      <c r="V253" s="69"/>
      <c r="W253" s="69"/>
      <c r="X253" s="69"/>
      <c r="Y253" s="69"/>
      <c r="Z253" s="69"/>
      <c r="AA253" s="69"/>
      <c r="AB253" s="69"/>
      <c r="AC253" s="69"/>
      <c r="AD253" s="91"/>
      <c r="AE253" s="91"/>
      <c r="AF253" s="69"/>
      <c r="AG253" s="69"/>
      <c r="AH253" s="69"/>
      <c r="AI253" s="132">
        <f t="shared" si="6"/>
        <v>9345</v>
      </c>
      <c r="AJ253" s="69"/>
      <c r="AK253" s="69"/>
      <c r="AL253" s="101">
        <f t="shared" si="7"/>
        <v>0</v>
      </c>
      <c r="AM253" s="69"/>
      <c r="AN253" s="69"/>
      <c r="AO253" s="69"/>
      <c r="AP253" s="69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138"/>
      <c r="BE253" s="138"/>
      <c r="BF253" s="77"/>
      <c r="BG253" s="77"/>
      <c r="BH253" s="77"/>
    </row>
    <row r="254" spans="1:60" ht="28.5" x14ac:dyDescent="0.2">
      <c r="A254" s="85">
        <v>234</v>
      </c>
      <c r="B254" s="69" t="s">
        <v>628</v>
      </c>
      <c r="C254" s="69" t="s">
        <v>782</v>
      </c>
      <c r="D254" s="70" t="s">
        <v>134</v>
      </c>
      <c r="E254" s="69" t="s">
        <v>135</v>
      </c>
      <c r="F254" s="69" t="s">
        <v>149</v>
      </c>
      <c r="G254" s="69"/>
      <c r="H254" s="80" t="s">
        <v>787</v>
      </c>
      <c r="I254" s="68" t="s">
        <v>575</v>
      </c>
      <c r="J254" s="77" t="s">
        <v>788</v>
      </c>
      <c r="K254" s="73">
        <v>44560</v>
      </c>
      <c r="L254" s="91">
        <v>25548</v>
      </c>
      <c r="M254" s="69" t="s">
        <v>850</v>
      </c>
      <c r="N254" s="73">
        <v>44560</v>
      </c>
      <c r="O254" s="73">
        <v>44925</v>
      </c>
      <c r="P254" s="69" t="s">
        <v>681</v>
      </c>
      <c r="Q254" s="69"/>
      <c r="R254" s="91"/>
      <c r="S254" s="91"/>
      <c r="T254" s="69" t="s">
        <v>152</v>
      </c>
      <c r="U254" s="69"/>
      <c r="V254" s="69"/>
      <c r="W254" s="69"/>
      <c r="X254" s="69"/>
      <c r="Y254" s="69"/>
      <c r="Z254" s="69"/>
      <c r="AA254" s="69"/>
      <c r="AB254" s="69"/>
      <c r="AC254" s="69"/>
      <c r="AD254" s="91"/>
      <c r="AE254" s="91"/>
      <c r="AF254" s="69"/>
      <c r="AG254" s="69"/>
      <c r="AH254" s="69"/>
      <c r="AI254" s="132">
        <f t="shared" si="6"/>
        <v>25548</v>
      </c>
      <c r="AJ254" s="69"/>
      <c r="AK254" s="69"/>
      <c r="AL254" s="101">
        <f t="shared" si="7"/>
        <v>0</v>
      </c>
      <c r="AM254" s="69"/>
      <c r="AN254" s="69"/>
      <c r="AO254" s="69"/>
      <c r="AP254" s="69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138"/>
      <c r="BE254" s="138"/>
      <c r="BF254" s="77"/>
      <c r="BG254" s="77"/>
      <c r="BH254" s="77"/>
    </row>
    <row r="255" spans="1:60" ht="28.5" x14ac:dyDescent="0.2">
      <c r="A255" s="85">
        <v>235</v>
      </c>
      <c r="B255" s="69" t="s">
        <v>628</v>
      </c>
      <c r="C255" s="69" t="s">
        <v>589</v>
      </c>
      <c r="D255" s="70" t="s">
        <v>134</v>
      </c>
      <c r="E255" s="69" t="s">
        <v>135</v>
      </c>
      <c r="F255" s="69" t="s">
        <v>149</v>
      </c>
      <c r="G255" s="69"/>
      <c r="H255" s="80" t="s">
        <v>789</v>
      </c>
      <c r="I255" s="68" t="s">
        <v>790</v>
      </c>
      <c r="J255" s="77" t="s">
        <v>791</v>
      </c>
      <c r="K255" s="73">
        <v>44560</v>
      </c>
      <c r="L255" s="91">
        <v>11124</v>
      </c>
      <c r="M255" s="69" t="s">
        <v>829</v>
      </c>
      <c r="N255" s="73">
        <v>44560</v>
      </c>
      <c r="O255" s="73">
        <v>44925</v>
      </c>
      <c r="P255" s="69" t="s">
        <v>681</v>
      </c>
      <c r="Q255" s="69"/>
      <c r="R255" s="91"/>
      <c r="S255" s="91"/>
      <c r="T255" s="69" t="s">
        <v>152</v>
      </c>
      <c r="U255" s="69"/>
      <c r="V255" s="69"/>
      <c r="W255" s="69"/>
      <c r="X255" s="69"/>
      <c r="Y255" s="69"/>
      <c r="Z255" s="69"/>
      <c r="AA255" s="69"/>
      <c r="AB255" s="69"/>
      <c r="AC255" s="69"/>
      <c r="AD255" s="91"/>
      <c r="AE255" s="91"/>
      <c r="AF255" s="69"/>
      <c r="AG255" s="69"/>
      <c r="AH255" s="69"/>
      <c r="AI255" s="132">
        <f t="shared" si="6"/>
        <v>11124</v>
      </c>
      <c r="AJ255" s="69"/>
      <c r="AK255" s="69"/>
      <c r="AL255" s="101">
        <f t="shared" si="7"/>
        <v>0</v>
      </c>
      <c r="AM255" s="69"/>
      <c r="AN255" s="69"/>
      <c r="AO255" s="69"/>
      <c r="AP255" s="69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138"/>
      <c r="BE255" s="138"/>
      <c r="BF255" s="77"/>
      <c r="BG255" s="77"/>
      <c r="BH255" s="77"/>
    </row>
    <row r="256" spans="1:60" ht="28.5" x14ac:dyDescent="0.2">
      <c r="A256" s="85">
        <v>236</v>
      </c>
      <c r="B256" s="69" t="s">
        <v>628</v>
      </c>
      <c r="C256" s="69" t="s">
        <v>589</v>
      </c>
      <c r="D256" s="70" t="s">
        <v>134</v>
      </c>
      <c r="E256" s="69" t="s">
        <v>135</v>
      </c>
      <c r="F256" s="69" t="s">
        <v>149</v>
      </c>
      <c r="G256" s="69"/>
      <c r="H256" s="80" t="s">
        <v>793</v>
      </c>
      <c r="I256" s="68" t="s">
        <v>169</v>
      </c>
      <c r="J256" s="77" t="s">
        <v>792</v>
      </c>
      <c r="K256" s="73">
        <v>44560</v>
      </c>
      <c r="L256" s="91">
        <v>2400</v>
      </c>
      <c r="M256" s="69" t="s">
        <v>837</v>
      </c>
      <c r="N256" s="73">
        <v>44560</v>
      </c>
      <c r="O256" s="73">
        <v>44561</v>
      </c>
      <c r="P256" s="69" t="s">
        <v>681</v>
      </c>
      <c r="Q256" s="69"/>
      <c r="R256" s="91"/>
      <c r="S256" s="91"/>
      <c r="T256" s="69" t="s">
        <v>152</v>
      </c>
      <c r="U256" s="69"/>
      <c r="V256" s="69"/>
      <c r="W256" s="69"/>
      <c r="X256" s="69"/>
      <c r="Y256" s="69"/>
      <c r="Z256" s="69"/>
      <c r="AA256" s="69"/>
      <c r="AB256" s="69"/>
      <c r="AC256" s="69"/>
      <c r="AD256" s="91"/>
      <c r="AE256" s="91"/>
      <c r="AF256" s="69"/>
      <c r="AG256" s="69"/>
      <c r="AH256" s="69"/>
      <c r="AI256" s="132">
        <f t="shared" si="6"/>
        <v>2400</v>
      </c>
      <c r="AJ256" s="69"/>
      <c r="AK256" s="69"/>
      <c r="AL256" s="101">
        <f t="shared" si="7"/>
        <v>0</v>
      </c>
      <c r="AM256" s="69"/>
      <c r="AN256" s="69"/>
      <c r="AO256" s="69"/>
      <c r="AP256" s="69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138"/>
      <c r="BE256" s="138"/>
      <c r="BF256" s="77"/>
      <c r="BG256" s="77"/>
      <c r="BH256" s="77"/>
    </row>
    <row r="257" spans="1:60" ht="28.5" x14ac:dyDescent="0.2">
      <c r="A257" s="85">
        <v>237</v>
      </c>
      <c r="B257" s="69" t="s">
        <v>628</v>
      </c>
      <c r="C257" s="69" t="s">
        <v>589</v>
      </c>
      <c r="D257" s="70" t="s">
        <v>134</v>
      </c>
      <c r="E257" s="69" t="s">
        <v>135</v>
      </c>
      <c r="F257" s="69" t="s">
        <v>149</v>
      </c>
      <c r="G257" s="69"/>
      <c r="H257" s="80" t="s">
        <v>794</v>
      </c>
      <c r="I257" s="68" t="s">
        <v>635</v>
      </c>
      <c r="J257" s="77" t="s">
        <v>795</v>
      </c>
      <c r="K257" s="73">
        <v>44560</v>
      </c>
      <c r="L257" s="91">
        <v>5600</v>
      </c>
      <c r="M257" s="69" t="s">
        <v>837</v>
      </c>
      <c r="N257" s="73">
        <v>44560</v>
      </c>
      <c r="O257" s="73">
        <v>44561</v>
      </c>
      <c r="P257" s="69" t="s">
        <v>681</v>
      </c>
      <c r="Q257" s="69"/>
      <c r="R257" s="91"/>
      <c r="S257" s="91"/>
      <c r="T257" s="69" t="s">
        <v>152</v>
      </c>
      <c r="U257" s="69"/>
      <c r="V257" s="69"/>
      <c r="W257" s="69"/>
      <c r="X257" s="69"/>
      <c r="Y257" s="69"/>
      <c r="Z257" s="69"/>
      <c r="AA257" s="69"/>
      <c r="AB257" s="69"/>
      <c r="AC257" s="69"/>
      <c r="AD257" s="91"/>
      <c r="AE257" s="91"/>
      <c r="AF257" s="69"/>
      <c r="AG257" s="69"/>
      <c r="AH257" s="69"/>
      <c r="AI257" s="132">
        <f t="shared" si="6"/>
        <v>5600</v>
      </c>
      <c r="AJ257" s="69"/>
      <c r="AK257" s="69"/>
      <c r="AL257" s="101">
        <f t="shared" si="7"/>
        <v>0</v>
      </c>
      <c r="AM257" s="69"/>
      <c r="AN257" s="69"/>
      <c r="AO257" s="69"/>
      <c r="AP257" s="69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138"/>
      <c r="BE257" s="138"/>
      <c r="BF257" s="77"/>
      <c r="BG257" s="77"/>
      <c r="BH257" s="77"/>
    </row>
    <row r="258" spans="1:60" ht="28.5" x14ac:dyDescent="0.2">
      <c r="A258" s="85">
        <v>238</v>
      </c>
      <c r="B258" s="69" t="s">
        <v>628</v>
      </c>
      <c r="C258" s="69" t="s">
        <v>796</v>
      </c>
      <c r="D258" s="70" t="s">
        <v>134</v>
      </c>
      <c r="E258" s="69" t="s">
        <v>135</v>
      </c>
      <c r="F258" s="69" t="s">
        <v>797</v>
      </c>
      <c r="G258" s="69"/>
      <c r="H258" s="80" t="s">
        <v>798</v>
      </c>
      <c r="I258" s="68" t="s">
        <v>434</v>
      </c>
      <c r="J258" s="77" t="s">
        <v>799</v>
      </c>
      <c r="K258" s="73">
        <v>44560</v>
      </c>
      <c r="L258" s="91">
        <v>69910</v>
      </c>
      <c r="M258" s="69" t="s">
        <v>827</v>
      </c>
      <c r="N258" s="73">
        <v>44560</v>
      </c>
      <c r="O258" s="73">
        <v>44925</v>
      </c>
      <c r="P258" s="69" t="s">
        <v>681</v>
      </c>
      <c r="Q258" s="69"/>
      <c r="R258" s="91"/>
      <c r="S258" s="91"/>
      <c r="T258" s="69" t="s">
        <v>152</v>
      </c>
      <c r="U258" s="69"/>
      <c r="V258" s="69"/>
      <c r="W258" s="69"/>
      <c r="X258" s="69"/>
      <c r="Y258" s="69"/>
      <c r="Z258" s="69"/>
      <c r="AA258" s="69"/>
      <c r="AB258" s="69"/>
      <c r="AC258" s="69"/>
      <c r="AD258" s="91"/>
      <c r="AE258" s="91"/>
      <c r="AF258" s="69"/>
      <c r="AG258" s="69"/>
      <c r="AH258" s="69"/>
      <c r="AI258" s="132">
        <f t="shared" si="6"/>
        <v>69910</v>
      </c>
      <c r="AJ258" s="69"/>
      <c r="AK258" s="69"/>
      <c r="AL258" s="101">
        <f t="shared" si="7"/>
        <v>0</v>
      </c>
      <c r="AM258" s="69"/>
      <c r="AN258" s="69"/>
      <c r="AO258" s="69"/>
      <c r="AP258" s="69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138"/>
      <c r="BE258" s="138"/>
      <c r="BF258" s="77"/>
      <c r="BG258" s="77"/>
      <c r="BH258" s="77"/>
    </row>
    <row r="259" spans="1:60" ht="28.5" x14ac:dyDescent="0.2">
      <c r="A259" s="85">
        <v>239</v>
      </c>
      <c r="B259" s="69" t="s">
        <v>800</v>
      </c>
      <c r="C259" s="69" t="s">
        <v>594</v>
      </c>
      <c r="D259" s="70" t="s">
        <v>134</v>
      </c>
      <c r="E259" s="69" t="s">
        <v>135</v>
      </c>
      <c r="F259" s="69" t="s">
        <v>474</v>
      </c>
      <c r="G259" s="69"/>
      <c r="H259" s="80" t="s">
        <v>801</v>
      </c>
      <c r="I259" s="68" t="s">
        <v>476</v>
      </c>
      <c r="J259" s="78" t="s">
        <v>887</v>
      </c>
      <c r="K259" s="73">
        <v>44560</v>
      </c>
      <c r="L259" s="91">
        <v>53940</v>
      </c>
      <c r="M259" s="69" t="s">
        <v>827</v>
      </c>
      <c r="N259" s="73">
        <v>44560</v>
      </c>
      <c r="O259" s="73">
        <v>44925</v>
      </c>
      <c r="P259" s="69" t="s">
        <v>600</v>
      </c>
      <c r="Q259" s="69"/>
      <c r="R259" s="91"/>
      <c r="S259" s="91"/>
      <c r="T259" s="69" t="s">
        <v>142</v>
      </c>
      <c r="U259" s="69"/>
      <c r="V259" s="69"/>
      <c r="W259" s="69"/>
      <c r="X259" s="69"/>
      <c r="Y259" s="69"/>
      <c r="Z259" s="69"/>
      <c r="AA259" s="69"/>
      <c r="AB259" s="69"/>
      <c r="AC259" s="69"/>
      <c r="AD259" s="91"/>
      <c r="AE259" s="91"/>
      <c r="AF259" s="69"/>
      <c r="AG259" s="69"/>
      <c r="AH259" s="69"/>
      <c r="AI259" s="132">
        <f t="shared" si="6"/>
        <v>53940</v>
      </c>
      <c r="AJ259" s="69"/>
      <c r="AK259" s="69"/>
      <c r="AL259" s="101">
        <f t="shared" si="7"/>
        <v>0</v>
      </c>
      <c r="AM259" s="69"/>
      <c r="AN259" s="69"/>
      <c r="AO259" s="69"/>
      <c r="AP259" s="69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138"/>
      <c r="BE259" s="138"/>
      <c r="BF259" s="77"/>
      <c r="BG259" s="77"/>
      <c r="BH259" s="77"/>
    </row>
    <row r="260" spans="1:60" ht="30" x14ac:dyDescent="0.2">
      <c r="A260" s="85">
        <v>240</v>
      </c>
      <c r="B260" s="69" t="s">
        <v>628</v>
      </c>
      <c r="C260" s="69" t="s">
        <v>589</v>
      </c>
      <c r="D260" s="70" t="s">
        <v>134</v>
      </c>
      <c r="E260" s="69" t="s">
        <v>135</v>
      </c>
      <c r="F260" s="69" t="s">
        <v>149</v>
      </c>
      <c r="G260" s="69"/>
      <c r="H260" s="80" t="s">
        <v>802</v>
      </c>
      <c r="I260" s="68" t="s">
        <v>160</v>
      </c>
      <c r="J260" s="77" t="s">
        <v>784</v>
      </c>
      <c r="K260" s="73">
        <v>44560</v>
      </c>
      <c r="L260" s="91">
        <v>2972728</v>
      </c>
      <c r="M260" s="69" t="s">
        <v>850</v>
      </c>
      <c r="N260" s="73">
        <v>44560</v>
      </c>
      <c r="O260" s="73">
        <v>44925</v>
      </c>
      <c r="P260" s="69" t="s">
        <v>681</v>
      </c>
      <c r="Q260" s="69"/>
      <c r="R260" s="91"/>
      <c r="S260" s="91"/>
      <c r="T260" s="69" t="s">
        <v>152</v>
      </c>
      <c r="U260" s="69"/>
      <c r="V260" s="69"/>
      <c r="W260" s="69"/>
      <c r="X260" s="69"/>
      <c r="Y260" s="69"/>
      <c r="Z260" s="69"/>
      <c r="AA260" s="69"/>
      <c r="AB260" s="69"/>
      <c r="AC260" s="69"/>
      <c r="AD260" s="91"/>
      <c r="AE260" s="91"/>
      <c r="AF260" s="69"/>
      <c r="AG260" s="69"/>
      <c r="AH260" s="69"/>
      <c r="AI260" s="132">
        <f t="shared" si="6"/>
        <v>2972728</v>
      </c>
      <c r="AJ260" s="69"/>
      <c r="AK260" s="69"/>
      <c r="AL260" s="101">
        <f t="shared" si="7"/>
        <v>0</v>
      </c>
      <c r="AM260" s="69"/>
      <c r="AN260" s="69"/>
      <c r="AO260" s="69"/>
      <c r="AP260" s="69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138"/>
      <c r="BE260" s="138"/>
      <c r="BF260" s="77"/>
      <c r="BG260" s="77"/>
      <c r="BH260" s="77"/>
    </row>
    <row r="261" spans="1:60" ht="28.5" x14ac:dyDescent="0.2">
      <c r="A261" s="85">
        <v>241</v>
      </c>
      <c r="B261" s="69" t="s">
        <v>759</v>
      </c>
      <c r="C261" s="69" t="s">
        <v>803</v>
      </c>
      <c r="D261" s="70" t="s">
        <v>134</v>
      </c>
      <c r="E261" s="69" t="s">
        <v>135</v>
      </c>
      <c r="F261" s="69" t="s">
        <v>761</v>
      </c>
      <c r="G261" s="69"/>
      <c r="H261" s="80" t="s">
        <v>804</v>
      </c>
      <c r="I261" s="68" t="s">
        <v>189</v>
      </c>
      <c r="J261" s="77" t="s">
        <v>805</v>
      </c>
      <c r="K261" s="73">
        <v>44560</v>
      </c>
      <c r="L261" s="91">
        <v>3839041.96</v>
      </c>
      <c r="M261" s="69" t="s">
        <v>839</v>
      </c>
      <c r="N261" s="73">
        <v>44560</v>
      </c>
      <c r="O261" s="73">
        <v>44925</v>
      </c>
      <c r="P261" s="69">
        <v>101</v>
      </c>
      <c r="Q261" s="69"/>
      <c r="R261" s="91"/>
      <c r="S261" s="91"/>
      <c r="T261" s="69" t="s">
        <v>142</v>
      </c>
      <c r="U261" s="69"/>
      <c r="V261" s="69"/>
      <c r="W261" s="69"/>
      <c r="X261" s="69"/>
      <c r="Y261" s="69"/>
      <c r="Z261" s="69"/>
      <c r="AA261" s="69"/>
      <c r="AB261" s="69"/>
      <c r="AC261" s="69"/>
      <c r="AD261" s="91"/>
      <c r="AE261" s="91"/>
      <c r="AF261" s="69"/>
      <c r="AG261" s="69"/>
      <c r="AH261" s="69"/>
      <c r="AI261" s="132">
        <f t="shared" si="6"/>
        <v>3839041.96</v>
      </c>
      <c r="AJ261" s="69"/>
      <c r="AK261" s="69"/>
      <c r="AL261" s="101">
        <f t="shared" si="7"/>
        <v>0</v>
      </c>
      <c r="AM261" s="69"/>
      <c r="AN261" s="69"/>
      <c r="AO261" s="69"/>
      <c r="AP261" s="69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138"/>
      <c r="BE261" s="138"/>
      <c r="BF261" s="77"/>
      <c r="BG261" s="77"/>
      <c r="BH261" s="77"/>
    </row>
    <row r="262" spans="1:60" ht="28.5" x14ac:dyDescent="0.2">
      <c r="A262" s="85">
        <v>242</v>
      </c>
      <c r="B262" s="69" t="s">
        <v>688</v>
      </c>
      <c r="C262" s="69" t="s">
        <v>589</v>
      </c>
      <c r="D262" s="70" t="s">
        <v>134</v>
      </c>
      <c r="E262" s="69" t="s">
        <v>135</v>
      </c>
      <c r="F262" s="69" t="s">
        <v>806</v>
      </c>
      <c r="G262" s="69"/>
      <c r="H262" s="80" t="s">
        <v>809</v>
      </c>
      <c r="I262" s="68" t="s">
        <v>807</v>
      </c>
      <c r="J262" s="77" t="s">
        <v>808</v>
      </c>
      <c r="K262" s="73">
        <v>44560</v>
      </c>
      <c r="L262" s="91">
        <v>117317.6</v>
      </c>
      <c r="M262" s="69" t="s">
        <v>842</v>
      </c>
      <c r="N262" s="73">
        <v>44560</v>
      </c>
      <c r="O262" s="73">
        <v>44561</v>
      </c>
      <c r="P262" s="69">
        <v>101</v>
      </c>
      <c r="Q262" s="69"/>
      <c r="R262" s="91"/>
      <c r="S262" s="91"/>
      <c r="T262" s="69" t="s">
        <v>142</v>
      </c>
      <c r="U262" s="69"/>
      <c r="V262" s="69"/>
      <c r="W262" s="69"/>
      <c r="X262" s="69"/>
      <c r="Y262" s="69"/>
      <c r="Z262" s="69"/>
      <c r="AA262" s="69"/>
      <c r="AB262" s="69"/>
      <c r="AC262" s="69"/>
      <c r="AD262" s="91"/>
      <c r="AE262" s="91"/>
      <c r="AF262" s="69"/>
      <c r="AG262" s="69"/>
      <c r="AH262" s="69"/>
      <c r="AI262" s="132">
        <f t="shared" si="6"/>
        <v>117317.6</v>
      </c>
      <c r="AJ262" s="69"/>
      <c r="AK262" s="69"/>
      <c r="AL262" s="101">
        <f t="shared" si="7"/>
        <v>0</v>
      </c>
      <c r="AM262" s="69"/>
      <c r="AN262" s="69"/>
      <c r="AO262" s="69"/>
      <c r="AP262" s="69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138"/>
      <c r="BE262" s="138"/>
      <c r="BF262" s="77"/>
      <c r="BG262" s="77"/>
      <c r="BH262" s="77"/>
    </row>
    <row r="263" spans="1:60" ht="28.5" x14ac:dyDescent="0.2">
      <c r="A263" s="85">
        <v>243</v>
      </c>
      <c r="B263" s="69" t="s">
        <v>688</v>
      </c>
      <c r="C263" s="69" t="s">
        <v>589</v>
      </c>
      <c r="D263" s="70" t="s">
        <v>134</v>
      </c>
      <c r="E263" s="69" t="s">
        <v>135</v>
      </c>
      <c r="F263" s="69" t="s">
        <v>806</v>
      </c>
      <c r="G263" s="69"/>
      <c r="H263" s="80" t="s">
        <v>810</v>
      </c>
      <c r="I263" s="68" t="s">
        <v>811</v>
      </c>
      <c r="J263" s="77" t="s">
        <v>812</v>
      </c>
      <c r="K263" s="73">
        <v>44560</v>
      </c>
      <c r="L263" s="91">
        <v>81705.83</v>
      </c>
      <c r="M263" s="69" t="s">
        <v>850</v>
      </c>
      <c r="N263" s="73">
        <v>44560</v>
      </c>
      <c r="O263" s="73">
        <v>44561</v>
      </c>
      <c r="P263" s="69" t="s">
        <v>604</v>
      </c>
      <c r="Q263" s="69"/>
      <c r="R263" s="91"/>
      <c r="S263" s="91"/>
      <c r="T263" s="69" t="s">
        <v>142</v>
      </c>
      <c r="U263" s="69"/>
      <c r="V263" s="69"/>
      <c r="W263" s="69"/>
      <c r="X263" s="69"/>
      <c r="Y263" s="69"/>
      <c r="Z263" s="69"/>
      <c r="AA263" s="69"/>
      <c r="AB263" s="69"/>
      <c r="AC263" s="69"/>
      <c r="AD263" s="91"/>
      <c r="AE263" s="91"/>
      <c r="AF263" s="69"/>
      <c r="AG263" s="69"/>
      <c r="AH263" s="69"/>
      <c r="AI263" s="132">
        <f t="shared" si="6"/>
        <v>81705.83</v>
      </c>
      <c r="AJ263" s="69"/>
      <c r="AK263" s="69"/>
      <c r="AL263" s="101">
        <f t="shared" si="7"/>
        <v>0</v>
      </c>
      <c r="AM263" s="69"/>
      <c r="AN263" s="69"/>
      <c r="AO263" s="69"/>
      <c r="AP263" s="69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138"/>
      <c r="BE263" s="138"/>
      <c r="BF263" s="77"/>
      <c r="BG263" s="77"/>
      <c r="BH263" s="77"/>
    </row>
    <row r="264" spans="1:60" ht="29.25" thickBot="1" x14ac:dyDescent="0.25">
      <c r="A264" s="115">
        <v>244</v>
      </c>
      <c r="B264" s="116" t="s">
        <v>688</v>
      </c>
      <c r="C264" s="116" t="s">
        <v>589</v>
      </c>
      <c r="D264" s="117" t="s">
        <v>134</v>
      </c>
      <c r="E264" s="116" t="s">
        <v>135</v>
      </c>
      <c r="F264" s="116" t="s">
        <v>806</v>
      </c>
      <c r="G264" s="116"/>
      <c r="H264" s="118" t="s">
        <v>813</v>
      </c>
      <c r="I264" s="119" t="s">
        <v>539</v>
      </c>
      <c r="J264" s="120" t="s">
        <v>814</v>
      </c>
      <c r="K264" s="121">
        <v>44560</v>
      </c>
      <c r="L264" s="122">
        <v>78670.22</v>
      </c>
      <c r="M264" s="116" t="s">
        <v>850</v>
      </c>
      <c r="N264" s="121">
        <v>44560</v>
      </c>
      <c r="O264" s="121">
        <v>44561</v>
      </c>
      <c r="P264" s="116" t="s">
        <v>604</v>
      </c>
      <c r="Q264" s="116"/>
      <c r="R264" s="122"/>
      <c r="S264" s="122"/>
      <c r="T264" s="116" t="s">
        <v>142</v>
      </c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22"/>
      <c r="AE264" s="122"/>
      <c r="AF264" s="116"/>
      <c r="AG264" s="116"/>
      <c r="AH264" s="116"/>
      <c r="AI264" s="132">
        <f t="shared" si="6"/>
        <v>78670.22</v>
      </c>
      <c r="AJ264" s="116"/>
      <c r="AK264" s="116"/>
      <c r="AL264" s="101">
        <f t="shared" si="7"/>
        <v>0</v>
      </c>
      <c r="AM264" s="116"/>
      <c r="AN264" s="116"/>
      <c r="AO264" s="116"/>
      <c r="AP264" s="116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39"/>
      <c r="BE264" s="139"/>
      <c r="BF264" s="120"/>
      <c r="BG264" s="120"/>
      <c r="BH264" s="120"/>
    </row>
    <row r="265" spans="1:60" ht="15.75" thickBot="1" x14ac:dyDescent="0.3">
      <c r="A265" s="129" t="s">
        <v>892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123">
        <f>SUM(L21:L264)</f>
        <v>38360754.350000024</v>
      </c>
      <c r="M265" s="124"/>
      <c r="N265" s="124"/>
      <c r="O265" s="124"/>
      <c r="P265" s="124"/>
      <c r="Q265" s="124"/>
      <c r="R265" s="123"/>
      <c r="S265" s="123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3">
        <f>SUM(AD21:AD264)</f>
        <v>0</v>
      </c>
      <c r="AE265" s="123">
        <f>SUM(AE21:AE264)</f>
        <v>0</v>
      </c>
      <c r="AF265" s="125"/>
      <c r="AG265" s="125"/>
      <c r="AH265" s="123">
        <f>SUM(AH21:AH264)</f>
        <v>0</v>
      </c>
      <c r="AI265" s="123">
        <f>SUM(AI21:AI264)</f>
        <v>38360754.350000024</v>
      </c>
      <c r="AJ265" s="123">
        <f>SUM(AJ21:AJ264)</f>
        <v>0</v>
      </c>
      <c r="AK265" s="123">
        <f>SUM(AK21:AK264)</f>
        <v>0</v>
      </c>
      <c r="AL265" s="123">
        <f>SUM(AL21:AL264)</f>
        <v>0</v>
      </c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6"/>
      <c r="AX265" s="127"/>
      <c r="AY265" s="127"/>
      <c r="AZ265" s="127"/>
      <c r="BA265" s="127"/>
      <c r="BB265" s="127"/>
      <c r="BC265" s="127"/>
      <c r="BD265" s="140"/>
      <c r="BE265" s="140"/>
      <c r="BF265" s="127"/>
      <c r="BG265" s="127"/>
      <c r="BH265" s="128"/>
    </row>
    <row r="266" spans="1:60" x14ac:dyDescent="0.25">
      <c r="A266" s="66" t="s">
        <v>122</v>
      </c>
      <c r="B266" s="66"/>
      <c r="C266" s="66"/>
      <c r="D266" s="66"/>
      <c r="E266" s="66"/>
      <c r="F266" s="58"/>
      <c r="G266" s="58"/>
      <c r="H266" s="58"/>
      <c r="I266" s="58"/>
      <c r="J266" s="58"/>
      <c r="K266" s="58"/>
      <c r="L266" s="92"/>
      <c r="M266" s="59"/>
      <c r="N266" s="59"/>
      <c r="O266" s="59"/>
      <c r="P266" s="59"/>
      <c r="Q266" s="59"/>
      <c r="R266" s="92"/>
      <c r="S266" s="92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92"/>
      <c r="AE266" s="92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1"/>
      <c r="AX266" s="57"/>
      <c r="AY266" s="57"/>
      <c r="AZ266" s="57"/>
      <c r="BA266" s="57"/>
      <c r="BB266" s="57"/>
      <c r="BC266" s="57"/>
      <c r="BD266" s="141"/>
      <c r="BE266" s="141"/>
      <c r="BF266" s="57"/>
      <c r="BG266" s="57"/>
      <c r="BH266" s="57"/>
    </row>
    <row r="267" spans="1:60" x14ac:dyDescent="0.2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92"/>
      <c r="M267" s="59"/>
      <c r="N267" s="59"/>
      <c r="O267" s="59"/>
      <c r="P267" s="59"/>
      <c r="Q267" s="59"/>
      <c r="R267" s="92"/>
      <c r="S267" s="92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92"/>
      <c r="AE267" s="92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1"/>
      <c r="AX267" s="57"/>
      <c r="AY267" s="57"/>
      <c r="AZ267" s="57"/>
      <c r="BA267" s="57"/>
      <c r="BB267" s="57"/>
      <c r="BC267" s="57"/>
      <c r="BD267" s="141"/>
      <c r="BE267" s="141"/>
      <c r="BF267" s="57"/>
      <c r="BG267" s="57"/>
      <c r="BH267" s="57"/>
    </row>
    <row r="269" spans="1:60" x14ac:dyDescent="0.25">
      <c r="A269" s="51" t="s">
        <v>893</v>
      </c>
      <c r="B269" s="51"/>
      <c r="C269" s="51"/>
      <c r="D269" s="51"/>
    </row>
    <row r="270" spans="1:60" x14ac:dyDescent="0.25">
      <c r="A270" s="51"/>
      <c r="B270" s="51"/>
      <c r="C270" s="51"/>
      <c r="D270" s="51"/>
    </row>
    <row r="271" spans="1:60" x14ac:dyDescent="0.25">
      <c r="A271" s="50" t="s">
        <v>894</v>
      </c>
      <c r="B271" s="50"/>
      <c r="C271" s="50"/>
      <c r="D271" s="50"/>
      <c r="E271" s="50"/>
      <c r="F271" s="50"/>
      <c r="G271" s="50"/>
    </row>
  </sheetData>
  <mergeCells count="39">
    <mergeCell ref="A271:G271"/>
    <mergeCell ref="A265:K265"/>
    <mergeCell ref="AS17:AS19"/>
    <mergeCell ref="AT17:AT19"/>
    <mergeCell ref="AU17:AU19"/>
    <mergeCell ref="AV17:AV19"/>
    <mergeCell ref="AQ17:AQ19"/>
    <mergeCell ref="AM16:AP16"/>
    <mergeCell ref="Z18:AA18"/>
    <mergeCell ref="AB18:AE18"/>
    <mergeCell ref="AF17:AH17"/>
    <mergeCell ref="AF18:AH18"/>
    <mergeCell ref="AP17:AP19"/>
    <mergeCell ref="BE17:BE19"/>
    <mergeCell ref="BF17:BH17"/>
    <mergeCell ref="AW16:BH16"/>
    <mergeCell ref="AW17:AW19"/>
    <mergeCell ref="AX17:AX19"/>
    <mergeCell ref="A16:A20"/>
    <mergeCell ref="AY17:BA18"/>
    <mergeCell ref="BB17:BC18"/>
    <mergeCell ref="H16:AL16"/>
    <mergeCell ref="AQ16:AV16"/>
    <mergeCell ref="AR17:AR19"/>
    <mergeCell ref="BF18:BF19"/>
    <mergeCell ref="BG18:BG19"/>
    <mergeCell ref="BH18:BH19"/>
    <mergeCell ref="AO17:AO19"/>
    <mergeCell ref="BD17:BD19"/>
    <mergeCell ref="A13:AW13"/>
    <mergeCell ref="A266:E266"/>
    <mergeCell ref="AI17:AL17"/>
    <mergeCell ref="U17:AE17"/>
    <mergeCell ref="AJ18:AL18"/>
    <mergeCell ref="B16:G18"/>
    <mergeCell ref="H17:T18"/>
    <mergeCell ref="U18:Y18"/>
    <mergeCell ref="AM17:AM19"/>
    <mergeCell ref="AN17:AN19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workbookViewId="0">
      <selection activeCell="C27" sqref="C27"/>
    </sheetView>
  </sheetViews>
  <sheetFormatPr defaultRowHeight="15" x14ac:dyDescent="0.25"/>
  <cols>
    <col min="1" max="1" width="12.85546875" style="6" customWidth="1"/>
    <col min="2" max="2" width="28.5703125" style="6" customWidth="1"/>
    <col min="3" max="3" width="47.28515625" customWidth="1"/>
    <col min="4" max="4" width="21.28515625" customWidth="1"/>
    <col min="5" max="5" width="16.42578125" customWidth="1"/>
    <col min="6" max="6" width="16.7109375" customWidth="1"/>
    <col min="7" max="7" width="18.7109375" customWidth="1"/>
    <col min="8" max="8" width="16.42578125" customWidth="1"/>
    <col min="9" max="9" width="17.7109375" style="8" customWidth="1"/>
    <col min="10" max="10" width="19.42578125" customWidth="1"/>
    <col min="11" max="11" width="11.7109375" customWidth="1"/>
    <col min="12" max="12" width="12" customWidth="1"/>
    <col min="13" max="13" width="11" style="32" customWidth="1"/>
    <col min="14" max="14" width="28" customWidth="1"/>
    <col min="15" max="15" width="17" bestFit="1" customWidth="1"/>
    <col min="16" max="16" width="18.42578125" style="38" customWidth="1"/>
    <col min="17" max="17" width="16" bestFit="1" customWidth="1"/>
    <col min="18" max="18" width="16.28515625" customWidth="1"/>
    <col min="19" max="19" width="18.42578125" customWidth="1"/>
    <col min="20" max="20" width="21.42578125" style="9" customWidth="1"/>
    <col min="21" max="21" width="12" customWidth="1"/>
    <col min="22" max="22" width="31.42578125" style="9" customWidth="1"/>
    <col min="23" max="24" width="17.42578125" customWidth="1"/>
    <col min="25" max="25" width="19.140625" customWidth="1"/>
    <col min="26" max="26" width="14.28515625" bestFit="1" customWidth="1"/>
  </cols>
  <sheetData>
    <row r="1" spans="1:25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15.75" x14ac:dyDescent="0.25">
      <c r="C4" s="49" t="s">
        <v>851</v>
      </c>
      <c r="D4" s="49"/>
      <c r="E4" s="49"/>
      <c r="F4" s="49"/>
      <c r="G4" s="49"/>
      <c r="H4" s="49"/>
      <c r="I4" s="49"/>
      <c r="M4" s="7"/>
      <c r="N4" s="8"/>
      <c r="O4" s="8"/>
      <c r="P4" s="8"/>
    </row>
    <row r="5" spans="1:25" x14ac:dyDescent="0.25">
      <c r="A5" s="7"/>
      <c r="B5" s="7"/>
      <c r="C5" s="47" t="s">
        <v>852</v>
      </c>
      <c r="D5" s="47"/>
      <c r="E5" s="47"/>
      <c r="F5" s="47"/>
      <c r="G5" s="47"/>
      <c r="H5" s="47"/>
      <c r="I5" s="47"/>
      <c r="J5" s="2"/>
      <c r="K5" s="47"/>
      <c r="L5" s="47"/>
      <c r="M5" s="47"/>
      <c r="N5" s="47"/>
      <c r="O5" s="47"/>
      <c r="P5" s="47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/>
      <c r="B6" s="2"/>
      <c r="C6" s="47" t="s">
        <v>853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3"/>
      <c r="S6" s="3"/>
      <c r="T6" s="10"/>
      <c r="U6" s="3"/>
      <c r="V6" s="10"/>
      <c r="W6" s="3"/>
      <c r="X6" s="3"/>
      <c r="Y6" s="3"/>
    </row>
    <row r="7" spans="1:25" x14ac:dyDescent="0.25">
      <c r="A7" s="11"/>
      <c r="B7" s="11"/>
      <c r="C7" s="46" t="s">
        <v>121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11"/>
      <c r="S7" s="11"/>
      <c r="T7" s="11"/>
      <c r="U7" s="11"/>
      <c r="V7" s="11"/>
      <c r="W7" s="11"/>
      <c r="X7" s="11"/>
      <c r="Y7" s="11"/>
    </row>
    <row r="8" spans="1:25" x14ac:dyDescent="0.25">
      <c r="A8" s="2"/>
      <c r="B8" s="2"/>
      <c r="C8" s="47" t="s">
        <v>854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/>
      <c r="B9" s="2"/>
      <c r="C9" s="47" t="s">
        <v>855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x14ac:dyDescent="0.25">
      <c r="A12" s="40" t="s">
        <v>856</v>
      </c>
      <c r="B12" s="40" t="s">
        <v>2</v>
      </c>
      <c r="C12" s="40" t="s">
        <v>857</v>
      </c>
      <c r="D12" s="40" t="s">
        <v>858</v>
      </c>
      <c r="E12" s="40" t="s">
        <v>859</v>
      </c>
      <c r="F12" s="40" t="s">
        <v>860</v>
      </c>
      <c r="G12" s="40" t="s">
        <v>861</v>
      </c>
      <c r="H12" s="40" t="s">
        <v>862</v>
      </c>
      <c r="I12" s="41" t="s">
        <v>863</v>
      </c>
      <c r="J12" s="40" t="s">
        <v>864</v>
      </c>
      <c r="K12" s="40" t="s">
        <v>129</v>
      </c>
      <c r="L12" s="40" t="s">
        <v>865</v>
      </c>
      <c r="M12" s="41" t="s">
        <v>866</v>
      </c>
      <c r="N12" s="41"/>
      <c r="O12" s="41"/>
      <c r="P12" s="40" t="s">
        <v>867</v>
      </c>
    </row>
    <row r="13" spans="1:25" x14ac:dyDescent="0.25">
      <c r="A13" s="40"/>
      <c r="B13" s="40"/>
      <c r="C13" s="40"/>
      <c r="D13" s="40"/>
      <c r="E13" s="40"/>
      <c r="F13" s="40"/>
      <c r="G13" s="40"/>
      <c r="H13" s="40"/>
      <c r="I13" s="41"/>
      <c r="J13" s="40"/>
      <c r="K13" s="40"/>
      <c r="L13" s="40"/>
      <c r="M13" s="12" t="s">
        <v>868</v>
      </c>
      <c r="N13" s="13" t="s">
        <v>869</v>
      </c>
      <c r="O13" s="13" t="s">
        <v>870</v>
      </c>
      <c r="P13" s="40"/>
    </row>
    <row r="14" spans="1:25" ht="51" x14ac:dyDescent="0.25">
      <c r="A14" s="14" t="s">
        <v>871</v>
      </c>
      <c r="B14" s="5" t="s">
        <v>872</v>
      </c>
      <c r="C14" s="15" t="s">
        <v>873</v>
      </c>
      <c r="D14" s="1" t="s">
        <v>874</v>
      </c>
      <c r="E14" s="16">
        <v>632808.84</v>
      </c>
      <c r="F14" s="16">
        <v>632808.84</v>
      </c>
      <c r="G14" s="17">
        <v>95238.79</v>
      </c>
      <c r="H14" s="17">
        <v>95238.79</v>
      </c>
      <c r="I14" s="18">
        <v>44089</v>
      </c>
      <c r="J14" s="19">
        <v>44269</v>
      </c>
      <c r="K14" s="20" t="s">
        <v>875</v>
      </c>
      <c r="L14" s="21">
        <v>44551</v>
      </c>
      <c r="M14" s="22"/>
      <c r="N14" s="23">
        <v>1</v>
      </c>
      <c r="O14" s="1"/>
      <c r="P14" s="24"/>
      <c r="R14" s="7"/>
    </row>
    <row r="15" spans="1:25" ht="25.5" x14ac:dyDescent="0.25">
      <c r="A15" s="14" t="s">
        <v>876</v>
      </c>
      <c r="B15" s="5" t="s">
        <v>877</v>
      </c>
      <c r="C15" s="15" t="s">
        <v>878</v>
      </c>
      <c r="D15" s="1" t="s">
        <v>879</v>
      </c>
      <c r="E15" s="16">
        <v>49599.77</v>
      </c>
      <c r="F15" s="16">
        <v>49599.77</v>
      </c>
      <c r="G15" s="17">
        <v>0</v>
      </c>
      <c r="H15" s="17">
        <v>0</v>
      </c>
      <c r="I15" s="18">
        <v>44167</v>
      </c>
      <c r="J15" s="19">
        <v>44294</v>
      </c>
      <c r="K15" s="25" t="s">
        <v>880</v>
      </c>
      <c r="L15" s="21" t="s">
        <v>881</v>
      </c>
      <c r="M15" s="22"/>
      <c r="N15" s="23">
        <v>1</v>
      </c>
      <c r="O15" s="1"/>
      <c r="P15" s="24"/>
      <c r="R15" s="7"/>
    </row>
    <row r="16" spans="1:25" ht="38.25" x14ac:dyDescent="0.25">
      <c r="A16" s="14" t="s">
        <v>882</v>
      </c>
      <c r="B16" s="4" t="s">
        <v>883</v>
      </c>
      <c r="C16" s="15" t="s">
        <v>878</v>
      </c>
      <c r="D16" s="14" t="s">
        <v>879</v>
      </c>
      <c r="E16" s="26">
        <v>197178.18</v>
      </c>
      <c r="F16" s="26">
        <v>197178.18</v>
      </c>
      <c r="G16" s="27">
        <v>0</v>
      </c>
      <c r="H16" s="27">
        <v>0</v>
      </c>
      <c r="I16" s="19">
        <v>44342</v>
      </c>
      <c r="J16" s="19"/>
      <c r="K16" s="14"/>
      <c r="L16" s="28"/>
      <c r="M16" s="29"/>
      <c r="N16" s="30" t="s">
        <v>884</v>
      </c>
      <c r="O16" s="25"/>
      <c r="P16" s="24"/>
      <c r="R16" s="7"/>
    </row>
    <row r="17" spans="1:36" x14ac:dyDescent="0.25">
      <c r="A17" s="42"/>
      <c r="B17" s="42"/>
      <c r="C17" s="42"/>
      <c r="D17" s="42"/>
      <c r="E17" s="31">
        <f>SUM(E14:E16)</f>
        <v>879586.79</v>
      </c>
      <c r="F17" s="31">
        <f>SUM(F14:F16)</f>
        <v>879586.79</v>
      </c>
      <c r="G17" s="31">
        <f>SUM(G14:G14)</f>
        <v>95238.79</v>
      </c>
      <c r="H17" s="31">
        <f>SUM(H14:H16)</f>
        <v>95238.79</v>
      </c>
      <c r="I17" s="43"/>
      <c r="J17" s="43"/>
      <c r="K17" s="43"/>
      <c r="L17" s="44"/>
      <c r="M17" s="43"/>
      <c r="N17" s="43"/>
      <c r="O17" s="43"/>
      <c r="P17" s="43"/>
      <c r="Q17" s="11"/>
      <c r="R17" s="11"/>
    </row>
    <row r="18" spans="1:36" x14ac:dyDescent="0.25">
      <c r="O18" s="11"/>
      <c r="P18" s="11"/>
      <c r="Q18" s="11"/>
      <c r="R18" s="11"/>
    </row>
    <row r="19" spans="1:36" x14ac:dyDescent="0.25">
      <c r="D19" s="16"/>
      <c r="O19" s="11"/>
      <c r="P19" s="33"/>
      <c r="Q19" s="33"/>
      <c r="R19" s="33"/>
    </row>
    <row r="20" spans="1:36" x14ac:dyDescent="0.25">
      <c r="A20" s="39" t="s">
        <v>885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x14ac:dyDescent="0.25">
      <c r="A21" s="39" t="s">
        <v>848</v>
      </c>
      <c r="B21" s="39"/>
      <c r="C21" s="39"/>
      <c r="D21" s="39"/>
      <c r="E21" s="39"/>
      <c r="F21" s="39"/>
      <c r="G21" s="39"/>
      <c r="H21" s="39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x14ac:dyDescent="0.25">
      <c r="A22" s="39" t="s">
        <v>849</v>
      </c>
      <c r="B22" s="39"/>
      <c r="C22" s="39"/>
      <c r="D22" s="39"/>
      <c r="E22" s="39"/>
      <c r="F22" s="39"/>
      <c r="G22" s="39"/>
      <c r="H22" s="3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x14ac:dyDescent="0.25">
      <c r="E23" s="35"/>
      <c r="O23" s="36" t="s">
        <v>886</v>
      </c>
      <c r="P23" s="37"/>
      <c r="Q23" s="37"/>
      <c r="R23" s="37"/>
    </row>
  </sheetData>
  <mergeCells count="32">
    <mergeCell ref="A1:Y3"/>
    <mergeCell ref="C4:I4"/>
    <mergeCell ref="C5:I5"/>
    <mergeCell ref="K5:P5"/>
    <mergeCell ref="C6:I6"/>
    <mergeCell ref="J6:Q6"/>
    <mergeCell ref="C7:I7"/>
    <mergeCell ref="J7:Q7"/>
    <mergeCell ref="C8:I8"/>
    <mergeCell ref="J8:P8"/>
    <mergeCell ref="C9:I9"/>
    <mergeCell ref="J9:P9"/>
    <mergeCell ref="A11:Y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20:AJ20"/>
    <mergeCell ref="A21:H21"/>
    <mergeCell ref="A22:H22"/>
    <mergeCell ref="J12:J13"/>
    <mergeCell ref="K12:K13"/>
    <mergeCell ref="L12:L13"/>
    <mergeCell ref="M12:O12"/>
    <mergeCell ref="P12:P13"/>
    <mergeCell ref="A17:D17"/>
    <mergeCell ref="I17:P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FMS LICITAÇÃO DEZ 2021</vt:lpstr>
      <vt:lpstr> OBRAS DEZ 2021</vt:lpstr>
      <vt:lpstr>'FMS LICITAÇÃO DEZ 2021'!_Hlk82009212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2022-03-24T21:00:54Z</dcterms:modified>
</cp:coreProperties>
</file>