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 tabRatio="737"/>
  </bookViews>
  <sheets>
    <sheet name="FMC LICITAÇÕES NOV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AJ22" i="1"/>
  <c r="AK22" i="1"/>
  <c r="AL22" i="1"/>
  <c r="AM22" i="1"/>
  <c r="AL20" i="1"/>
  <c r="AL21" i="1"/>
  <c r="AL19" i="1"/>
  <c r="AN22" i="1"/>
  <c r="AO22" i="1"/>
  <c r="AO20" i="1"/>
  <c r="AO21" i="1"/>
  <c r="AO19" i="1"/>
</calcChain>
</file>

<file path=xl/sharedStrings.xml><?xml version="1.0" encoding="utf-8"?>
<sst xmlns="http://schemas.openxmlformats.org/spreadsheetml/2006/main" count="190" uniqueCount="167">
  <si>
    <t>PODER EXECUTIVO MUNICIPAL</t>
  </si>
  <si>
    <t>RESOLUÇÃO Nº 87, DE 28 DE NOVEMBRO DE 2013 - TRIBUNAL DE CONTAS DO ESTADO DO ACRE</t>
  </si>
  <si>
    <t>Manual de Referência - Anexos IV, VI, VII, VIII e IX</t>
  </si>
  <si>
    <t xml:space="preserve"> </t>
  </si>
  <si>
    <t>Seq</t>
  </si>
  <si>
    <t>Especificações da Licitação</t>
  </si>
  <si>
    <t>Contrato e Termo Aditivo</t>
  </si>
  <si>
    <t>Adesão a Registro de Preços</t>
  </si>
  <si>
    <t>Dispensa ou Inexigibilidade de Licitação</t>
  </si>
  <si>
    <t>Especificação de obras e serviços de engenharia</t>
  </si>
  <si>
    <t>Registro de Preços</t>
  </si>
  <si>
    <t>Especificações do Contrato</t>
  </si>
  <si>
    <t>Especificações de Termo Aditivo ou Termo de Apostilamento</t>
  </si>
  <si>
    <t>Apostilamento</t>
  </si>
  <si>
    <t xml:space="preserve">Execução Financeira </t>
  </si>
  <si>
    <t>Nº da Ata</t>
  </si>
  <si>
    <t>Vigência da Ata</t>
  </si>
  <si>
    <t>Nº do DOE de publicação da Ata</t>
  </si>
  <si>
    <t>Órgão Gerenciador</t>
  </si>
  <si>
    <t>Nº do DOE de publicação do extrato da Ata</t>
  </si>
  <si>
    <t>Enquadramento</t>
  </si>
  <si>
    <t>Fundamentação Legal</t>
  </si>
  <si>
    <t>Nº do DOE de publicação da autorização</t>
  </si>
  <si>
    <t>Data do DOE</t>
  </si>
  <si>
    <t>Nº do DOE de publicação da ratificação</t>
  </si>
  <si>
    <t>Tipo</t>
  </si>
  <si>
    <t>Forma de execução</t>
  </si>
  <si>
    <t>Prazo de execução</t>
  </si>
  <si>
    <t>Ordem de Serviço</t>
  </si>
  <si>
    <t>Concluída no exercício de referência</t>
  </si>
  <si>
    <t>Em andamento no exercício de referência</t>
  </si>
  <si>
    <t>Paralisações</t>
  </si>
  <si>
    <t>Nº da Ata de Registro de Preços</t>
  </si>
  <si>
    <t>Art. 57 - LF nº 8.666/93</t>
  </si>
  <si>
    <t>Art. 65, caput e §§ 1º a 6º - LF nº 8.666/93</t>
  </si>
  <si>
    <t>Art. 65, § 8º - LF nº 8.666/93</t>
  </si>
  <si>
    <t>Valor da despesa com a contratação</t>
  </si>
  <si>
    <t>Nº Processo Administrativo</t>
  </si>
  <si>
    <t>Nº da Licitação</t>
  </si>
  <si>
    <t xml:space="preserve">Modalidade </t>
  </si>
  <si>
    <t>Objeto</t>
  </si>
  <si>
    <t>Nº DOE da publicação do Edital</t>
  </si>
  <si>
    <t>Início</t>
  </si>
  <si>
    <t>Término</t>
  </si>
  <si>
    <t>Nº Contrato</t>
  </si>
  <si>
    <t>Parte Contratada</t>
  </si>
  <si>
    <t>CNPJ/CPF da Parte Contratada</t>
  </si>
  <si>
    <t>Data da assinatura</t>
  </si>
  <si>
    <t>Valor contratado</t>
  </si>
  <si>
    <t>Nº DOE da publicação do Extrato</t>
  </si>
  <si>
    <t>Início da vigência</t>
  </si>
  <si>
    <t>Término da vigência</t>
  </si>
  <si>
    <t>Fonte de Recursos</t>
  </si>
  <si>
    <t>Parte Concedente</t>
  </si>
  <si>
    <t>Contrapartida</t>
  </si>
  <si>
    <t>Elemento de Despesa</t>
  </si>
  <si>
    <t xml:space="preserve">Nº do Termo </t>
  </si>
  <si>
    <t>Motivo da alteração</t>
  </si>
  <si>
    <t>% de acréscimo</t>
  </si>
  <si>
    <t>% de supressão</t>
  </si>
  <si>
    <t>Valor do acréscimo</t>
  </si>
  <si>
    <t>Valor da supressão</t>
  </si>
  <si>
    <t>Data da concessão do reajuste</t>
  </si>
  <si>
    <t>% de reajuste</t>
  </si>
  <si>
    <t>Valor do reajuste</t>
  </si>
  <si>
    <t>Valor do Contrato após alteração</t>
  </si>
  <si>
    <t>Executado até o exercício anterior</t>
  </si>
  <si>
    <t xml:space="preserve"> Executado no Exercício de referência</t>
  </si>
  <si>
    <t xml:space="preserve">Total Acumulado </t>
  </si>
  <si>
    <t>%</t>
  </si>
  <si>
    <t>Nº</t>
  </si>
  <si>
    <t>Data ciência</t>
  </si>
  <si>
    <t>Reinício</t>
  </si>
  <si>
    <t>Motivo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</si>
  <si>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</si>
  <si>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</si>
  <si>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</si>
  <si>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</si>
  <si>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</si>
  <si>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</si>
  <si>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</si>
  <si>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</si>
  <si>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</si>
  <si>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</si>
  <si>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</si>
  <si>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</si>
  <si>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</si>
  <si>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</si>
  <si>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</si>
  <si>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</si>
  <si>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</si>
  <si>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</si>
  <si>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(t)</t>
  </si>
  <si>
    <t>(u)</t>
  </si>
  <si>
    <t>(v)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</si>
  <si>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</si>
  <si>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</si>
  <si>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</si>
  <si>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</si>
  <si>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</si>
  <si>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</si>
  <si>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</si>
  <si>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</si>
  <si>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</si>
  <si>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</si>
  <si>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</si>
  <si>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</si>
  <si>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</si>
  <si>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</si>
  <si>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 = (n) - (ah) + (ag) + (ak)</t>
  </si>
  <si>
    <t>(am)</t>
  </si>
  <si>
    <t>(an)</t>
  </si>
  <si>
    <t>(ao) = (am) + (an)</t>
  </si>
  <si>
    <t>(ap)</t>
  </si>
  <si>
    <t>(aq)</t>
  </si>
  <si>
    <t>(ar)</t>
  </si>
  <si>
    <t>(as)</t>
  </si>
  <si>
    <t>(at)</t>
  </si>
  <si>
    <t>(au)</t>
  </si>
  <si>
    <t>(av)</t>
  </si>
  <si>
    <t>(ax)</t>
  </si>
  <si>
    <t>(ay)</t>
  </si>
  <si>
    <t>(az)</t>
  </si>
  <si>
    <t>(ba)</t>
  </si>
  <si>
    <t>(bb)</t>
  </si>
  <si>
    <t>(bc)</t>
  </si>
  <si>
    <t>(bd)</t>
  </si>
  <si>
    <t>(be)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</si>
  <si>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</si>
  <si>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</si>
  <si>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</si>
  <si>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</si>
  <si>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</si>
  <si>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</si>
  <si>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</si>
  <si>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</si>
  <si>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</si>
  <si>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>(c)</t>
  </si>
  <si>
    <t>Nome do responsável pela elaboração: DÁRIO PINHEIRO DE SOUZA JÚNIOR</t>
  </si>
  <si>
    <t>PRESTAÇÃO DE CONTAS MENSAL - EXERCÍCIO 2023</t>
  </si>
  <si>
    <t>Nome do titular do Órgão/Entidade/Fundo (no exercício do cargo): ANDESON GOMES DO NASCIMENTO</t>
  </si>
  <si>
    <t>DENISE OLIVEIRA CARNEIRO</t>
  </si>
  <si>
    <t>ARETUZA BANDEIRA DE ARAÚJO</t>
  </si>
  <si>
    <t>EURILINDA MARIA GOMES FIGUEIREDO</t>
  </si>
  <si>
    <t>138.030.182-34</t>
  </si>
  <si>
    <t>403/2023</t>
  </si>
  <si>
    <t>Constitui objeto do presente contrato a prestação do serviço de avaliador de projetos culturais, visando atender o disposto no Edital nº 07/2023 do Fundo Municipal de Cultura - Área de Arte, por meio da Fundação Garibaldi Brasil - FGB</t>
  </si>
  <si>
    <t>235/2023</t>
  </si>
  <si>
    <t>INEXIGIBILIDADE - EDITAL Nº 07/2023 - ÁREA DE ARTE</t>
  </si>
  <si>
    <t>CREDENCIAMENTO</t>
  </si>
  <si>
    <t>Art. 25 da Lei 8.666/1993</t>
  </si>
  <si>
    <t>33.90.36.00</t>
  </si>
  <si>
    <t>PRAZO</t>
  </si>
  <si>
    <t>INEXIGIBILIDADE - EDITAL Nº 12/2023 - ÁREA DE PATRIMONIO</t>
  </si>
  <si>
    <t>Constitui objeto do presente contrato a prestação de serviço de avaliador de projetos culturais, visando atender o disposto no Edital nº 12/2023 do Fundo Municipal de Cultura – Área de Patrimônio, por meio da Fundação Municipal de Cultura, Esporte e Lazer Garibaldi Brasil.</t>
  </si>
  <si>
    <t>237/2023</t>
  </si>
  <si>
    <t>404/2023</t>
  </si>
  <si>
    <t>662.102.242-53</t>
  </si>
  <si>
    <t>238/2023</t>
  </si>
  <si>
    <t>405/2023</t>
  </si>
  <si>
    <t>580.576.092-49</t>
  </si>
  <si>
    <t>Data da emissão: 13/12/2023</t>
  </si>
  <si>
    <r>
      <t xml:space="preserve">REALIZADO ATÉ O MÊS/ANO: </t>
    </r>
    <r>
      <rPr>
        <b/>
        <sz val="10"/>
        <rFont val="Calibri"/>
        <family val="2"/>
        <scheme val="minor"/>
      </rPr>
      <t>JANEIRO A NOVEMBRO 2023</t>
    </r>
  </si>
  <si>
    <t>TOTAL</t>
  </si>
  <si>
    <t>DEMONSTRATIVO DE LICITAÇÕES, CONTRATOS  E OBRAS CONTRATADAS</t>
  </si>
  <si>
    <r>
      <t xml:space="preserve">IDENTIFICAÇÃO DO ÓRGÃO/ENTIDADE/FUNDO: </t>
    </r>
    <r>
      <rPr>
        <b/>
        <sz val="10"/>
        <rFont val="Calibri"/>
        <family val="2"/>
        <scheme val="minor"/>
      </rPr>
      <t>FUNDO MUNICIPAL DE CULTURA - FMC</t>
    </r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</si>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</sst>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" fontId="3" fillId="0" borderId="25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17" fontId="2" fillId="0" borderId="25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7" fontId="2" fillId="0" borderId="25" xfId="0" applyNumberFormat="1" applyFont="1" applyFill="1" applyBorder="1" applyAlignment="1">
      <alignment horizontal="left" vertical="center" wrapText="1"/>
    </xf>
    <xf numFmtId="17" fontId="3" fillId="0" borderId="25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Border="1" applyAlignment="1"/>
    <xf numFmtId="0" fontId="3" fillId="0" borderId="34" xfId="0" applyFont="1" applyFill="1" applyBorder="1" applyAlignment="1">
      <alignment horizontal="center" vertical="center"/>
    </xf>
    <xf numFmtId="17" fontId="3" fillId="0" borderId="28" xfId="0" applyNumberFormat="1" applyFont="1" applyFill="1" applyBorder="1" applyAlignment="1">
      <alignment horizontal="center" vertical="center" wrapText="1"/>
    </xf>
    <xf numFmtId="17" fontId="3" fillId="0" borderId="28" xfId="0" applyNumberFormat="1" applyFont="1" applyFill="1" applyBorder="1" applyAlignment="1">
      <alignment horizontal="left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17" fontId="2" fillId="0" borderId="28" xfId="0" applyNumberFormat="1" applyFont="1" applyFill="1" applyBorder="1" applyAlignment="1">
      <alignment horizontal="center" vertical="center" wrapText="1"/>
    </xf>
    <xf numFmtId="17" fontId="2" fillId="0" borderId="28" xfId="0" applyNumberFormat="1" applyFont="1" applyFill="1" applyBorder="1" applyAlignment="1">
      <alignment horizontal="left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/>
    <xf numFmtId="0" fontId="2" fillId="0" borderId="47" xfId="0" applyFont="1" applyFill="1" applyBorder="1" applyAlignment="1"/>
    <xf numFmtId="0" fontId="2" fillId="0" borderId="48" xfId="0" applyFont="1" applyFill="1" applyBorder="1" applyAlignment="1"/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4" fontId="3" fillId="0" borderId="0" xfId="1" applyFont="1" applyFill="1" applyAlignment="1">
      <alignment vertical="center"/>
    </xf>
    <xf numFmtId="44" fontId="2" fillId="0" borderId="0" xfId="1" applyFont="1" applyFill="1" applyAlignment="1">
      <alignment vertical="center"/>
    </xf>
    <xf numFmtId="44" fontId="3" fillId="0" borderId="0" xfId="1" applyFont="1" applyFill="1" applyAlignment="1">
      <alignment horizontal="center" vertical="center"/>
    </xf>
    <xf numFmtId="44" fontId="3" fillId="0" borderId="0" xfId="1" applyFont="1" applyFill="1" applyAlignment="1">
      <alignment horizontal="left" vertical="center"/>
    </xf>
    <xf numFmtId="44" fontId="2" fillId="0" borderId="0" xfId="1" applyFont="1" applyFill="1" applyAlignment="1">
      <alignment vertical="center" wrapText="1"/>
    </xf>
    <xf numFmtId="44" fontId="2" fillId="0" borderId="23" xfId="1" applyFont="1" applyFill="1" applyBorder="1" applyAlignment="1">
      <alignment horizontal="center" vertical="center" wrapText="1"/>
    </xf>
    <xf numFmtId="44" fontId="2" fillId="0" borderId="25" xfId="1" applyFont="1" applyFill="1" applyBorder="1" applyAlignment="1">
      <alignment horizontal="center" vertical="center" wrapText="1"/>
    </xf>
    <xf numFmtId="44" fontId="2" fillId="0" borderId="41" xfId="1" applyFont="1" applyFill="1" applyBorder="1" applyAlignment="1">
      <alignment horizontal="center" vertical="center" wrapText="1"/>
    </xf>
    <xf numFmtId="44" fontId="3" fillId="0" borderId="25" xfId="1" applyFont="1" applyFill="1" applyBorder="1" applyAlignment="1">
      <alignment horizontal="center" vertical="center" wrapText="1"/>
    </xf>
    <xf numFmtId="44" fontId="3" fillId="0" borderId="28" xfId="1" applyFont="1" applyFill="1" applyBorder="1" applyAlignment="1">
      <alignment horizontal="center" vertical="center" wrapText="1"/>
    </xf>
    <xf numFmtId="44" fontId="2" fillId="0" borderId="46" xfId="1" applyFont="1" applyFill="1" applyBorder="1" applyAlignment="1"/>
    <xf numFmtId="44" fontId="3" fillId="0" borderId="0" xfId="1" applyFont="1" applyFill="1"/>
    <xf numFmtId="44" fontId="4" fillId="0" borderId="0" xfId="1" applyFont="1" applyFill="1" applyAlignment="1">
      <alignment horizontal="left" vertical="center"/>
    </xf>
    <xf numFmtId="44" fontId="2" fillId="0" borderId="23" xfId="1" applyFont="1" applyFill="1" applyBorder="1" applyAlignment="1">
      <alignment horizontal="center" vertical="center" wrapText="1"/>
    </xf>
    <xf numFmtId="44" fontId="2" fillId="0" borderId="21" xfId="1" applyFont="1" applyFill="1" applyBorder="1" applyAlignment="1">
      <alignment horizontal="center" vertical="center" wrapText="1"/>
    </xf>
    <xf numFmtId="44" fontId="2" fillId="0" borderId="22" xfId="1" applyFont="1" applyFill="1" applyBorder="1" applyAlignment="1">
      <alignment horizontal="center" vertical="center" wrapText="1"/>
    </xf>
    <xf numFmtId="44" fontId="2" fillId="0" borderId="42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3</xdr:row>
      <xdr:rowOff>42862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727BF2EC-2C63-4626-AC7B-CFF92571709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968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552450</xdr:colOff>
      <xdr:row>2</xdr:row>
      <xdr:rowOff>123825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204BB9A9-137D-4B39-91E6-FD8F294DA61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6"/>
  <sheetViews>
    <sheetView tabSelected="1" zoomScale="90" zoomScaleNormal="90" workbookViewId="0">
      <selection activeCell="A20" sqref="A20"/>
    </sheetView>
  </sheetViews>
  <sheetFormatPr defaultRowHeight="12.75" x14ac:dyDescent="0.2"/>
  <cols>
    <col min="1" max="1" width="6.5703125" style="72" customWidth="1"/>
    <col min="2" max="2" width="13.5703125" style="72" bestFit="1" customWidth="1"/>
    <col min="3" max="3" width="12.85546875" style="72" bestFit="1" customWidth="1"/>
    <col min="4" max="4" width="27.85546875" style="72" customWidth="1"/>
    <col min="5" max="5" width="4.42578125" style="72" bestFit="1" customWidth="1"/>
    <col min="6" max="6" width="56" style="72" customWidth="1"/>
    <col min="7" max="7" width="15.140625" style="72" customWidth="1"/>
    <col min="8" max="8" width="12.42578125" style="72" customWidth="1"/>
    <col min="9" max="9" width="5.28515625" style="72" bestFit="1" customWidth="1"/>
    <col min="10" max="10" width="7.5703125" style="72" bestFit="1" customWidth="1"/>
    <col min="11" max="11" width="10.5703125" style="72" bestFit="1" customWidth="1"/>
    <col min="12" max="12" width="33.42578125" style="72" bestFit="1" customWidth="1"/>
    <col min="13" max="13" width="16.7109375" style="72" customWidth="1"/>
    <col min="14" max="14" width="10.42578125" style="72" customWidth="1"/>
    <col min="15" max="15" width="14.28515625" style="108" bestFit="1" customWidth="1"/>
    <col min="16" max="16" width="16" style="72" customWidth="1"/>
    <col min="17" max="17" width="15.85546875" style="72" customWidth="1"/>
    <col min="18" max="18" width="16.5703125" style="72" customWidth="1"/>
    <col min="19" max="19" width="11" style="72" customWidth="1"/>
    <col min="20" max="20" width="18.85546875" style="72" customWidth="1"/>
    <col min="21" max="21" width="12" style="108" customWidth="1"/>
    <col min="22" max="22" width="13.28515625" style="108" customWidth="1"/>
    <col min="23" max="23" width="15.42578125" style="72" customWidth="1"/>
    <col min="24" max="24" width="9.140625" style="72"/>
    <col min="25" max="25" width="12.28515625" style="72" customWidth="1"/>
    <col min="26" max="26" width="14.42578125" style="72" customWidth="1"/>
    <col min="27" max="27" width="13.85546875" style="72" customWidth="1"/>
    <col min="28" max="28" width="12.140625" style="72" customWidth="1"/>
    <col min="29" max="29" width="14.42578125" style="72" customWidth="1"/>
    <col min="30" max="30" width="13.5703125" style="72" customWidth="1"/>
    <col min="31" max="31" width="12.7109375" style="72" customWidth="1"/>
    <col min="32" max="32" width="11.5703125" style="72" customWidth="1"/>
    <col min="33" max="33" width="11.85546875" style="72" customWidth="1"/>
    <col min="34" max="34" width="12.140625" style="72" customWidth="1"/>
    <col min="35" max="35" width="14.140625" style="72" customWidth="1"/>
    <col min="36" max="36" width="13.42578125" style="72" customWidth="1"/>
    <col min="37" max="37" width="12" style="108" customWidth="1"/>
    <col min="38" max="38" width="28.5703125" style="108" customWidth="1"/>
    <col min="39" max="39" width="15.7109375" style="108" customWidth="1"/>
    <col min="40" max="40" width="16.7109375" style="108" customWidth="1"/>
    <col min="41" max="41" width="16.42578125" style="108" customWidth="1"/>
    <col min="42" max="42" width="11.140625" style="72" customWidth="1"/>
    <col min="43" max="43" width="15.7109375" style="72" customWidth="1"/>
    <col min="44" max="44" width="15.140625" style="72" customWidth="1"/>
    <col min="45" max="45" width="14.28515625" style="72" customWidth="1"/>
    <col min="46" max="46" width="12.140625" style="72" customWidth="1"/>
    <col min="47" max="47" width="14.7109375" style="72" customWidth="1"/>
    <col min="48" max="48" width="19.5703125" style="72" customWidth="1"/>
    <col min="49" max="49" width="19.7109375" style="72" customWidth="1"/>
    <col min="50" max="50" width="16" style="72" customWidth="1"/>
    <col min="51" max="51" width="14.5703125" style="72" customWidth="1"/>
    <col min="52" max="52" width="15.42578125" style="72" customWidth="1"/>
    <col min="53" max="53" width="14.140625" style="72" customWidth="1"/>
    <col min="54" max="54" width="12.28515625" style="72" customWidth="1"/>
    <col min="55" max="55" width="14.5703125" style="72" customWidth="1"/>
    <col min="56" max="56" width="10" style="72" customWidth="1"/>
    <col min="57" max="57" width="9.85546875" style="72" customWidth="1"/>
    <col min="58" max="59" width="10.42578125" style="72" customWidth="1"/>
    <col min="60" max="60" width="11.42578125" style="72" customWidth="1"/>
    <col min="61" max="61" width="18.5703125" style="72" customWidth="1"/>
    <col min="62" max="62" width="15.5703125" style="72" customWidth="1"/>
    <col min="63" max="63" width="10.42578125" style="72" customWidth="1"/>
    <col min="64" max="64" width="10.5703125" style="72" customWidth="1"/>
    <col min="65" max="65" width="10.140625" style="72" customWidth="1"/>
    <col min="66" max="16384" width="9.140625" style="72"/>
  </cols>
  <sheetData>
    <row r="1" spans="1:65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97"/>
      <c r="P1" s="70"/>
      <c r="Q1" s="70"/>
      <c r="R1" s="70"/>
      <c r="S1" s="70"/>
      <c r="T1" s="70"/>
      <c r="U1" s="97"/>
      <c r="V1" s="97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97"/>
      <c r="AL1" s="97"/>
      <c r="AM1" s="97"/>
      <c r="AN1" s="97"/>
      <c r="AO1" s="97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</row>
    <row r="2" spans="1:65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97"/>
      <c r="P2" s="70"/>
      <c r="Q2" s="70"/>
      <c r="R2" s="70"/>
      <c r="S2" s="70"/>
      <c r="T2" s="70"/>
      <c r="U2" s="97"/>
      <c r="V2" s="97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97"/>
      <c r="AL2" s="97"/>
      <c r="AM2" s="97"/>
      <c r="AN2" s="97"/>
      <c r="AO2" s="97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</row>
    <row r="3" spans="1:65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97"/>
      <c r="P3" s="70"/>
      <c r="Q3" s="70"/>
      <c r="R3" s="70"/>
      <c r="S3" s="70"/>
      <c r="T3" s="70"/>
      <c r="U3" s="97"/>
      <c r="V3" s="97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97"/>
      <c r="AL3" s="97"/>
      <c r="AM3" s="97"/>
      <c r="AN3" s="97"/>
      <c r="AO3" s="97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</row>
    <row r="4" spans="1:65" x14ac:dyDescent="0.2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98"/>
      <c r="P4" s="73"/>
      <c r="Q4" s="73"/>
      <c r="R4" s="73"/>
      <c r="S4" s="73"/>
      <c r="T4" s="73"/>
      <c r="U4" s="98"/>
      <c r="V4" s="98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98"/>
      <c r="AL4" s="98"/>
      <c r="AM4" s="98"/>
      <c r="AN4" s="98"/>
      <c r="AO4" s="98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</row>
    <row r="5" spans="1:65" x14ac:dyDescent="0.2">
      <c r="A5" s="7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99"/>
      <c r="P5" s="12"/>
      <c r="Q5" s="12"/>
      <c r="R5" s="12"/>
      <c r="S5" s="12"/>
      <c r="T5" s="12"/>
      <c r="U5" s="99"/>
      <c r="V5" s="99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99"/>
      <c r="AL5" s="99"/>
      <c r="AM5" s="99"/>
      <c r="AN5" s="99"/>
      <c r="AO5" s="99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</row>
    <row r="6" spans="1:65" x14ac:dyDescent="0.2">
      <c r="A6" s="74" t="s">
        <v>139</v>
      </c>
      <c r="B6" s="74"/>
      <c r="C6" s="74"/>
      <c r="D6" s="74"/>
      <c r="E6" s="74"/>
      <c r="F6" s="73"/>
      <c r="G6" s="73"/>
      <c r="H6" s="73"/>
      <c r="I6" s="73"/>
      <c r="J6" s="73"/>
      <c r="K6" s="73"/>
      <c r="L6" s="73"/>
      <c r="M6" s="73"/>
      <c r="N6" s="73"/>
      <c r="O6" s="98"/>
      <c r="P6" s="73"/>
      <c r="Q6" s="73"/>
      <c r="R6" s="73"/>
      <c r="S6" s="73"/>
      <c r="T6" s="73"/>
      <c r="U6" s="98"/>
      <c r="V6" s="98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98"/>
      <c r="AL6" s="98"/>
      <c r="AM6" s="98"/>
      <c r="AN6" s="98"/>
      <c r="AO6" s="98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</row>
    <row r="7" spans="1:65" x14ac:dyDescent="0.2">
      <c r="A7" s="70" t="s">
        <v>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  <c r="O7" s="100"/>
      <c r="P7" s="71"/>
      <c r="Q7" s="71"/>
      <c r="R7" s="71"/>
      <c r="S7" s="71"/>
      <c r="T7" s="71"/>
      <c r="U7" s="100"/>
      <c r="V7" s="100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100"/>
      <c r="AL7" s="100"/>
      <c r="AM7" s="100"/>
      <c r="AN7" s="100"/>
      <c r="AO7" s="100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</row>
    <row r="8" spans="1:65" x14ac:dyDescent="0.2">
      <c r="A8" s="70" t="s">
        <v>2</v>
      </c>
      <c r="B8" s="70"/>
      <c r="C8" s="70"/>
      <c r="D8" s="70"/>
      <c r="E8" s="70"/>
      <c r="F8" s="71"/>
      <c r="G8" s="71"/>
      <c r="H8" s="71"/>
      <c r="I8" s="71"/>
      <c r="J8" s="71"/>
      <c r="K8" s="71"/>
      <c r="L8" s="71"/>
      <c r="M8" s="71"/>
      <c r="N8" s="71"/>
      <c r="O8" s="100"/>
      <c r="P8" s="71"/>
      <c r="Q8" s="71"/>
      <c r="R8" s="71"/>
      <c r="S8" s="71"/>
      <c r="T8" s="71"/>
      <c r="U8" s="100"/>
      <c r="V8" s="100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100"/>
      <c r="AL8" s="100"/>
      <c r="AM8" s="100"/>
      <c r="AN8" s="100"/>
      <c r="AO8" s="100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</row>
    <row r="9" spans="1:65" x14ac:dyDescent="0.2">
      <c r="A9" s="70"/>
      <c r="B9" s="12"/>
      <c r="C9" s="12"/>
      <c r="D9" s="12"/>
      <c r="E9" s="12"/>
      <c r="F9" s="12"/>
      <c r="G9" s="12"/>
      <c r="H9" s="12" t="s">
        <v>3</v>
      </c>
      <c r="I9" s="12"/>
      <c r="J9" s="12"/>
      <c r="K9" s="12"/>
      <c r="L9" s="12"/>
      <c r="M9" s="12"/>
      <c r="N9" s="12"/>
      <c r="O9" s="99"/>
      <c r="P9" s="12"/>
      <c r="Q9" s="12"/>
      <c r="R9" s="12"/>
      <c r="S9" s="12"/>
      <c r="T9" s="12"/>
      <c r="U9" s="99"/>
      <c r="V9" s="99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99"/>
      <c r="AL9" s="99"/>
      <c r="AM9" s="99"/>
      <c r="AN9" s="99"/>
      <c r="AO9" s="99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</row>
    <row r="10" spans="1:65" x14ac:dyDescent="0.2">
      <c r="A10" s="70" t="s">
        <v>165</v>
      </c>
      <c r="B10" s="70"/>
      <c r="C10" s="70"/>
      <c r="D10" s="73"/>
      <c r="E10" s="73"/>
      <c r="F10" s="73"/>
      <c r="G10" s="70"/>
      <c r="H10" s="70"/>
      <c r="I10" s="70"/>
      <c r="J10" s="70"/>
      <c r="K10" s="70"/>
      <c r="L10" s="70"/>
      <c r="M10" s="70"/>
      <c r="N10" s="70"/>
      <c r="O10" s="97"/>
      <c r="P10" s="70"/>
      <c r="Q10" s="70"/>
      <c r="R10" s="70"/>
      <c r="S10" s="70"/>
      <c r="T10" s="70"/>
      <c r="U10" s="97"/>
      <c r="V10" s="97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97"/>
      <c r="AL10" s="97"/>
      <c r="AM10" s="97"/>
      <c r="AN10" s="97"/>
      <c r="AO10" s="97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</row>
    <row r="11" spans="1:65" x14ac:dyDescent="0.2">
      <c r="A11" s="75" t="s">
        <v>162</v>
      </c>
      <c r="B11" s="75"/>
      <c r="C11" s="75"/>
      <c r="D11" s="75"/>
      <c r="E11" s="75"/>
      <c r="F11" s="70"/>
      <c r="G11" s="70"/>
      <c r="H11" s="70"/>
      <c r="I11" s="70"/>
      <c r="J11" s="70"/>
      <c r="K11" s="70"/>
      <c r="L11" s="70"/>
      <c r="M11" s="70"/>
      <c r="N11" s="70"/>
      <c r="O11" s="97"/>
      <c r="P11" s="70"/>
      <c r="Q11" s="70"/>
      <c r="R11" s="70"/>
      <c r="S11" s="70"/>
      <c r="T11" s="70"/>
      <c r="U11" s="97"/>
      <c r="V11" s="97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97"/>
      <c r="AL11" s="97"/>
      <c r="AM11" s="97"/>
      <c r="AN11" s="97"/>
      <c r="AO11" s="97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</row>
    <row r="12" spans="1:65" x14ac:dyDescent="0.2">
      <c r="A12" s="7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99"/>
      <c r="P12" s="12"/>
      <c r="Q12" s="12"/>
      <c r="R12" s="12"/>
      <c r="S12" s="12"/>
      <c r="T12" s="12"/>
      <c r="U12" s="99"/>
      <c r="V12" s="99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99"/>
      <c r="AL12" s="99"/>
      <c r="AM12" s="99"/>
      <c r="AN12" s="99"/>
      <c r="AO12" s="99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</row>
    <row r="13" spans="1:65" ht="13.5" thickBot="1" x14ac:dyDescent="0.25">
      <c r="A13" s="73" t="s">
        <v>164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101"/>
      <c r="P13" s="76"/>
      <c r="Q13" s="76"/>
      <c r="R13" s="76"/>
      <c r="S13" s="76"/>
      <c r="T13" s="76"/>
      <c r="U13" s="101"/>
      <c r="V13" s="101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101"/>
      <c r="AL13" s="101"/>
      <c r="AM13" s="101"/>
      <c r="AN13" s="101"/>
      <c r="AO13" s="101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</row>
    <row r="14" spans="1:65" ht="25.5" customHeight="1" x14ac:dyDescent="0.2">
      <c r="A14" s="13" t="s">
        <v>4</v>
      </c>
      <c r="B14" s="14" t="s">
        <v>5</v>
      </c>
      <c r="C14" s="15"/>
      <c r="D14" s="15"/>
      <c r="E14" s="15"/>
      <c r="F14" s="15"/>
      <c r="G14" s="15"/>
      <c r="H14" s="95" t="s">
        <v>10</v>
      </c>
      <c r="I14" s="15"/>
      <c r="J14" s="96"/>
      <c r="K14" s="16" t="s">
        <v>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7" t="s">
        <v>7</v>
      </c>
      <c r="AQ14" s="18"/>
      <c r="AR14" s="18"/>
      <c r="AS14" s="19"/>
      <c r="AT14" s="19"/>
      <c r="AU14" s="20"/>
      <c r="AV14" s="21" t="s">
        <v>8</v>
      </c>
      <c r="AW14" s="16"/>
      <c r="AX14" s="16"/>
      <c r="AY14" s="16"/>
      <c r="AZ14" s="16"/>
      <c r="BA14" s="22"/>
      <c r="BB14" s="18" t="s">
        <v>9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20"/>
    </row>
    <row r="15" spans="1:65" ht="12.75" customHeight="1" x14ac:dyDescent="0.2">
      <c r="A15" s="23"/>
      <c r="B15" s="24"/>
      <c r="C15" s="25"/>
      <c r="D15" s="25"/>
      <c r="E15" s="25"/>
      <c r="F15" s="25"/>
      <c r="G15" s="25"/>
      <c r="H15" s="26"/>
      <c r="I15" s="27"/>
      <c r="J15" s="28"/>
      <c r="K15" s="29" t="s">
        <v>11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  <c r="X15" s="31" t="s">
        <v>12</v>
      </c>
      <c r="Y15" s="32"/>
      <c r="Z15" s="32"/>
      <c r="AA15" s="32"/>
      <c r="AB15" s="32"/>
      <c r="AC15" s="32"/>
      <c r="AD15" s="32"/>
      <c r="AE15" s="32"/>
      <c r="AF15" s="32"/>
      <c r="AG15" s="32"/>
      <c r="AH15" s="33"/>
      <c r="AI15" s="34" t="s">
        <v>13</v>
      </c>
      <c r="AJ15" s="32"/>
      <c r="AK15" s="33"/>
      <c r="AL15" s="110" t="s">
        <v>14</v>
      </c>
      <c r="AM15" s="111"/>
      <c r="AN15" s="111"/>
      <c r="AO15" s="111"/>
      <c r="AP15" s="35" t="s">
        <v>15</v>
      </c>
      <c r="AQ15" s="31" t="s">
        <v>16</v>
      </c>
      <c r="AR15" s="30"/>
      <c r="AS15" s="36" t="s">
        <v>17</v>
      </c>
      <c r="AT15" s="36" t="s">
        <v>18</v>
      </c>
      <c r="AU15" s="37" t="s">
        <v>19</v>
      </c>
      <c r="AV15" s="38" t="s">
        <v>20</v>
      </c>
      <c r="AW15" s="39" t="s">
        <v>21</v>
      </c>
      <c r="AX15" s="39" t="s">
        <v>22</v>
      </c>
      <c r="AY15" s="39" t="s">
        <v>23</v>
      </c>
      <c r="AZ15" s="39" t="s">
        <v>24</v>
      </c>
      <c r="BA15" s="40" t="s">
        <v>23</v>
      </c>
      <c r="BB15" s="33" t="s">
        <v>25</v>
      </c>
      <c r="BC15" s="36" t="s">
        <v>26</v>
      </c>
      <c r="BD15" s="41" t="s">
        <v>27</v>
      </c>
      <c r="BE15" s="42"/>
      <c r="BF15" s="43"/>
      <c r="BG15" s="41" t="s">
        <v>28</v>
      </c>
      <c r="BH15" s="43"/>
      <c r="BI15" s="36" t="s">
        <v>29</v>
      </c>
      <c r="BJ15" s="36" t="s">
        <v>30</v>
      </c>
      <c r="BK15" s="41" t="s">
        <v>31</v>
      </c>
      <c r="BL15" s="42"/>
      <c r="BM15" s="44"/>
    </row>
    <row r="16" spans="1:65" x14ac:dyDescent="0.2">
      <c r="A16" s="23"/>
      <c r="B16" s="45"/>
      <c r="C16" s="27"/>
      <c r="D16" s="27"/>
      <c r="E16" s="27"/>
      <c r="F16" s="27"/>
      <c r="G16" s="27"/>
      <c r="H16" s="46" t="s">
        <v>32</v>
      </c>
      <c r="I16" s="46" t="s">
        <v>16</v>
      </c>
      <c r="J16" s="4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8"/>
      <c r="X16" s="34"/>
      <c r="Y16" s="32"/>
      <c r="Z16" s="32"/>
      <c r="AA16" s="32"/>
      <c r="AB16" s="33"/>
      <c r="AC16" s="36" t="s">
        <v>33</v>
      </c>
      <c r="AD16" s="36"/>
      <c r="AE16" s="34" t="s">
        <v>34</v>
      </c>
      <c r="AF16" s="32"/>
      <c r="AG16" s="32"/>
      <c r="AH16" s="33"/>
      <c r="AI16" s="34" t="s">
        <v>35</v>
      </c>
      <c r="AJ16" s="32"/>
      <c r="AK16" s="33"/>
      <c r="AL16" s="102"/>
      <c r="AM16" s="110" t="s">
        <v>36</v>
      </c>
      <c r="AN16" s="111"/>
      <c r="AO16" s="112"/>
      <c r="AP16" s="33"/>
      <c r="AQ16" s="26"/>
      <c r="AR16" s="28"/>
      <c r="AS16" s="36"/>
      <c r="AT16" s="36"/>
      <c r="AU16" s="37"/>
      <c r="AV16" s="48"/>
      <c r="AW16" s="49"/>
      <c r="AX16" s="49"/>
      <c r="AY16" s="49"/>
      <c r="AZ16" s="49"/>
      <c r="BA16" s="50"/>
      <c r="BB16" s="33"/>
      <c r="BC16" s="36"/>
      <c r="BD16" s="51"/>
      <c r="BE16" s="52"/>
      <c r="BF16" s="53"/>
      <c r="BG16" s="51"/>
      <c r="BH16" s="53"/>
      <c r="BI16" s="36"/>
      <c r="BJ16" s="36"/>
      <c r="BK16" s="51"/>
      <c r="BL16" s="52"/>
      <c r="BM16" s="54"/>
    </row>
    <row r="17" spans="1:65" ht="38.25" x14ac:dyDescent="0.2">
      <c r="A17" s="23"/>
      <c r="B17" s="55" t="s">
        <v>37</v>
      </c>
      <c r="C17" s="56" t="s">
        <v>38</v>
      </c>
      <c r="D17" s="56" t="s">
        <v>39</v>
      </c>
      <c r="E17" s="56" t="s">
        <v>25</v>
      </c>
      <c r="F17" s="56" t="s">
        <v>40</v>
      </c>
      <c r="G17" s="47" t="s">
        <v>41</v>
      </c>
      <c r="H17" s="36"/>
      <c r="I17" s="56" t="s">
        <v>42</v>
      </c>
      <c r="J17" s="56" t="s">
        <v>43</v>
      </c>
      <c r="K17" s="57" t="s">
        <v>44</v>
      </c>
      <c r="L17" s="56" t="s">
        <v>45</v>
      </c>
      <c r="M17" s="56" t="s">
        <v>46</v>
      </c>
      <c r="N17" s="56" t="s">
        <v>47</v>
      </c>
      <c r="O17" s="103" t="s">
        <v>48</v>
      </c>
      <c r="P17" s="56" t="s">
        <v>49</v>
      </c>
      <c r="Q17" s="56" t="s">
        <v>50</v>
      </c>
      <c r="R17" s="56" t="s">
        <v>51</v>
      </c>
      <c r="S17" s="56" t="s">
        <v>52</v>
      </c>
      <c r="T17" s="56" t="s">
        <v>166</v>
      </c>
      <c r="U17" s="103" t="s">
        <v>53</v>
      </c>
      <c r="V17" s="103" t="s">
        <v>54</v>
      </c>
      <c r="W17" s="56" t="s">
        <v>55</v>
      </c>
      <c r="X17" s="56" t="s">
        <v>25</v>
      </c>
      <c r="Y17" s="56" t="s">
        <v>56</v>
      </c>
      <c r="Z17" s="56" t="s">
        <v>47</v>
      </c>
      <c r="AA17" s="56" t="s">
        <v>49</v>
      </c>
      <c r="AB17" s="56" t="s">
        <v>57</v>
      </c>
      <c r="AC17" s="56" t="s">
        <v>50</v>
      </c>
      <c r="AD17" s="56" t="s">
        <v>51</v>
      </c>
      <c r="AE17" s="56" t="s">
        <v>58</v>
      </c>
      <c r="AF17" s="56" t="s">
        <v>59</v>
      </c>
      <c r="AG17" s="56" t="s">
        <v>60</v>
      </c>
      <c r="AH17" s="56" t="s">
        <v>61</v>
      </c>
      <c r="AI17" s="56" t="s">
        <v>62</v>
      </c>
      <c r="AJ17" s="56" t="s">
        <v>63</v>
      </c>
      <c r="AK17" s="103" t="s">
        <v>64</v>
      </c>
      <c r="AL17" s="103" t="s">
        <v>65</v>
      </c>
      <c r="AM17" s="103" t="s">
        <v>66</v>
      </c>
      <c r="AN17" s="103" t="s">
        <v>67</v>
      </c>
      <c r="AO17" s="102" t="s">
        <v>68</v>
      </c>
      <c r="AP17" s="35"/>
      <c r="AQ17" s="58" t="s">
        <v>42</v>
      </c>
      <c r="AR17" s="58" t="s">
        <v>43</v>
      </c>
      <c r="AS17" s="36"/>
      <c r="AT17" s="36"/>
      <c r="AU17" s="37"/>
      <c r="AV17" s="59"/>
      <c r="AW17" s="46"/>
      <c r="AX17" s="46"/>
      <c r="AY17" s="46"/>
      <c r="AZ17" s="46"/>
      <c r="BA17" s="60"/>
      <c r="BB17" s="33"/>
      <c r="BC17" s="36"/>
      <c r="BD17" s="61" t="s">
        <v>42</v>
      </c>
      <c r="BE17" s="61" t="s">
        <v>43</v>
      </c>
      <c r="BF17" s="61" t="s">
        <v>69</v>
      </c>
      <c r="BG17" s="61" t="s">
        <v>70</v>
      </c>
      <c r="BH17" s="56" t="s">
        <v>71</v>
      </c>
      <c r="BI17" s="36"/>
      <c r="BJ17" s="36"/>
      <c r="BK17" s="61" t="s">
        <v>42</v>
      </c>
      <c r="BL17" s="61" t="s">
        <v>72</v>
      </c>
      <c r="BM17" s="62" t="s">
        <v>73</v>
      </c>
    </row>
    <row r="18" spans="1:65" ht="13.5" thickBot="1" x14ac:dyDescent="0.25">
      <c r="A18" s="63"/>
      <c r="B18" s="1" t="s">
        <v>74</v>
      </c>
      <c r="C18" s="2" t="s">
        <v>75</v>
      </c>
      <c r="D18" s="3" t="s">
        <v>137</v>
      </c>
      <c r="E18" s="2" t="s">
        <v>76</v>
      </c>
      <c r="F18" s="2" t="s">
        <v>77</v>
      </c>
      <c r="G18" s="4" t="s">
        <v>78</v>
      </c>
      <c r="H18" s="2" t="s">
        <v>79</v>
      </c>
      <c r="I18" s="2" t="s">
        <v>80</v>
      </c>
      <c r="J18" s="2" t="s">
        <v>81</v>
      </c>
      <c r="K18" s="5" t="s">
        <v>82</v>
      </c>
      <c r="L18" s="2" t="s">
        <v>83</v>
      </c>
      <c r="M18" s="2" t="s">
        <v>84</v>
      </c>
      <c r="N18" s="2" t="s">
        <v>85</v>
      </c>
      <c r="O18" s="104" t="s">
        <v>86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91</v>
      </c>
      <c r="U18" s="104" t="s">
        <v>92</v>
      </c>
      <c r="V18" s="104" t="s">
        <v>93</v>
      </c>
      <c r="W18" s="2" t="s">
        <v>94</v>
      </c>
      <c r="X18" s="2" t="s">
        <v>95</v>
      </c>
      <c r="Y18" s="2" t="s">
        <v>96</v>
      </c>
      <c r="Z18" s="2" t="s">
        <v>97</v>
      </c>
      <c r="AA18" s="2" t="s">
        <v>98</v>
      </c>
      <c r="AB18" s="2" t="s">
        <v>99</v>
      </c>
      <c r="AC18" s="2" t="s">
        <v>100</v>
      </c>
      <c r="AD18" s="2" t="s">
        <v>101</v>
      </c>
      <c r="AE18" s="2" t="s">
        <v>102</v>
      </c>
      <c r="AF18" s="2" t="s">
        <v>103</v>
      </c>
      <c r="AG18" s="2" t="s">
        <v>104</v>
      </c>
      <c r="AH18" s="2" t="s">
        <v>105</v>
      </c>
      <c r="AI18" s="2" t="s">
        <v>106</v>
      </c>
      <c r="AJ18" s="2" t="s">
        <v>107</v>
      </c>
      <c r="AK18" s="104" t="s">
        <v>108</v>
      </c>
      <c r="AL18" s="104" t="s">
        <v>109</v>
      </c>
      <c r="AM18" s="104" t="s">
        <v>110</v>
      </c>
      <c r="AN18" s="113" t="s">
        <v>111</v>
      </c>
      <c r="AO18" s="104" t="s">
        <v>112</v>
      </c>
      <c r="AP18" s="6" t="s">
        <v>113</v>
      </c>
      <c r="AQ18" s="6" t="s">
        <v>114</v>
      </c>
      <c r="AR18" s="6" t="s">
        <v>115</v>
      </c>
      <c r="AS18" s="6" t="s">
        <v>116</v>
      </c>
      <c r="AT18" s="7" t="s">
        <v>117</v>
      </c>
      <c r="AU18" s="8" t="s">
        <v>118</v>
      </c>
      <c r="AV18" s="9" t="s">
        <v>119</v>
      </c>
      <c r="AW18" s="9" t="s">
        <v>120</v>
      </c>
      <c r="AX18" s="9" t="s">
        <v>121</v>
      </c>
      <c r="AY18" s="9" t="s">
        <v>122</v>
      </c>
      <c r="AZ18" s="10" t="s">
        <v>123</v>
      </c>
      <c r="BA18" s="11" t="s">
        <v>124</v>
      </c>
      <c r="BB18" s="9" t="s">
        <v>125</v>
      </c>
      <c r="BC18" s="9" t="s">
        <v>126</v>
      </c>
      <c r="BD18" s="9" t="s">
        <v>127</v>
      </c>
      <c r="BE18" s="10" t="s">
        <v>128</v>
      </c>
      <c r="BF18" s="10" t="s">
        <v>129</v>
      </c>
      <c r="BG18" s="10" t="s">
        <v>130</v>
      </c>
      <c r="BH18" s="9" t="s">
        <v>131</v>
      </c>
      <c r="BI18" s="9" t="s">
        <v>132</v>
      </c>
      <c r="BJ18" s="9" t="s">
        <v>133</v>
      </c>
      <c r="BK18" s="10" t="s">
        <v>134</v>
      </c>
      <c r="BL18" s="10" t="s">
        <v>135</v>
      </c>
      <c r="BM18" s="10" t="s">
        <v>136</v>
      </c>
    </row>
    <row r="19" spans="1:65" ht="63.75" x14ac:dyDescent="0.2">
      <c r="A19" s="64">
        <v>1</v>
      </c>
      <c r="B19" s="65" t="s">
        <v>158</v>
      </c>
      <c r="C19" s="65"/>
      <c r="D19" s="65" t="s">
        <v>153</v>
      </c>
      <c r="E19" s="65"/>
      <c r="F19" s="78" t="s">
        <v>154</v>
      </c>
      <c r="G19" s="66">
        <v>13607</v>
      </c>
      <c r="H19" s="65"/>
      <c r="I19" s="65"/>
      <c r="J19" s="65"/>
      <c r="K19" s="67" t="s">
        <v>159</v>
      </c>
      <c r="L19" s="77" t="s">
        <v>141</v>
      </c>
      <c r="M19" s="65" t="s">
        <v>160</v>
      </c>
      <c r="N19" s="68">
        <v>45205</v>
      </c>
      <c r="O19" s="105">
        <v>6000</v>
      </c>
      <c r="P19" s="66">
        <v>13644</v>
      </c>
      <c r="Q19" s="68">
        <v>45205</v>
      </c>
      <c r="R19" s="68">
        <v>45291</v>
      </c>
      <c r="S19" s="69">
        <v>101</v>
      </c>
      <c r="T19" s="65"/>
      <c r="U19" s="105"/>
      <c r="V19" s="105"/>
      <c r="W19" s="65" t="s">
        <v>151</v>
      </c>
      <c r="X19" s="65" t="s">
        <v>152</v>
      </c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105"/>
      <c r="AL19" s="105">
        <f>O19-AH19+AG19+AK19</f>
        <v>6000</v>
      </c>
      <c r="AM19" s="105"/>
      <c r="AN19" s="105">
        <v>6000</v>
      </c>
      <c r="AO19" s="105">
        <f>AN19+AM19</f>
        <v>6000</v>
      </c>
      <c r="AP19" s="65"/>
      <c r="AQ19" s="65"/>
      <c r="AR19" s="65"/>
      <c r="AS19" s="65"/>
      <c r="AT19" s="65"/>
      <c r="AU19" s="65"/>
      <c r="AV19" s="65" t="s">
        <v>149</v>
      </c>
      <c r="AW19" s="65" t="s">
        <v>150</v>
      </c>
      <c r="AX19" s="65"/>
      <c r="AY19" s="65"/>
      <c r="AZ19" s="66">
        <v>13607</v>
      </c>
      <c r="BA19" s="68">
        <v>45169</v>
      </c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</row>
    <row r="20" spans="1:65" ht="63.75" x14ac:dyDescent="0.2">
      <c r="A20" s="64">
        <v>2</v>
      </c>
      <c r="B20" s="65" t="s">
        <v>155</v>
      </c>
      <c r="C20" s="65"/>
      <c r="D20" s="65" t="s">
        <v>153</v>
      </c>
      <c r="E20" s="65"/>
      <c r="F20" s="78" t="s">
        <v>154</v>
      </c>
      <c r="G20" s="66">
        <v>13607</v>
      </c>
      <c r="H20" s="65"/>
      <c r="I20" s="65"/>
      <c r="J20" s="65"/>
      <c r="K20" s="67" t="s">
        <v>156</v>
      </c>
      <c r="L20" s="77" t="s">
        <v>142</v>
      </c>
      <c r="M20" s="65" t="s">
        <v>157</v>
      </c>
      <c r="N20" s="68">
        <v>45205</v>
      </c>
      <c r="O20" s="105">
        <v>6000</v>
      </c>
      <c r="P20" s="66">
        <v>13644</v>
      </c>
      <c r="Q20" s="68">
        <v>45205</v>
      </c>
      <c r="R20" s="68">
        <v>45291</v>
      </c>
      <c r="S20" s="69">
        <v>101</v>
      </c>
      <c r="T20" s="65"/>
      <c r="U20" s="105"/>
      <c r="V20" s="105"/>
      <c r="W20" s="65" t="s">
        <v>151</v>
      </c>
      <c r="X20" s="65" t="s">
        <v>152</v>
      </c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105"/>
      <c r="AL20" s="105">
        <f t="shared" ref="AL20:AL21" si="0">O20-AH20+AG20+AK20</f>
        <v>6000</v>
      </c>
      <c r="AM20" s="105"/>
      <c r="AN20" s="105">
        <v>6000</v>
      </c>
      <c r="AO20" s="105">
        <f t="shared" ref="AO20:AO21" si="1">AN20+AM20</f>
        <v>6000</v>
      </c>
      <c r="AP20" s="65"/>
      <c r="AQ20" s="65"/>
      <c r="AR20" s="65"/>
      <c r="AS20" s="65"/>
      <c r="AT20" s="65"/>
      <c r="AU20" s="65"/>
      <c r="AV20" s="65" t="s">
        <v>149</v>
      </c>
      <c r="AW20" s="65" t="s">
        <v>150</v>
      </c>
      <c r="AX20" s="65"/>
      <c r="AY20" s="65"/>
      <c r="AZ20" s="66">
        <v>13607</v>
      </c>
      <c r="BA20" s="68">
        <v>45169</v>
      </c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</row>
    <row r="21" spans="1:65" ht="51.75" thickBot="1" x14ac:dyDescent="0.25">
      <c r="A21" s="81">
        <v>3</v>
      </c>
      <c r="B21" s="82" t="s">
        <v>147</v>
      </c>
      <c r="C21" s="82"/>
      <c r="D21" s="82" t="s">
        <v>148</v>
      </c>
      <c r="E21" s="82"/>
      <c r="F21" s="83" t="s">
        <v>146</v>
      </c>
      <c r="G21" s="84">
        <v>13565</v>
      </c>
      <c r="H21" s="82"/>
      <c r="I21" s="82"/>
      <c r="J21" s="82"/>
      <c r="K21" s="85" t="s">
        <v>145</v>
      </c>
      <c r="L21" s="86" t="s">
        <v>143</v>
      </c>
      <c r="M21" s="82" t="s">
        <v>144</v>
      </c>
      <c r="N21" s="87">
        <v>45204</v>
      </c>
      <c r="O21" s="106">
        <v>6333</v>
      </c>
      <c r="P21" s="84">
        <v>13644</v>
      </c>
      <c r="Q21" s="87">
        <v>45204</v>
      </c>
      <c r="R21" s="87">
        <v>45291</v>
      </c>
      <c r="S21" s="88">
        <v>101</v>
      </c>
      <c r="T21" s="82"/>
      <c r="U21" s="106"/>
      <c r="V21" s="106"/>
      <c r="W21" s="82" t="s">
        <v>151</v>
      </c>
      <c r="X21" s="82" t="s">
        <v>152</v>
      </c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106"/>
      <c r="AL21" s="105">
        <f t="shared" si="0"/>
        <v>6333</v>
      </c>
      <c r="AM21" s="106"/>
      <c r="AN21" s="106">
        <v>6333</v>
      </c>
      <c r="AO21" s="105">
        <f t="shared" si="1"/>
        <v>6333</v>
      </c>
      <c r="AP21" s="82"/>
      <c r="AQ21" s="82"/>
      <c r="AR21" s="82"/>
      <c r="AS21" s="82"/>
      <c r="AT21" s="82"/>
      <c r="AU21" s="82"/>
      <c r="AV21" s="82" t="s">
        <v>149</v>
      </c>
      <c r="AW21" s="82" t="s">
        <v>150</v>
      </c>
      <c r="AX21" s="84"/>
      <c r="AY21" s="87"/>
      <c r="AZ21" s="84">
        <v>13565</v>
      </c>
      <c r="BA21" s="87">
        <v>45111</v>
      </c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</row>
    <row r="22" spans="1:65" s="80" customFormat="1" ht="15.75" customHeight="1" thickBot="1" x14ac:dyDescent="0.25">
      <c r="A22" s="92" t="s">
        <v>163</v>
      </c>
      <c r="B22" s="93"/>
      <c r="C22" s="93"/>
      <c r="D22" s="93"/>
      <c r="E22" s="93"/>
      <c r="F22" s="94"/>
      <c r="G22" s="91"/>
      <c r="H22" s="89"/>
      <c r="I22" s="89"/>
      <c r="J22" s="89"/>
      <c r="K22" s="89"/>
      <c r="L22" s="89"/>
      <c r="M22" s="89"/>
      <c r="N22" s="89"/>
      <c r="O22" s="107">
        <f>SUM(O19:O21)</f>
        <v>18333</v>
      </c>
      <c r="P22" s="89"/>
      <c r="Q22" s="89"/>
      <c r="R22" s="89"/>
      <c r="S22" s="89"/>
      <c r="T22" s="89"/>
      <c r="U22" s="107"/>
      <c r="V22" s="107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107">
        <f>SUM(AJ19:AJ21)</f>
        <v>0</v>
      </c>
      <c r="AK22" s="107">
        <f>SUM(AK19:AK21)</f>
        <v>0</v>
      </c>
      <c r="AL22" s="107">
        <f>SUM(AL19:AL21)</f>
        <v>18333</v>
      </c>
      <c r="AM22" s="107">
        <f>SUM(AM19:AM21)</f>
        <v>0</v>
      </c>
      <c r="AN22" s="107">
        <f>SUM(AN19:AN21)</f>
        <v>18333</v>
      </c>
      <c r="AO22" s="107">
        <f>SUM(AO19:AO21)</f>
        <v>18333</v>
      </c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90"/>
    </row>
    <row r="24" spans="1:65" ht="15" x14ac:dyDescent="0.2">
      <c r="A24" s="79" t="s">
        <v>161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109"/>
      <c r="P24" s="79"/>
      <c r="Q24" s="79"/>
      <c r="R24" s="79"/>
      <c r="S24" s="79"/>
      <c r="T24" s="79"/>
      <c r="U24" s="109"/>
      <c r="V24" s="10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109"/>
      <c r="AL24" s="109"/>
      <c r="AM24" s="109"/>
      <c r="AN24" s="109"/>
      <c r="AO24" s="10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</row>
    <row r="25" spans="1:65" ht="15" x14ac:dyDescent="0.2">
      <c r="A25" s="79" t="s">
        <v>138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109"/>
      <c r="P25" s="79"/>
      <c r="Q25" s="79"/>
      <c r="R25" s="79"/>
      <c r="S25" s="79"/>
      <c r="T25" s="79"/>
      <c r="U25" s="109"/>
      <c r="V25" s="10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109"/>
      <c r="AL25" s="109"/>
      <c r="AM25" s="109"/>
      <c r="AN25" s="109"/>
      <c r="AO25" s="10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</row>
    <row r="26" spans="1:65" ht="15" x14ac:dyDescent="0.2">
      <c r="A26" s="79" t="s">
        <v>140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109"/>
      <c r="P26" s="79"/>
      <c r="Q26" s="79"/>
      <c r="R26" s="79"/>
      <c r="S26" s="79"/>
      <c r="T26" s="79"/>
      <c r="U26" s="109"/>
      <c r="V26" s="10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109"/>
      <c r="AL26" s="109"/>
      <c r="AM26" s="109"/>
      <c r="AN26" s="109"/>
      <c r="AO26" s="10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</row>
  </sheetData>
  <mergeCells count="39">
    <mergeCell ref="A22:F22"/>
    <mergeCell ref="H14:J15"/>
    <mergeCell ref="A6:E6"/>
    <mergeCell ref="A11:E11"/>
    <mergeCell ref="A14:A18"/>
    <mergeCell ref="B14:G16"/>
    <mergeCell ref="AP14:AU14"/>
    <mergeCell ref="AV14:BA14"/>
    <mergeCell ref="BB14:BM14"/>
    <mergeCell ref="K15:W16"/>
    <mergeCell ref="X15:AH15"/>
    <mergeCell ref="AI15:AK15"/>
    <mergeCell ref="AL15:AO15"/>
    <mergeCell ref="AP15:AP17"/>
    <mergeCell ref="AQ15:AR16"/>
    <mergeCell ref="K14:AO14"/>
    <mergeCell ref="AM16:AO16"/>
    <mergeCell ref="BA15:BA17"/>
    <mergeCell ref="BB15:BB17"/>
    <mergeCell ref="BC15:BC17"/>
    <mergeCell ref="BD15:BF16"/>
    <mergeCell ref="BG15:BH16"/>
    <mergeCell ref="BI15:BI17"/>
    <mergeCell ref="BJ15:BJ17"/>
    <mergeCell ref="BK15:BM16"/>
    <mergeCell ref="H16:H17"/>
    <mergeCell ref="I16:J16"/>
    <mergeCell ref="X16:AB16"/>
    <mergeCell ref="AC16:AD16"/>
    <mergeCell ref="AE16:AH16"/>
    <mergeCell ref="AI16:AK16"/>
    <mergeCell ref="AY15:AY17"/>
    <mergeCell ref="AS15:AS17"/>
    <mergeCell ref="AT15:AT17"/>
    <mergeCell ref="AU15:AU17"/>
    <mergeCell ref="AV15:AV17"/>
    <mergeCell ref="AZ15:AZ17"/>
    <mergeCell ref="AX15:AX17"/>
    <mergeCell ref="AW15:AW17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FMC LICITAÇÕES NOV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cgmrb</cp:lastModifiedBy>
  <dcterms:created xsi:type="dcterms:W3CDTF">2022-04-12T11:03:18Z</dcterms:created>
  <dcterms:modified xsi:type="dcterms:W3CDTF">2023-12-21T22:38:26Z</dcterms:modified>
</cp:coreProperties>
</file>