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60" windowHeight="8160" tabRatio="724"/>
  </bookViews>
  <sheets>
    <sheet name="FMAS LICITAÇÕES DEZ 2017" sheetId="1" r:id="rId1"/>
  </sheets>
  <definedNames>
    <definedName name="OLE_LINK1" localSheetId="0">'FMAS LICITAÇÕES DEZ 2017'!#REF!</definedName>
  </definedNames>
  <calcPr calcId="145621"/>
</workbook>
</file>

<file path=xl/calcChain.xml><?xml version="1.0" encoding="utf-8"?>
<calcChain xmlns="http://schemas.openxmlformats.org/spreadsheetml/2006/main">
  <c r="K128" i="1" l="1"/>
  <c r="AG85" i="1" l="1"/>
  <c r="AG76" i="1"/>
  <c r="AG121" i="1"/>
  <c r="AG100" i="1"/>
  <c r="AG94" i="1"/>
  <c r="AG90" i="1"/>
  <c r="AG81" i="1"/>
  <c r="AG72" i="1"/>
  <c r="AG67" i="1"/>
  <c r="AG62" i="1"/>
  <c r="AG57" i="1"/>
  <c r="AG52" i="1"/>
  <c r="AG50" i="1"/>
  <c r="AG110" i="1" l="1"/>
  <c r="AG109" i="1"/>
  <c r="AB128" i="1" l="1"/>
  <c r="AG118" i="1" l="1"/>
  <c r="AE128" i="1" l="1"/>
  <c r="AG124" i="1"/>
  <c r="AG104" i="1"/>
  <c r="AF128" i="1" l="1"/>
  <c r="AG24" i="1" l="1"/>
  <c r="AG28" i="1"/>
  <c r="AG32" i="1"/>
  <c r="AG103" i="1"/>
  <c r="AG108" i="1"/>
  <c r="AG115" i="1"/>
  <c r="AG116" i="1"/>
  <c r="AG117" i="1"/>
  <c r="AG119" i="1"/>
  <c r="AG120" i="1"/>
  <c r="AG123" i="1"/>
  <c r="AC128" i="1" l="1"/>
  <c r="AD128" i="1"/>
  <c r="AG19" i="1" l="1"/>
  <c r="AG128" i="1" s="1"/>
</calcChain>
</file>

<file path=xl/sharedStrings.xml><?xml version="1.0" encoding="utf-8"?>
<sst xmlns="http://schemas.openxmlformats.org/spreadsheetml/2006/main" count="761" uniqueCount="293">
  <si>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</si>
  <si>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</si>
  <si>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</si>
  <si>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</si>
  <si>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</si>
  <si>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</si>
  <si>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</si>
  <si>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</si>
  <si>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</si>
  <si>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</si>
  <si>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</si>
  <si>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</si>
  <si>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</si>
  <si>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</si>
  <si>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</si>
  <si>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</si>
  <si>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</si>
  <si>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</si>
  <si>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</si>
  <si>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</si>
  <si>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</si>
  <si>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</si>
  <si>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</si>
  <si>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</si>
  <si>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</si>
  <si>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</si>
  <si>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</si>
  <si>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</si>
  <si>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</si>
  <si>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</si>
  <si>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</si>
  <si>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</si>
  <si>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</si>
  <si>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</si>
  <si>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</si>
  <si>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</si>
  <si>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</si>
  <si>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</si>
  <si>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</si>
  <si>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</si>
  <si>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</si>
  <si>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</si>
  <si>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</si>
  <si>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</si>
  <si>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</si>
  <si>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</si>
  <si>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</si>
  <si>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</si>
  <si>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</si>
  <si>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</si>
  <si>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</si>
  <si>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</si>
  <si>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Parte Concedente</t>
  </si>
  <si>
    <t>Contrapartida</t>
  </si>
  <si>
    <t>(t )</t>
  </si>
  <si>
    <t>(ab)</t>
  </si>
  <si>
    <t>(af)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</si>
  <si>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</si>
  <si>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</si>
  <si>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</si>
  <si>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</si>
  <si>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</si>
  <si>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</si>
  <si>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</si>
  <si>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</si>
  <si>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33.90.39.00</t>
  </si>
  <si>
    <t>Fundo a Fundo</t>
  </si>
  <si>
    <t>SRP</t>
  </si>
  <si>
    <t>01, 06 e 17</t>
  </si>
  <si>
    <t>14.317.275/0001-68</t>
  </si>
  <si>
    <t>M.P</t>
  </si>
  <si>
    <t>3.3.90.39.00</t>
  </si>
  <si>
    <t>PRAZO</t>
  </si>
  <si>
    <t>3.3.90.30.00</t>
  </si>
  <si>
    <t>145/2011</t>
  </si>
  <si>
    <t>WHILTON DE OLIVEIRA PEREIRA</t>
  </si>
  <si>
    <t>510.517.702-97</t>
  </si>
  <si>
    <t>148/2011</t>
  </si>
  <si>
    <t>R. O. SALES</t>
  </si>
  <si>
    <t>84.330.125/0001-70</t>
  </si>
  <si>
    <t>3.3.90.36.00</t>
  </si>
  <si>
    <t>PREGÃO nº. 024/2011/CEL-I/PMRB/SEMCAS/AC</t>
  </si>
  <si>
    <t>PREGÃO SRP nº. 054/2012/CPL-I/PMRB</t>
  </si>
  <si>
    <t>344/2012</t>
  </si>
  <si>
    <t>JOSÉ RIBAMAR BARBOSA DOS SANTOS</t>
  </si>
  <si>
    <t>113.280.532-53</t>
  </si>
  <si>
    <t>3.3.90.36.00 e 3.3.90.39.00</t>
  </si>
  <si>
    <t>346/2012</t>
  </si>
  <si>
    <t>JOSÉ MOREIRA LINS</t>
  </si>
  <si>
    <t>DISPENSA DE LICITAÇÃO</t>
  </si>
  <si>
    <t>PREGÃO SRP nº. 079/2013/CPL-I/PMRB</t>
  </si>
  <si>
    <t>010/2014</t>
  </si>
  <si>
    <t>FABRÍCIO OLIVEIRA DE FREITAS</t>
  </si>
  <si>
    <t>996.314.902.20</t>
  </si>
  <si>
    <t>011/2014</t>
  </si>
  <si>
    <t>RÔMULO CAVALCANTE DE SOUZA</t>
  </si>
  <si>
    <t>782.963.822-53</t>
  </si>
  <si>
    <t>013/2014</t>
  </si>
  <si>
    <t>MARCOS AURÉLIO MARQUES DE SOUZA</t>
  </si>
  <si>
    <t>014/2014</t>
  </si>
  <si>
    <t>RODRIGO DE OLIVEIRA MOURA</t>
  </si>
  <si>
    <t>015/2014</t>
  </si>
  <si>
    <t>CLEILSON SILVA DE LIMA</t>
  </si>
  <si>
    <t>625.004.732-87</t>
  </si>
  <si>
    <t>MARIZETE DA SILVA FREIRE</t>
  </si>
  <si>
    <t>016/2014</t>
  </si>
  <si>
    <t>625.181.782-87</t>
  </si>
  <si>
    <t>017/2014</t>
  </si>
  <si>
    <t>JOSÉ LOURIMAR CLEMENTINO DO NASCIMENTO</t>
  </si>
  <si>
    <t>884.699.302-06</t>
  </si>
  <si>
    <t>018/2014</t>
  </si>
  <si>
    <t>DENILSON DE ALMEIDA PEDROSA</t>
  </si>
  <si>
    <t>651.833.472-04</t>
  </si>
  <si>
    <t>Contratação de Serviço de Locação de Veículo, tipo Passeio, Marca VW, Modelo Voyage, Ano 2014,  Fab 2013, Cor Branco, Placa OVG 2841, com condutor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</si>
  <si>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</si>
  <si>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</si>
  <si>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</si>
  <si>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</si>
  <si>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</si>
  <si>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</si>
  <si>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</si>
  <si>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</si>
  <si>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</si>
  <si>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022/2014</t>
  </si>
  <si>
    <t>Contratação de Serviço de Locação de Veículo, tipo Passeio, Marca Volkswagen, Modelo Kombi, Ano 2013, Fab. 2012, Cor Branca, Placa NAD 5426, com condutor</t>
  </si>
  <si>
    <t>023/2014</t>
  </si>
  <si>
    <t>G. SANTOS DA SILVA ME</t>
  </si>
  <si>
    <t>PREGÃO PRESENCIAL Nº 102/2015/CPL/PMRB</t>
  </si>
  <si>
    <t>Locação de Veículo, tipo Passeio, Marca Volkswagen, Modelo Voyage 1.0, Ano Fab. 2013, Ano Mod. 2013, Placa NAF 7051, com condutor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</si>
  <si>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</si>
  <si>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</si>
  <si>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</si>
  <si>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</si>
  <si>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</si>
  <si>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</si>
  <si>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Contratação de Serviço de Locação de Veículo, tipo Passeio, Marca Fiat, Modelo Palio, Ano 2015,  Fab 2015, Cor Branca, Placa OXP 5538, com condutor</t>
  </si>
  <si>
    <t>096/2015</t>
  </si>
  <si>
    <t>SAIONARA LUENDA DE OLIVEIRA</t>
  </si>
  <si>
    <t>946.596.562-68</t>
  </si>
  <si>
    <t>PREGÃO SRP nº.             /CEL-I/PMRB/SEMCAS/AC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</si>
  <si>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</si>
  <si>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</si>
  <si>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</si>
  <si>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</si>
  <si>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</si>
  <si>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>01,06 e 17</t>
  </si>
  <si>
    <t>33.90.36.00</t>
  </si>
  <si>
    <t>MP</t>
  </si>
  <si>
    <t>M.C. CAVALCANTE OLIVEIRA</t>
  </si>
  <si>
    <t>17.483.432/0001-01</t>
  </si>
  <si>
    <t xml:space="preserve">PREGAO PRESENCIAL Nº 001/2016 CEL/PMRB </t>
  </si>
  <si>
    <t>024/2016</t>
  </si>
  <si>
    <t>RAIMUNDO NONATO SANTOS DA SILVA</t>
  </si>
  <si>
    <t>359.535.432-04</t>
  </si>
  <si>
    <t>Contratação de Serviço de Locação de Veículo, tipo Minibus, Marca Fiat, ModeloVan, Ano 2011,  , Cor Branca, Placa NAD 1332, com condutor</t>
  </si>
  <si>
    <t>025/2016</t>
  </si>
  <si>
    <t>RAMON CAVALCANTE DE SOUZA</t>
  </si>
  <si>
    <t>699.854.212-72</t>
  </si>
  <si>
    <t>Contratação de Serviço de Locação de Veículo, tipo mini Van, Marca volkswagen, Modelo Kombi, Ano 2011,  Fab 2011, Cor Branca, Placa AUJ 1056, com condutor</t>
  </si>
  <si>
    <t>Contratação de Serviço de Locação de Veículo, tipo mini Van, Marca volkswagen, Modelo Kombi, Ano 2011,  Fab 2012 Cor Branca, Placa NAD 8232, com condutor</t>
  </si>
  <si>
    <t>026/2016</t>
  </si>
  <si>
    <t>W.O.PEREIRA ME</t>
  </si>
  <si>
    <t>18.765.432/00001-59</t>
  </si>
  <si>
    <t>030/2016</t>
  </si>
  <si>
    <t xml:space="preserve">PREGAO PRESENCIAL Nº001/2016 </t>
  </si>
  <si>
    <t>Locação de veiculo, tipo passeio, Van, marca volkswagen, modelo Kombi ano 2012, fab. 2011, cor branca. Placa HBA 8319</t>
  </si>
  <si>
    <t>Locação de veiculo, tipo passeio, Van, marca volkswagen, modelo Kombi ano 2014, fab. 2013, cor branca. Placa NAD 9696</t>
  </si>
  <si>
    <t>031/2016</t>
  </si>
  <si>
    <t>PREGAO PRESENCIAL Nº102/2015</t>
  </si>
  <si>
    <t>Locação de veiculo, tipo passeio, marca corsa  modelo classic, fab. 2013, cor verde. Placa OVG 7590</t>
  </si>
  <si>
    <t>032/2016</t>
  </si>
  <si>
    <t>MARCOS AURELIO MARQUES DE SOUZA</t>
  </si>
  <si>
    <t>633.324.692-15</t>
  </si>
  <si>
    <t>Locação de veiculo, tipo passeio, marca fiat  modelo palio fire 1.0 ano 2016, fab. 2015, cor branca. Placa QIW 3962</t>
  </si>
  <si>
    <t>033/2016</t>
  </si>
  <si>
    <t>PREGÃO PRESENCIAL 084/2016</t>
  </si>
  <si>
    <t>Empresa para a locação de veiculos, L200 TRITON 3.2 Diesel, cor prata, ano modelo 2013/2013 placa NAF 4751</t>
  </si>
  <si>
    <t>065/2016</t>
  </si>
  <si>
    <t>COOPERVEL</t>
  </si>
  <si>
    <t>13.052.004/0001-65</t>
  </si>
  <si>
    <t>DISPENSA</t>
  </si>
  <si>
    <t>09/011/2015</t>
  </si>
  <si>
    <t>G.SANTOS DA SILVA &amp; SILVA</t>
  </si>
  <si>
    <t>PREGÃO PRESENCIAL Nº 008/2015</t>
  </si>
  <si>
    <t>003/2016</t>
  </si>
  <si>
    <t>CLOVIS BARBOSA LIMA</t>
  </si>
  <si>
    <t>040.733.472-68</t>
  </si>
  <si>
    <t>2.98,00</t>
  </si>
  <si>
    <t>Executado até 2016</t>
  </si>
  <si>
    <t xml:space="preserve"> Executado no Exercício 2017</t>
  </si>
  <si>
    <t>PREGÃO PRESENCIAL Nº 102/2015</t>
  </si>
  <si>
    <t>002/2016</t>
  </si>
  <si>
    <t>ANTONIO ALAB DE FREITAS</t>
  </si>
  <si>
    <t>024.967.982-53</t>
  </si>
  <si>
    <t>905.153.908-87</t>
  </si>
  <si>
    <t>PROCESSO Nº 089/2017</t>
  </si>
  <si>
    <t>PREGÃO Nº 027/2017</t>
  </si>
  <si>
    <t>001.532.392-71</t>
  </si>
  <si>
    <t>33.90.30.00</t>
  </si>
  <si>
    <t>PRESTAÇÃO DE CONTAS MENSAL - EXERCÍCIO 2017</t>
  </si>
  <si>
    <t>V</t>
  </si>
  <si>
    <t>I</t>
  </si>
  <si>
    <t>II</t>
  </si>
  <si>
    <t>III</t>
  </si>
  <si>
    <t>IV</t>
  </si>
  <si>
    <t>Não Localizado</t>
  </si>
  <si>
    <t>REAJUSTE/PRAZO</t>
  </si>
  <si>
    <t>REDUÇÃO DE VALOR</t>
  </si>
  <si>
    <t>REAJUSTE</t>
  </si>
  <si>
    <t>NÃO LOCALIZADO</t>
  </si>
  <si>
    <t>NÃO TEM</t>
  </si>
  <si>
    <t>DISTRATO DE CONTRATO</t>
  </si>
  <si>
    <t>TERMO DE DISTRATO</t>
  </si>
  <si>
    <t>PRAZO / REAJUSTE</t>
  </si>
  <si>
    <t>ALTERAÇÃO DE OBJETO</t>
  </si>
  <si>
    <t>01 e 06</t>
  </si>
  <si>
    <t>ATA Nº 003</t>
  </si>
  <si>
    <t>Material  de Consumo</t>
  </si>
  <si>
    <t>038/2017</t>
  </si>
  <si>
    <t>040/2017</t>
  </si>
  <si>
    <t>PROCESSO Nº044/2017</t>
  </si>
  <si>
    <t>PREGÃO Nº 009/2017</t>
  </si>
  <si>
    <t>Locação de Caminhão Carga Seca</t>
  </si>
  <si>
    <t>LOACRE-LOCAÇÃO E COMÉRCIO DE MÁQUINAS</t>
  </si>
  <si>
    <t>03.520.514./0001-66</t>
  </si>
  <si>
    <t>PROCESSO Nº125/2016</t>
  </si>
  <si>
    <t>PREGÃO Nº 001/2017</t>
  </si>
  <si>
    <t xml:space="preserve">Contratação de empresa prestadora de serviços de locação de 04 veiculos, tipo passeio com condutor, pelo periodo de 06 meses </t>
  </si>
  <si>
    <t>Seq.</t>
  </si>
  <si>
    <t>Total</t>
  </si>
  <si>
    <t>Locação de veículo tipo passeio, Marca Fiat, Modelo Palio Fire Way, Ano de Fab./Mod. 2015 Placa NAG 4965.</t>
  </si>
  <si>
    <t>PROCESSO Nº 042/2011</t>
  </si>
  <si>
    <t>PROCESSO Nº 243/2012</t>
  </si>
  <si>
    <t>PROCESSO Nº 337/2013</t>
  </si>
  <si>
    <t>PROCESSO Nº 337/2012</t>
  </si>
  <si>
    <t>PROCESSO Nº 282/2015 CPL/PMRB</t>
  </si>
  <si>
    <t>PROCESSO Nº 282/2015</t>
  </si>
  <si>
    <t>PROCESSO Nº 365/2015 CEL/PMRB</t>
  </si>
  <si>
    <t>PROCESSO Nº 188/2016 CEL/PMRB</t>
  </si>
  <si>
    <t>PROCESSO Nº  282/2015</t>
  </si>
  <si>
    <t>003/2017 REGISTRO DE PREÇO</t>
  </si>
  <si>
    <t xml:space="preserve"> REAJUSTE</t>
  </si>
  <si>
    <t xml:space="preserve">3.3.90.36.00 e 3.3.90.39.00 </t>
  </si>
  <si>
    <t xml:space="preserve">01 e 06 </t>
  </si>
  <si>
    <t>Locação de veículo tipo caminhonete TRITON 3.2 D, Ano de fab/mod 2013/2013 placa  NAF 5461</t>
  </si>
  <si>
    <t>250/2013</t>
  </si>
  <si>
    <t>PROCESSO Nº 237/2013</t>
  </si>
  <si>
    <t>PREGÃO PRESENCIAL 039/2013/CPL/PMRB</t>
  </si>
  <si>
    <t>Contratação da Empresa para Prestação de Serviços Terceirizados especializados em Suporte de Atividade Auxiliares, Limpeza e Conservação (Serventes, Zelador Diurnos, Auxiliar de Depósito, Office Boy, Recepcionista, Copeiro e Artífice Diversos). Para atender a demanda da SEMCAS.</t>
  </si>
  <si>
    <t>COOPSERGE</t>
  </si>
  <si>
    <t>03.713.023/0001-31</t>
  </si>
  <si>
    <t>164.086,05 VALOR MENSAL</t>
  </si>
  <si>
    <t>093/2015</t>
  </si>
  <si>
    <t>Constitui objeto deste contrato Contratação de Serviço de Locação de Veículo, tipo Motocicleta, Marca DAFRA, Modelo RIVA150, Ano 2012, Fab 2013, Cor Vermelha, Placa NAG 8961, com condutor.</t>
  </si>
  <si>
    <t>PREGÃO PRESENCIAL Nº 002/2015</t>
  </si>
  <si>
    <t>CRIZEUDA MOURA DA SILVA</t>
  </si>
  <si>
    <t>750.288.242-15</t>
  </si>
  <si>
    <t>004/2016</t>
  </si>
  <si>
    <t>Constitui objeto deste contrato é a Locação de Veículo, tipo Motocicleta, Marca Honda, Modelo CG 150 Titan EX, Ano de Fab./Mod. 2014, Placa NAF 5966, com condutor.</t>
  </si>
  <si>
    <t>LEORNADO DO NASCIMENTO</t>
  </si>
  <si>
    <t>004.990.242-30</t>
  </si>
  <si>
    <t>005/2016</t>
  </si>
  <si>
    <t>Constitui objeto deste contrato é a Locação de Veículo, tipo Motocicleta, Marca Honda, Modelo CG 150 FAN ESDI, Ano de Fab./Mod. 2014, Placa NAG 1376, com condutor.</t>
  </si>
  <si>
    <t>PAMELA DIANE MAIA DE ARAUJO</t>
  </si>
  <si>
    <t>002.176.232-55</t>
  </si>
  <si>
    <t>PRAZO / ALTERAÇÃO DE OBJETO</t>
  </si>
  <si>
    <t>PROCESSO Nº059/2017</t>
  </si>
  <si>
    <t>Contratação dos serviços de locação de veículos, tipo Mini - Van, com condutor, pelo periodo de 03 meses.</t>
  </si>
  <si>
    <t>001/2018</t>
  </si>
  <si>
    <t>ELENILDO OLIVEIRA DE SOUZA</t>
  </si>
  <si>
    <t>572.933.682-91</t>
  </si>
  <si>
    <r>
      <t>Contratação de Serviço de Locação de Veículo, tipo Passeio, Marca Ford, Modelo Fiesta Sedan 1.6 Flex, Ano Fab. 2011, Ano Mod. 2011, Cor Prata, Placa NAB 6192</t>
    </r>
    <r>
      <rPr>
        <b/>
        <sz val="10"/>
        <rFont val="Arial"/>
        <family val="2"/>
      </rPr>
      <t xml:space="preserve">, </t>
    </r>
    <r>
      <rPr>
        <u/>
        <sz val="10"/>
        <rFont val="Arial"/>
        <family val="2"/>
      </rPr>
      <t>com condutor</t>
    </r>
  </si>
  <si>
    <r>
      <t>Locação de Veículo, tipo Passeio, Marca VW, Modelo Kombi, Ano Fab. 2009, Ano Mod. 2010, Cor Branca, Placa NAC 4859</t>
    </r>
    <r>
      <rPr>
        <b/>
        <sz val="10"/>
        <rFont val="Arial"/>
        <family val="2"/>
      </rPr>
      <t xml:space="preserve">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</si>
  <si>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DOBLÔ, Ano Fab. 2010, Ano Mod. 2011, Cor Prata, Placa MZX 0691,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</si>
  <si>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RENAULT, Modelo SYMBOL, Ano Fab. 2011, Ano Mod. 2012, Cor Prata, Placa NAD 0811, </t>
    </r>
    <r>
      <rPr>
        <u/>
        <sz val="10"/>
        <rFont val="Arial"/>
        <family val="2"/>
      </rPr>
      <t>com condutor</t>
    </r>
  </si>
  <si>
    <r>
      <t xml:space="preserve">Locação de Veículo, tipo Passeio, Marca Volkswagem, Modelo Gol, Ano Fab. 2013, Cor Prata, Placa NAE 9902, </t>
    </r>
    <r>
      <rPr>
        <u/>
        <sz val="10"/>
        <rFont val="Arial"/>
        <family val="2"/>
      </rPr>
      <t>com condutor</t>
    </r>
  </si>
  <si>
    <r>
      <t xml:space="preserve">Locação de Veículo, tipo Passeio, Marca Fiat, Modelo Punto, Fab. 2012, Ano 2013, Cor Prata, Placa NAE 5721, </t>
    </r>
    <r>
      <rPr>
        <u/>
        <sz val="10"/>
        <rFont val="Arial"/>
        <family val="2"/>
      </rPr>
      <t>com condutor</t>
    </r>
  </si>
  <si>
    <r>
      <t xml:space="preserve">Locação de Veículo, tipo Passeio, Marca CORSA, Modelo  CLASSIC, Ano Fab. 2013, Cor Verde, Placa OVG 7590,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</si>
  <si>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</si>
  <si>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Chevrolet, Modelo / Classic LS Flex, Ano Fab. 2012, Cor grafite, Placa NAC 1315,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</si>
  <si>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</si>
  <si>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</si>
  <si>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Renault, Modelo / Logan Flex, Ano Fab. 2011, Cor Prata, Placa MZY 7384, </t>
    </r>
    <r>
      <rPr>
        <u/>
        <sz val="10"/>
        <rFont val="Arial"/>
        <family val="2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</si>
  <si>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</si>
  <si>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</si>
  <si>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Passeio, Marca Volkswagen, Modelo Kombi, Ano 2011, Fab 2010, Cor Branca, Placa MZY 6602, </t>
    </r>
    <r>
      <rPr>
        <u/>
        <sz val="10"/>
        <rFont val="Arial"/>
        <family val="2"/>
      </rPr>
      <t>com condutor</t>
    </r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</si>
  <si>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</si>
  <si>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t>PODER EXECUTIVO MUNICIPAL</t>
  </si>
  <si>
    <r>
      <t xml:space="preserve">ÓRGÃO:01.020 605 </t>
    </r>
    <r>
      <rPr>
        <b/>
        <sz val="11"/>
        <rFont val="Arial"/>
        <family val="2"/>
      </rPr>
      <t>FUNDO MUNICIPAL DE  ASSISTÊNCIA SOCIAL - FMAS</t>
    </r>
  </si>
  <si>
    <r>
      <t xml:space="preserve">MÊS/ANO: </t>
    </r>
    <r>
      <rPr>
        <b/>
        <sz val="11"/>
        <rFont val="Arial"/>
        <family val="2"/>
      </rPr>
      <t>JANEIRO A DEZEMBRO/2017</t>
    </r>
  </si>
  <si>
    <r>
      <t xml:space="preserve">DATA DA ÚLTIMA ATUALIZAÇÃO: </t>
    </r>
    <r>
      <rPr>
        <b/>
        <sz val="11"/>
        <rFont val="Arial"/>
        <family val="2"/>
      </rPr>
      <t>09/02/2018</t>
    </r>
  </si>
  <si>
    <r>
      <t xml:space="preserve">Nome do responsável pela elaboração: </t>
    </r>
    <r>
      <rPr>
        <b/>
        <sz val="11"/>
        <rFont val="Arial"/>
        <family val="2"/>
      </rPr>
      <t>Raimundo Lima Pinheiro</t>
    </r>
  </si>
  <si>
    <r>
      <t xml:space="preserve">Nome do titular do Órgão/Entidade/Fundo (no exec. do cargo): </t>
    </r>
    <r>
      <rPr>
        <b/>
        <sz val="11"/>
        <rFont val="Arial"/>
        <family val="2"/>
      </rPr>
      <t>Maria das Dores Araújo de Sousa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</si>
</sst>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4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4" fontId="4" fillId="0" borderId="4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49" fontId="5" fillId="0" borderId="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vertical="center"/>
    </xf>
    <xf numFmtId="1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49" fontId="5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/>
    </xf>
    <xf numFmtId="43" fontId="4" fillId="0" borderId="5" xfId="1" applyFont="1" applyFill="1" applyBorder="1" applyAlignment="1">
      <alignment horizontal="center" vertical="center" wrapText="1"/>
    </xf>
    <xf numFmtId="43" fontId="4" fillId="0" borderId="6" xfId="1" applyFont="1" applyFill="1" applyBorder="1" applyAlignment="1">
      <alignment horizontal="center" vertical="center" wrapText="1"/>
    </xf>
    <xf numFmtId="43" fontId="4" fillId="0" borderId="7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3" fontId="4" fillId="0" borderId="2" xfId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14" fontId="4" fillId="0" borderId="12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4" fontId="4" fillId="0" borderId="9" xfId="0" applyNumberFormat="1" applyFont="1" applyFill="1" applyBorder="1" applyAlignment="1">
      <alignment horizontal="center" vertical="center" wrapText="1"/>
    </xf>
    <xf numFmtId="43" fontId="4" fillId="0" borderId="9" xfId="1" applyFont="1" applyFill="1" applyBorder="1" applyAlignment="1">
      <alignment horizontal="center" vertical="center" wrapText="1"/>
    </xf>
    <xf numFmtId="3" fontId="4" fillId="0" borderId="9" xfId="0" applyNumberFormat="1" applyFont="1" applyFill="1" applyBorder="1" applyAlignment="1">
      <alignment horizontal="center" vertical="center" wrapText="1"/>
    </xf>
    <xf numFmtId="14" fontId="4" fillId="0" borderId="16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4" fontId="4" fillId="0" borderId="10" xfId="0" applyNumberFormat="1" applyFont="1" applyFill="1" applyBorder="1" applyAlignment="1">
      <alignment horizontal="center" vertical="center" wrapText="1"/>
    </xf>
    <xf numFmtId="14" fontId="4" fillId="0" borderId="7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4" fontId="4" fillId="0" borderId="1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right" vertical="center" wrapText="1"/>
    </xf>
    <xf numFmtId="3" fontId="4" fillId="0" borderId="4" xfId="0" quotePrefix="1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49" fontId="5" fillId="0" borderId="25" xfId="0" applyNumberFormat="1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14" fontId="4" fillId="0" borderId="5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3" fontId="3" fillId="0" borderId="47" xfId="0" applyNumberFormat="1" applyFont="1" applyFill="1" applyBorder="1" applyAlignment="1">
      <alignment horizontal="center" vertical="center" wrapText="1"/>
    </xf>
    <xf numFmtId="14" fontId="3" fillId="0" borderId="47" xfId="0" applyNumberFormat="1" applyFont="1" applyFill="1" applyBorder="1" applyAlignment="1">
      <alignment horizontal="center" vertical="center" wrapText="1"/>
    </xf>
    <xf numFmtId="0" fontId="3" fillId="0" borderId="47" xfId="0" applyFont="1" applyFill="1" applyBorder="1" applyAlignment="1" applyProtection="1">
      <alignment horizontal="center" vertical="center" wrapText="1"/>
      <protection locked="0"/>
    </xf>
    <xf numFmtId="0" fontId="3" fillId="0" borderId="47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vertical="center" wrapText="1"/>
    </xf>
    <xf numFmtId="2" fontId="2" fillId="0" borderId="47" xfId="0" applyNumberFormat="1" applyFont="1" applyFill="1" applyBorder="1" applyAlignment="1">
      <alignment vertical="center" wrapText="1"/>
    </xf>
    <xf numFmtId="164" fontId="2" fillId="0" borderId="47" xfId="0" applyNumberFormat="1" applyFont="1" applyFill="1" applyBorder="1" applyAlignment="1">
      <alignment horizontal="right" vertical="center" wrapText="1"/>
    </xf>
    <xf numFmtId="164" fontId="2" fillId="0" borderId="47" xfId="0" applyNumberFormat="1" applyFont="1" applyFill="1" applyBorder="1" applyAlignment="1">
      <alignment vertical="center"/>
    </xf>
    <xf numFmtId="164" fontId="2" fillId="0" borderId="48" xfId="0" applyNumberFormat="1" applyFont="1" applyFill="1" applyBorder="1" applyAlignment="1">
      <alignment horizontal="right" vertical="center" wrapText="1"/>
    </xf>
    <xf numFmtId="43" fontId="3" fillId="0" borderId="0" xfId="1" applyFont="1" applyFill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5" fillId="0" borderId="1" xfId="1" applyFont="1" applyFill="1" applyBorder="1" applyAlignment="1">
      <alignment horizontal="left" vertical="center" wrapText="1"/>
    </xf>
    <xf numFmtId="43" fontId="5" fillId="0" borderId="25" xfId="1" applyFont="1" applyFill="1" applyBorder="1" applyAlignment="1">
      <alignment horizontal="center" vertical="center" wrapText="1"/>
    </xf>
    <xf numFmtId="43" fontId="4" fillId="0" borderId="5" xfId="1" applyFont="1" applyFill="1" applyBorder="1" applyAlignment="1">
      <alignment horizontal="right" vertical="center" wrapText="1"/>
    </xf>
    <xf numFmtId="43" fontId="2" fillId="0" borderId="46" xfId="1" applyFont="1" applyFill="1" applyBorder="1" applyAlignment="1">
      <alignment horizontal="right" vertical="center" wrapText="1"/>
    </xf>
    <xf numFmtId="43" fontId="4" fillId="0" borderId="0" xfId="1" applyFont="1" applyFill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5</xdr:row>
      <xdr:rowOff>85725</xdr:rowOff>
    </xdr:from>
    <xdr:to>
      <xdr:col>7</xdr:col>
      <xdr:colOff>981075</xdr:colOff>
      <xdr:row>7</xdr:row>
      <xdr:rowOff>163286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19050</xdr:rowOff>
    </xdr:from>
    <xdr:to>
      <xdr:col>1</xdr:col>
      <xdr:colOff>676275</xdr:colOff>
      <xdr:row>2</xdr:row>
      <xdr:rowOff>161925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19050"/>
          <a:ext cx="59055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33"/>
  <sheetViews>
    <sheetView tabSelected="1" zoomScaleNormal="100" zoomScaleSheetLayoutView="20" workbookViewId="0">
      <selection activeCell="B19" sqref="B19:B23"/>
    </sheetView>
  </sheetViews>
  <sheetFormatPr defaultRowHeight="12.75" x14ac:dyDescent="0.25"/>
  <cols>
    <col min="1" max="1" width="9.42578125" style="47" customWidth="1"/>
    <col min="2" max="2" width="21.7109375" style="47" customWidth="1"/>
    <col min="3" max="3" width="24.42578125" style="47" customWidth="1"/>
    <col min="4" max="4" width="14.85546875" style="47" customWidth="1"/>
    <col min="5" max="5" width="7.85546875" style="47" customWidth="1"/>
    <col min="6" max="6" width="40.28515625" style="48" customWidth="1"/>
    <col min="7" max="7" width="14.5703125" style="47" customWidth="1"/>
    <col min="8" max="8" width="25.5703125" style="48" customWidth="1"/>
    <col min="9" max="9" width="23.28515625" style="48" customWidth="1"/>
    <col min="10" max="10" width="14.28515625" style="47" customWidth="1"/>
    <col min="11" max="11" width="17.7109375" style="168" bestFit="1" customWidth="1"/>
    <col min="12" max="12" width="13.85546875" style="47" customWidth="1"/>
    <col min="13" max="13" width="13.7109375" style="47" customWidth="1"/>
    <col min="14" max="14" width="11.7109375" style="47" customWidth="1"/>
    <col min="15" max="15" width="13.42578125" style="47" customWidth="1"/>
    <col min="16" max="16" width="12.42578125" style="47" customWidth="1"/>
    <col min="17" max="17" width="15.85546875" style="47" customWidth="1"/>
    <col min="18" max="18" width="9.28515625" style="47" customWidth="1"/>
    <col min="19" max="19" width="13.5703125" style="47" customWidth="1"/>
    <col min="20" max="20" width="11.42578125" style="47" customWidth="1"/>
    <col min="21" max="21" width="19.140625" style="47" customWidth="1"/>
    <col min="22" max="22" width="20.85546875" style="47" customWidth="1"/>
    <col min="23" max="23" width="23.85546875" style="47" customWidth="1"/>
    <col min="24" max="24" width="14.140625" style="47" customWidth="1"/>
    <col min="25" max="25" width="16.42578125" style="47" customWidth="1"/>
    <col min="26" max="26" width="14.5703125" style="47" customWidth="1"/>
    <col min="27" max="27" width="13.28515625" style="47" customWidth="1"/>
    <col min="28" max="28" width="13.7109375" style="47" customWidth="1"/>
    <col min="29" max="29" width="13.5703125" style="47" customWidth="1"/>
    <col min="30" max="30" width="15.5703125" style="47" customWidth="1"/>
    <col min="31" max="31" width="20.5703125" style="47" customWidth="1"/>
    <col min="32" max="32" width="21.42578125" style="47" customWidth="1"/>
    <col min="33" max="33" width="22.5703125" style="47" customWidth="1"/>
    <col min="34" max="34" width="9.140625" style="47"/>
    <col min="35" max="35" width="16" style="47" bestFit="1" customWidth="1"/>
    <col min="36" max="16384" width="9.140625" style="47"/>
  </cols>
  <sheetData>
    <row r="1" spans="1:33" s="108" customFormat="1" ht="14.25" x14ac:dyDescent="0.25">
      <c r="F1" s="109"/>
      <c r="H1" s="109"/>
      <c r="I1" s="109"/>
      <c r="K1" s="162"/>
    </row>
    <row r="2" spans="1:33" s="108" customFormat="1" ht="14.25" x14ac:dyDescent="0.25">
      <c r="F2" s="109"/>
      <c r="H2" s="109"/>
      <c r="I2" s="109"/>
      <c r="K2" s="162"/>
    </row>
    <row r="3" spans="1:33" s="108" customFormat="1" ht="14.25" x14ac:dyDescent="0.25">
      <c r="F3" s="109"/>
      <c r="H3" s="109"/>
      <c r="I3" s="109"/>
      <c r="K3" s="162"/>
    </row>
    <row r="4" spans="1:33" s="108" customFormat="1" ht="15" x14ac:dyDescent="0.25">
      <c r="A4" s="112" t="s">
        <v>287</v>
      </c>
      <c r="F4" s="109"/>
      <c r="H4" s="109"/>
      <c r="I4" s="109"/>
      <c r="K4" s="162"/>
    </row>
    <row r="5" spans="1:33" s="108" customFormat="1" ht="14.25" x14ac:dyDescent="0.25">
      <c r="F5" s="109"/>
      <c r="H5" s="109"/>
      <c r="I5" s="109"/>
      <c r="K5" s="162"/>
    </row>
    <row r="6" spans="1:33" s="112" customFormat="1" ht="15" x14ac:dyDescent="0.25">
      <c r="A6" s="113" t="s">
        <v>199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</row>
    <row r="7" spans="1:33" s="108" customFormat="1" ht="14.25" x14ac:dyDescent="0.25">
      <c r="A7" s="110" t="s">
        <v>64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</row>
    <row r="8" spans="1:33" s="108" customFormat="1" ht="14.25" x14ac:dyDescent="0.25">
      <c r="A8" s="110" t="s">
        <v>62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</row>
    <row r="9" spans="1:33" s="108" customFormat="1" ht="14.25" x14ac:dyDescent="0.25">
      <c r="A9" s="109"/>
      <c r="B9" s="109"/>
      <c r="C9" s="109"/>
      <c r="D9" s="109"/>
      <c r="E9" s="109"/>
      <c r="F9" s="109"/>
      <c r="G9" s="109"/>
      <c r="H9" s="109"/>
      <c r="I9" s="109"/>
      <c r="J9" s="109"/>
      <c r="K9" s="162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</row>
    <row r="10" spans="1:33" s="108" customFormat="1" ht="15" x14ac:dyDescent="0.25">
      <c r="A10" s="110" t="s">
        <v>288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</row>
    <row r="11" spans="1:33" s="108" customFormat="1" ht="15" x14ac:dyDescent="0.25">
      <c r="A11" s="110" t="s">
        <v>289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</row>
    <row r="12" spans="1:33" s="108" customFormat="1" ht="15" x14ac:dyDescent="0.25">
      <c r="A12" s="110" t="s">
        <v>290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</row>
    <row r="13" spans="1:33" s="108" customFormat="1" ht="14.25" x14ac:dyDescent="0.25">
      <c r="A13" s="111"/>
      <c r="B13" s="111"/>
      <c r="C13" s="111"/>
      <c r="D13" s="111"/>
      <c r="E13" s="111"/>
      <c r="F13" s="111"/>
      <c r="G13" s="111"/>
      <c r="H13" s="111"/>
      <c r="I13" s="111"/>
      <c r="J13" s="111"/>
      <c r="K13" s="163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</row>
    <row r="14" spans="1:33" s="112" customFormat="1" ht="15.75" thickBot="1" x14ac:dyDescent="0.3">
      <c r="A14" s="114" t="s">
        <v>57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</row>
    <row r="15" spans="1:33" x14ac:dyDescent="0.25">
      <c r="A15" s="133" t="s">
        <v>228</v>
      </c>
      <c r="B15" s="123" t="s">
        <v>21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7"/>
    </row>
    <row r="16" spans="1:33" x14ac:dyDescent="0.25">
      <c r="A16" s="134"/>
      <c r="B16" s="124"/>
      <c r="C16" s="49"/>
      <c r="D16" s="49"/>
      <c r="E16" s="49"/>
      <c r="F16" s="49"/>
      <c r="G16" s="49" t="s">
        <v>49</v>
      </c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 t="s">
        <v>50</v>
      </c>
      <c r="U16" s="49"/>
      <c r="V16" s="49"/>
      <c r="W16" s="49"/>
      <c r="X16" s="49"/>
      <c r="Y16" s="49"/>
      <c r="Z16" s="49"/>
      <c r="AA16" s="49"/>
      <c r="AB16" s="49"/>
      <c r="AC16" s="49"/>
      <c r="AD16" s="49" t="s">
        <v>51</v>
      </c>
      <c r="AE16" s="49"/>
      <c r="AF16" s="49"/>
      <c r="AG16" s="118"/>
    </row>
    <row r="17" spans="1:35" ht="38.25" x14ac:dyDescent="0.25">
      <c r="A17" s="134"/>
      <c r="B17" s="125" t="s">
        <v>6</v>
      </c>
      <c r="C17" s="50" t="s">
        <v>7</v>
      </c>
      <c r="D17" s="50" t="s">
        <v>0</v>
      </c>
      <c r="E17" s="50" t="s">
        <v>1</v>
      </c>
      <c r="F17" s="50" t="s">
        <v>2</v>
      </c>
      <c r="G17" s="9" t="s">
        <v>8</v>
      </c>
      <c r="H17" s="51" t="s">
        <v>3</v>
      </c>
      <c r="I17" s="51" t="s">
        <v>19</v>
      </c>
      <c r="J17" s="50" t="s">
        <v>9</v>
      </c>
      <c r="K17" s="164" t="s">
        <v>47</v>
      </c>
      <c r="L17" s="50" t="s">
        <v>14</v>
      </c>
      <c r="M17" s="50" t="s">
        <v>13</v>
      </c>
      <c r="N17" s="50" t="s">
        <v>12</v>
      </c>
      <c r="O17" s="50" t="s">
        <v>4</v>
      </c>
      <c r="P17" s="50" t="s">
        <v>63</v>
      </c>
      <c r="Q17" s="50" t="s">
        <v>52</v>
      </c>
      <c r="R17" s="50" t="s">
        <v>53</v>
      </c>
      <c r="S17" s="50" t="s">
        <v>5</v>
      </c>
      <c r="T17" s="50" t="s">
        <v>10</v>
      </c>
      <c r="U17" s="50" t="s">
        <v>9</v>
      </c>
      <c r="V17" s="50" t="s">
        <v>14</v>
      </c>
      <c r="W17" s="50" t="s">
        <v>11</v>
      </c>
      <c r="X17" s="50" t="s">
        <v>13</v>
      </c>
      <c r="Y17" s="50" t="s">
        <v>12</v>
      </c>
      <c r="Z17" s="50" t="s">
        <v>15</v>
      </c>
      <c r="AA17" s="50" t="s">
        <v>16</v>
      </c>
      <c r="AB17" s="50" t="s">
        <v>17</v>
      </c>
      <c r="AC17" s="50" t="s">
        <v>18</v>
      </c>
      <c r="AD17" s="50" t="s">
        <v>22</v>
      </c>
      <c r="AE17" s="50" t="s">
        <v>188</v>
      </c>
      <c r="AF17" s="50" t="s">
        <v>189</v>
      </c>
      <c r="AG17" s="119" t="s">
        <v>20</v>
      </c>
    </row>
    <row r="18" spans="1:35" ht="26.25" thickBot="1" x14ac:dyDescent="0.3">
      <c r="A18" s="135"/>
      <c r="B18" s="126" t="s">
        <v>23</v>
      </c>
      <c r="C18" s="120" t="s">
        <v>24</v>
      </c>
      <c r="D18" s="121" t="s">
        <v>46</v>
      </c>
      <c r="E18" s="120" t="s">
        <v>25</v>
      </c>
      <c r="F18" s="120" t="s">
        <v>26</v>
      </c>
      <c r="G18" s="121" t="s">
        <v>27</v>
      </c>
      <c r="H18" s="120" t="s">
        <v>28</v>
      </c>
      <c r="I18" s="120" t="s">
        <v>29</v>
      </c>
      <c r="J18" s="120" t="s">
        <v>30</v>
      </c>
      <c r="K18" s="165" t="s">
        <v>31</v>
      </c>
      <c r="L18" s="120" t="s">
        <v>32</v>
      </c>
      <c r="M18" s="120" t="s">
        <v>33</v>
      </c>
      <c r="N18" s="120" t="s">
        <v>34</v>
      </c>
      <c r="O18" s="120" t="s">
        <v>35</v>
      </c>
      <c r="P18" s="120" t="s">
        <v>36</v>
      </c>
      <c r="Q18" s="120" t="s">
        <v>37</v>
      </c>
      <c r="R18" s="120" t="s">
        <v>48</v>
      </c>
      <c r="S18" s="120" t="s">
        <v>38</v>
      </c>
      <c r="T18" s="120" t="s">
        <v>54</v>
      </c>
      <c r="U18" s="120" t="s">
        <v>39</v>
      </c>
      <c r="V18" s="120" t="s">
        <v>40</v>
      </c>
      <c r="W18" s="120" t="s">
        <v>41</v>
      </c>
      <c r="X18" s="120" t="s">
        <v>42</v>
      </c>
      <c r="Y18" s="120" t="s">
        <v>43</v>
      </c>
      <c r="Z18" s="120" t="s">
        <v>44</v>
      </c>
      <c r="AA18" s="120" t="s">
        <v>55</v>
      </c>
      <c r="AB18" s="120" t="s">
        <v>45</v>
      </c>
      <c r="AC18" s="120" t="s">
        <v>58</v>
      </c>
      <c r="AD18" s="120" t="s">
        <v>60</v>
      </c>
      <c r="AE18" s="120" t="s">
        <v>56</v>
      </c>
      <c r="AF18" s="120" t="s">
        <v>59</v>
      </c>
      <c r="AG18" s="122" t="s">
        <v>61</v>
      </c>
    </row>
    <row r="19" spans="1:35" x14ac:dyDescent="0.25">
      <c r="A19" s="136">
        <v>1</v>
      </c>
      <c r="B19" s="91" t="s">
        <v>231</v>
      </c>
      <c r="C19" s="26" t="s">
        <v>81</v>
      </c>
      <c r="D19" s="26" t="s">
        <v>67</v>
      </c>
      <c r="E19" s="26" t="s">
        <v>70</v>
      </c>
      <c r="F19" s="26" t="s">
        <v>271</v>
      </c>
      <c r="G19" s="65" t="s">
        <v>74</v>
      </c>
      <c r="H19" s="26" t="s">
        <v>75</v>
      </c>
      <c r="I19" s="26" t="s">
        <v>76</v>
      </c>
      <c r="J19" s="31">
        <v>40638</v>
      </c>
      <c r="K19" s="70">
        <v>13140</v>
      </c>
      <c r="L19" s="33">
        <v>10538</v>
      </c>
      <c r="M19" s="31">
        <v>40638</v>
      </c>
      <c r="N19" s="31">
        <v>41004</v>
      </c>
      <c r="O19" s="26" t="s">
        <v>243</v>
      </c>
      <c r="P19" s="26" t="s">
        <v>74</v>
      </c>
      <c r="Q19" s="26" t="s">
        <v>66</v>
      </c>
      <c r="R19" s="26"/>
      <c r="S19" s="26" t="s">
        <v>242</v>
      </c>
      <c r="T19" s="44" t="s">
        <v>201</v>
      </c>
      <c r="U19" s="93" t="s">
        <v>205</v>
      </c>
      <c r="V19" s="115"/>
      <c r="W19" s="44"/>
      <c r="X19" s="93"/>
      <c r="Y19" s="93"/>
      <c r="Z19" s="44"/>
      <c r="AA19" s="44"/>
      <c r="AB19" s="44"/>
      <c r="AC19" s="44"/>
      <c r="AD19" s="96"/>
      <c r="AE19" s="32">
        <v>3630.45</v>
      </c>
      <c r="AF19" s="40">
        <v>0</v>
      </c>
      <c r="AG19" s="32">
        <f t="shared" ref="AG19:AG103" si="0">SUM(AE19:AF19)</f>
        <v>3630.45</v>
      </c>
      <c r="AI19" s="54"/>
    </row>
    <row r="20" spans="1:35" x14ac:dyDescent="0.25">
      <c r="A20" s="137"/>
      <c r="B20" s="97"/>
      <c r="C20" s="45"/>
      <c r="D20" s="45"/>
      <c r="E20" s="45"/>
      <c r="F20" s="45"/>
      <c r="G20" s="3"/>
      <c r="H20" s="45"/>
      <c r="I20" s="45"/>
      <c r="J20" s="52"/>
      <c r="K20" s="4"/>
      <c r="L20" s="5"/>
      <c r="M20" s="52"/>
      <c r="N20" s="52"/>
      <c r="O20" s="45"/>
      <c r="P20" s="45"/>
      <c r="Q20" s="45"/>
      <c r="R20" s="45"/>
      <c r="S20" s="45"/>
      <c r="T20" s="1" t="s">
        <v>202</v>
      </c>
      <c r="U20" s="11">
        <v>41369</v>
      </c>
      <c r="V20" s="13">
        <v>11028</v>
      </c>
      <c r="W20" s="1" t="s">
        <v>72</v>
      </c>
      <c r="X20" s="11">
        <v>41369</v>
      </c>
      <c r="Y20" s="11">
        <v>41733</v>
      </c>
      <c r="Z20" s="1"/>
      <c r="AA20" s="1"/>
      <c r="AB20" s="1"/>
      <c r="AC20" s="1"/>
      <c r="AD20" s="15"/>
      <c r="AE20" s="53"/>
      <c r="AF20" s="2"/>
      <c r="AG20" s="53"/>
      <c r="AI20" s="54"/>
    </row>
    <row r="21" spans="1:35" x14ac:dyDescent="0.25">
      <c r="A21" s="137"/>
      <c r="B21" s="97"/>
      <c r="C21" s="45"/>
      <c r="D21" s="45"/>
      <c r="E21" s="45"/>
      <c r="F21" s="45"/>
      <c r="G21" s="3"/>
      <c r="H21" s="45"/>
      <c r="I21" s="45"/>
      <c r="J21" s="52"/>
      <c r="K21" s="4"/>
      <c r="L21" s="5"/>
      <c r="M21" s="52"/>
      <c r="N21" s="52"/>
      <c r="O21" s="45"/>
      <c r="P21" s="45"/>
      <c r="Q21" s="45"/>
      <c r="R21" s="45"/>
      <c r="S21" s="45"/>
      <c r="T21" s="1" t="s">
        <v>203</v>
      </c>
      <c r="U21" s="11">
        <v>41394</v>
      </c>
      <c r="V21" s="13">
        <v>11042</v>
      </c>
      <c r="W21" s="1" t="s">
        <v>241</v>
      </c>
      <c r="X21" s="11">
        <v>41394</v>
      </c>
      <c r="Y21" s="11">
        <v>41733</v>
      </c>
      <c r="Z21" s="1"/>
      <c r="AA21" s="55">
        <v>8.0399999999999999E-2</v>
      </c>
      <c r="AB21" s="15">
        <v>1056.45</v>
      </c>
      <c r="AC21" s="1"/>
      <c r="AD21" s="15"/>
      <c r="AE21" s="53"/>
      <c r="AF21" s="2"/>
      <c r="AG21" s="53"/>
      <c r="AI21" s="54"/>
    </row>
    <row r="22" spans="1:35" x14ac:dyDescent="0.25">
      <c r="A22" s="137"/>
      <c r="B22" s="97"/>
      <c r="C22" s="45"/>
      <c r="D22" s="45"/>
      <c r="E22" s="45"/>
      <c r="F22" s="45"/>
      <c r="G22" s="3"/>
      <c r="H22" s="45"/>
      <c r="I22" s="45"/>
      <c r="J22" s="52"/>
      <c r="K22" s="4"/>
      <c r="L22" s="5"/>
      <c r="M22" s="52"/>
      <c r="N22" s="52"/>
      <c r="O22" s="45"/>
      <c r="P22" s="45"/>
      <c r="Q22" s="45"/>
      <c r="R22" s="45"/>
      <c r="S22" s="45"/>
      <c r="T22" s="1" t="s">
        <v>204</v>
      </c>
      <c r="U22" s="11">
        <v>41733</v>
      </c>
      <c r="V22" s="13">
        <v>42097</v>
      </c>
      <c r="W22" s="1" t="s">
        <v>72</v>
      </c>
      <c r="X22" s="11">
        <v>41733</v>
      </c>
      <c r="Y22" s="11">
        <v>42097</v>
      </c>
      <c r="Z22" s="1"/>
      <c r="AA22" s="1"/>
      <c r="AB22" s="1"/>
      <c r="AC22" s="1"/>
      <c r="AD22" s="15"/>
      <c r="AE22" s="53"/>
      <c r="AF22" s="2"/>
      <c r="AG22" s="53"/>
      <c r="AI22" s="54"/>
    </row>
    <row r="23" spans="1:35" x14ac:dyDescent="0.25">
      <c r="A23" s="137"/>
      <c r="B23" s="97"/>
      <c r="C23" s="45"/>
      <c r="D23" s="45"/>
      <c r="E23" s="45"/>
      <c r="F23" s="45"/>
      <c r="G23" s="3"/>
      <c r="H23" s="45"/>
      <c r="I23" s="45"/>
      <c r="J23" s="52"/>
      <c r="K23" s="4"/>
      <c r="L23" s="5"/>
      <c r="M23" s="52"/>
      <c r="N23" s="52"/>
      <c r="O23" s="45"/>
      <c r="P23" s="45"/>
      <c r="Q23" s="45"/>
      <c r="R23" s="45"/>
      <c r="S23" s="45"/>
      <c r="T23" s="1" t="s">
        <v>200</v>
      </c>
      <c r="U23" s="11">
        <v>42096</v>
      </c>
      <c r="V23" s="13">
        <v>11536</v>
      </c>
      <c r="W23" s="1" t="s">
        <v>72</v>
      </c>
      <c r="X23" s="11">
        <v>42098</v>
      </c>
      <c r="Y23" s="11">
        <v>42463</v>
      </c>
      <c r="Z23" s="1"/>
      <c r="AA23" s="1"/>
      <c r="AB23" s="1"/>
      <c r="AC23" s="1"/>
      <c r="AD23" s="15"/>
      <c r="AE23" s="53"/>
      <c r="AF23" s="2"/>
      <c r="AG23" s="53"/>
      <c r="AI23" s="54"/>
    </row>
    <row r="24" spans="1:35" x14ac:dyDescent="0.25">
      <c r="A24" s="137">
        <v>2</v>
      </c>
      <c r="B24" s="97" t="s">
        <v>231</v>
      </c>
      <c r="C24" s="45" t="s">
        <v>81</v>
      </c>
      <c r="D24" s="45" t="s">
        <v>67</v>
      </c>
      <c r="E24" s="45" t="s">
        <v>70</v>
      </c>
      <c r="F24" s="45" t="s">
        <v>272</v>
      </c>
      <c r="G24" s="3" t="s">
        <v>77</v>
      </c>
      <c r="H24" s="45" t="s">
        <v>78</v>
      </c>
      <c r="I24" s="45" t="s">
        <v>79</v>
      </c>
      <c r="J24" s="52">
        <v>40638</v>
      </c>
      <c r="K24" s="4">
        <v>29880</v>
      </c>
      <c r="L24" s="5">
        <v>10538</v>
      </c>
      <c r="M24" s="52">
        <v>40638</v>
      </c>
      <c r="N24" s="52">
        <v>41004</v>
      </c>
      <c r="O24" s="45" t="s">
        <v>243</v>
      </c>
      <c r="P24" s="45" t="s">
        <v>77</v>
      </c>
      <c r="Q24" s="45" t="s">
        <v>66</v>
      </c>
      <c r="R24" s="45"/>
      <c r="S24" s="45" t="s">
        <v>242</v>
      </c>
      <c r="T24" s="1" t="s">
        <v>201</v>
      </c>
      <c r="U24" s="11" t="s">
        <v>205</v>
      </c>
      <c r="V24" s="13"/>
      <c r="W24" s="1"/>
      <c r="X24" s="11"/>
      <c r="Y24" s="11"/>
      <c r="Z24" s="1"/>
      <c r="AA24" s="1"/>
      <c r="AB24" s="1"/>
      <c r="AC24" s="1"/>
      <c r="AD24" s="15"/>
      <c r="AE24" s="53">
        <v>8071.29</v>
      </c>
      <c r="AF24" s="2">
        <v>0</v>
      </c>
      <c r="AG24" s="53">
        <f t="shared" si="0"/>
        <v>8071.29</v>
      </c>
    </row>
    <row r="25" spans="1:35" x14ac:dyDescent="0.25">
      <c r="A25" s="137"/>
      <c r="B25" s="97"/>
      <c r="C25" s="45"/>
      <c r="D25" s="45"/>
      <c r="E25" s="45"/>
      <c r="F25" s="45"/>
      <c r="G25" s="3"/>
      <c r="H25" s="45"/>
      <c r="I25" s="45"/>
      <c r="J25" s="52"/>
      <c r="K25" s="4"/>
      <c r="L25" s="5"/>
      <c r="M25" s="52"/>
      <c r="N25" s="52"/>
      <c r="O25" s="45"/>
      <c r="P25" s="45"/>
      <c r="Q25" s="45"/>
      <c r="R25" s="45"/>
      <c r="S25" s="45"/>
      <c r="T25" s="1" t="s">
        <v>202</v>
      </c>
      <c r="U25" s="11">
        <v>41369</v>
      </c>
      <c r="V25" s="13">
        <v>11035</v>
      </c>
      <c r="W25" s="1" t="s">
        <v>72</v>
      </c>
      <c r="X25" s="11">
        <v>41369</v>
      </c>
      <c r="Y25" s="11">
        <v>41733</v>
      </c>
      <c r="Z25" s="1"/>
      <c r="AA25" s="1"/>
      <c r="AB25" s="1"/>
      <c r="AC25" s="1"/>
      <c r="AD25" s="15"/>
      <c r="AE25" s="53"/>
      <c r="AF25" s="2"/>
      <c r="AG25" s="53"/>
    </row>
    <row r="26" spans="1:35" x14ac:dyDescent="0.25">
      <c r="A26" s="137"/>
      <c r="B26" s="97"/>
      <c r="C26" s="45"/>
      <c r="D26" s="45"/>
      <c r="E26" s="45"/>
      <c r="F26" s="45"/>
      <c r="G26" s="3"/>
      <c r="H26" s="45"/>
      <c r="I26" s="45"/>
      <c r="J26" s="52"/>
      <c r="K26" s="4"/>
      <c r="L26" s="5"/>
      <c r="M26" s="52"/>
      <c r="N26" s="52"/>
      <c r="O26" s="45"/>
      <c r="P26" s="45"/>
      <c r="Q26" s="45"/>
      <c r="R26" s="45"/>
      <c r="S26" s="45"/>
      <c r="T26" s="1" t="s">
        <v>203</v>
      </c>
      <c r="U26" s="11">
        <v>41394</v>
      </c>
      <c r="V26" s="13">
        <v>11042</v>
      </c>
      <c r="W26" s="1" t="s">
        <v>241</v>
      </c>
      <c r="X26" s="11">
        <v>41394</v>
      </c>
      <c r="Y26" s="11">
        <v>41733</v>
      </c>
      <c r="Z26" s="1"/>
      <c r="AA26" s="55">
        <v>8.0399999999999999E-2</v>
      </c>
      <c r="AB26" s="1">
        <v>200.19</v>
      </c>
      <c r="AC26" s="1"/>
      <c r="AD26" s="15"/>
      <c r="AE26" s="53"/>
      <c r="AF26" s="2"/>
      <c r="AG26" s="53"/>
    </row>
    <row r="27" spans="1:35" x14ac:dyDescent="0.25">
      <c r="A27" s="137"/>
      <c r="B27" s="97"/>
      <c r="C27" s="45"/>
      <c r="D27" s="45"/>
      <c r="E27" s="45"/>
      <c r="F27" s="45"/>
      <c r="G27" s="3"/>
      <c r="H27" s="45"/>
      <c r="I27" s="45"/>
      <c r="J27" s="52"/>
      <c r="K27" s="4"/>
      <c r="L27" s="5"/>
      <c r="M27" s="52"/>
      <c r="N27" s="52"/>
      <c r="O27" s="45"/>
      <c r="P27" s="45"/>
      <c r="Q27" s="45"/>
      <c r="R27" s="45"/>
      <c r="S27" s="45"/>
      <c r="T27" s="1" t="s">
        <v>204</v>
      </c>
      <c r="U27" s="11">
        <v>42096</v>
      </c>
      <c r="V27" s="13">
        <v>11536</v>
      </c>
      <c r="W27" s="1" t="s">
        <v>72</v>
      </c>
      <c r="X27" s="11">
        <v>42098</v>
      </c>
      <c r="Y27" s="11">
        <v>42463</v>
      </c>
      <c r="Z27" s="1"/>
      <c r="AA27" s="1"/>
      <c r="AB27" s="1"/>
      <c r="AC27" s="1"/>
      <c r="AD27" s="15"/>
      <c r="AE27" s="53"/>
      <c r="AF27" s="2"/>
      <c r="AG27" s="53"/>
    </row>
    <row r="28" spans="1:35" x14ac:dyDescent="0.25">
      <c r="A28" s="137">
        <v>3</v>
      </c>
      <c r="B28" s="97" t="s">
        <v>232</v>
      </c>
      <c r="C28" s="45" t="s">
        <v>82</v>
      </c>
      <c r="D28" s="45" t="s">
        <v>67</v>
      </c>
      <c r="E28" s="45" t="s">
        <v>70</v>
      </c>
      <c r="F28" s="45" t="s">
        <v>273</v>
      </c>
      <c r="G28" s="3" t="s">
        <v>83</v>
      </c>
      <c r="H28" s="45" t="s">
        <v>84</v>
      </c>
      <c r="I28" s="45" t="s">
        <v>85</v>
      </c>
      <c r="J28" s="52">
        <v>41194</v>
      </c>
      <c r="K28" s="4">
        <v>21600</v>
      </c>
      <c r="L28" s="5">
        <v>11661</v>
      </c>
      <c r="M28" s="52">
        <v>41194</v>
      </c>
      <c r="N28" s="52">
        <v>41193</v>
      </c>
      <c r="O28" s="45" t="s">
        <v>68</v>
      </c>
      <c r="P28" s="45" t="s">
        <v>83</v>
      </c>
      <c r="Q28" s="45" t="s">
        <v>66</v>
      </c>
      <c r="R28" s="45"/>
      <c r="S28" s="45" t="s">
        <v>86</v>
      </c>
      <c r="T28" s="1" t="s">
        <v>201</v>
      </c>
      <c r="U28" s="11">
        <v>41555</v>
      </c>
      <c r="V28" s="13">
        <v>11157</v>
      </c>
      <c r="W28" s="1" t="s">
        <v>72</v>
      </c>
      <c r="X28" s="11">
        <v>41558</v>
      </c>
      <c r="Y28" s="11">
        <v>41922</v>
      </c>
      <c r="Z28" s="1"/>
      <c r="AA28" s="1"/>
      <c r="AB28" s="1"/>
      <c r="AC28" s="1"/>
      <c r="AD28" s="15"/>
      <c r="AE28" s="53">
        <v>22743.48</v>
      </c>
      <c r="AF28" s="2">
        <v>17057.61</v>
      </c>
      <c r="AG28" s="53">
        <f t="shared" si="0"/>
        <v>39801.089999999997</v>
      </c>
    </row>
    <row r="29" spans="1:35" x14ac:dyDescent="0.25">
      <c r="A29" s="137"/>
      <c r="B29" s="97"/>
      <c r="C29" s="45"/>
      <c r="D29" s="45"/>
      <c r="E29" s="45"/>
      <c r="F29" s="45"/>
      <c r="G29" s="3"/>
      <c r="H29" s="45"/>
      <c r="I29" s="45"/>
      <c r="J29" s="52"/>
      <c r="K29" s="4"/>
      <c r="L29" s="5"/>
      <c r="M29" s="52"/>
      <c r="N29" s="52"/>
      <c r="O29" s="45"/>
      <c r="P29" s="45"/>
      <c r="Q29" s="45"/>
      <c r="R29" s="45"/>
      <c r="S29" s="45"/>
      <c r="T29" s="1" t="s">
        <v>202</v>
      </c>
      <c r="U29" s="11" t="s">
        <v>205</v>
      </c>
      <c r="V29" s="11"/>
      <c r="W29" s="11"/>
      <c r="X29" s="11"/>
      <c r="Y29" s="11"/>
      <c r="Z29" s="1"/>
      <c r="AA29" s="1"/>
      <c r="AB29" s="1"/>
      <c r="AC29" s="1"/>
      <c r="AD29" s="15"/>
      <c r="AE29" s="53"/>
      <c r="AF29" s="2"/>
      <c r="AG29" s="53"/>
    </row>
    <row r="30" spans="1:35" x14ac:dyDescent="0.25">
      <c r="A30" s="137"/>
      <c r="B30" s="97"/>
      <c r="C30" s="45"/>
      <c r="D30" s="45"/>
      <c r="E30" s="45"/>
      <c r="F30" s="45"/>
      <c r="G30" s="3"/>
      <c r="H30" s="45"/>
      <c r="I30" s="45"/>
      <c r="J30" s="52"/>
      <c r="K30" s="4"/>
      <c r="L30" s="5"/>
      <c r="M30" s="52"/>
      <c r="N30" s="52"/>
      <c r="O30" s="45"/>
      <c r="P30" s="45"/>
      <c r="Q30" s="45"/>
      <c r="R30" s="45"/>
      <c r="S30" s="45"/>
      <c r="T30" s="1" t="s">
        <v>203</v>
      </c>
      <c r="U30" s="11">
        <v>41919</v>
      </c>
      <c r="V30" s="13">
        <v>11421</v>
      </c>
      <c r="W30" s="1" t="s">
        <v>206</v>
      </c>
      <c r="X30" s="11">
        <v>41922</v>
      </c>
      <c r="Y30" s="11">
        <v>42286</v>
      </c>
      <c r="Z30" s="1"/>
      <c r="AA30" s="1"/>
      <c r="AB30" s="1"/>
      <c r="AC30" s="1"/>
      <c r="AD30" s="15"/>
      <c r="AE30" s="53"/>
      <c r="AF30" s="2"/>
      <c r="AG30" s="53"/>
    </row>
    <row r="31" spans="1:35" x14ac:dyDescent="0.25">
      <c r="A31" s="137"/>
      <c r="B31" s="97"/>
      <c r="C31" s="45"/>
      <c r="D31" s="45"/>
      <c r="E31" s="45"/>
      <c r="F31" s="45"/>
      <c r="G31" s="3"/>
      <c r="H31" s="45"/>
      <c r="I31" s="45"/>
      <c r="J31" s="52"/>
      <c r="K31" s="4"/>
      <c r="L31" s="5"/>
      <c r="M31" s="52"/>
      <c r="N31" s="52"/>
      <c r="O31" s="45"/>
      <c r="P31" s="45"/>
      <c r="Q31" s="45"/>
      <c r="R31" s="45"/>
      <c r="S31" s="45"/>
      <c r="T31" s="1" t="s">
        <v>204</v>
      </c>
      <c r="U31" s="11">
        <v>42286</v>
      </c>
      <c r="V31" s="13">
        <v>11661</v>
      </c>
      <c r="W31" s="1" t="s">
        <v>206</v>
      </c>
      <c r="X31" s="11">
        <v>42286</v>
      </c>
      <c r="Y31" s="11">
        <v>42651</v>
      </c>
      <c r="Z31" s="1"/>
      <c r="AA31" s="1"/>
      <c r="AB31" s="1"/>
      <c r="AC31" s="1"/>
      <c r="AD31" s="15"/>
      <c r="AE31" s="53"/>
      <c r="AF31" s="2"/>
      <c r="AG31" s="53"/>
    </row>
    <row r="32" spans="1:35" x14ac:dyDescent="0.25">
      <c r="A32" s="137">
        <v>4</v>
      </c>
      <c r="B32" s="97" t="s">
        <v>232</v>
      </c>
      <c r="C32" s="45" t="s">
        <v>82</v>
      </c>
      <c r="D32" s="45" t="s">
        <v>67</v>
      </c>
      <c r="E32" s="56" t="s">
        <v>70</v>
      </c>
      <c r="F32" s="45" t="s">
        <v>274</v>
      </c>
      <c r="G32" s="3" t="s">
        <v>87</v>
      </c>
      <c r="H32" s="45" t="s">
        <v>88</v>
      </c>
      <c r="I32" s="45" t="s">
        <v>194</v>
      </c>
      <c r="J32" s="52">
        <v>41194</v>
      </c>
      <c r="K32" s="4">
        <v>22799.88</v>
      </c>
      <c r="L32" s="5">
        <v>10902</v>
      </c>
      <c r="M32" s="52">
        <v>41194</v>
      </c>
      <c r="N32" s="52">
        <v>41193</v>
      </c>
      <c r="O32" s="45" t="s">
        <v>68</v>
      </c>
      <c r="P32" s="57" t="s">
        <v>87</v>
      </c>
      <c r="Q32" s="45" t="s">
        <v>66</v>
      </c>
      <c r="R32" s="45"/>
      <c r="S32" s="45" t="s">
        <v>86</v>
      </c>
      <c r="T32" s="1" t="s">
        <v>201</v>
      </c>
      <c r="U32" s="11">
        <v>41729</v>
      </c>
      <c r="V32" s="13">
        <v>11290</v>
      </c>
      <c r="W32" s="1" t="s">
        <v>207</v>
      </c>
      <c r="X32" s="11"/>
      <c r="Y32" s="11"/>
      <c r="Z32" s="1"/>
      <c r="AA32" s="55">
        <v>0.15790000000000001</v>
      </c>
      <c r="AB32" s="1"/>
      <c r="AC32" s="1">
        <v>299.99</v>
      </c>
      <c r="AD32" s="15"/>
      <c r="AE32" s="53">
        <v>19958.52</v>
      </c>
      <c r="AF32" s="2">
        <v>14303.6</v>
      </c>
      <c r="AG32" s="53">
        <f t="shared" si="0"/>
        <v>34262.120000000003</v>
      </c>
    </row>
    <row r="33" spans="1:33" x14ac:dyDescent="0.25">
      <c r="A33" s="137"/>
      <c r="B33" s="97"/>
      <c r="C33" s="45"/>
      <c r="D33" s="45"/>
      <c r="E33" s="56"/>
      <c r="F33" s="45"/>
      <c r="G33" s="3"/>
      <c r="H33" s="45"/>
      <c r="I33" s="45"/>
      <c r="J33" s="52"/>
      <c r="K33" s="4"/>
      <c r="L33" s="5"/>
      <c r="M33" s="52"/>
      <c r="N33" s="52"/>
      <c r="O33" s="45"/>
      <c r="P33" s="57"/>
      <c r="Q33" s="45"/>
      <c r="R33" s="45"/>
      <c r="S33" s="45"/>
      <c r="T33" s="1" t="s">
        <v>202</v>
      </c>
      <c r="U33" s="11">
        <v>41925</v>
      </c>
      <c r="V33" s="13">
        <v>11424</v>
      </c>
      <c r="W33" s="1" t="s">
        <v>72</v>
      </c>
      <c r="X33" s="11">
        <v>41925</v>
      </c>
      <c r="Y33" s="11">
        <v>42287</v>
      </c>
      <c r="Z33" s="1"/>
      <c r="AA33" s="1"/>
      <c r="AB33" s="1"/>
      <c r="AC33" s="1"/>
      <c r="AD33" s="15"/>
      <c r="AE33" s="53"/>
      <c r="AF33" s="2"/>
      <c r="AG33" s="53"/>
    </row>
    <row r="34" spans="1:33" x14ac:dyDescent="0.25">
      <c r="A34" s="137"/>
      <c r="B34" s="97"/>
      <c r="C34" s="45"/>
      <c r="D34" s="45"/>
      <c r="E34" s="56"/>
      <c r="F34" s="45"/>
      <c r="G34" s="3"/>
      <c r="H34" s="45"/>
      <c r="I34" s="45"/>
      <c r="J34" s="52"/>
      <c r="K34" s="4"/>
      <c r="L34" s="5"/>
      <c r="M34" s="52"/>
      <c r="N34" s="52"/>
      <c r="O34" s="45"/>
      <c r="P34" s="57"/>
      <c r="Q34" s="45"/>
      <c r="R34" s="45"/>
      <c r="S34" s="45"/>
      <c r="T34" s="1" t="s">
        <v>203</v>
      </c>
      <c r="U34" s="11">
        <v>42093</v>
      </c>
      <c r="V34" s="13">
        <v>11563</v>
      </c>
      <c r="W34" s="1" t="s">
        <v>208</v>
      </c>
      <c r="X34" s="11">
        <v>42096</v>
      </c>
      <c r="Y34" s="11"/>
      <c r="Z34" s="1"/>
      <c r="AA34" s="55">
        <v>3.95E-2</v>
      </c>
      <c r="AB34" s="1">
        <v>63.22</v>
      </c>
      <c r="AC34" s="1"/>
      <c r="AD34" s="15"/>
      <c r="AE34" s="53"/>
      <c r="AF34" s="2"/>
      <c r="AG34" s="53"/>
    </row>
    <row r="35" spans="1:33" x14ac:dyDescent="0.25">
      <c r="A35" s="137"/>
      <c r="B35" s="97"/>
      <c r="C35" s="45"/>
      <c r="D35" s="45"/>
      <c r="E35" s="56"/>
      <c r="F35" s="45"/>
      <c r="G35" s="3"/>
      <c r="H35" s="45"/>
      <c r="I35" s="45"/>
      <c r="J35" s="52"/>
      <c r="K35" s="4"/>
      <c r="L35" s="5"/>
      <c r="M35" s="52"/>
      <c r="N35" s="52"/>
      <c r="O35" s="45"/>
      <c r="P35" s="57"/>
      <c r="Q35" s="45"/>
      <c r="R35" s="45"/>
      <c r="S35" s="45"/>
      <c r="T35" s="1" t="s">
        <v>204</v>
      </c>
      <c r="U35" s="11">
        <v>42284</v>
      </c>
      <c r="V35" s="13">
        <v>11661</v>
      </c>
      <c r="W35" s="1" t="s">
        <v>72</v>
      </c>
      <c r="X35" s="11">
        <v>42286</v>
      </c>
      <c r="Y35" s="11">
        <v>42651</v>
      </c>
      <c r="Z35" s="1"/>
      <c r="AA35" s="55"/>
      <c r="AB35" s="1"/>
      <c r="AC35" s="1"/>
      <c r="AD35" s="15"/>
      <c r="AE35" s="53"/>
      <c r="AF35" s="2"/>
      <c r="AG35" s="53"/>
    </row>
    <row r="36" spans="1:33" x14ac:dyDescent="0.25">
      <c r="A36" s="137"/>
      <c r="B36" s="97"/>
      <c r="C36" s="45"/>
      <c r="D36" s="45"/>
      <c r="E36" s="56"/>
      <c r="F36" s="45"/>
      <c r="G36" s="3"/>
      <c r="H36" s="45"/>
      <c r="I36" s="45"/>
      <c r="J36" s="52"/>
      <c r="K36" s="4"/>
      <c r="L36" s="5"/>
      <c r="M36" s="52"/>
      <c r="N36" s="52"/>
      <c r="O36" s="45"/>
      <c r="P36" s="57"/>
      <c r="Q36" s="45"/>
      <c r="R36" s="45"/>
      <c r="S36" s="45"/>
      <c r="T36" s="1" t="s">
        <v>200</v>
      </c>
      <c r="U36" s="11">
        <v>42650</v>
      </c>
      <c r="V36" s="13">
        <v>11911</v>
      </c>
      <c r="W36" s="1" t="s">
        <v>72</v>
      </c>
      <c r="X36" s="11">
        <v>42652</v>
      </c>
      <c r="Y36" s="11">
        <v>43016</v>
      </c>
      <c r="Z36" s="1"/>
      <c r="AA36" s="1"/>
      <c r="AB36" s="1"/>
      <c r="AC36" s="1"/>
      <c r="AD36" s="15"/>
      <c r="AE36" s="53"/>
      <c r="AF36" s="2"/>
      <c r="AG36" s="53"/>
    </row>
    <row r="37" spans="1:33" x14ac:dyDescent="0.25">
      <c r="A37" s="138">
        <v>5</v>
      </c>
      <c r="B37" s="127" t="s">
        <v>246</v>
      </c>
      <c r="C37" s="17" t="s">
        <v>247</v>
      </c>
      <c r="D37" s="25" t="s">
        <v>67</v>
      </c>
      <c r="E37" s="25" t="s">
        <v>70</v>
      </c>
      <c r="F37" s="17" t="s">
        <v>248</v>
      </c>
      <c r="G37" s="58" t="s">
        <v>245</v>
      </c>
      <c r="H37" s="17" t="s">
        <v>249</v>
      </c>
      <c r="I37" s="17" t="s">
        <v>250</v>
      </c>
      <c r="J37" s="22">
        <v>41512</v>
      </c>
      <c r="K37" s="68">
        <v>1739648.4</v>
      </c>
      <c r="L37" s="24">
        <v>11126</v>
      </c>
      <c r="M37" s="22">
        <v>41512</v>
      </c>
      <c r="N37" s="22">
        <v>41876</v>
      </c>
      <c r="O37" s="25" t="s">
        <v>215</v>
      </c>
      <c r="P37" s="17" t="s">
        <v>245</v>
      </c>
      <c r="Q37" s="25" t="s">
        <v>66</v>
      </c>
      <c r="R37" s="17"/>
      <c r="S37" s="17" t="s">
        <v>73</v>
      </c>
      <c r="T37" s="1" t="s">
        <v>201</v>
      </c>
      <c r="U37" s="11">
        <v>41873</v>
      </c>
      <c r="V37" s="13">
        <v>11378</v>
      </c>
      <c r="W37" s="1" t="s">
        <v>72</v>
      </c>
      <c r="X37" s="11">
        <v>41877</v>
      </c>
      <c r="Y37" s="11">
        <v>42241</v>
      </c>
      <c r="Z37" s="1"/>
      <c r="AA37" s="1"/>
      <c r="AB37" s="1"/>
      <c r="AC37" s="1"/>
      <c r="AD37" s="15"/>
      <c r="AE37" s="15"/>
      <c r="AF37" s="37"/>
      <c r="AG37" s="15"/>
    </row>
    <row r="38" spans="1:33" x14ac:dyDescent="0.25">
      <c r="A38" s="139"/>
      <c r="B38" s="128"/>
      <c r="C38" s="59"/>
      <c r="D38" s="60"/>
      <c r="E38" s="60"/>
      <c r="F38" s="59"/>
      <c r="G38" s="61"/>
      <c r="H38" s="59"/>
      <c r="I38" s="59"/>
      <c r="J38" s="62"/>
      <c r="K38" s="69"/>
      <c r="L38" s="64"/>
      <c r="M38" s="62"/>
      <c r="N38" s="62"/>
      <c r="O38" s="60"/>
      <c r="P38" s="59"/>
      <c r="Q38" s="60"/>
      <c r="R38" s="59"/>
      <c r="S38" s="59"/>
      <c r="T38" s="1" t="s">
        <v>202</v>
      </c>
      <c r="U38" s="11">
        <v>42240</v>
      </c>
      <c r="V38" s="13">
        <v>11700</v>
      </c>
      <c r="W38" s="1" t="s">
        <v>72</v>
      </c>
      <c r="X38" s="11">
        <v>42240</v>
      </c>
      <c r="Y38" s="11">
        <v>42607</v>
      </c>
      <c r="Z38" s="1"/>
      <c r="AA38" s="1"/>
      <c r="AB38" s="1"/>
      <c r="AC38" s="1"/>
      <c r="AD38" s="15"/>
      <c r="AE38" s="15"/>
      <c r="AF38" s="37"/>
      <c r="AG38" s="15"/>
    </row>
    <row r="39" spans="1:33" x14ac:dyDescent="0.25">
      <c r="A39" s="139"/>
      <c r="B39" s="128"/>
      <c r="C39" s="59"/>
      <c r="D39" s="60"/>
      <c r="E39" s="60"/>
      <c r="F39" s="59"/>
      <c r="G39" s="61"/>
      <c r="H39" s="59"/>
      <c r="I39" s="59"/>
      <c r="J39" s="62"/>
      <c r="K39" s="69"/>
      <c r="L39" s="64"/>
      <c r="M39" s="62"/>
      <c r="N39" s="62"/>
      <c r="O39" s="60"/>
      <c r="P39" s="59"/>
      <c r="Q39" s="60"/>
      <c r="R39" s="59"/>
      <c r="S39" s="59"/>
      <c r="T39" s="1" t="s">
        <v>203</v>
      </c>
      <c r="U39" s="11">
        <v>42606</v>
      </c>
      <c r="V39" s="13">
        <v>11889</v>
      </c>
      <c r="W39" s="1" t="s">
        <v>72</v>
      </c>
      <c r="X39" s="11">
        <v>42608</v>
      </c>
      <c r="Y39" s="11">
        <v>42972</v>
      </c>
      <c r="Z39" s="1"/>
      <c r="AA39" s="1"/>
      <c r="AB39" s="1"/>
      <c r="AC39" s="1"/>
      <c r="AD39" s="15"/>
      <c r="AE39" s="15"/>
      <c r="AF39" s="37"/>
      <c r="AG39" s="15"/>
    </row>
    <row r="40" spans="1:33" ht="38.25" x14ac:dyDescent="0.25">
      <c r="A40" s="139"/>
      <c r="B40" s="128"/>
      <c r="C40" s="59"/>
      <c r="D40" s="60"/>
      <c r="E40" s="60"/>
      <c r="F40" s="59"/>
      <c r="G40" s="61"/>
      <c r="H40" s="59"/>
      <c r="I40" s="59"/>
      <c r="J40" s="62"/>
      <c r="K40" s="69"/>
      <c r="L40" s="64"/>
      <c r="M40" s="62"/>
      <c r="N40" s="62"/>
      <c r="O40" s="60"/>
      <c r="P40" s="59"/>
      <c r="Q40" s="60"/>
      <c r="R40" s="59"/>
      <c r="S40" s="59"/>
      <c r="T40" s="1" t="s">
        <v>204</v>
      </c>
      <c r="U40" s="11">
        <v>42857</v>
      </c>
      <c r="V40" s="13">
        <v>12054</v>
      </c>
      <c r="W40" s="1" t="s">
        <v>208</v>
      </c>
      <c r="X40" s="11">
        <v>42737</v>
      </c>
      <c r="Y40" s="11"/>
      <c r="Z40" s="1"/>
      <c r="AA40" s="1"/>
      <c r="AB40" s="1" t="s">
        <v>251</v>
      </c>
      <c r="AC40" s="1"/>
      <c r="AD40" s="15"/>
      <c r="AE40" s="15"/>
      <c r="AF40" s="37"/>
      <c r="AG40" s="15"/>
    </row>
    <row r="41" spans="1:33" x14ac:dyDescent="0.25">
      <c r="A41" s="136"/>
      <c r="B41" s="91"/>
      <c r="C41" s="26"/>
      <c r="D41" s="34"/>
      <c r="E41" s="34"/>
      <c r="F41" s="26"/>
      <c r="G41" s="65"/>
      <c r="H41" s="26"/>
      <c r="I41" s="26"/>
      <c r="J41" s="31"/>
      <c r="K41" s="70"/>
      <c r="L41" s="33"/>
      <c r="M41" s="31"/>
      <c r="N41" s="31"/>
      <c r="O41" s="34"/>
      <c r="P41" s="26"/>
      <c r="Q41" s="34"/>
      <c r="R41" s="26"/>
      <c r="S41" s="26"/>
      <c r="T41" s="1" t="s">
        <v>200</v>
      </c>
      <c r="U41" s="11">
        <v>42968</v>
      </c>
      <c r="V41" s="13">
        <v>12125</v>
      </c>
      <c r="W41" s="1" t="s">
        <v>72</v>
      </c>
      <c r="X41" s="11">
        <v>42972</v>
      </c>
      <c r="Y41" s="11">
        <v>43337</v>
      </c>
      <c r="Z41" s="1"/>
      <c r="AA41" s="1"/>
      <c r="AB41" s="1"/>
      <c r="AC41" s="1"/>
      <c r="AD41" s="15"/>
      <c r="AE41" s="15"/>
      <c r="AF41" s="37"/>
      <c r="AG41" s="15"/>
    </row>
    <row r="42" spans="1:33" x14ac:dyDescent="0.25">
      <c r="A42" s="137">
        <v>6</v>
      </c>
      <c r="B42" s="97" t="s">
        <v>233</v>
      </c>
      <c r="C42" s="45" t="s">
        <v>90</v>
      </c>
      <c r="D42" s="66" t="s">
        <v>67</v>
      </c>
      <c r="E42" s="66" t="s">
        <v>70</v>
      </c>
      <c r="F42" s="45" t="s">
        <v>275</v>
      </c>
      <c r="G42" s="3" t="s">
        <v>91</v>
      </c>
      <c r="H42" s="45" t="s">
        <v>92</v>
      </c>
      <c r="I42" s="45" t="s">
        <v>93</v>
      </c>
      <c r="J42" s="52">
        <v>41660</v>
      </c>
      <c r="K42" s="4">
        <v>18000</v>
      </c>
      <c r="L42" s="5">
        <v>11244</v>
      </c>
      <c r="M42" s="52">
        <v>41660</v>
      </c>
      <c r="N42" s="52">
        <v>42024</v>
      </c>
      <c r="O42" s="66" t="s">
        <v>68</v>
      </c>
      <c r="P42" s="45" t="s">
        <v>91</v>
      </c>
      <c r="Q42" s="66" t="s">
        <v>66</v>
      </c>
      <c r="R42" s="45"/>
      <c r="S42" s="45" t="s">
        <v>80</v>
      </c>
      <c r="T42" s="1" t="s">
        <v>201</v>
      </c>
      <c r="U42" s="11">
        <v>42025</v>
      </c>
      <c r="V42" s="13">
        <v>11502</v>
      </c>
      <c r="W42" s="1" t="s">
        <v>72</v>
      </c>
      <c r="X42" s="11">
        <v>42025</v>
      </c>
      <c r="Y42" s="11">
        <v>42389</v>
      </c>
      <c r="Z42" s="1"/>
      <c r="AA42" s="1"/>
      <c r="AB42" s="1"/>
      <c r="AC42" s="1"/>
      <c r="AD42" s="15"/>
      <c r="AE42" s="53">
        <v>18000</v>
      </c>
      <c r="AF42" s="2">
        <v>18000</v>
      </c>
      <c r="AG42" s="53">
        <v>34262.120000000003</v>
      </c>
    </row>
    <row r="43" spans="1:33" x14ac:dyDescent="0.25">
      <c r="A43" s="137"/>
      <c r="B43" s="97"/>
      <c r="C43" s="45"/>
      <c r="D43" s="66"/>
      <c r="E43" s="66"/>
      <c r="F43" s="45"/>
      <c r="G43" s="3"/>
      <c r="H43" s="45"/>
      <c r="I43" s="45"/>
      <c r="J43" s="52"/>
      <c r="K43" s="4"/>
      <c r="L43" s="5"/>
      <c r="M43" s="52"/>
      <c r="N43" s="52"/>
      <c r="O43" s="66"/>
      <c r="P43" s="45"/>
      <c r="Q43" s="66"/>
      <c r="R43" s="45"/>
      <c r="S43" s="45"/>
      <c r="T43" s="1" t="s">
        <v>202</v>
      </c>
      <c r="U43" s="11">
        <v>42388</v>
      </c>
      <c r="V43" s="13">
        <v>11733</v>
      </c>
      <c r="W43" s="1" t="s">
        <v>72</v>
      </c>
      <c r="X43" s="11">
        <v>42389</v>
      </c>
      <c r="Y43" s="11">
        <v>42754</v>
      </c>
      <c r="Z43" s="1"/>
      <c r="AA43" s="1"/>
      <c r="AB43" s="1"/>
      <c r="AC43" s="1"/>
      <c r="AD43" s="15"/>
      <c r="AE43" s="53"/>
      <c r="AF43" s="2"/>
      <c r="AG43" s="53"/>
    </row>
    <row r="44" spans="1:33" x14ac:dyDescent="0.25">
      <c r="A44" s="137"/>
      <c r="B44" s="97"/>
      <c r="C44" s="45"/>
      <c r="D44" s="66"/>
      <c r="E44" s="66"/>
      <c r="F44" s="45"/>
      <c r="G44" s="3"/>
      <c r="H44" s="45"/>
      <c r="I44" s="45"/>
      <c r="J44" s="52"/>
      <c r="K44" s="4"/>
      <c r="L44" s="5"/>
      <c r="M44" s="52"/>
      <c r="N44" s="52"/>
      <c r="O44" s="66"/>
      <c r="P44" s="45"/>
      <c r="Q44" s="66"/>
      <c r="R44" s="45"/>
      <c r="S44" s="45"/>
      <c r="T44" s="1" t="s">
        <v>203</v>
      </c>
      <c r="U44" s="11">
        <v>42753</v>
      </c>
      <c r="V44" s="13">
        <v>11994</v>
      </c>
      <c r="W44" s="1" t="s">
        <v>72</v>
      </c>
      <c r="X44" s="11">
        <v>42755</v>
      </c>
      <c r="Y44" s="11">
        <v>43119</v>
      </c>
      <c r="Z44" s="1"/>
      <c r="AA44" s="1"/>
      <c r="AB44" s="1"/>
      <c r="AC44" s="1"/>
      <c r="AD44" s="15"/>
      <c r="AE44" s="53"/>
      <c r="AF44" s="2"/>
      <c r="AG44" s="53"/>
    </row>
    <row r="45" spans="1:33" ht="25.5" x14ac:dyDescent="0.25">
      <c r="A45" s="137"/>
      <c r="B45" s="97"/>
      <c r="C45" s="45"/>
      <c r="D45" s="66"/>
      <c r="E45" s="66"/>
      <c r="F45" s="45"/>
      <c r="G45" s="3"/>
      <c r="H45" s="45"/>
      <c r="I45" s="45"/>
      <c r="J45" s="52"/>
      <c r="K45" s="4"/>
      <c r="L45" s="5"/>
      <c r="M45" s="52"/>
      <c r="N45" s="52"/>
      <c r="O45" s="66"/>
      <c r="P45" s="45"/>
      <c r="Q45" s="66"/>
      <c r="R45" s="45"/>
      <c r="S45" s="45"/>
      <c r="T45" s="1" t="s">
        <v>204</v>
      </c>
      <c r="U45" s="11">
        <v>43118</v>
      </c>
      <c r="V45" s="13">
        <v>12236</v>
      </c>
      <c r="W45" s="1" t="s">
        <v>265</v>
      </c>
      <c r="X45" s="11">
        <v>43119</v>
      </c>
      <c r="Y45" s="11">
        <v>43484</v>
      </c>
      <c r="Z45" s="1"/>
      <c r="AA45" s="1"/>
      <c r="AB45" s="1"/>
      <c r="AC45" s="1"/>
      <c r="AD45" s="15"/>
      <c r="AE45" s="53"/>
      <c r="AF45" s="2"/>
      <c r="AG45" s="53"/>
    </row>
    <row r="46" spans="1:33" x14ac:dyDescent="0.25">
      <c r="A46" s="137">
        <v>7</v>
      </c>
      <c r="B46" s="97" t="s">
        <v>233</v>
      </c>
      <c r="C46" s="45" t="s">
        <v>90</v>
      </c>
      <c r="D46" s="66" t="s">
        <v>67</v>
      </c>
      <c r="E46" s="66" t="s">
        <v>70</v>
      </c>
      <c r="F46" s="45" t="s">
        <v>276</v>
      </c>
      <c r="G46" s="3" t="s">
        <v>94</v>
      </c>
      <c r="H46" s="45" t="s">
        <v>95</v>
      </c>
      <c r="I46" s="45" t="s">
        <v>96</v>
      </c>
      <c r="J46" s="52">
        <v>41660</v>
      </c>
      <c r="K46" s="4">
        <v>19200</v>
      </c>
      <c r="L46" s="5">
        <v>11247</v>
      </c>
      <c r="M46" s="52">
        <v>41660</v>
      </c>
      <c r="N46" s="52">
        <v>42024</v>
      </c>
      <c r="O46" s="66" t="s">
        <v>68</v>
      </c>
      <c r="P46" s="45" t="s">
        <v>94</v>
      </c>
      <c r="Q46" s="66" t="s">
        <v>66</v>
      </c>
      <c r="R46" s="45"/>
      <c r="S46" s="45" t="s">
        <v>80</v>
      </c>
      <c r="T46" s="1" t="s">
        <v>201</v>
      </c>
      <c r="U46" s="11">
        <v>42025</v>
      </c>
      <c r="V46" s="13">
        <v>11502</v>
      </c>
      <c r="W46" s="1" t="s">
        <v>72</v>
      </c>
      <c r="X46" s="11">
        <v>42025</v>
      </c>
      <c r="Y46" s="11">
        <v>42389</v>
      </c>
      <c r="Z46" s="1"/>
      <c r="AA46" s="1"/>
      <c r="AB46" s="1"/>
      <c r="AC46" s="1"/>
      <c r="AD46" s="15"/>
      <c r="AE46" s="53">
        <v>19200</v>
      </c>
      <c r="AF46" s="2">
        <v>4800</v>
      </c>
      <c r="AG46" s="53">
        <v>34262.120000000003</v>
      </c>
    </row>
    <row r="47" spans="1:33" x14ac:dyDescent="0.25">
      <c r="A47" s="137"/>
      <c r="B47" s="97"/>
      <c r="C47" s="45"/>
      <c r="D47" s="66"/>
      <c r="E47" s="66"/>
      <c r="F47" s="45"/>
      <c r="G47" s="3"/>
      <c r="H47" s="45"/>
      <c r="I47" s="45"/>
      <c r="J47" s="52"/>
      <c r="K47" s="4"/>
      <c r="L47" s="5"/>
      <c r="M47" s="52"/>
      <c r="N47" s="52"/>
      <c r="O47" s="66"/>
      <c r="P47" s="45"/>
      <c r="Q47" s="66"/>
      <c r="R47" s="45"/>
      <c r="S47" s="45"/>
      <c r="T47" s="1" t="s">
        <v>202</v>
      </c>
      <c r="U47" s="11">
        <v>42388</v>
      </c>
      <c r="V47" s="13">
        <v>11738</v>
      </c>
      <c r="W47" s="1" t="s">
        <v>72</v>
      </c>
      <c r="X47" s="11">
        <v>42389</v>
      </c>
      <c r="Y47" s="11">
        <v>42754</v>
      </c>
      <c r="Z47" s="1"/>
      <c r="AA47" s="1"/>
      <c r="AB47" s="1"/>
      <c r="AC47" s="1"/>
      <c r="AD47" s="15"/>
      <c r="AE47" s="53"/>
      <c r="AF47" s="2"/>
      <c r="AG47" s="53"/>
    </row>
    <row r="48" spans="1:33" x14ac:dyDescent="0.25">
      <c r="A48" s="137"/>
      <c r="B48" s="97"/>
      <c r="C48" s="45"/>
      <c r="D48" s="66"/>
      <c r="E48" s="66"/>
      <c r="F48" s="45"/>
      <c r="G48" s="3"/>
      <c r="H48" s="45"/>
      <c r="I48" s="45"/>
      <c r="J48" s="52"/>
      <c r="K48" s="4"/>
      <c r="L48" s="5"/>
      <c r="M48" s="52"/>
      <c r="N48" s="52"/>
      <c r="O48" s="66"/>
      <c r="P48" s="45"/>
      <c r="Q48" s="66"/>
      <c r="R48" s="45"/>
      <c r="S48" s="45"/>
      <c r="T48" s="1" t="s">
        <v>203</v>
      </c>
      <c r="U48" s="11">
        <v>42753</v>
      </c>
      <c r="V48" s="13">
        <v>11994</v>
      </c>
      <c r="W48" s="1" t="s">
        <v>72</v>
      </c>
      <c r="X48" s="11">
        <v>42755</v>
      </c>
      <c r="Y48" s="11">
        <v>43119</v>
      </c>
      <c r="Z48" s="1"/>
      <c r="AA48" s="1"/>
      <c r="AB48" s="1"/>
      <c r="AC48" s="1"/>
      <c r="AD48" s="15"/>
      <c r="AE48" s="53"/>
      <c r="AF48" s="2"/>
      <c r="AG48" s="53"/>
    </row>
    <row r="49" spans="1:33" ht="25.5" x14ac:dyDescent="0.25">
      <c r="A49" s="137"/>
      <c r="B49" s="97"/>
      <c r="C49" s="45"/>
      <c r="D49" s="66"/>
      <c r="E49" s="66"/>
      <c r="F49" s="45"/>
      <c r="G49" s="3"/>
      <c r="H49" s="45"/>
      <c r="I49" s="45"/>
      <c r="J49" s="52"/>
      <c r="K49" s="4"/>
      <c r="L49" s="5"/>
      <c r="M49" s="52"/>
      <c r="N49" s="52"/>
      <c r="O49" s="66"/>
      <c r="P49" s="45"/>
      <c r="Q49" s="66"/>
      <c r="R49" s="45"/>
      <c r="S49" s="45"/>
      <c r="T49" s="1" t="s">
        <v>204</v>
      </c>
      <c r="U49" s="11">
        <v>42818</v>
      </c>
      <c r="V49" s="13">
        <v>12032</v>
      </c>
      <c r="W49" s="1" t="s">
        <v>211</v>
      </c>
      <c r="X49" s="11">
        <v>42818</v>
      </c>
      <c r="Y49" s="11">
        <v>42825</v>
      </c>
      <c r="Z49" s="1"/>
      <c r="AA49" s="1"/>
      <c r="AB49" s="1"/>
      <c r="AC49" s="1"/>
      <c r="AD49" s="15"/>
      <c r="AE49" s="53"/>
      <c r="AF49" s="2"/>
      <c r="AG49" s="53"/>
    </row>
    <row r="50" spans="1:33" x14ac:dyDescent="0.25">
      <c r="A50" s="137">
        <v>8</v>
      </c>
      <c r="B50" s="97" t="s">
        <v>233</v>
      </c>
      <c r="C50" s="45" t="s">
        <v>90</v>
      </c>
      <c r="D50" s="66" t="s">
        <v>67</v>
      </c>
      <c r="E50" s="66" t="s">
        <v>70</v>
      </c>
      <c r="F50" s="45" t="s">
        <v>277</v>
      </c>
      <c r="G50" s="3" t="s">
        <v>97</v>
      </c>
      <c r="H50" s="45" t="s">
        <v>98</v>
      </c>
      <c r="I50" s="45" t="s">
        <v>172</v>
      </c>
      <c r="J50" s="52">
        <v>41660</v>
      </c>
      <c r="K50" s="4">
        <v>17160</v>
      </c>
      <c r="L50" s="5">
        <v>11244</v>
      </c>
      <c r="M50" s="52">
        <v>41660</v>
      </c>
      <c r="N50" s="52">
        <v>42024</v>
      </c>
      <c r="O50" s="66" t="s">
        <v>68</v>
      </c>
      <c r="P50" s="45" t="s">
        <v>97</v>
      </c>
      <c r="Q50" s="66" t="s">
        <v>66</v>
      </c>
      <c r="R50" s="45"/>
      <c r="S50" s="45" t="s">
        <v>80</v>
      </c>
      <c r="T50" s="1" t="s">
        <v>201</v>
      </c>
      <c r="U50" s="11" t="s">
        <v>205</v>
      </c>
      <c r="V50" s="1"/>
      <c r="W50" s="1"/>
      <c r="X50" s="11"/>
      <c r="Y50" s="11"/>
      <c r="Z50" s="1"/>
      <c r="AA50" s="1"/>
      <c r="AB50" s="1"/>
      <c r="AC50" s="1"/>
      <c r="AD50" s="15"/>
      <c r="AE50" s="53">
        <v>4290</v>
      </c>
      <c r="AF50" s="2">
        <v>0</v>
      </c>
      <c r="AG50" s="23">
        <f>AE50+AF50</f>
        <v>4290</v>
      </c>
    </row>
    <row r="51" spans="1:33" x14ac:dyDescent="0.25">
      <c r="A51" s="137"/>
      <c r="B51" s="97"/>
      <c r="C51" s="45"/>
      <c r="D51" s="66"/>
      <c r="E51" s="66"/>
      <c r="F51" s="45"/>
      <c r="G51" s="3"/>
      <c r="H51" s="45"/>
      <c r="I51" s="45"/>
      <c r="J51" s="52"/>
      <c r="K51" s="4"/>
      <c r="L51" s="5"/>
      <c r="M51" s="52"/>
      <c r="N51" s="52"/>
      <c r="O51" s="66"/>
      <c r="P51" s="45"/>
      <c r="Q51" s="66"/>
      <c r="R51" s="45"/>
      <c r="S51" s="45"/>
      <c r="T51" s="1" t="s">
        <v>202</v>
      </c>
      <c r="U51" s="11">
        <v>42389</v>
      </c>
      <c r="V51" s="13">
        <v>11733</v>
      </c>
      <c r="W51" s="1" t="s">
        <v>72</v>
      </c>
      <c r="X51" s="11">
        <v>42389</v>
      </c>
      <c r="Y51" s="11">
        <v>42754</v>
      </c>
      <c r="Z51" s="1"/>
      <c r="AA51" s="1"/>
      <c r="AB51" s="1"/>
      <c r="AC51" s="1"/>
      <c r="AD51" s="15"/>
      <c r="AE51" s="53"/>
      <c r="AF51" s="2"/>
      <c r="AG51" s="32"/>
    </row>
    <row r="52" spans="1:33" x14ac:dyDescent="0.25">
      <c r="A52" s="137">
        <v>9</v>
      </c>
      <c r="B52" s="97" t="s">
        <v>233</v>
      </c>
      <c r="C52" s="45" t="s">
        <v>90</v>
      </c>
      <c r="D52" s="66" t="s">
        <v>67</v>
      </c>
      <c r="E52" s="66" t="s">
        <v>70</v>
      </c>
      <c r="F52" s="45" t="s">
        <v>278</v>
      </c>
      <c r="G52" s="3" t="s">
        <v>99</v>
      </c>
      <c r="H52" s="45" t="s">
        <v>100</v>
      </c>
      <c r="I52" s="45" t="s">
        <v>197</v>
      </c>
      <c r="J52" s="52">
        <v>41660</v>
      </c>
      <c r="K52" s="4">
        <v>16800</v>
      </c>
      <c r="L52" s="5">
        <v>11244</v>
      </c>
      <c r="M52" s="52">
        <v>41660</v>
      </c>
      <c r="N52" s="52">
        <v>42024</v>
      </c>
      <c r="O52" s="66" t="s">
        <v>68</v>
      </c>
      <c r="P52" s="45" t="s">
        <v>99</v>
      </c>
      <c r="Q52" s="66" t="s">
        <v>66</v>
      </c>
      <c r="R52" s="45"/>
      <c r="S52" s="45" t="s">
        <v>80</v>
      </c>
      <c r="T52" s="1" t="s">
        <v>201</v>
      </c>
      <c r="U52" s="11">
        <v>42025</v>
      </c>
      <c r="V52" s="13">
        <v>11502</v>
      </c>
      <c r="W52" s="1" t="s">
        <v>72</v>
      </c>
      <c r="X52" s="11">
        <v>42025</v>
      </c>
      <c r="Y52" s="11">
        <v>42389</v>
      </c>
      <c r="Z52" s="1"/>
      <c r="AA52" s="1"/>
      <c r="AB52" s="1"/>
      <c r="AC52" s="1"/>
      <c r="AD52" s="15"/>
      <c r="AE52" s="53">
        <v>17696</v>
      </c>
      <c r="AF52" s="2">
        <v>18586.560000000001</v>
      </c>
      <c r="AG52" s="23">
        <f>AE52+AF52</f>
        <v>36282.559999999998</v>
      </c>
    </row>
    <row r="53" spans="1:33" x14ac:dyDescent="0.25">
      <c r="A53" s="137"/>
      <c r="B53" s="97"/>
      <c r="C53" s="45"/>
      <c r="D53" s="66"/>
      <c r="E53" s="66"/>
      <c r="F53" s="45"/>
      <c r="G53" s="3"/>
      <c r="H53" s="45"/>
      <c r="I53" s="45"/>
      <c r="J53" s="52"/>
      <c r="K53" s="4"/>
      <c r="L53" s="5"/>
      <c r="M53" s="52"/>
      <c r="N53" s="52"/>
      <c r="O53" s="66"/>
      <c r="P53" s="45"/>
      <c r="Q53" s="66"/>
      <c r="R53" s="45"/>
      <c r="S53" s="45"/>
      <c r="T53" s="1" t="s">
        <v>202</v>
      </c>
      <c r="U53" s="11">
        <v>42216</v>
      </c>
      <c r="V53" s="13">
        <v>11613</v>
      </c>
      <c r="W53" s="1" t="s">
        <v>208</v>
      </c>
      <c r="X53" s="11">
        <v>42219</v>
      </c>
      <c r="Y53" s="11"/>
      <c r="Z53" s="1"/>
      <c r="AA53" s="55">
        <v>4.4600000000000001E-2</v>
      </c>
      <c r="AB53" s="1">
        <v>62.48</v>
      </c>
      <c r="AC53" s="1"/>
      <c r="AD53" s="15"/>
      <c r="AE53" s="53"/>
      <c r="AF53" s="2"/>
      <c r="AG53" s="63"/>
    </row>
    <row r="54" spans="1:33" x14ac:dyDescent="0.25">
      <c r="A54" s="137"/>
      <c r="B54" s="97"/>
      <c r="C54" s="45"/>
      <c r="D54" s="66"/>
      <c r="E54" s="66"/>
      <c r="F54" s="45"/>
      <c r="G54" s="3"/>
      <c r="H54" s="45"/>
      <c r="I54" s="45"/>
      <c r="J54" s="52"/>
      <c r="K54" s="4"/>
      <c r="L54" s="5"/>
      <c r="M54" s="52"/>
      <c r="N54" s="52"/>
      <c r="O54" s="66"/>
      <c r="P54" s="45"/>
      <c r="Q54" s="66"/>
      <c r="R54" s="45"/>
      <c r="S54" s="45"/>
      <c r="T54" s="1" t="s">
        <v>203</v>
      </c>
      <c r="U54" s="11">
        <v>42388</v>
      </c>
      <c r="V54" s="13">
        <v>11733</v>
      </c>
      <c r="W54" s="1" t="s">
        <v>72</v>
      </c>
      <c r="X54" s="11">
        <v>42389</v>
      </c>
      <c r="Y54" s="11">
        <v>42754</v>
      </c>
      <c r="Z54" s="1"/>
      <c r="AA54" s="1"/>
      <c r="AB54" s="1"/>
      <c r="AC54" s="1"/>
      <c r="AD54" s="15"/>
      <c r="AE54" s="53"/>
      <c r="AF54" s="2"/>
      <c r="AG54" s="63"/>
    </row>
    <row r="55" spans="1:33" x14ac:dyDescent="0.25">
      <c r="A55" s="137"/>
      <c r="B55" s="97"/>
      <c r="C55" s="45"/>
      <c r="D55" s="66"/>
      <c r="E55" s="66"/>
      <c r="F55" s="45"/>
      <c r="G55" s="3"/>
      <c r="H55" s="45"/>
      <c r="I55" s="45"/>
      <c r="J55" s="52"/>
      <c r="K55" s="4"/>
      <c r="L55" s="5"/>
      <c r="M55" s="52"/>
      <c r="N55" s="52"/>
      <c r="O55" s="66"/>
      <c r="P55" s="45"/>
      <c r="Q55" s="66"/>
      <c r="R55" s="45"/>
      <c r="S55" s="45"/>
      <c r="T55" s="1" t="s">
        <v>204</v>
      </c>
      <c r="U55" s="11">
        <v>42753</v>
      </c>
      <c r="V55" s="13">
        <v>11994</v>
      </c>
      <c r="W55" s="1" t="s">
        <v>72</v>
      </c>
      <c r="X55" s="11">
        <v>42755</v>
      </c>
      <c r="Y55" s="11">
        <v>43119</v>
      </c>
      <c r="Z55" s="1"/>
      <c r="AA55" s="1"/>
      <c r="AB55" s="1"/>
      <c r="AC55" s="1"/>
      <c r="AD55" s="15"/>
      <c r="AE55" s="53"/>
      <c r="AF55" s="2"/>
      <c r="AG55" s="63"/>
    </row>
    <row r="56" spans="1:33" x14ac:dyDescent="0.25">
      <c r="A56" s="137"/>
      <c r="B56" s="97"/>
      <c r="C56" s="45"/>
      <c r="D56" s="66"/>
      <c r="E56" s="66"/>
      <c r="F56" s="45"/>
      <c r="G56" s="3"/>
      <c r="H56" s="45"/>
      <c r="I56" s="45"/>
      <c r="J56" s="52"/>
      <c r="K56" s="4"/>
      <c r="L56" s="5"/>
      <c r="M56" s="52"/>
      <c r="N56" s="52"/>
      <c r="O56" s="66"/>
      <c r="P56" s="45"/>
      <c r="Q56" s="66"/>
      <c r="R56" s="45"/>
      <c r="S56" s="45"/>
      <c r="T56" s="1" t="s">
        <v>200</v>
      </c>
      <c r="U56" s="11">
        <v>42828</v>
      </c>
      <c r="V56" s="13">
        <v>12032</v>
      </c>
      <c r="W56" s="1" t="s">
        <v>208</v>
      </c>
      <c r="X56" s="11">
        <v>42828</v>
      </c>
      <c r="Y56" s="11"/>
      <c r="Z56" s="1"/>
      <c r="AA56" s="55">
        <v>7.8700000000000006E-2</v>
      </c>
      <c r="AB56" s="1">
        <v>115.2</v>
      </c>
      <c r="AC56" s="1"/>
      <c r="AD56" s="15"/>
      <c r="AE56" s="53"/>
      <c r="AF56" s="2"/>
      <c r="AG56" s="32"/>
    </row>
    <row r="57" spans="1:33" x14ac:dyDescent="0.25">
      <c r="A57" s="137">
        <v>10</v>
      </c>
      <c r="B57" s="97" t="s">
        <v>233</v>
      </c>
      <c r="C57" s="45" t="s">
        <v>90</v>
      </c>
      <c r="D57" s="66" t="s">
        <v>67</v>
      </c>
      <c r="E57" s="66" t="s">
        <v>70</v>
      </c>
      <c r="F57" s="45" t="s">
        <v>279</v>
      </c>
      <c r="G57" s="3" t="s">
        <v>101</v>
      </c>
      <c r="H57" s="45" t="s">
        <v>102</v>
      </c>
      <c r="I57" s="45" t="s">
        <v>103</v>
      </c>
      <c r="J57" s="52">
        <v>41660</v>
      </c>
      <c r="K57" s="4">
        <v>17280</v>
      </c>
      <c r="L57" s="5">
        <v>11244</v>
      </c>
      <c r="M57" s="52">
        <v>41660</v>
      </c>
      <c r="N57" s="52">
        <v>42024</v>
      </c>
      <c r="O57" s="66" t="s">
        <v>68</v>
      </c>
      <c r="P57" s="45" t="s">
        <v>101</v>
      </c>
      <c r="Q57" s="66" t="s">
        <v>66</v>
      </c>
      <c r="R57" s="45"/>
      <c r="S57" s="45" t="s">
        <v>80</v>
      </c>
      <c r="T57" s="1" t="s">
        <v>201</v>
      </c>
      <c r="U57" s="11">
        <v>42025</v>
      </c>
      <c r="V57" s="13">
        <v>11502</v>
      </c>
      <c r="W57" s="1" t="s">
        <v>72</v>
      </c>
      <c r="X57" s="11">
        <v>42025</v>
      </c>
      <c r="Y57" s="11">
        <v>42389</v>
      </c>
      <c r="Z57" s="1"/>
      <c r="AA57" s="1"/>
      <c r="AB57" s="1"/>
      <c r="AC57" s="1"/>
      <c r="AD57" s="15"/>
      <c r="AE57" s="53">
        <v>17280</v>
      </c>
      <c r="AF57" s="2">
        <v>17590.88</v>
      </c>
      <c r="AG57" s="23">
        <f>AE57+AF57</f>
        <v>34870.880000000005</v>
      </c>
    </row>
    <row r="58" spans="1:33" x14ac:dyDescent="0.25">
      <c r="A58" s="137"/>
      <c r="B58" s="97"/>
      <c r="C58" s="45"/>
      <c r="D58" s="66"/>
      <c r="E58" s="66"/>
      <c r="F58" s="45"/>
      <c r="G58" s="3"/>
      <c r="H58" s="45"/>
      <c r="I58" s="45"/>
      <c r="J58" s="52"/>
      <c r="K58" s="4"/>
      <c r="L58" s="5"/>
      <c r="M58" s="52"/>
      <c r="N58" s="52"/>
      <c r="O58" s="66"/>
      <c r="P58" s="45"/>
      <c r="Q58" s="66"/>
      <c r="R58" s="45"/>
      <c r="S58" s="45"/>
      <c r="T58" s="1" t="s">
        <v>202</v>
      </c>
      <c r="U58" s="11">
        <v>42388</v>
      </c>
      <c r="V58" s="13">
        <v>11733</v>
      </c>
      <c r="W58" s="1" t="s">
        <v>72</v>
      </c>
      <c r="X58" s="11">
        <v>42389</v>
      </c>
      <c r="Y58" s="11">
        <v>42754</v>
      </c>
      <c r="Z58" s="1"/>
      <c r="AA58" s="1"/>
      <c r="AB58" s="1"/>
      <c r="AC58" s="1"/>
      <c r="AD58" s="15"/>
      <c r="AE58" s="53"/>
      <c r="AF58" s="2"/>
      <c r="AG58" s="63"/>
    </row>
    <row r="59" spans="1:33" x14ac:dyDescent="0.25">
      <c r="A59" s="137"/>
      <c r="B59" s="97"/>
      <c r="C59" s="45"/>
      <c r="D59" s="66"/>
      <c r="E59" s="66"/>
      <c r="F59" s="45"/>
      <c r="G59" s="3"/>
      <c r="H59" s="45"/>
      <c r="I59" s="45"/>
      <c r="J59" s="52"/>
      <c r="K59" s="4"/>
      <c r="L59" s="5"/>
      <c r="M59" s="52"/>
      <c r="N59" s="52"/>
      <c r="O59" s="66"/>
      <c r="P59" s="45"/>
      <c r="Q59" s="66"/>
      <c r="R59" s="45"/>
      <c r="S59" s="45"/>
      <c r="T59" s="1" t="s">
        <v>203</v>
      </c>
      <c r="U59" s="11">
        <v>42753</v>
      </c>
      <c r="V59" s="13">
        <v>11994</v>
      </c>
      <c r="W59" s="1" t="s">
        <v>72</v>
      </c>
      <c r="X59" s="11">
        <v>42755</v>
      </c>
      <c r="Y59" s="11">
        <v>43119</v>
      </c>
      <c r="Z59" s="1"/>
      <c r="AA59" s="1"/>
      <c r="AB59" s="1"/>
      <c r="AC59" s="1"/>
      <c r="AD59" s="15"/>
      <c r="AE59" s="53"/>
      <c r="AF59" s="2"/>
      <c r="AG59" s="63"/>
    </row>
    <row r="60" spans="1:33" x14ac:dyDescent="0.25">
      <c r="A60" s="137"/>
      <c r="B60" s="97"/>
      <c r="C60" s="45"/>
      <c r="D60" s="66"/>
      <c r="E60" s="66"/>
      <c r="F60" s="45"/>
      <c r="G60" s="3"/>
      <c r="H60" s="45"/>
      <c r="I60" s="45"/>
      <c r="J60" s="52"/>
      <c r="K60" s="4"/>
      <c r="L60" s="5"/>
      <c r="M60" s="52"/>
      <c r="N60" s="52"/>
      <c r="O60" s="66"/>
      <c r="P60" s="45"/>
      <c r="Q60" s="66"/>
      <c r="R60" s="45"/>
      <c r="S60" s="45"/>
      <c r="T60" s="1" t="s">
        <v>204</v>
      </c>
      <c r="U60" s="11">
        <v>42958</v>
      </c>
      <c r="V60" s="13">
        <v>12125</v>
      </c>
      <c r="W60" s="1" t="s">
        <v>208</v>
      </c>
      <c r="X60" s="11">
        <v>42961</v>
      </c>
      <c r="Y60" s="11"/>
      <c r="Z60" s="1"/>
      <c r="AA60" s="55">
        <v>5.2999999999999999E-2</v>
      </c>
      <c r="AB60" s="1">
        <v>77.72</v>
      </c>
      <c r="AC60" s="1"/>
      <c r="AD60" s="15"/>
      <c r="AE60" s="53"/>
      <c r="AF60" s="2"/>
      <c r="AG60" s="63"/>
    </row>
    <row r="61" spans="1:33" ht="25.5" x14ac:dyDescent="0.25">
      <c r="A61" s="137"/>
      <c r="B61" s="97"/>
      <c r="C61" s="45"/>
      <c r="D61" s="66"/>
      <c r="E61" s="66"/>
      <c r="F61" s="45"/>
      <c r="G61" s="3"/>
      <c r="H61" s="45"/>
      <c r="I61" s="45"/>
      <c r="J61" s="52"/>
      <c r="K61" s="4"/>
      <c r="L61" s="5"/>
      <c r="M61" s="52"/>
      <c r="N61" s="52"/>
      <c r="O61" s="66"/>
      <c r="P61" s="45"/>
      <c r="Q61" s="66"/>
      <c r="R61" s="45"/>
      <c r="S61" s="45"/>
      <c r="T61" s="1" t="s">
        <v>200</v>
      </c>
      <c r="U61" s="11">
        <v>43118</v>
      </c>
      <c r="V61" s="13">
        <v>12236</v>
      </c>
      <c r="W61" s="1" t="s">
        <v>265</v>
      </c>
      <c r="X61" s="11">
        <v>43119</v>
      </c>
      <c r="Y61" s="11">
        <v>43484</v>
      </c>
      <c r="Z61" s="1"/>
      <c r="AA61" s="55"/>
      <c r="AB61" s="1"/>
      <c r="AC61" s="1"/>
      <c r="AD61" s="15"/>
      <c r="AE61" s="53"/>
      <c r="AF61" s="2"/>
      <c r="AG61" s="32"/>
    </row>
    <row r="62" spans="1:33" x14ac:dyDescent="0.25">
      <c r="A62" s="137">
        <v>11</v>
      </c>
      <c r="B62" s="97" t="s">
        <v>233</v>
      </c>
      <c r="C62" s="45" t="s">
        <v>90</v>
      </c>
      <c r="D62" s="66" t="s">
        <v>67</v>
      </c>
      <c r="E62" s="66" t="s">
        <v>70</v>
      </c>
      <c r="F62" s="45" t="s">
        <v>280</v>
      </c>
      <c r="G62" s="3" t="s">
        <v>105</v>
      </c>
      <c r="H62" s="45" t="s">
        <v>104</v>
      </c>
      <c r="I62" s="45" t="s">
        <v>106</v>
      </c>
      <c r="J62" s="52">
        <v>41660</v>
      </c>
      <c r="K62" s="4">
        <v>17400</v>
      </c>
      <c r="L62" s="5">
        <v>11247</v>
      </c>
      <c r="M62" s="52">
        <v>41660</v>
      </c>
      <c r="N62" s="52">
        <v>42024</v>
      </c>
      <c r="O62" s="66" t="s">
        <v>68</v>
      </c>
      <c r="P62" s="45" t="s">
        <v>105</v>
      </c>
      <c r="Q62" s="66" t="s">
        <v>66</v>
      </c>
      <c r="R62" s="45"/>
      <c r="S62" s="45" t="s">
        <v>80</v>
      </c>
      <c r="T62" s="1" t="s">
        <v>201</v>
      </c>
      <c r="U62" s="11">
        <v>42025</v>
      </c>
      <c r="V62" s="13">
        <v>11502</v>
      </c>
      <c r="W62" s="1" t="s">
        <v>72</v>
      </c>
      <c r="X62" s="11">
        <v>42025</v>
      </c>
      <c r="Y62" s="11">
        <v>42389</v>
      </c>
      <c r="Z62" s="1"/>
      <c r="AA62" s="1"/>
      <c r="AB62" s="1"/>
      <c r="AC62" s="1"/>
      <c r="AD62" s="15"/>
      <c r="AE62" s="53">
        <v>18176.52</v>
      </c>
      <c r="AF62" s="2">
        <v>19265.72</v>
      </c>
      <c r="AG62" s="53">
        <f>AE62+AF62</f>
        <v>37442.240000000005</v>
      </c>
    </row>
    <row r="63" spans="1:33" x14ac:dyDescent="0.25">
      <c r="A63" s="137"/>
      <c r="B63" s="97"/>
      <c r="C63" s="45"/>
      <c r="D63" s="66"/>
      <c r="E63" s="66"/>
      <c r="F63" s="45"/>
      <c r="G63" s="3"/>
      <c r="H63" s="45"/>
      <c r="I63" s="45"/>
      <c r="J63" s="52"/>
      <c r="K63" s="4"/>
      <c r="L63" s="5"/>
      <c r="M63" s="52"/>
      <c r="N63" s="52"/>
      <c r="O63" s="66"/>
      <c r="P63" s="45"/>
      <c r="Q63" s="66"/>
      <c r="R63" s="45"/>
      <c r="S63" s="45"/>
      <c r="T63" s="1" t="s">
        <v>202</v>
      </c>
      <c r="U63" s="11">
        <v>42104</v>
      </c>
      <c r="V63" s="13">
        <v>11557</v>
      </c>
      <c r="W63" s="1" t="s">
        <v>208</v>
      </c>
      <c r="X63" s="11">
        <v>42107</v>
      </c>
      <c r="Y63" s="11"/>
      <c r="Z63" s="1"/>
      <c r="AA63" s="55">
        <v>4.4600000000000001E-2</v>
      </c>
      <c r="AB63" s="1">
        <v>64.709999999999994</v>
      </c>
      <c r="AC63" s="1"/>
      <c r="AD63" s="15"/>
      <c r="AE63" s="53"/>
      <c r="AF63" s="2"/>
      <c r="AG63" s="53"/>
    </row>
    <row r="64" spans="1:33" x14ac:dyDescent="0.25">
      <c r="A64" s="137"/>
      <c r="B64" s="97"/>
      <c r="C64" s="45"/>
      <c r="D64" s="66"/>
      <c r="E64" s="66"/>
      <c r="F64" s="45"/>
      <c r="G64" s="3"/>
      <c r="H64" s="45"/>
      <c r="I64" s="45"/>
      <c r="J64" s="52"/>
      <c r="K64" s="4"/>
      <c r="L64" s="5"/>
      <c r="M64" s="52"/>
      <c r="N64" s="52"/>
      <c r="O64" s="66"/>
      <c r="P64" s="45"/>
      <c r="Q64" s="66"/>
      <c r="R64" s="45"/>
      <c r="S64" s="45"/>
      <c r="T64" s="1" t="s">
        <v>203</v>
      </c>
      <c r="U64" s="11">
        <v>42388</v>
      </c>
      <c r="V64" s="13">
        <v>11754</v>
      </c>
      <c r="W64" s="1" t="s">
        <v>72</v>
      </c>
      <c r="X64" s="11">
        <v>42389</v>
      </c>
      <c r="Y64" s="11">
        <v>42754</v>
      </c>
      <c r="Z64" s="1"/>
      <c r="AA64" s="1"/>
      <c r="AB64" s="1"/>
      <c r="AC64" s="1"/>
      <c r="AD64" s="15"/>
      <c r="AE64" s="53"/>
      <c r="AF64" s="2"/>
      <c r="AG64" s="53"/>
    </row>
    <row r="65" spans="1:33" x14ac:dyDescent="0.25">
      <c r="A65" s="137"/>
      <c r="B65" s="97"/>
      <c r="C65" s="45"/>
      <c r="D65" s="66"/>
      <c r="E65" s="66"/>
      <c r="F65" s="45"/>
      <c r="G65" s="3"/>
      <c r="H65" s="45"/>
      <c r="I65" s="45"/>
      <c r="J65" s="52"/>
      <c r="K65" s="4"/>
      <c r="L65" s="5"/>
      <c r="M65" s="52"/>
      <c r="N65" s="52"/>
      <c r="O65" s="66"/>
      <c r="P65" s="45"/>
      <c r="Q65" s="66"/>
      <c r="R65" s="45"/>
      <c r="S65" s="45"/>
      <c r="T65" s="1" t="s">
        <v>204</v>
      </c>
      <c r="U65" s="11">
        <v>42753</v>
      </c>
      <c r="V65" s="13">
        <v>11994</v>
      </c>
      <c r="W65" s="1" t="s">
        <v>72</v>
      </c>
      <c r="X65" s="11">
        <v>42755</v>
      </c>
      <c r="Y65" s="11">
        <v>43119</v>
      </c>
      <c r="Z65" s="1"/>
      <c r="AA65" s="1"/>
      <c r="AB65" s="1"/>
      <c r="AC65" s="1"/>
      <c r="AD65" s="15"/>
      <c r="AE65" s="53"/>
      <c r="AF65" s="2"/>
      <c r="AG65" s="53"/>
    </row>
    <row r="66" spans="1:33" x14ac:dyDescent="0.25">
      <c r="A66" s="137"/>
      <c r="B66" s="97"/>
      <c r="C66" s="45"/>
      <c r="D66" s="66"/>
      <c r="E66" s="66"/>
      <c r="F66" s="45"/>
      <c r="G66" s="3"/>
      <c r="H66" s="45"/>
      <c r="I66" s="45"/>
      <c r="J66" s="52"/>
      <c r="K66" s="4"/>
      <c r="L66" s="5"/>
      <c r="M66" s="52"/>
      <c r="N66" s="52"/>
      <c r="O66" s="66"/>
      <c r="P66" s="45"/>
      <c r="Q66" s="66"/>
      <c r="R66" s="45"/>
      <c r="S66" s="45"/>
      <c r="T66" s="1" t="s">
        <v>200</v>
      </c>
      <c r="U66" s="11">
        <v>42790</v>
      </c>
      <c r="V66" s="13">
        <v>12072</v>
      </c>
      <c r="W66" s="1" t="s">
        <v>208</v>
      </c>
      <c r="X66" s="11">
        <v>42795</v>
      </c>
      <c r="Y66" s="11"/>
      <c r="Z66" s="1"/>
      <c r="AA66" s="55">
        <v>7.1900000000000006E-2</v>
      </c>
      <c r="AB66" s="1">
        <v>108.92</v>
      </c>
      <c r="AC66" s="1"/>
      <c r="AD66" s="15"/>
      <c r="AE66" s="53"/>
      <c r="AF66" s="2"/>
      <c r="AG66" s="53"/>
    </row>
    <row r="67" spans="1:33" x14ac:dyDescent="0.25">
      <c r="A67" s="137">
        <v>12</v>
      </c>
      <c r="B67" s="97" t="s">
        <v>233</v>
      </c>
      <c r="C67" s="45" t="s">
        <v>90</v>
      </c>
      <c r="D67" s="66" t="s">
        <v>67</v>
      </c>
      <c r="E67" s="66" t="s">
        <v>70</v>
      </c>
      <c r="F67" s="45" t="s">
        <v>281</v>
      </c>
      <c r="G67" s="3" t="s">
        <v>107</v>
      </c>
      <c r="H67" s="45" t="s">
        <v>108</v>
      </c>
      <c r="I67" s="45" t="s">
        <v>109</v>
      </c>
      <c r="J67" s="52">
        <v>41660</v>
      </c>
      <c r="K67" s="4">
        <v>17280</v>
      </c>
      <c r="L67" s="5">
        <v>11244</v>
      </c>
      <c r="M67" s="52">
        <v>41660</v>
      </c>
      <c r="N67" s="52">
        <v>42024</v>
      </c>
      <c r="O67" s="66" t="s">
        <v>68</v>
      </c>
      <c r="P67" s="45" t="s">
        <v>107</v>
      </c>
      <c r="Q67" s="66" t="s">
        <v>66</v>
      </c>
      <c r="R67" s="45"/>
      <c r="S67" s="45" t="s">
        <v>80</v>
      </c>
      <c r="T67" s="1" t="s">
        <v>201</v>
      </c>
      <c r="U67" s="11">
        <v>42025</v>
      </c>
      <c r="V67" s="13">
        <v>11502</v>
      </c>
      <c r="W67" s="1" t="s">
        <v>72</v>
      </c>
      <c r="X67" s="11">
        <v>42025</v>
      </c>
      <c r="Y67" s="11">
        <v>42389</v>
      </c>
      <c r="Z67" s="1"/>
      <c r="AA67" s="1"/>
      <c r="AB67" s="1"/>
      <c r="AC67" s="1"/>
      <c r="AD67" s="15"/>
      <c r="AE67" s="53">
        <v>18051.12</v>
      </c>
      <c r="AF67" s="2">
        <v>18051.12</v>
      </c>
      <c r="AG67" s="53">
        <f>AE67+AF67</f>
        <v>36102.239999999998</v>
      </c>
    </row>
    <row r="68" spans="1:33" x14ac:dyDescent="0.25">
      <c r="A68" s="137"/>
      <c r="B68" s="97"/>
      <c r="C68" s="45"/>
      <c r="D68" s="66"/>
      <c r="E68" s="66"/>
      <c r="F68" s="45"/>
      <c r="G68" s="3"/>
      <c r="H68" s="45"/>
      <c r="I68" s="45"/>
      <c r="J68" s="52"/>
      <c r="K68" s="4"/>
      <c r="L68" s="5"/>
      <c r="M68" s="52"/>
      <c r="N68" s="52"/>
      <c r="O68" s="66"/>
      <c r="P68" s="45"/>
      <c r="Q68" s="66"/>
      <c r="R68" s="45"/>
      <c r="S68" s="45"/>
      <c r="T68" s="1" t="s">
        <v>202</v>
      </c>
      <c r="U68" s="11">
        <v>42104</v>
      </c>
      <c r="V68" s="13">
        <v>11559</v>
      </c>
      <c r="W68" s="1" t="s">
        <v>208</v>
      </c>
      <c r="X68" s="11">
        <v>42107</v>
      </c>
      <c r="Y68" s="11"/>
      <c r="Z68" s="1"/>
      <c r="AA68" s="55">
        <v>4.4600000000000001E-2</v>
      </c>
      <c r="AB68" s="1">
        <v>64.260000000000005</v>
      </c>
      <c r="AC68" s="1"/>
      <c r="AD68" s="15"/>
      <c r="AE68" s="53"/>
      <c r="AF68" s="2"/>
      <c r="AG68" s="53"/>
    </row>
    <row r="69" spans="1:33" x14ac:dyDescent="0.25">
      <c r="A69" s="137"/>
      <c r="B69" s="97"/>
      <c r="C69" s="45"/>
      <c r="D69" s="66"/>
      <c r="E69" s="66"/>
      <c r="F69" s="45"/>
      <c r="G69" s="3"/>
      <c r="H69" s="45"/>
      <c r="I69" s="45"/>
      <c r="J69" s="52"/>
      <c r="K69" s="4"/>
      <c r="L69" s="5"/>
      <c r="M69" s="52"/>
      <c r="N69" s="52"/>
      <c r="O69" s="66"/>
      <c r="P69" s="45"/>
      <c r="Q69" s="66"/>
      <c r="R69" s="45"/>
      <c r="S69" s="45"/>
      <c r="T69" s="1" t="s">
        <v>203</v>
      </c>
      <c r="U69" s="11">
        <v>42388</v>
      </c>
      <c r="V69" s="13">
        <v>11734</v>
      </c>
      <c r="W69" s="1" t="s">
        <v>72</v>
      </c>
      <c r="X69" s="11">
        <v>42389</v>
      </c>
      <c r="Y69" s="11">
        <v>42754</v>
      </c>
      <c r="Z69" s="1"/>
      <c r="AA69" s="1"/>
      <c r="AB69" s="1"/>
      <c r="AC69" s="1"/>
      <c r="AD69" s="15"/>
      <c r="AE69" s="53"/>
      <c r="AF69" s="2"/>
      <c r="AG69" s="53"/>
    </row>
    <row r="70" spans="1:33" x14ac:dyDescent="0.25">
      <c r="A70" s="137"/>
      <c r="B70" s="97"/>
      <c r="C70" s="45"/>
      <c r="D70" s="66"/>
      <c r="E70" s="66"/>
      <c r="F70" s="45"/>
      <c r="G70" s="3"/>
      <c r="H70" s="45"/>
      <c r="I70" s="45"/>
      <c r="J70" s="52"/>
      <c r="K70" s="4"/>
      <c r="L70" s="5"/>
      <c r="M70" s="52"/>
      <c r="N70" s="52"/>
      <c r="O70" s="66"/>
      <c r="P70" s="45"/>
      <c r="Q70" s="66"/>
      <c r="R70" s="45"/>
      <c r="S70" s="45"/>
      <c r="T70" s="1" t="s">
        <v>204</v>
      </c>
      <c r="U70" s="11">
        <v>42753</v>
      </c>
      <c r="V70" s="13">
        <v>11994</v>
      </c>
      <c r="W70" s="1" t="s">
        <v>72</v>
      </c>
      <c r="X70" s="11">
        <v>42755</v>
      </c>
      <c r="Y70" s="11">
        <v>43119</v>
      </c>
      <c r="Z70" s="1"/>
      <c r="AA70" s="1"/>
      <c r="AB70" s="1"/>
      <c r="AC70" s="1"/>
      <c r="AD70" s="15"/>
      <c r="AE70" s="53"/>
      <c r="AF70" s="2"/>
      <c r="AG70" s="53"/>
    </row>
    <row r="71" spans="1:33" x14ac:dyDescent="0.25">
      <c r="A71" s="137"/>
      <c r="B71" s="97"/>
      <c r="C71" s="45"/>
      <c r="D71" s="66"/>
      <c r="E71" s="66"/>
      <c r="F71" s="45"/>
      <c r="G71" s="3"/>
      <c r="H71" s="45"/>
      <c r="I71" s="45"/>
      <c r="J71" s="52"/>
      <c r="K71" s="4"/>
      <c r="L71" s="5"/>
      <c r="M71" s="52"/>
      <c r="N71" s="52"/>
      <c r="O71" s="66"/>
      <c r="P71" s="45"/>
      <c r="Q71" s="66"/>
      <c r="R71" s="45"/>
      <c r="S71" s="45"/>
      <c r="T71" s="1" t="s">
        <v>200</v>
      </c>
      <c r="U71" s="11">
        <v>43118</v>
      </c>
      <c r="V71" s="13">
        <v>12236</v>
      </c>
      <c r="W71" s="1" t="s">
        <v>72</v>
      </c>
      <c r="X71" s="11">
        <v>43119</v>
      </c>
      <c r="Y71" s="11">
        <v>43484</v>
      </c>
      <c r="Z71" s="1"/>
      <c r="AA71" s="1"/>
      <c r="AB71" s="1"/>
      <c r="AC71" s="1"/>
      <c r="AD71" s="15"/>
      <c r="AE71" s="53"/>
      <c r="AF71" s="2"/>
      <c r="AG71" s="53"/>
    </row>
    <row r="72" spans="1:33" x14ac:dyDescent="0.25">
      <c r="A72" s="137">
        <v>13</v>
      </c>
      <c r="B72" s="97" t="s">
        <v>233</v>
      </c>
      <c r="C72" s="45" t="s">
        <v>90</v>
      </c>
      <c r="D72" s="66" t="s">
        <v>67</v>
      </c>
      <c r="E72" s="66" t="s">
        <v>70</v>
      </c>
      <c r="F72" s="45" t="s">
        <v>282</v>
      </c>
      <c r="G72" s="3" t="s">
        <v>110</v>
      </c>
      <c r="H72" s="45" t="s">
        <v>111</v>
      </c>
      <c r="I72" s="45" t="s">
        <v>112</v>
      </c>
      <c r="J72" s="52">
        <v>41660</v>
      </c>
      <c r="K72" s="4">
        <v>16680</v>
      </c>
      <c r="L72" s="5">
        <v>11244</v>
      </c>
      <c r="M72" s="52">
        <v>41660</v>
      </c>
      <c r="N72" s="52">
        <v>42024</v>
      </c>
      <c r="O72" s="66" t="s">
        <v>68</v>
      </c>
      <c r="P72" s="45" t="s">
        <v>110</v>
      </c>
      <c r="Q72" s="66" t="s">
        <v>66</v>
      </c>
      <c r="R72" s="45"/>
      <c r="S72" s="45" t="s">
        <v>80</v>
      </c>
      <c r="T72" s="1" t="s">
        <v>201</v>
      </c>
      <c r="U72" s="11">
        <v>42025</v>
      </c>
      <c r="V72" s="13">
        <v>11502</v>
      </c>
      <c r="W72" s="1" t="s">
        <v>72</v>
      </c>
      <c r="X72" s="11">
        <v>42025</v>
      </c>
      <c r="Y72" s="11">
        <v>42389</v>
      </c>
      <c r="Z72" s="1"/>
      <c r="AA72" s="1"/>
      <c r="AB72" s="1"/>
      <c r="AC72" s="1"/>
      <c r="AD72" s="15"/>
      <c r="AE72" s="53">
        <v>17424.36</v>
      </c>
      <c r="AF72" s="2"/>
      <c r="AG72" s="53">
        <f>AE72</f>
        <v>17424.36</v>
      </c>
    </row>
    <row r="73" spans="1:33" x14ac:dyDescent="0.25">
      <c r="A73" s="137"/>
      <c r="B73" s="97"/>
      <c r="C73" s="45"/>
      <c r="D73" s="66"/>
      <c r="E73" s="66"/>
      <c r="F73" s="45"/>
      <c r="G73" s="3"/>
      <c r="H73" s="45"/>
      <c r="I73" s="45"/>
      <c r="J73" s="52"/>
      <c r="K73" s="4"/>
      <c r="L73" s="5"/>
      <c r="M73" s="52"/>
      <c r="N73" s="52"/>
      <c r="O73" s="66"/>
      <c r="P73" s="45"/>
      <c r="Q73" s="66"/>
      <c r="R73" s="45"/>
      <c r="S73" s="45"/>
      <c r="T73" s="1" t="s">
        <v>202</v>
      </c>
      <c r="U73" s="11">
        <v>42093</v>
      </c>
      <c r="V73" s="13">
        <v>11535</v>
      </c>
      <c r="W73" s="1" t="s">
        <v>208</v>
      </c>
      <c r="X73" s="11">
        <v>42096</v>
      </c>
      <c r="Y73" s="11"/>
      <c r="Z73" s="1"/>
      <c r="AA73" s="55">
        <v>4.4600000000000001E-2</v>
      </c>
      <c r="AB73" s="1">
        <v>62.32</v>
      </c>
      <c r="AC73" s="1"/>
      <c r="AD73" s="15"/>
      <c r="AE73" s="53"/>
      <c r="AF73" s="2"/>
      <c r="AG73" s="53"/>
    </row>
    <row r="74" spans="1:33" x14ac:dyDescent="0.25">
      <c r="A74" s="137"/>
      <c r="B74" s="97"/>
      <c r="C74" s="45"/>
      <c r="D74" s="66"/>
      <c r="E74" s="66"/>
      <c r="F74" s="45"/>
      <c r="G74" s="3"/>
      <c r="H74" s="45"/>
      <c r="I74" s="45"/>
      <c r="J74" s="52"/>
      <c r="K74" s="4"/>
      <c r="L74" s="5"/>
      <c r="M74" s="52"/>
      <c r="N74" s="52"/>
      <c r="O74" s="66"/>
      <c r="P74" s="45"/>
      <c r="Q74" s="66"/>
      <c r="R74" s="45"/>
      <c r="S74" s="45"/>
      <c r="T74" s="1" t="s">
        <v>203</v>
      </c>
      <c r="U74" s="11">
        <v>42753</v>
      </c>
      <c r="V74" s="13">
        <v>12069</v>
      </c>
      <c r="W74" s="1" t="s">
        <v>72</v>
      </c>
      <c r="X74" s="11">
        <v>42755</v>
      </c>
      <c r="Y74" s="11">
        <v>43119</v>
      </c>
      <c r="Z74" s="1"/>
      <c r="AA74" s="1"/>
      <c r="AB74" s="1"/>
      <c r="AC74" s="1"/>
      <c r="AD74" s="15"/>
      <c r="AE74" s="53"/>
      <c r="AF74" s="2"/>
      <c r="AG74" s="53"/>
    </row>
    <row r="75" spans="1:33" ht="25.5" x14ac:dyDescent="0.25">
      <c r="A75" s="137"/>
      <c r="B75" s="97"/>
      <c r="C75" s="45"/>
      <c r="D75" s="66"/>
      <c r="E75" s="66"/>
      <c r="F75" s="45"/>
      <c r="G75" s="3"/>
      <c r="H75" s="45"/>
      <c r="I75" s="45"/>
      <c r="J75" s="52"/>
      <c r="K75" s="4"/>
      <c r="L75" s="5"/>
      <c r="M75" s="52"/>
      <c r="N75" s="52"/>
      <c r="O75" s="66"/>
      <c r="P75" s="45"/>
      <c r="Q75" s="66"/>
      <c r="R75" s="45"/>
      <c r="S75" s="45"/>
      <c r="T75" s="1" t="s">
        <v>204</v>
      </c>
      <c r="U75" s="11">
        <v>43116</v>
      </c>
      <c r="V75" s="13">
        <v>12235</v>
      </c>
      <c r="W75" s="1" t="s">
        <v>265</v>
      </c>
      <c r="X75" s="11">
        <v>43119</v>
      </c>
      <c r="Y75" s="11">
        <v>43484</v>
      </c>
      <c r="Z75" s="1"/>
      <c r="AA75" s="1"/>
      <c r="AB75" s="1"/>
      <c r="AC75" s="1"/>
      <c r="AD75" s="15"/>
      <c r="AE75" s="53"/>
      <c r="AF75" s="2"/>
      <c r="AG75" s="53"/>
    </row>
    <row r="76" spans="1:33" x14ac:dyDescent="0.25">
      <c r="A76" s="137">
        <v>14</v>
      </c>
      <c r="B76" s="97" t="s">
        <v>234</v>
      </c>
      <c r="C76" s="45" t="s">
        <v>90</v>
      </c>
      <c r="D76" s="66" t="s">
        <v>67</v>
      </c>
      <c r="E76" s="66" t="s">
        <v>70</v>
      </c>
      <c r="F76" s="45" t="s">
        <v>113</v>
      </c>
      <c r="G76" s="3" t="s">
        <v>114</v>
      </c>
      <c r="H76" s="45" t="s">
        <v>115</v>
      </c>
      <c r="I76" s="45" t="s">
        <v>116</v>
      </c>
      <c r="J76" s="52">
        <v>41660</v>
      </c>
      <c r="K76" s="4">
        <v>16980</v>
      </c>
      <c r="L76" s="5">
        <v>11244</v>
      </c>
      <c r="M76" s="52">
        <v>41660</v>
      </c>
      <c r="N76" s="52">
        <v>42024</v>
      </c>
      <c r="O76" s="66" t="s">
        <v>68</v>
      </c>
      <c r="P76" s="45" t="s">
        <v>114</v>
      </c>
      <c r="Q76" s="66" t="s">
        <v>66</v>
      </c>
      <c r="R76" s="45"/>
      <c r="S76" s="45" t="s">
        <v>80</v>
      </c>
      <c r="T76" s="1" t="s">
        <v>201</v>
      </c>
      <c r="U76" s="11">
        <v>42025</v>
      </c>
      <c r="V76" s="13">
        <v>11502</v>
      </c>
      <c r="W76" s="1" t="s">
        <v>72</v>
      </c>
      <c r="X76" s="11">
        <v>42025</v>
      </c>
      <c r="Y76" s="11">
        <v>42389</v>
      </c>
      <c r="Z76" s="1"/>
      <c r="AA76" s="55"/>
      <c r="AB76" s="1"/>
      <c r="AC76" s="1"/>
      <c r="AD76" s="15"/>
      <c r="AE76" s="53">
        <v>17737.8</v>
      </c>
      <c r="AF76" s="2">
        <v>18066.72</v>
      </c>
      <c r="AG76" s="53">
        <f>SUM(AE76:AF80)</f>
        <v>35804.520000000004</v>
      </c>
    </row>
    <row r="77" spans="1:33" x14ac:dyDescent="0.25">
      <c r="A77" s="137"/>
      <c r="B77" s="97"/>
      <c r="C77" s="45"/>
      <c r="D77" s="66"/>
      <c r="E77" s="66"/>
      <c r="F77" s="45"/>
      <c r="G77" s="3"/>
      <c r="H77" s="45"/>
      <c r="I77" s="45"/>
      <c r="J77" s="52"/>
      <c r="K77" s="4"/>
      <c r="L77" s="5"/>
      <c r="M77" s="52"/>
      <c r="N77" s="52"/>
      <c r="O77" s="66"/>
      <c r="P77" s="45"/>
      <c r="Q77" s="66"/>
      <c r="R77" s="45"/>
      <c r="S77" s="45"/>
      <c r="T77" s="1" t="s">
        <v>202</v>
      </c>
      <c r="U77" s="11">
        <v>42093</v>
      </c>
      <c r="V77" s="13">
        <v>11557</v>
      </c>
      <c r="W77" s="1" t="s">
        <v>208</v>
      </c>
      <c r="X77" s="11">
        <v>42096</v>
      </c>
      <c r="Y77" s="11"/>
      <c r="Z77" s="1"/>
      <c r="AA77" s="55">
        <v>4.4600000000000001E-2</v>
      </c>
      <c r="AB77" s="1">
        <v>63.15</v>
      </c>
      <c r="AC77" s="1"/>
      <c r="AD77" s="15"/>
      <c r="AE77" s="53"/>
      <c r="AF77" s="2"/>
      <c r="AG77" s="53"/>
    </row>
    <row r="78" spans="1:33" x14ac:dyDescent="0.25">
      <c r="A78" s="137"/>
      <c r="B78" s="97"/>
      <c r="C78" s="45"/>
      <c r="D78" s="66"/>
      <c r="E78" s="66"/>
      <c r="F78" s="45"/>
      <c r="G78" s="3"/>
      <c r="H78" s="45"/>
      <c r="I78" s="45"/>
      <c r="J78" s="52"/>
      <c r="K78" s="4"/>
      <c r="L78" s="5"/>
      <c r="M78" s="52"/>
      <c r="N78" s="52"/>
      <c r="O78" s="66"/>
      <c r="P78" s="45"/>
      <c r="Q78" s="66"/>
      <c r="R78" s="45"/>
      <c r="S78" s="45"/>
      <c r="T78" s="1" t="s">
        <v>203</v>
      </c>
      <c r="U78" s="11">
        <v>42753</v>
      </c>
      <c r="V78" s="13">
        <v>11994</v>
      </c>
      <c r="W78" s="1" t="s">
        <v>72</v>
      </c>
      <c r="X78" s="11">
        <v>42755</v>
      </c>
      <c r="Y78" s="11">
        <v>43119</v>
      </c>
      <c r="Z78" s="1"/>
      <c r="AA78" s="1"/>
      <c r="AB78" s="1"/>
      <c r="AC78" s="1"/>
      <c r="AD78" s="15"/>
      <c r="AE78" s="53"/>
      <c r="AF78" s="2"/>
      <c r="AG78" s="53"/>
    </row>
    <row r="79" spans="1:33" x14ac:dyDescent="0.25">
      <c r="A79" s="137"/>
      <c r="B79" s="97"/>
      <c r="C79" s="45"/>
      <c r="D79" s="66"/>
      <c r="E79" s="66"/>
      <c r="F79" s="45"/>
      <c r="G79" s="3"/>
      <c r="H79" s="45"/>
      <c r="I79" s="45"/>
      <c r="J79" s="52"/>
      <c r="K79" s="4"/>
      <c r="L79" s="5"/>
      <c r="M79" s="52"/>
      <c r="N79" s="52"/>
      <c r="O79" s="66"/>
      <c r="P79" s="45"/>
      <c r="Q79" s="66"/>
      <c r="R79" s="45"/>
      <c r="S79" s="45"/>
      <c r="T79" s="1" t="s">
        <v>204</v>
      </c>
      <c r="U79" s="67"/>
      <c r="V79" s="67" t="s">
        <v>209</v>
      </c>
      <c r="W79" s="1"/>
      <c r="X79" s="11"/>
      <c r="Y79" s="11"/>
      <c r="Z79" s="1"/>
      <c r="AA79" s="1"/>
      <c r="AB79" s="1"/>
      <c r="AC79" s="1"/>
      <c r="AD79" s="15"/>
      <c r="AE79" s="53"/>
      <c r="AF79" s="2"/>
      <c r="AG79" s="53"/>
    </row>
    <row r="80" spans="1:33" x14ac:dyDescent="0.25">
      <c r="A80" s="137"/>
      <c r="B80" s="97"/>
      <c r="C80" s="45"/>
      <c r="D80" s="66"/>
      <c r="E80" s="66"/>
      <c r="F80" s="45"/>
      <c r="G80" s="3"/>
      <c r="H80" s="45"/>
      <c r="I80" s="45"/>
      <c r="J80" s="52"/>
      <c r="K80" s="4"/>
      <c r="L80" s="5"/>
      <c r="M80" s="52"/>
      <c r="N80" s="52"/>
      <c r="O80" s="66"/>
      <c r="P80" s="45"/>
      <c r="Q80" s="66"/>
      <c r="R80" s="45"/>
      <c r="S80" s="45"/>
      <c r="T80" s="1" t="s">
        <v>200</v>
      </c>
      <c r="U80" s="11">
        <v>42976</v>
      </c>
      <c r="V80" s="13">
        <v>12132</v>
      </c>
      <c r="W80" s="1" t="s">
        <v>208</v>
      </c>
      <c r="X80" s="11">
        <v>42976</v>
      </c>
      <c r="Y80" s="11"/>
      <c r="Z80" s="1"/>
      <c r="AA80" s="55">
        <v>3.6999999999999998E-2</v>
      </c>
      <c r="AB80" s="1">
        <v>54.82</v>
      </c>
      <c r="AC80" s="1"/>
      <c r="AD80" s="15"/>
      <c r="AE80" s="53"/>
      <c r="AF80" s="2"/>
      <c r="AG80" s="53"/>
    </row>
    <row r="81" spans="1:33" x14ac:dyDescent="0.25">
      <c r="A81" s="137">
        <v>15</v>
      </c>
      <c r="B81" s="97" t="s">
        <v>233</v>
      </c>
      <c r="C81" s="45" t="s">
        <v>90</v>
      </c>
      <c r="D81" s="66" t="s">
        <v>67</v>
      </c>
      <c r="E81" s="66" t="s">
        <v>70</v>
      </c>
      <c r="F81" s="45" t="s">
        <v>283</v>
      </c>
      <c r="G81" s="3" t="s">
        <v>117</v>
      </c>
      <c r="H81" s="45" t="s">
        <v>118</v>
      </c>
      <c r="I81" s="45" t="s">
        <v>119</v>
      </c>
      <c r="J81" s="52">
        <v>41660</v>
      </c>
      <c r="K81" s="4">
        <v>16200</v>
      </c>
      <c r="L81" s="5">
        <v>11244</v>
      </c>
      <c r="M81" s="52">
        <v>41660</v>
      </c>
      <c r="N81" s="52">
        <v>42024</v>
      </c>
      <c r="O81" s="66" t="s">
        <v>68</v>
      </c>
      <c r="P81" s="45" t="s">
        <v>117</v>
      </c>
      <c r="Q81" s="66" t="s">
        <v>66</v>
      </c>
      <c r="R81" s="45"/>
      <c r="S81" s="45" t="s">
        <v>80</v>
      </c>
      <c r="T81" s="1" t="s">
        <v>201</v>
      </c>
      <c r="U81" s="11">
        <v>42025</v>
      </c>
      <c r="V81" s="13">
        <v>11502</v>
      </c>
      <c r="W81" s="1" t="s">
        <v>72</v>
      </c>
      <c r="X81" s="11">
        <v>42025</v>
      </c>
      <c r="Y81" s="11">
        <v>42389</v>
      </c>
      <c r="Z81" s="1"/>
      <c r="AA81" s="1"/>
      <c r="AB81" s="1"/>
      <c r="AC81" s="1"/>
      <c r="AD81" s="15"/>
      <c r="AE81" s="53">
        <v>16200</v>
      </c>
      <c r="AF81" s="2">
        <v>16200</v>
      </c>
      <c r="AG81" s="53">
        <f>SUM(AE81:AF84)</f>
        <v>32400</v>
      </c>
    </row>
    <row r="82" spans="1:33" x14ac:dyDescent="0.25">
      <c r="A82" s="137"/>
      <c r="B82" s="97"/>
      <c r="C82" s="45"/>
      <c r="D82" s="66"/>
      <c r="E82" s="66"/>
      <c r="F82" s="45"/>
      <c r="G82" s="3"/>
      <c r="H82" s="45"/>
      <c r="I82" s="45"/>
      <c r="J82" s="52"/>
      <c r="K82" s="4"/>
      <c r="L82" s="5"/>
      <c r="M82" s="52"/>
      <c r="N82" s="52"/>
      <c r="O82" s="66"/>
      <c r="P82" s="45"/>
      <c r="Q82" s="66"/>
      <c r="R82" s="45"/>
      <c r="S82" s="45"/>
      <c r="T82" s="1" t="s">
        <v>202</v>
      </c>
      <c r="U82" s="11">
        <v>42388</v>
      </c>
      <c r="V82" s="13">
        <v>11748</v>
      </c>
      <c r="W82" s="1" t="s">
        <v>72</v>
      </c>
      <c r="X82" s="11">
        <v>42389</v>
      </c>
      <c r="Y82" s="11">
        <v>42754</v>
      </c>
      <c r="Z82" s="1"/>
      <c r="AA82" s="1"/>
      <c r="AB82" s="1"/>
      <c r="AC82" s="1"/>
      <c r="AD82" s="15"/>
      <c r="AE82" s="53"/>
      <c r="AF82" s="2"/>
      <c r="AG82" s="53"/>
    </row>
    <row r="83" spans="1:33" x14ac:dyDescent="0.25">
      <c r="A83" s="137"/>
      <c r="B83" s="97"/>
      <c r="C83" s="45"/>
      <c r="D83" s="66"/>
      <c r="E83" s="66"/>
      <c r="F83" s="45"/>
      <c r="G83" s="3"/>
      <c r="H83" s="45"/>
      <c r="I83" s="45"/>
      <c r="J83" s="52"/>
      <c r="K83" s="4"/>
      <c r="L83" s="5"/>
      <c r="M83" s="52"/>
      <c r="N83" s="52"/>
      <c r="O83" s="66"/>
      <c r="P83" s="45"/>
      <c r="Q83" s="66"/>
      <c r="R83" s="45"/>
      <c r="S83" s="45"/>
      <c r="T83" s="1" t="s">
        <v>203</v>
      </c>
      <c r="U83" s="11">
        <v>42753</v>
      </c>
      <c r="V83" s="13">
        <v>11994</v>
      </c>
      <c r="W83" s="1" t="s">
        <v>72</v>
      </c>
      <c r="X83" s="11">
        <v>42755</v>
      </c>
      <c r="Y83" s="11">
        <v>43119</v>
      </c>
      <c r="Z83" s="1"/>
      <c r="AA83" s="1"/>
      <c r="AB83" s="1"/>
      <c r="AC83" s="1"/>
      <c r="AD83" s="15"/>
      <c r="AE83" s="53"/>
      <c r="AF83" s="2"/>
      <c r="AG83" s="53"/>
    </row>
    <row r="84" spans="1:33" x14ac:dyDescent="0.25">
      <c r="A84" s="137"/>
      <c r="B84" s="97"/>
      <c r="C84" s="45"/>
      <c r="D84" s="66"/>
      <c r="E84" s="66"/>
      <c r="F84" s="45"/>
      <c r="G84" s="3"/>
      <c r="H84" s="45"/>
      <c r="I84" s="45"/>
      <c r="J84" s="52"/>
      <c r="K84" s="4"/>
      <c r="L84" s="5"/>
      <c r="M84" s="52"/>
      <c r="N84" s="52"/>
      <c r="O84" s="66"/>
      <c r="P84" s="45"/>
      <c r="Q84" s="66"/>
      <c r="R84" s="45"/>
      <c r="S84" s="45"/>
      <c r="T84" s="1" t="s">
        <v>200</v>
      </c>
      <c r="U84" s="11">
        <v>43118</v>
      </c>
      <c r="V84" s="13">
        <v>12236</v>
      </c>
      <c r="W84" s="1" t="s">
        <v>72</v>
      </c>
      <c r="X84" s="11">
        <v>43119</v>
      </c>
      <c r="Y84" s="11">
        <v>43484</v>
      </c>
      <c r="Z84" s="1"/>
      <c r="AA84" s="1"/>
      <c r="AB84" s="1"/>
      <c r="AC84" s="1"/>
      <c r="AD84" s="15"/>
      <c r="AE84" s="53"/>
      <c r="AF84" s="2"/>
      <c r="AG84" s="53"/>
    </row>
    <row r="85" spans="1:33" x14ac:dyDescent="0.25">
      <c r="A85" s="138">
        <v>16</v>
      </c>
      <c r="B85" s="127" t="s">
        <v>233</v>
      </c>
      <c r="C85" s="17" t="s">
        <v>90</v>
      </c>
      <c r="D85" s="25" t="s">
        <v>67</v>
      </c>
      <c r="E85" s="25" t="s">
        <v>70</v>
      </c>
      <c r="F85" s="17" t="s">
        <v>284</v>
      </c>
      <c r="G85" s="58" t="s">
        <v>120</v>
      </c>
      <c r="H85" s="17" t="s">
        <v>121</v>
      </c>
      <c r="I85" s="17" t="s">
        <v>122</v>
      </c>
      <c r="J85" s="22">
        <v>41660</v>
      </c>
      <c r="K85" s="68">
        <v>36000</v>
      </c>
      <c r="L85" s="24">
        <v>11244</v>
      </c>
      <c r="M85" s="22">
        <v>41660</v>
      </c>
      <c r="N85" s="22">
        <v>42024</v>
      </c>
      <c r="O85" s="25" t="s">
        <v>68</v>
      </c>
      <c r="P85" s="17" t="s">
        <v>120</v>
      </c>
      <c r="Q85" s="25" t="s">
        <v>66</v>
      </c>
      <c r="R85" s="17"/>
      <c r="S85" s="17" t="s">
        <v>80</v>
      </c>
      <c r="T85" s="1" t="s">
        <v>201</v>
      </c>
      <c r="U85" s="11">
        <v>42025</v>
      </c>
      <c r="V85" s="13">
        <v>11522</v>
      </c>
      <c r="W85" s="1" t="s">
        <v>72</v>
      </c>
      <c r="X85" s="11">
        <v>42025</v>
      </c>
      <c r="Y85" s="11">
        <v>42389</v>
      </c>
      <c r="Z85" s="1"/>
      <c r="AA85" s="1"/>
      <c r="AB85" s="1"/>
      <c r="AC85" s="1"/>
      <c r="AD85" s="15"/>
      <c r="AE85" s="23">
        <v>37606.559999999998</v>
      </c>
      <c r="AF85" s="38">
        <v>37606.559999999998</v>
      </c>
      <c r="AG85" s="23">
        <f>SUM(AE85:AF89)</f>
        <v>75213.119999999995</v>
      </c>
    </row>
    <row r="86" spans="1:33" x14ac:dyDescent="0.25">
      <c r="A86" s="139"/>
      <c r="B86" s="128"/>
      <c r="C86" s="59"/>
      <c r="D86" s="60"/>
      <c r="E86" s="60"/>
      <c r="F86" s="59"/>
      <c r="G86" s="61"/>
      <c r="H86" s="59"/>
      <c r="I86" s="59"/>
      <c r="J86" s="62"/>
      <c r="K86" s="69"/>
      <c r="L86" s="64"/>
      <c r="M86" s="62"/>
      <c r="N86" s="62"/>
      <c r="O86" s="60"/>
      <c r="P86" s="59"/>
      <c r="Q86" s="60"/>
      <c r="R86" s="59"/>
      <c r="S86" s="59"/>
      <c r="T86" s="1" t="s">
        <v>202</v>
      </c>
      <c r="U86" s="11">
        <v>41728</v>
      </c>
      <c r="V86" s="13">
        <v>11535</v>
      </c>
      <c r="W86" s="1" t="s">
        <v>208</v>
      </c>
      <c r="X86" s="11">
        <v>42095</v>
      </c>
      <c r="Y86" s="11"/>
      <c r="Z86" s="1"/>
      <c r="AA86" s="55">
        <v>4.4600000000000001E-2</v>
      </c>
      <c r="AB86" s="1">
        <v>133.88</v>
      </c>
      <c r="AC86" s="1"/>
      <c r="AD86" s="15"/>
      <c r="AE86" s="63"/>
      <c r="AF86" s="39"/>
      <c r="AG86" s="63"/>
    </row>
    <row r="87" spans="1:33" x14ac:dyDescent="0.25">
      <c r="A87" s="139"/>
      <c r="B87" s="128"/>
      <c r="C87" s="59"/>
      <c r="D87" s="60"/>
      <c r="E87" s="60"/>
      <c r="F87" s="59"/>
      <c r="G87" s="61"/>
      <c r="H87" s="59"/>
      <c r="I87" s="59"/>
      <c r="J87" s="62"/>
      <c r="K87" s="69"/>
      <c r="L87" s="64"/>
      <c r="M87" s="62"/>
      <c r="N87" s="62"/>
      <c r="O87" s="60"/>
      <c r="P87" s="59"/>
      <c r="Q87" s="60"/>
      <c r="R87" s="59"/>
      <c r="S87" s="59"/>
      <c r="T87" s="1" t="s">
        <v>203</v>
      </c>
      <c r="U87" s="11">
        <v>42388</v>
      </c>
      <c r="V87" s="13">
        <v>11733</v>
      </c>
      <c r="W87" s="1" t="s">
        <v>72</v>
      </c>
      <c r="X87" s="11">
        <v>42389</v>
      </c>
      <c r="Y87" s="11">
        <v>42754</v>
      </c>
      <c r="Z87" s="1"/>
      <c r="AA87" s="1"/>
      <c r="AB87" s="1"/>
      <c r="AC87" s="1"/>
      <c r="AD87" s="15"/>
      <c r="AE87" s="63"/>
      <c r="AF87" s="39"/>
      <c r="AG87" s="63"/>
    </row>
    <row r="88" spans="1:33" x14ac:dyDescent="0.25">
      <c r="A88" s="139"/>
      <c r="B88" s="128"/>
      <c r="C88" s="59"/>
      <c r="D88" s="60"/>
      <c r="E88" s="60"/>
      <c r="F88" s="59"/>
      <c r="G88" s="61"/>
      <c r="H88" s="59"/>
      <c r="I88" s="59"/>
      <c r="J88" s="62"/>
      <c r="K88" s="69"/>
      <c r="L88" s="64"/>
      <c r="M88" s="62"/>
      <c r="N88" s="62"/>
      <c r="O88" s="60"/>
      <c r="P88" s="59"/>
      <c r="Q88" s="60"/>
      <c r="R88" s="59"/>
      <c r="S88" s="59"/>
      <c r="T88" s="1" t="s">
        <v>204</v>
      </c>
      <c r="U88" s="11">
        <v>42753</v>
      </c>
      <c r="V88" s="13">
        <v>11994</v>
      </c>
      <c r="W88" s="1" t="s">
        <v>72</v>
      </c>
      <c r="X88" s="11">
        <v>42755</v>
      </c>
      <c r="Y88" s="11">
        <v>43119</v>
      </c>
      <c r="Z88" s="1"/>
      <c r="AA88" s="1"/>
      <c r="AB88" s="1"/>
      <c r="AC88" s="1"/>
      <c r="AD88" s="15"/>
      <c r="AE88" s="63"/>
      <c r="AF88" s="39"/>
      <c r="AG88" s="63"/>
    </row>
    <row r="89" spans="1:33" x14ac:dyDescent="0.25">
      <c r="A89" s="136"/>
      <c r="B89" s="91"/>
      <c r="C89" s="26"/>
      <c r="D89" s="34"/>
      <c r="E89" s="34"/>
      <c r="F89" s="26"/>
      <c r="G89" s="65"/>
      <c r="H89" s="26"/>
      <c r="I89" s="26"/>
      <c r="J89" s="31"/>
      <c r="K89" s="70"/>
      <c r="L89" s="33"/>
      <c r="M89" s="31"/>
      <c r="N89" s="31"/>
      <c r="O89" s="34"/>
      <c r="P89" s="26"/>
      <c r="Q89" s="34"/>
      <c r="R89" s="26"/>
      <c r="S89" s="26"/>
      <c r="T89" s="1" t="s">
        <v>200</v>
      </c>
      <c r="U89" s="11">
        <v>43118</v>
      </c>
      <c r="V89" s="13">
        <v>12235</v>
      </c>
      <c r="W89" s="1" t="s">
        <v>72</v>
      </c>
      <c r="X89" s="11">
        <v>43119</v>
      </c>
      <c r="Y89" s="11">
        <v>43484</v>
      </c>
      <c r="Z89" s="1"/>
      <c r="AA89" s="1"/>
      <c r="AB89" s="1"/>
      <c r="AC89" s="1"/>
      <c r="AD89" s="15"/>
      <c r="AE89" s="32"/>
      <c r="AF89" s="40"/>
      <c r="AG89" s="32"/>
    </row>
    <row r="90" spans="1:33" x14ac:dyDescent="0.25">
      <c r="A90" s="137">
        <v>17</v>
      </c>
      <c r="B90" s="97" t="s">
        <v>233</v>
      </c>
      <c r="C90" s="45" t="s">
        <v>90</v>
      </c>
      <c r="D90" s="66" t="s">
        <v>67</v>
      </c>
      <c r="E90" s="66" t="s">
        <v>70</v>
      </c>
      <c r="F90" s="45" t="s">
        <v>285</v>
      </c>
      <c r="G90" s="3" t="s">
        <v>123</v>
      </c>
      <c r="H90" s="45" t="s">
        <v>95</v>
      </c>
      <c r="I90" s="45" t="s">
        <v>96</v>
      </c>
      <c r="J90" s="52">
        <v>41660</v>
      </c>
      <c r="K90" s="4">
        <v>38400</v>
      </c>
      <c r="L90" s="5">
        <v>11247</v>
      </c>
      <c r="M90" s="52">
        <v>41660</v>
      </c>
      <c r="N90" s="52">
        <v>42024</v>
      </c>
      <c r="O90" s="66" t="s">
        <v>68</v>
      </c>
      <c r="P90" s="45" t="s">
        <v>123</v>
      </c>
      <c r="Q90" s="66" t="s">
        <v>66</v>
      </c>
      <c r="R90" s="45"/>
      <c r="S90" s="45" t="s">
        <v>80</v>
      </c>
      <c r="T90" s="1" t="s">
        <v>201</v>
      </c>
      <c r="U90" s="11">
        <v>42025</v>
      </c>
      <c r="V90" s="13">
        <v>11502</v>
      </c>
      <c r="W90" s="1" t="s">
        <v>72</v>
      </c>
      <c r="X90" s="11">
        <v>42025</v>
      </c>
      <c r="Y90" s="11">
        <v>42389</v>
      </c>
      <c r="Z90" s="1"/>
      <c r="AA90" s="1"/>
      <c r="AB90" s="1"/>
      <c r="AC90" s="1"/>
      <c r="AD90" s="15"/>
      <c r="AE90" s="53">
        <v>38400</v>
      </c>
      <c r="AF90" s="2">
        <v>9600</v>
      </c>
      <c r="AG90" s="53">
        <f>SUM(AE90:AF93)</f>
        <v>48000</v>
      </c>
    </row>
    <row r="91" spans="1:33" x14ac:dyDescent="0.25">
      <c r="A91" s="137"/>
      <c r="B91" s="97"/>
      <c r="C91" s="45"/>
      <c r="D91" s="66"/>
      <c r="E91" s="66"/>
      <c r="F91" s="45"/>
      <c r="G91" s="3"/>
      <c r="H91" s="45"/>
      <c r="I91" s="45"/>
      <c r="J91" s="52"/>
      <c r="K91" s="4"/>
      <c r="L91" s="5"/>
      <c r="M91" s="52"/>
      <c r="N91" s="52"/>
      <c r="O91" s="66"/>
      <c r="P91" s="45"/>
      <c r="Q91" s="66"/>
      <c r="R91" s="45"/>
      <c r="S91" s="45"/>
      <c r="T91" s="1" t="s">
        <v>202</v>
      </c>
      <c r="U91" s="11">
        <v>42388</v>
      </c>
      <c r="V91" s="13">
        <v>11733</v>
      </c>
      <c r="W91" s="1" t="s">
        <v>72</v>
      </c>
      <c r="X91" s="11">
        <v>42389</v>
      </c>
      <c r="Y91" s="11">
        <v>42754</v>
      </c>
      <c r="Z91" s="1"/>
      <c r="AA91" s="1"/>
      <c r="AB91" s="1"/>
      <c r="AC91" s="1"/>
      <c r="AD91" s="15"/>
      <c r="AE91" s="53"/>
      <c r="AF91" s="2"/>
      <c r="AG91" s="53"/>
    </row>
    <row r="92" spans="1:33" x14ac:dyDescent="0.25">
      <c r="A92" s="137"/>
      <c r="B92" s="97"/>
      <c r="C92" s="45"/>
      <c r="D92" s="66"/>
      <c r="E92" s="66"/>
      <c r="F92" s="45"/>
      <c r="G92" s="3"/>
      <c r="H92" s="45"/>
      <c r="I92" s="45"/>
      <c r="J92" s="52"/>
      <c r="K92" s="4"/>
      <c r="L92" s="5"/>
      <c r="M92" s="52"/>
      <c r="N92" s="52"/>
      <c r="O92" s="66"/>
      <c r="P92" s="45"/>
      <c r="Q92" s="66"/>
      <c r="R92" s="45"/>
      <c r="S92" s="45"/>
      <c r="T92" s="1" t="s">
        <v>203</v>
      </c>
      <c r="U92" s="11">
        <v>42753</v>
      </c>
      <c r="V92" s="13">
        <v>11994</v>
      </c>
      <c r="W92" s="1" t="s">
        <v>72</v>
      </c>
      <c r="X92" s="11">
        <v>42755</v>
      </c>
      <c r="Y92" s="11">
        <v>43119</v>
      </c>
      <c r="Z92" s="1"/>
      <c r="AA92" s="1"/>
      <c r="AB92" s="1"/>
      <c r="AC92" s="1"/>
      <c r="AD92" s="15"/>
      <c r="AE92" s="53"/>
      <c r="AF92" s="2"/>
      <c r="AG92" s="53"/>
    </row>
    <row r="93" spans="1:33" x14ac:dyDescent="0.25">
      <c r="A93" s="137"/>
      <c r="B93" s="97"/>
      <c r="C93" s="45"/>
      <c r="D93" s="66"/>
      <c r="E93" s="66"/>
      <c r="F93" s="45"/>
      <c r="G93" s="3"/>
      <c r="H93" s="45"/>
      <c r="I93" s="45"/>
      <c r="J93" s="52"/>
      <c r="K93" s="4"/>
      <c r="L93" s="5"/>
      <c r="M93" s="52"/>
      <c r="N93" s="52"/>
      <c r="O93" s="66"/>
      <c r="P93" s="45"/>
      <c r="Q93" s="66"/>
      <c r="R93" s="45"/>
      <c r="S93" s="45"/>
      <c r="T93" s="1" t="s">
        <v>204</v>
      </c>
      <c r="U93" s="11">
        <v>42818</v>
      </c>
      <c r="V93" s="13">
        <v>12032</v>
      </c>
      <c r="W93" s="13" t="s">
        <v>212</v>
      </c>
      <c r="X93" s="11">
        <v>42825</v>
      </c>
      <c r="Y93" s="11">
        <v>42825</v>
      </c>
      <c r="Z93" s="1"/>
      <c r="AA93" s="1"/>
      <c r="AB93" s="1"/>
      <c r="AC93" s="1"/>
      <c r="AD93" s="15"/>
      <c r="AE93" s="53"/>
      <c r="AF93" s="2"/>
      <c r="AG93" s="53"/>
    </row>
    <row r="94" spans="1:33" x14ac:dyDescent="0.25">
      <c r="A94" s="137">
        <v>18</v>
      </c>
      <c r="B94" s="97" t="s">
        <v>233</v>
      </c>
      <c r="C94" s="45" t="s">
        <v>90</v>
      </c>
      <c r="D94" s="66" t="s">
        <v>67</v>
      </c>
      <c r="E94" s="66" t="s">
        <v>70</v>
      </c>
      <c r="F94" s="45" t="s">
        <v>124</v>
      </c>
      <c r="G94" s="3" t="s">
        <v>125</v>
      </c>
      <c r="H94" s="45" t="s">
        <v>95</v>
      </c>
      <c r="I94" s="45" t="s">
        <v>96</v>
      </c>
      <c r="J94" s="52">
        <v>41660</v>
      </c>
      <c r="K94" s="4">
        <v>38400</v>
      </c>
      <c r="L94" s="5">
        <v>11247</v>
      </c>
      <c r="M94" s="52">
        <v>41660</v>
      </c>
      <c r="N94" s="52">
        <v>42024</v>
      </c>
      <c r="O94" s="66" t="s">
        <v>68</v>
      </c>
      <c r="P94" s="45" t="s">
        <v>125</v>
      </c>
      <c r="Q94" s="66" t="s">
        <v>66</v>
      </c>
      <c r="R94" s="45"/>
      <c r="S94" s="45" t="s">
        <v>80</v>
      </c>
      <c r="T94" s="1" t="s">
        <v>201</v>
      </c>
      <c r="U94" s="11">
        <v>42025</v>
      </c>
      <c r="V94" s="13">
        <v>11502</v>
      </c>
      <c r="W94" s="1" t="s">
        <v>72</v>
      </c>
      <c r="X94" s="11">
        <v>42025</v>
      </c>
      <c r="Y94" s="11">
        <v>42389</v>
      </c>
      <c r="Z94" s="1"/>
      <c r="AA94" s="1"/>
      <c r="AB94" s="1"/>
      <c r="AC94" s="1"/>
      <c r="AD94" s="15"/>
      <c r="AE94" s="53">
        <v>38400</v>
      </c>
      <c r="AF94" s="2">
        <v>9600</v>
      </c>
      <c r="AG94" s="53">
        <f>SUM(AE94:AF97)</f>
        <v>48000</v>
      </c>
    </row>
    <row r="95" spans="1:33" x14ac:dyDescent="0.25">
      <c r="A95" s="137"/>
      <c r="B95" s="97"/>
      <c r="C95" s="45"/>
      <c r="D95" s="66"/>
      <c r="E95" s="66"/>
      <c r="F95" s="45"/>
      <c r="G95" s="3"/>
      <c r="H95" s="45"/>
      <c r="I95" s="45"/>
      <c r="J95" s="52"/>
      <c r="K95" s="4"/>
      <c r="L95" s="5"/>
      <c r="M95" s="52"/>
      <c r="N95" s="52"/>
      <c r="O95" s="66"/>
      <c r="P95" s="45"/>
      <c r="Q95" s="66"/>
      <c r="R95" s="45"/>
      <c r="S95" s="45"/>
      <c r="T95" s="1" t="s">
        <v>202</v>
      </c>
      <c r="U95" s="11">
        <v>42388</v>
      </c>
      <c r="V95" s="13">
        <v>11733</v>
      </c>
      <c r="W95" s="1" t="s">
        <v>72</v>
      </c>
      <c r="X95" s="11">
        <v>42389</v>
      </c>
      <c r="Y95" s="11">
        <v>42754</v>
      </c>
      <c r="Z95" s="1"/>
      <c r="AA95" s="1"/>
      <c r="AB95" s="1"/>
      <c r="AC95" s="1"/>
      <c r="AD95" s="15"/>
      <c r="AE95" s="53"/>
      <c r="AF95" s="2"/>
      <c r="AG95" s="53"/>
    </row>
    <row r="96" spans="1:33" x14ac:dyDescent="0.25">
      <c r="A96" s="137"/>
      <c r="B96" s="97"/>
      <c r="C96" s="45"/>
      <c r="D96" s="66"/>
      <c r="E96" s="66"/>
      <c r="F96" s="45"/>
      <c r="G96" s="3"/>
      <c r="H96" s="45"/>
      <c r="I96" s="45"/>
      <c r="J96" s="52"/>
      <c r="K96" s="4"/>
      <c r="L96" s="5"/>
      <c r="M96" s="52"/>
      <c r="N96" s="52"/>
      <c r="O96" s="66"/>
      <c r="P96" s="45"/>
      <c r="Q96" s="66"/>
      <c r="R96" s="45"/>
      <c r="S96" s="45"/>
      <c r="T96" s="1" t="s">
        <v>203</v>
      </c>
      <c r="U96" s="11">
        <v>42753</v>
      </c>
      <c r="V96" s="13">
        <v>11994</v>
      </c>
      <c r="W96" s="1" t="s">
        <v>72</v>
      </c>
      <c r="X96" s="11">
        <v>42755</v>
      </c>
      <c r="Y96" s="11">
        <v>43119</v>
      </c>
      <c r="Z96" s="1"/>
      <c r="AA96" s="1"/>
      <c r="AB96" s="1"/>
      <c r="AC96" s="1"/>
      <c r="AD96" s="15"/>
      <c r="AE96" s="53"/>
      <c r="AF96" s="2"/>
      <c r="AG96" s="53"/>
    </row>
    <row r="97" spans="1:33" x14ac:dyDescent="0.25">
      <c r="A97" s="137"/>
      <c r="B97" s="97"/>
      <c r="C97" s="45"/>
      <c r="D97" s="66"/>
      <c r="E97" s="66"/>
      <c r="F97" s="45"/>
      <c r="G97" s="3"/>
      <c r="H97" s="45"/>
      <c r="I97" s="45"/>
      <c r="J97" s="52"/>
      <c r="K97" s="4"/>
      <c r="L97" s="5"/>
      <c r="M97" s="52"/>
      <c r="N97" s="52"/>
      <c r="O97" s="66"/>
      <c r="P97" s="45"/>
      <c r="Q97" s="66"/>
      <c r="R97" s="45"/>
      <c r="S97" s="45"/>
      <c r="T97" s="1" t="s">
        <v>204</v>
      </c>
      <c r="U97" s="11">
        <v>42818</v>
      </c>
      <c r="V97" s="13">
        <v>12032</v>
      </c>
      <c r="W97" s="13" t="s">
        <v>212</v>
      </c>
      <c r="X97" s="11">
        <v>42825</v>
      </c>
      <c r="Y97" s="11">
        <v>42825</v>
      </c>
      <c r="Z97" s="1"/>
      <c r="AA97" s="1"/>
      <c r="AB97" s="1"/>
      <c r="AC97" s="1"/>
      <c r="AD97" s="15"/>
      <c r="AE97" s="53"/>
      <c r="AF97" s="2"/>
      <c r="AG97" s="53"/>
    </row>
    <row r="98" spans="1:33" x14ac:dyDescent="0.25">
      <c r="A98" s="140">
        <v>19</v>
      </c>
      <c r="B98" s="129" t="s">
        <v>236</v>
      </c>
      <c r="C98" s="41" t="s">
        <v>254</v>
      </c>
      <c r="D98" s="72" t="s">
        <v>67</v>
      </c>
      <c r="E98" s="72" t="s">
        <v>70</v>
      </c>
      <c r="F98" s="73" t="s">
        <v>253</v>
      </c>
      <c r="G98" s="20" t="s">
        <v>252</v>
      </c>
      <c r="H98" s="71" t="s">
        <v>255</v>
      </c>
      <c r="I98" s="71" t="s">
        <v>256</v>
      </c>
      <c r="J98" s="74">
        <v>42317</v>
      </c>
      <c r="K98" s="75">
        <v>800</v>
      </c>
      <c r="L98" s="76">
        <v>11689</v>
      </c>
      <c r="M98" s="74">
        <v>42317</v>
      </c>
      <c r="N98" s="77">
        <v>42682</v>
      </c>
      <c r="O98" s="72" t="s">
        <v>68</v>
      </c>
      <c r="P98" s="73" t="s">
        <v>252</v>
      </c>
      <c r="Q98" s="19" t="s">
        <v>66</v>
      </c>
      <c r="R98" s="71"/>
      <c r="S98" s="71" t="s">
        <v>80</v>
      </c>
      <c r="T98" s="8" t="s">
        <v>201</v>
      </c>
      <c r="U98" s="78">
        <v>42681</v>
      </c>
      <c r="V98" s="79">
        <v>11934</v>
      </c>
      <c r="W98" s="8" t="s">
        <v>213</v>
      </c>
      <c r="X98" s="78">
        <v>42683</v>
      </c>
      <c r="Y98" s="78">
        <v>43047</v>
      </c>
      <c r="Z98" s="8"/>
      <c r="AA98" s="55">
        <v>8.7900000000000006E-2</v>
      </c>
      <c r="AB98" s="8">
        <v>70.319999999999993</v>
      </c>
      <c r="AC98" s="8"/>
      <c r="AD98" s="80"/>
      <c r="AE98" s="81"/>
      <c r="AF98" s="42"/>
      <c r="AG98" s="81"/>
    </row>
    <row r="99" spans="1:33" x14ac:dyDescent="0.25">
      <c r="A99" s="141"/>
      <c r="B99" s="130"/>
      <c r="C99" s="41"/>
      <c r="D99" s="72"/>
      <c r="E99" s="72"/>
      <c r="F99" s="83"/>
      <c r="G99" s="29"/>
      <c r="H99" s="82"/>
      <c r="I99" s="82"/>
      <c r="J99" s="84"/>
      <c r="K99" s="85"/>
      <c r="L99" s="86"/>
      <c r="M99" s="84"/>
      <c r="N99" s="87"/>
      <c r="O99" s="72"/>
      <c r="P99" s="83"/>
      <c r="Q99" s="28"/>
      <c r="R99" s="82"/>
      <c r="S99" s="82"/>
      <c r="T99" s="8" t="s">
        <v>202</v>
      </c>
      <c r="U99" s="78">
        <v>43045</v>
      </c>
      <c r="V99" s="88">
        <v>12183</v>
      </c>
      <c r="W99" s="8" t="s">
        <v>72</v>
      </c>
      <c r="X99" s="89">
        <v>43047</v>
      </c>
      <c r="Y99" s="78">
        <v>43411</v>
      </c>
      <c r="Z99" s="8"/>
      <c r="AA99" s="8"/>
      <c r="AB99" s="8"/>
      <c r="AC99" s="8"/>
      <c r="AD99" s="80"/>
      <c r="AE99" s="90"/>
      <c r="AF99" s="43"/>
      <c r="AG99" s="90"/>
    </row>
    <row r="100" spans="1:33" x14ac:dyDescent="0.25">
      <c r="A100" s="136">
        <v>20</v>
      </c>
      <c r="B100" s="131" t="s">
        <v>235</v>
      </c>
      <c r="C100" s="41" t="s">
        <v>127</v>
      </c>
      <c r="D100" s="72" t="s">
        <v>67</v>
      </c>
      <c r="E100" s="72" t="s">
        <v>70</v>
      </c>
      <c r="F100" s="91" t="s">
        <v>128</v>
      </c>
      <c r="G100" s="65" t="s">
        <v>129</v>
      </c>
      <c r="H100" s="26" t="s">
        <v>130</v>
      </c>
      <c r="I100" s="26" t="s">
        <v>131</v>
      </c>
      <c r="J100" s="31">
        <v>42314</v>
      </c>
      <c r="K100" s="70">
        <v>17988</v>
      </c>
      <c r="L100" s="33">
        <v>11690</v>
      </c>
      <c r="M100" s="31">
        <v>42314</v>
      </c>
      <c r="N100" s="92">
        <v>42679</v>
      </c>
      <c r="O100" s="72" t="s">
        <v>68</v>
      </c>
      <c r="P100" s="91" t="s">
        <v>129</v>
      </c>
      <c r="Q100" s="34" t="s">
        <v>66</v>
      </c>
      <c r="R100" s="26"/>
      <c r="S100" s="26" t="s">
        <v>80</v>
      </c>
      <c r="T100" s="44" t="s">
        <v>201</v>
      </c>
      <c r="U100" s="93">
        <v>42678</v>
      </c>
      <c r="V100" s="94">
        <v>11942</v>
      </c>
      <c r="W100" s="8" t="s">
        <v>72</v>
      </c>
      <c r="X100" s="95">
        <v>42680</v>
      </c>
      <c r="Y100" s="93">
        <v>43044</v>
      </c>
      <c r="Z100" s="44"/>
      <c r="AA100" s="44"/>
      <c r="AB100" s="44"/>
      <c r="AC100" s="44"/>
      <c r="AD100" s="96"/>
      <c r="AE100" s="32">
        <v>17988</v>
      </c>
      <c r="AF100" s="40">
        <v>17988</v>
      </c>
      <c r="AG100" s="32">
        <f>SUM(AE100:AF101)</f>
        <v>35976</v>
      </c>
    </row>
    <row r="101" spans="1:33" x14ac:dyDescent="0.25">
      <c r="A101" s="137"/>
      <c r="B101" s="132"/>
      <c r="C101" s="41"/>
      <c r="D101" s="72"/>
      <c r="E101" s="72"/>
      <c r="F101" s="97"/>
      <c r="G101" s="3"/>
      <c r="H101" s="45"/>
      <c r="I101" s="45"/>
      <c r="J101" s="52"/>
      <c r="K101" s="4"/>
      <c r="L101" s="5"/>
      <c r="M101" s="52"/>
      <c r="N101" s="98"/>
      <c r="O101" s="72"/>
      <c r="P101" s="97"/>
      <c r="Q101" s="66"/>
      <c r="R101" s="45"/>
      <c r="S101" s="45"/>
      <c r="T101" s="1" t="s">
        <v>202</v>
      </c>
      <c r="U101" s="11">
        <v>43040</v>
      </c>
      <c r="V101" s="13">
        <v>12182</v>
      </c>
      <c r="W101" s="44" t="s">
        <v>72</v>
      </c>
      <c r="X101" s="11">
        <v>43045</v>
      </c>
      <c r="Y101" s="11">
        <v>43410</v>
      </c>
      <c r="Z101" s="1"/>
      <c r="AA101" s="1"/>
      <c r="AB101" s="1"/>
      <c r="AC101" s="1"/>
      <c r="AD101" s="15"/>
      <c r="AE101" s="53"/>
      <c r="AF101" s="2"/>
      <c r="AG101" s="53"/>
    </row>
    <row r="102" spans="1:33" x14ac:dyDescent="0.25">
      <c r="A102" s="137">
        <v>21</v>
      </c>
      <c r="B102" s="97" t="s">
        <v>236</v>
      </c>
      <c r="C102" s="26" t="s">
        <v>139</v>
      </c>
      <c r="D102" s="26" t="s">
        <v>67</v>
      </c>
      <c r="E102" s="26" t="s">
        <v>70</v>
      </c>
      <c r="F102" s="45" t="s">
        <v>286</v>
      </c>
      <c r="G102" s="3" t="s">
        <v>132</v>
      </c>
      <c r="H102" s="45" t="s">
        <v>133</v>
      </c>
      <c r="I102" s="45" t="s">
        <v>134</v>
      </c>
      <c r="J102" s="52">
        <v>42317</v>
      </c>
      <c r="K102" s="4">
        <v>47388</v>
      </c>
      <c r="L102" s="45">
        <v>11690</v>
      </c>
      <c r="M102" s="52" t="s">
        <v>181</v>
      </c>
      <c r="N102" s="52">
        <v>42682</v>
      </c>
      <c r="O102" s="26" t="s">
        <v>68</v>
      </c>
      <c r="P102" s="45" t="s">
        <v>132</v>
      </c>
      <c r="Q102" s="45" t="s">
        <v>66</v>
      </c>
      <c r="R102" s="45"/>
      <c r="S102" s="45" t="s">
        <v>80</v>
      </c>
      <c r="T102" s="1" t="s">
        <v>201</v>
      </c>
      <c r="U102" s="11">
        <v>42681</v>
      </c>
      <c r="V102" s="13">
        <v>11934</v>
      </c>
      <c r="W102" s="1" t="s">
        <v>72</v>
      </c>
      <c r="X102" s="11">
        <v>42683</v>
      </c>
      <c r="Y102" s="11">
        <v>43047</v>
      </c>
      <c r="Z102" s="1"/>
      <c r="AA102" s="1"/>
      <c r="AB102" s="1"/>
      <c r="AC102" s="1"/>
      <c r="AD102" s="15"/>
      <c r="AE102" s="15">
        <v>47388</v>
      </c>
      <c r="AF102" s="37">
        <v>47585.45</v>
      </c>
      <c r="AG102" s="15">
        <v>94973.45</v>
      </c>
    </row>
    <row r="103" spans="1:33" x14ac:dyDescent="0.25">
      <c r="A103" s="137"/>
      <c r="B103" s="97"/>
      <c r="C103" s="45"/>
      <c r="D103" s="45"/>
      <c r="E103" s="45"/>
      <c r="F103" s="45"/>
      <c r="G103" s="3"/>
      <c r="H103" s="45"/>
      <c r="I103" s="45"/>
      <c r="J103" s="52"/>
      <c r="K103" s="4"/>
      <c r="L103" s="45"/>
      <c r="M103" s="52"/>
      <c r="N103" s="52"/>
      <c r="O103" s="45"/>
      <c r="P103" s="45"/>
      <c r="Q103" s="45"/>
      <c r="R103" s="45"/>
      <c r="S103" s="45"/>
      <c r="T103" s="1" t="s">
        <v>202</v>
      </c>
      <c r="U103" s="11">
        <v>43045</v>
      </c>
      <c r="V103" s="13">
        <v>12183</v>
      </c>
      <c r="W103" s="1" t="s">
        <v>72</v>
      </c>
      <c r="X103" s="11">
        <v>43047</v>
      </c>
      <c r="Y103" s="11">
        <v>43412</v>
      </c>
      <c r="Z103" s="1"/>
      <c r="AA103" s="1"/>
      <c r="AB103" s="1"/>
      <c r="AC103" s="1"/>
      <c r="AD103" s="1"/>
      <c r="AE103" s="12">
        <v>47388</v>
      </c>
      <c r="AF103" s="46">
        <v>47585.45</v>
      </c>
      <c r="AG103" s="15">
        <f t="shared" si="0"/>
        <v>94973.45</v>
      </c>
    </row>
    <row r="104" spans="1:33" x14ac:dyDescent="0.25">
      <c r="A104" s="137">
        <v>22</v>
      </c>
      <c r="B104" s="97" t="s">
        <v>235</v>
      </c>
      <c r="C104" s="45" t="s">
        <v>127</v>
      </c>
      <c r="D104" s="66" t="s">
        <v>67</v>
      </c>
      <c r="E104" s="66" t="s">
        <v>70</v>
      </c>
      <c r="F104" s="45" t="s">
        <v>135</v>
      </c>
      <c r="G104" s="3" t="s">
        <v>136</v>
      </c>
      <c r="H104" s="45" t="s">
        <v>137</v>
      </c>
      <c r="I104" s="45" t="s">
        <v>138</v>
      </c>
      <c r="J104" s="52">
        <v>42312</v>
      </c>
      <c r="K104" s="4">
        <v>19188</v>
      </c>
      <c r="L104" s="5">
        <v>11694</v>
      </c>
      <c r="M104" s="52">
        <v>42331</v>
      </c>
      <c r="N104" s="52">
        <v>42512</v>
      </c>
      <c r="O104" s="66" t="s">
        <v>68</v>
      </c>
      <c r="P104" s="45" t="s">
        <v>136</v>
      </c>
      <c r="Q104" s="66" t="s">
        <v>66</v>
      </c>
      <c r="R104" s="45"/>
      <c r="S104" s="45" t="s">
        <v>71</v>
      </c>
      <c r="T104" s="1" t="s">
        <v>201</v>
      </c>
      <c r="U104" s="11">
        <v>42675</v>
      </c>
      <c r="V104" s="13">
        <v>11942</v>
      </c>
      <c r="W104" s="1" t="s">
        <v>72</v>
      </c>
      <c r="X104" s="11">
        <v>42678</v>
      </c>
      <c r="Y104" s="11">
        <v>43042</v>
      </c>
      <c r="Z104" s="1"/>
      <c r="AA104" s="1"/>
      <c r="AB104" s="1"/>
      <c r="AC104" s="1"/>
      <c r="AD104" s="1"/>
      <c r="AE104" s="53">
        <v>17188</v>
      </c>
      <c r="AF104" s="2">
        <v>20313.22</v>
      </c>
      <c r="AG104" s="2">
        <f>AE104+AF104</f>
        <v>37501.22</v>
      </c>
    </row>
    <row r="105" spans="1:33" x14ac:dyDescent="0.25">
      <c r="A105" s="137"/>
      <c r="B105" s="97"/>
      <c r="C105" s="45"/>
      <c r="D105" s="66"/>
      <c r="E105" s="66"/>
      <c r="F105" s="45"/>
      <c r="G105" s="3"/>
      <c r="H105" s="45"/>
      <c r="I105" s="45"/>
      <c r="J105" s="52"/>
      <c r="K105" s="4"/>
      <c r="L105" s="5"/>
      <c r="M105" s="52"/>
      <c r="N105" s="52"/>
      <c r="O105" s="66"/>
      <c r="P105" s="45"/>
      <c r="Q105" s="66"/>
      <c r="R105" s="45"/>
      <c r="S105" s="45"/>
      <c r="T105" s="1" t="s">
        <v>202</v>
      </c>
      <c r="U105" s="11">
        <v>42857</v>
      </c>
      <c r="V105" s="13">
        <v>12054</v>
      </c>
      <c r="W105" s="1" t="s">
        <v>72</v>
      </c>
      <c r="X105" s="11">
        <v>42857</v>
      </c>
      <c r="Y105" s="11"/>
      <c r="Z105" s="1"/>
      <c r="AA105" s="55">
        <v>8.7900000000000006E-2</v>
      </c>
      <c r="AB105" s="1">
        <v>140.69</v>
      </c>
      <c r="AC105" s="1"/>
      <c r="AD105" s="1"/>
      <c r="AE105" s="53"/>
      <c r="AF105" s="2"/>
      <c r="AG105" s="2"/>
    </row>
    <row r="106" spans="1:33" x14ac:dyDescent="0.25">
      <c r="A106" s="137"/>
      <c r="B106" s="97"/>
      <c r="C106" s="45"/>
      <c r="D106" s="66"/>
      <c r="E106" s="66"/>
      <c r="F106" s="45"/>
      <c r="G106" s="3"/>
      <c r="H106" s="45"/>
      <c r="I106" s="45"/>
      <c r="J106" s="52"/>
      <c r="K106" s="4"/>
      <c r="L106" s="5"/>
      <c r="M106" s="52"/>
      <c r="N106" s="52"/>
      <c r="O106" s="66"/>
      <c r="P106" s="45"/>
      <c r="Q106" s="66"/>
      <c r="R106" s="45"/>
      <c r="S106" s="45"/>
      <c r="T106" s="1" t="s">
        <v>203</v>
      </c>
      <c r="U106" s="11">
        <v>43040</v>
      </c>
      <c r="V106" s="13">
        <v>12188</v>
      </c>
      <c r="W106" s="1" t="s">
        <v>72</v>
      </c>
      <c r="X106" s="11">
        <v>43042</v>
      </c>
      <c r="Y106" s="11">
        <v>43407</v>
      </c>
      <c r="Z106" s="1"/>
      <c r="AA106" s="1"/>
      <c r="AB106" s="1"/>
      <c r="AC106" s="1"/>
      <c r="AD106" s="15"/>
      <c r="AE106" s="53"/>
      <c r="AF106" s="2"/>
      <c r="AG106" s="2"/>
    </row>
    <row r="107" spans="1:33" x14ac:dyDescent="0.25">
      <c r="A107" s="138">
        <v>23</v>
      </c>
      <c r="B107" s="127" t="s">
        <v>235</v>
      </c>
      <c r="C107" s="17" t="s">
        <v>140</v>
      </c>
      <c r="D107" s="25" t="s">
        <v>67</v>
      </c>
      <c r="E107" s="25" t="s">
        <v>70</v>
      </c>
      <c r="F107" s="17" t="s">
        <v>141</v>
      </c>
      <c r="G107" s="58" t="s">
        <v>142</v>
      </c>
      <c r="H107" s="17" t="s">
        <v>143</v>
      </c>
      <c r="I107" s="17" t="s">
        <v>144</v>
      </c>
      <c r="J107" s="22">
        <v>42388</v>
      </c>
      <c r="K107" s="68">
        <v>19194</v>
      </c>
      <c r="L107" s="24">
        <v>11738</v>
      </c>
      <c r="M107" s="22">
        <v>42388</v>
      </c>
      <c r="N107" s="22">
        <v>42753</v>
      </c>
      <c r="O107" s="25" t="s">
        <v>145</v>
      </c>
      <c r="P107" s="17" t="s">
        <v>142</v>
      </c>
      <c r="Q107" s="25" t="s">
        <v>66</v>
      </c>
      <c r="R107" s="17"/>
      <c r="S107" s="17" t="s">
        <v>146</v>
      </c>
      <c r="T107" s="1" t="s">
        <v>201</v>
      </c>
      <c r="U107" s="11">
        <v>42752</v>
      </c>
      <c r="V107" s="13">
        <v>11993</v>
      </c>
      <c r="W107" s="11" t="s">
        <v>213</v>
      </c>
      <c r="X107" s="11">
        <v>42754</v>
      </c>
      <c r="Y107" s="11">
        <v>43118</v>
      </c>
      <c r="Z107" s="1"/>
      <c r="AA107" s="55">
        <v>7.1900000000000006E-2</v>
      </c>
      <c r="AB107" s="99">
        <v>115</v>
      </c>
      <c r="AC107" s="1"/>
      <c r="AD107" s="15"/>
      <c r="AE107" s="12">
        <v>18175.3</v>
      </c>
      <c r="AF107" s="16">
        <v>20574</v>
      </c>
      <c r="AG107" s="15">
        <v>38749.300000000003</v>
      </c>
    </row>
    <row r="108" spans="1:33" ht="25.5" x14ac:dyDescent="0.25">
      <c r="A108" s="136"/>
      <c r="B108" s="91"/>
      <c r="C108" s="26"/>
      <c r="D108" s="34"/>
      <c r="E108" s="34"/>
      <c r="F108" s="26"/>
      <c r="G108" s="65"/>
      <c r="H108" s="26"/>
      <c r="I108" s="26"/>
      <c r="J108" s="31"/>
      <c r="K108" s="70"/>
      <c r="L108" s="33"/>
      <c r="M108" s="31"/>
      <c r="N108" s="31"/>
      <c r="O108" s="34"/>
      <c r="P108" s="26"/>
      <c r="Q108" s="34"/>
      <c r="R108" s="26"/>
      <c r="S108" s="26"/>
      <c r="T108" s="1" t="s">
        <v>202</v>
      </c>
      <c r="U108" s="11">
        <v>43116</v>
      </c>
      <c r="V108" s="13">
        <v>12235</v>
      </c>
      <c r="W108" s="11" t="s">
        <v>265</v>
      </c>
      <c r="X108" s="11">
        <v>43119</v>
      </c>
      <c r="Y108" s="11">
        <v>43484</v>
      </c>
      <c r="Z108" s="1"/>
      <c r="AA108" s="55"/>
      <c r="AB108" s="99"/>
      <c r="AC108" s="1"/>
      <c r="AD108" s="15"/>
      <c r="AE108" s="12">
        <v>18175.3</v>
      </c>
      <c r="AF108" s="16">
        <v>20574</v>
      </c>
      <c r="AG108" s="15">
        <f t="shared" ref="AG108:AG123" si="1">SUM(AE108:AF108)</f>
        <v>38749.300000000003</v>
      </c>
    </row>
    <row r="109" spans="1:33" ht="38.25" x14ac:dyDescent="0.25">
      <c r="A109" s="142">
        <v>24</v>
      </c>
      <c r="B109" s="10" t="s">
        <v>236</v>
      </c>
      <c r="C109" s="1" t="s">
        <v>190</v>
      </c>
      <c r="D109" s="14" t="s">
        <v>67</v>
      </c>
      <c r="E109" s="100" t="s">
        <v>147</v>
      </c>
      <c r="F109" s="101" t="s">
        <v>230</v>
      </c>
      <c r="G109" s="102" t="s">
        <v>191</v>
      </c>
      <c r="H109" s="1" t="s">
        <v>192</v>
      </c>
      <c r="I109" s="1" t="s">
        <v>193</v>
      </c>
      <c r="J109" s="11">
        <v>42373</v>
      </c>
      <c r="K109" s="104">
        <v>1598</v>
      </c>
      <c r="L109" s="13">
        <v>11725</v>
      </c>
      <c r="M109" s="11">
        <v>42373</v>
      </c>
      <c r="N109" s="11">
        <v>42738</v>
      </c>
      <c r="O109" s="14" t="s">
        <v>68</v>
      </c>
      <c r="P109" s="1" t="s">
        <v>191</v>
      </c>
      <c r="Q109" s="14" t="s">
        <v>66</v>
      </c>
      <c r="R109" s="1"/>
      <c r="S109" s="1" t="s">
        <v>146</v>
      </c>
      <c r="T109" s="1" t="s">
        <v>201</v>
      </c>
      <c r="U109" s="11">
        <v>42737</v>
      </c>
      <c r="V109" s="13">
        <v>11975</v>
      </c>
      <c r="W109" s="11" t="s">
        <v>213</v>
      </c>
      <c r="X109" s="11">
        <v>42739</v>
      </c>
      <c r="Y109" s="11">
        <v>43103</v>
      </c>
      <c r="Z109" s="1"/>
      <c r="AA109" s="55">
        <v>7.1900000000000006E-2</v>
      </c>
      <c r="AB109" s="99">
        <v>114.91</v>
      </c>
      <c r="AC109" s="1"/>
      <c r="AD109" s="15"/>
      <c r="AE109" s="12">
        <v>0</v>
      </c>
      <c r="AF109" s="16">
        <v>20554.919999999998</v>
      </c>
      <c r="AG109" s="15">
        <f t="shared" ref="AG109:AG110" si="2">SUM(AE109:AF109)</f>
        <v>20554.919999999998</v>
      </c>
    </row>
    <row r="110" spans="1:33" ht="38.25" x14ac:dyDescent="0.25">
      <c r="A110" s="142">
        <v>25</v>
      </c>
      <c r="B110" s="10" t="s">
        <v>239</v>
      </c>
      <c r="C110" s="1" t="s">
        <v>183</v>
      </c>
      <c r="D110" s="6" t="s">
        <v>67</v>
      </c>
      <c r="E110" s="7" t="s">
        <v>147</v>
      </c>
      <c r="F110" s="8" t="s">
        <v>244</v>
      </c>
      <c r="G110" s="9" t="s">
        <v>184</v>
      </c>
      <c r="H110" s="10" t="s">
        <v>185</v>
      </c>
      <c r="I110" s="1" t="s">
        <v>186</v>
      </c>
      <c r="J110" s="11">
        <v>42388</v>
      </c>
      <c r="K110" s="104" t="s">
        <v>187</v>
      </c>
      <c r="L110" s="13">
        <v>11740</v>
      </c>
      <c r="M110" s="11">
        <v>42388</v>
      </c>
      <c r="N110" s="11">
        <v>42401</v>
      </c>
      <c r="O110" s="14" t="s">
        <v>68</v>
      </c>
      <c r="P110" s="1" t="s">
        <v>184</v>
      </c>
      <c r="Q110" s="14" t="s">
        <v>66</v>
      </c>
      <c r="R110" s="1"/>
      <c r="S110" s="1" t="s">
        <v>146</v>
      </c>
      <c r="T110" s="1" t="s">
        <v>210</v>
      </c>
      <c r="U110" s="1"/>
      <c r="V110" s="1"/>
      <c r="W110" s="1"/>
      <c r="X110" s="1"/>
      <c r="Y110" s="1"/>
      <c r="Z110" s="1"/>
      <c r="AA110" s="1"/>
      <c r="AB110" s="1"/>
      <c r="AC110" s="1"/>
      <c r="AD110" s="15"/>
      <c r="AE110" s="12">
        <v>1095.5999999999999</v>
      </c>
      <c r="AF110" s="16">
        <v>0</v>
      </c>
      <c r="AG110" s="15">
        <f t="shared" si="2"/>
        <v>1095.5999999999999</v>
      </c>
    </row>
    <row r="111" spans="1:33" x14ac:dyDescent="0.25">
      <c r="A111" s="138">
        <v>26</v>
      </c>
      <c r="B111" s="127" t="s">
        <v>236</v>
      </c>
      <c r="C111" s="17" t="s">
        <v>190</v>
      </c>
      <c r="D111" s="18" t="s">
        <v>67</v>
      </c>
      <c r="E111" s="19" t="s">
        <v>147</v>
      </c>
      <c r="F111" s="71" t="s">
        <v>258</v>
      </c>
      <c r="G111" s="20" t="s">
        <v>257</v>
      </c>
      <c r="H111" s="21" t="s">
        <v>259</v>
      </c>
      <c r="I111" s="17" t="s">
        <v>260</v>
      </c>
      <c r="J111" s="22">
        <v>42380</v>
      </c>
      <c r="K111" s="68">
        <v>899</v>
      </c>
      <c r="L111" s="24">
        <v>11725</v>
      </c>
      <c r="M111" s="22">
        <v>42380</v>
      </c>
      <c r="N111" s="22">
        <v>42746</v>
      </c>
      <c r="O111" s="25" t="s">
        <v>68</v>
      </c>
      <c r="P111" s="17" t="s">
        <v>257</v>
      </c>
      <c r="Q111" s="25" t="s">
        <v>66</v>
      </c>
      <c r="R111" s="17"/>
      <c r="S111" s="17" t="s">
        <v>146</v>
      </c>
      <c r="T111" s="1" t="s">
        <v>201</v>
      </c>
      <c r="U111" s="11">
        <v>42744</v>
      </c>
      <c r="V111" s="13">
        <v>11983</v>
      </c>
      <c r="W111" s="11" t="s">
        <v>213</v>
      </c>
      <c r="X111" s="11">
        <v>42746</v>
      </c>
      <c r="Y111" s="11">
        <v>43110</v>
      </c>
      <c r="Z111" s="1"/>
      <c r="AA111" s="55">
        <v>7.1900000000000006E-2</v>
      </c>
      <c r="AB111" s="1">
        <v>64.63</v>
      </c>
      <c r="AC111" s="1"/>
      <c r="AD111" s="15"/>
      <c r="AE111" s="23"/>
      <c r="AF111" s="38"/>
      <c r="AG111" s="23"/>
    </row>
    <row r="112" spans="1:33" x14ac:dyDescent="0.25">
      <c r="A112" s="136"/>
      <c r="B112" s="91"/>
      <c r="C112" s="26"/>
      <c r="D112" s="27"/>
      <c r="E112" s="28"/>
      <c r="F112" s="82"/>
      <c r="G112" s="29"/>
      <c r="H112" s="30"/>
      <c r="I112" s="26"/>
      <c r="J112" s="31"/>
      <c r="K112" s="70"/>
      <c r="L112" s="33"/>
      <c r="M112" s="31"/>
      <c r="N112" s="31"/>
      <c r="O112" s="34"/>
      <c r="P112" s="26"/>
      <c r="Q112" s="34"/>
      <c r="R112" s="26"/>
      <c r="S112" s="26"/>
      <c r="T112" s="1" t="s">
        <v>202</v>
      </c>
      <c r="U112" s="11">
        <v>43108</v>
      </c>
      <c r="V112" s="13">
        <v>12236</v>
      </c>
      <c r="W112" s="11" t="s">
        <v>72</v>
      </c>
      <c r="X112" s="11">
        <v>43110</v>
      </c>
      <c r="Y112" s="11">
        <v>43475</v>
      </c>
      <c r="Z112" s="1"/>
      <c r="AA112" s="55"/>
      <c r="AB112" s="1"/>
      <c r="AC112" s="1"/>
      <c r="AD112" s="15"/>
      <c r="AE112" s="32"/>
      <c r="AF112" s="40"/>
      <c r="AG112" s="32"/>
    </row>
    <row r="113" spans="1:33" x14ac:dyDescent="0.25">
      <c r="A113" s="138">
        <v>27</v>
      </c>
      <c r="B113" s="127" t="s">
        <v>236</v>
      </c>
      <c r="C113" s="17" t="s">
        <v>190</v>
      </c>
      <c r="D113" s="18" t="s">
        <v>67</v>
      </c>
      <c r="E113" s="19" t="s">
        <v>147</v>
      </c>
      <c r="F113" s="71" t="s">
        <v>262</v>
      </c>
      <c r="G113" s="20" t="s">
        <v>261</v>
      </c>
      <c r="H113" s="21" t="s">
        <v>263</v>
      </c>
      <c r="I113" s="17" t="s">
        <v>264</v>
      </c>
      <c r="J113" s="22">
        <v>42380</v>
      </c>
      <c r="K113" s="68">
        <v>950</v>
      </c>
      <c r="L113" s="24">
        <v>11725</v>
      </c>
      <c r="M113" s="22">
        <v>42380</v>
      </c>
      <c r="N113" s="22">
        <v>42746</v>
      </c>
      <c r="O113" s="25" t="s">
        <v>68</v>
      </c>
      <c r="P113" s="17" t="s">
        <v>261</v>
      </c>
      <c r="Q113" s="25" t="s">
        <v>66</v>
      </c>
      <c r="R113" s="35"/>
      <c r="S113" s="17" t="s">
        <v>146</v>
      </c>
      <c r="T113" s="1" t="s">
        <v>201</v>
      </c>
      <c r="U113" s="11">
        <v>42744</v>
      </c>
      <c r="V113" s="13">
        <v>11983</v>
      </c>
      <c r="W113" s="11" t="s">
        <v>213</v>
      </c>
      <c r="X113" s="11">
        <v>42746</v>
      </c>
      <c r="Y113" s="11">
        <v>43110</v>
      </c>
      <c r="Z113" s="1"/>
      <c r="AA113" s="55">
        <v>7.1900000000000006E-2</v>
      </c>
      <c r="AB113" s="1">
        <v>68.31</v>
      </c>
      <c r="AC113" s="1"/>
      <c r="AD113" s="15"/>
      <c r="AE113" s="23"/>
      <c r="AF113" s="38"/>
      <c r="AG113" s="23"/>
    </row>
    <row r="114" spans="1:33" x14ac:dyDescent="0.25">
      <c r="A114" s="136"/>
      <c r="B114" s="91"/>
      <c r="C114" s="26"/>
      <c r="D114" s="27"/>
      <c r="E114" s="28"/>
      <c r="F114" s="82"/>
      <c r="G114" s="29"/>
      <c r="H114" s="30"/>
      <c r="I114" s="26"/>
      <c r="J114" s="31"/>
      <c r="K114" s="70"/>
      <c r="L114" s="33"/>
      <c r="M114" s="31"/>
      <c r="N114" s="31"/>
      <c r="O114" s="34"/>
      <c r="P114" s="26"/>
      <c r="Q114" s="34"/>
      <c r="R114" s="36"/>
      <c r="S114" s="26"/>
      <c r="T114" s="1" t="s">
        <v>202</v>
      </c>
      <c r="U114" s="11">
        <v>43108</v>
      </c>
      <c r="V114" s="13">
        <v>12236</v>
      </c>
      <c r="W114" s="11" t="s">
        <v>72</v>
      </c>
      <c r="X114" s="11">
        <v>43110</v>
      </c>
      <c r="Y114" s="11">
        <v>43475</v>
      </c>
      <c r="Z114" s="1"/>
      <c r="AA114" s="55"/>
      <c r="AB114" s="1"/>
      <c r="AC114" s="1"/>
      <c r="AD114" s="15"/>
      <c r="AE114" s="32"/>
      <c r="AF114" s="40"/>
      <c r="AG114" s="32"/>
    </row>
    <row r="115" spans="1:33" ht="51" x14ac:dyDescent="0.25">
      <c r="A115" s="142">
        <v>28</v>
      </c>
      <c r="B115" s="10" t="s">
        <v>237</v>
      </c>
      <c r="C115" s="1" t="s">
        <v>150</v>
      </c>
      <c r="D115" s="14" t="s">
        <v>67</v>
      </c>
      <c r="E115" s="14" t="s">
        <v>147</v>
      </c>
      <c r="F115" s="1" t="s">
        <v>158</v>
      </c>
      <c r="G115" s="103" t="s">
        <v>151</v>
      </c>
      <c r="H115" s="1" t="s">
        <v>152</v>
      </c>
      <c r="I115" s="1" t="s">
        <v>153</v>
      </c>
      <c r="J115" s="11">
        <v>42436</v>
      </c>
      <c r="K115" s="104">
        <v>36000</v>
      </c>
      <c r="L115" s="13">
        <v>11769</v>
      </c>
      <c r="M115" s="11">
        <v>42436</v>
      </c>
      <c r="N115" s="11">
        <v>42800</v>
      </c>
      <c r="O115" s="14" t="s">
        <v>145</v>
      </c>
      <c r="P115" s="1" t="s">
        <v>151</v>
      </c>
      <c r="Q115" s="14" t="s">
        <v>66</v>
      </c>
      <c r="R115" s="1"/>
      <c r="S115" s="1" t="s">
        <v>146</v>
      </c>
      <c r="T115" s="1" t="s">
        <v>201</v>
      </c>
      <c r="U115" s="11">
        <v>42797</v>
      </c>
      <c r="V115" s="13">
        <v>12013</v>
      </c>
      <c r="W115" s="1" t="s">
        <v>213</v>
      </c>
      <c r="X115" s="11">
        <v>42801</v>
      </c>
      <c r="Y115" s="11">
        <v>43165</v>
      </c>
      <c r="Z115" s="1"/>
      <c r="AA115" s="55">
        <v>5.3800000000000001E-2</v>
      </c>
      <c r="AB115" s="99">
        <v>161.6</v>
      </c>
      <c r="AC115" s="1"/>
      <c r="AD115" s="15"/>
      <c r="AE115" s="12">
        <v>29400</v>
      </c>
      <c r="AF115" s="16">
        <v>37766</v>
      </c>
      <c r="AG115" s="15">
        <f t="shared" si="1"/>
        <v>67166</v>
      </c>
    </row>
    <row r="116" spans="1:33" ht="51" x14ac:dyDescent="0.25">
      <c r="A116" s="142">
        <v>29</v>
      </c>
      <c r="B116" s="10" t="s">
        <v>237</v>
      </c>
      <c r="C116" s="1" t="s">
        <v>150</v>
      </c>
      <c r="D116" s="14" t="s">
        <v>67</v>
      </c>
      <c r="E116" s="14" t="s">
        <v>147</v>
      </c>
      <c r="F116" s="1" t="s">
        <v>154</v>
      </c>
      <c r="G116" s="103" t="s">
        <v>155</v>
      </c>
      <c r="H116" s="1" t="s">
        <v>156</v>
      </c>
      <c r="I116" s="1" t="s">
        <v>157</v>
      </c>
      <c r="J116" s="11">
        <v>42444</v>
      </c>
      <c r="K116" s="104">
        <v>36600</v>
      </c>
      <c r="L116" s="13">
        <v>11769</v>
      </c>
      <c r="M116" s="11">
        <v>42444</v>
      </c>
      <c r="N116" s="11">
        <v>42809</v>
      </c>
      <c r="O116" s="14" t="s">
        <v>145</v>
      </c>
      <c r="P116" s="1" t="s">
        <v>155</v>
      </c>
      <c r="Q116" s="14" t="s">
        <v>66</v>
      </c>
      <c r="R116" s="1"/>
      <c r="S116" s="1" t="s">
        <v>146</v>
      </c>
      <c r="T116" s="1" t="s">
        <v>201</v>
      </c>
      <c r="U116" s="11">
        <v>42807</v>
      </c>
      <c r="V116" s="13">
        <v>12016</v>
      </c>
      <c r="W116" s="1" t="s">
        <v>213</v>
      </c>
      <c r="X116" s="11">
        <v>42809</v>
      </c>
      <c r="Y116" s="11">
        <v>43173</v>
      </c>
      <c r="Z116" s="1"/>
      <c r="AA116" s="55">
        <v>5.3800000000000001E-2</v>
      </c>
      <c r="AB116" s="99">
        <v>164.29</v>
      </c>
      <c r="AC116" s="1"/>
      <c r="AD116" s="15"/>
      <c r="AE116" s="12">
        <v>29381.56</v>
      </c>
      <c r="AF116" s="16">
        <v>38242.9</v>
      </c>
      <c r="AG116" s="15">
        <f t="shared" si="1"/>
        <v>67624.460000000006</v>
      </c>
    </row>
    <row r="117" spans="1:33" ht="51" x14ac:dyDescent="0.25">
      <c r="A117" s="142">
        <v>30</v>
      </c>
      <c r="B117" s="10" t="s">
        <v>237</v>
      </c>
      <c r="C117" s="1" t="s">
        <v>150</v>
      </c>
      <c r="D117" s="14" t="s">
        <v>67</v>
      </c>
      <c r="E117" s="14" t="s">
        <v>147</v>
      </c>
      <c r="F117" s="1" t="s">
        <v>159</v>
      </c>
      <c r="G117" s="103" t="s">
        <v>160</v>
      </c>
      <c r="H117" s="1" t="s">
        <v>161</v>
      </c>
      <c r="I117" s="1" t="s">
        <v>162</v>
      </c>
      <c r="J117" s="11">
        <v>42443</v>
      </c>
      <c r="K117" s="104">
        <v>36600</v>
      </c>
      <c r="L117" s="13">
        <v>11769</v>
      </c>
      <c r="M117" s="11">
        <v>42443</v>
      </c>
      <c r="N117" s="11">
        <v>42807</v>
      </c>
      <c r="O117" s="14" t="s">
        <v>145</v>
      </c>
      <c r="P117" s="1" t="s">
        <v>160</v>
      </c>
      <c r="Q117" s="14" t="s">
        <v>66</v>
      </c>
      <c r="R117" s="1"/>
      <c r="S117" s="1" t="s">
        <v>65</v>
      </c>
      <c r="T117" s="1" t="s">
        <v>201</v>
      </c>
      <c r="U117" s="11">
        <v>42804</v>
      </c>
      <c r="V117" s="105">
        <v>12016</v>
      </c>
      <c r="W117" s="1" t="s">
        <v>213</v>
      </c>
      <c r="X117" s="11">
        <v>42808</v>
      </c>
      <c r="Y117" s="11">
        <v>43172</v>
      </c>
      <c r="Z117" s="1"/>
      <c r="AA117" s="55">
        <v>5.3800000000000001E-2</v>
      </c>
      <c r="AB117" s="99">
        <v>164.29</v>
      </c>
      <c r="AC117" s="1"/>
      <c r="AD117" s="15"/>
      <c r="AE117" s="12">
        <v>29178.33</v>
      </c>
      <c r="AF117" s="16">
        <v>38242.9</v>
      </c>
      <c r="AG117" s="15">
        <f t="shared" si="1"/>
        <v>67421.23000000001</v>
      </c>
    </row>
    <row r="118" spans="1:33" ht="38.25" x14ac:dyDescent="0.25">
      <c r="A118" s="142">
        <v>31</v>
      </c>
      <c r="B118" s="10" t="s">
        <v>237</v>
      </c>
      <c r="C118" s="1" t="s">
        <v>164</v>
      </c>
      <c r="D118" s="14" t="s">
        <v>67</v>
      </c>
      <c r="E118" s="14" t="s">
        <v>70</v>
      </c>
      <c r="F118" s="1" t="s">
        <v>165</v>
      </c>
      <c r="G118" s="103" t="s">
        <v>163</v>
      </c>
      <c r="H118" s="1" t="s">
        <v>148</v>
      </c>
      <c r="I118" s="1" t="s">
        <v>149</v>
      </c>
      <c r="J118" s="11">
        <v>42451</v>
      </c>
      <c r="K118" s="104">
        <v>36600</v>
      </c>
      <c r="L118" s="13">
        <v>11784</v>
      </c>
      <c r="M118" s="11">
        <v>42451</v>
      </c>
      <c r="N118" s="11">
        <v>42815</v>
      </c>
      <c r="O118" s="14" t="s">
        <v>145</v>
      </c>
      <c r="P118" s="1" t="s">
        <v>163</v>
      </c>
      <c r="Q118" s="14" t="s">
        <v>66</v>
      </c>
      <c r="R118" s="1"/>
      <c r="S118" s="1" t="s">
        <v>65</v>
      </c>
      <c r="T118" s="1" t="s">
        <v>201</v>
      </c>
      <c r="U118" s="11">
        <v>42816</v>
      </c>
      <c r="V118" s="13">
        <v>12017</v>
      </c>
      <c r="W118" s="1" t="s">
        <v>213</v>
      </c>
      <c r="X118" s="11">
        <v>42816</v>
      </c>
      <c r="Y118" s="11">
        <v>43180</v>
      </c>
      <c r="Z118" s="1"/>
      <c r="AA118" s="55">
        <v>5.3800000000000001E-2</v>
      </c>
      <c r="AB118" s="99">
        <v>164.29</v>
      </c>
      <c r="AC118" s="1"/>
      <c r="AD118" s="15"/>
      <c r="AE118" s="12">
        <v>28364.94</v>
      </c>
      <c r="AF118" s="16">
        <v>38078.61</v>
      </c>
      <c r="AG118" s="15">
        <f>SUM(AE118:AF118)</f>
        <v>66443.55</v>
      </c>
    </row>
    <row r="119" spans="1:33" ht="38.25" x14ac:dyDescent="0.25">
      <c r="A119" s="142">
        <v>32</v>
      </c>
      <c r="B119" s="10" t="s">
        <v>237</v>
      </c>
      <c r="C119" s="1" t="s">
        <v>164</v>
      </c>
      <c r="D119" s="14" t="s">
        <v>67</v>
      </c>
      <c r="E119" s="14" t="s">
        <v>70</v>
      </c>
      <c r="F119" s="1" t="s">
        <v>166</v>
      </c>
      <c r="G119" s="103" t="s">
        <v>167</v>
      </c>
      <c r="H119" s="1" t="s">
        <v>126</v>
      </c>
      <c r="I119" s="1" t="s">
        <v>69</v>
      </c>
      <c r="J119" s="11">
        <v>42461</v>
      </c>
      <c r="K119" s="104">
        <v>36600</v>
      </c>
      <c r="L119" s="13">
        <v>11794</v>
      </c>
      <c r="M119" s="11">
        <v>42461</v>
      </c>
      <c r="N119" s="11">
        <v>42825</v>
      </c>
      <c r="O119" s="14" t="s">
        <v>145</v>
      </c>
      <c r="P119" s="1" t="s">
        <v>167</v>
      </c>
      <c r="Q119" s="14" t="s">
        <v>66</v>
      </c>
      <c r="R119" s="1"/>
      <c r="S119" s="1" t="s">
        <v>198</v>
      </c>
      <c r="T119" s="1" t="s">
        <v>201</v>
      </c>
      <c r="U119" s="11">
        <v>42818</v>
      </c>
      <c r="V119" s="13">
        <v>12029</v>
      </c>
      <c r="W119" s="1" t="s">
        <v>213</v>
      </c>
      <c r="X119" s="11">
        <v>42826</v>
      </c>
      <c r="Y119" s="11">
        <v>43190</v>
      </c>
      <c r="Z119" s="1"/>
      <c r="AA119" s="55">
        <v>5.3800000000000001E-2</v>
      </c>
      <c r="AB119" s="99">
        <v>164.29</v>
      </c>
      <c r="AC119" s="1"/>
      <c r="AD119" s="15"/>
      <c r="AE119" s="12">
        <v>27450</v>
      </c>
      <c r="AF119" s="16">
        <v>38078.61</v>
      </c>
      <c r="AG119" s="15">
        <f t="shared" si="1"/>
        <v>65528.61</v>
      </c>
    </row>
    <row r="120" spans="1:33" ht="38.25" x14ac:dyDescent="0.25">
      <c r="A120" s="142">
        <v>33</v>
      </c>
      <c r="B120" s="10" t="s">
        <v>235</v>
      </c>
      <c r="C120" s="1" t="s">
        <v>168</v>
      </c>
      <c r="D120" s="14" t="s">
        <v>67</v>
      </c>
      <c r="E120" s="14" t="s">
        <v>70</v>
      </c>
      <c r="F120" s="1" t="s">
        <v>169</v>
      </c>
      <c r="G120" s="103" t="s">
        <v>170</v>
      </c>
      <c r="H120" s="1" t="s">
        <v>171</v>
      </c>
      <c r="I120" s="1" t="s">
        <v>172</v>
      </c>
      <c r="J120" s="11">
        <v>42461</v>
      </c>
      <c r="K120" s="104">
        <v>19200</v>
      </c>
      <c r="L120" s="13">
        <v>11784</v>
      </c>
      <c r="M120" s="11">
        <v>42461</v>
      </c>
      <c r="N120" s="11">
        <v>42825</v>
      </c>
      <c r="O120" s="14" t="s">
        <v>145</v>
      </c>
      <c r="P120" s="1" t="s">
        <v>170</v>
      </c>
      <c r="Q120" s="14" t="s">
        <v>66</v>
      </c>
      <c r="R120" s="1"/>
      <c r="S120" s="1" t="s">
        <v>146</v>
      </c>
      <c r="T120" s="1" t="s">
        <v>201</v>
      </c>
      <c r="U120" s="11">
        <v>42818</v>
      </c>
      <c r="V120" s="13">
        <v>12032</v>
      </c>
      <c r="W120" s="1" t="s">
        <v>213</v>
      </c>
      <c r="X120" s="11">
        <v>42826</v>
      </c>
      <c r="Y120" s="11">
        <v>43190</v>
      </c>
      <c r="Z120" s="1"/>
      <c r="AA120" s="55">
        <v>5.3800000000000001E-2</v>
      </c>
      <c r="AB120" s="99">
        <v>86.19</v>
      </c>
      <c r="AC120" s="1"/>
      <c r="AD120" s="15"/>
      <c r="AE120" s="12">
        <v>14400</v>
      </c>
      <c r="AF120" s="16">
        <v>20055.71</v>
      </c>
      <c r="AG120" s="15">
        <f t="shared" si="1"/>
        <v>34455.71</v>
      </c>
    </row>
    <row r="121" spans="1:33" x14ac:dyDescent="0.25">
      <c r="A121" s="137">
        <v>34</v>
      </c>
      <c r="B121" s="97" t="s">
        <v>235</v>
      </c>
      <c r="C121" s="45" t="s">
        <v>168</v>
      </c>
      <c r="D121" s="66" t="s">
        <v>67</v>
      </c>
      <c r="E121" s="66" t="s">
        <v>70</v>
      </c>
      <c r="F121" s="45" t="s">
        <v>173</v>
      </c>
      <c r="G121" s="3" t="s">
        <v>174</v>
      </c>
      <c r="H121" s="45" t="s">
        <v>161</v>
      </c>
      <c r="I121" s="45" t="s">
        <v>122</v>
      </c>
      <c r="J121" s="52">
        <v>42479</v>
      </c>
      <c r="K121" s="4">
        <v>19900</v>
      </c>
      <c r="L121" s="5">
        <v>11794</v>
      </c>
      <c r="M121" s="52">
        <v>42479</v>
      </c>
      <c r="N121" s="52">
        <v>42843</v>
      </c>
      <c r="O121" s="66" t="s">
        <v>145</v>
      </c>
      <c r="P121" s="45" t="s">
        <v>174</v>
      </c>
      <c r="Q121" s="66" t="s">
        <v>66</v>
      </c>
      <c r="R121" s="45"/>
      <c r="S121" s="45" t="s">
        <v>65</v>
      </c>
      <c r="T121" s="1" t="s">
        <v>201</v>
      </c>
      <c r="U121" s="11">
        <v>42842</v>
      </c>
      <c r="V121" s="13">
        <v>12041</v>
      </c>
      <c r="W121" s="1" t="s">
        <v>213</v>
      </c>
      <c r="X121" s="11">
        <v>42844</v>
      </c>
      <c r="Y121" s="11">
        <v>43208</v>
      </c>
      <c r="Z121" s="1"/>
      <c r="AA121" s="55">
        <v>4.8599999999999997E-2</v>
      </c>
      <c r="AB121" s="99">
        <v>77.8</v>
      </c>
      <c r="AC121" s="1"/>
      <c r="AD121" s="15"/>
      <c r="AE121" s="53">
        <v>13439.96</v>
      </c>
      <c r="AF121" s="2">
        <v>19822.400000000001</v>
      </c>
      <c r="AG121" s="53">
        <f>SUM(AE121:AF122)</f>
        <v>33262.36</v>
      </c>
    </row>
    <row r="122" spans="1:33" x14ac:dyDescent="0.25">
      <c r="A122" s="137"/>
      <c r="B122" s="97"/>
      <c r="C122" s="45"/>
      <c r="D122" s="66"/>
      <c r="E122" s="66"/>
      <c r="F122" s="45"/>
      <c r="G122" s="3"/>
      <c r="H122" s="45"/>
      <c r="I122" s="45"/>
      <c r="J122" s="52"/>
      <c r="K122" s="4"/>
      <c r="L122" s="5"/>
      <c r="M122" s="52"/>
      <c r="N122" s="52"/>
      <c r="O122" s="66"/>
      <c r="P122" s="45"/>
      <c r="Q122" s="66"/>
      <c r="R122" s="45"/>
      <c r="S122" s="45"/>
      <c r="T122" s="1" t="s">
        <v>202</v>
      </c>
      <c r="U122" s="11">
        <v>42903</v>
      </c>
      <c r="V122" s="13">
        <v>12123</v>
      </c>
      <c r="W122" s="1" t="s">
        <v>214</v>
      </c>
      <c r="X122" s="11">
        <v>42913</v>
      </c>
      <c r="Y122" s="11"/>
      <c r="Z122" s="1"/>
      <c r="AA122" s="55"/>
      <c r="AB122" s="99"/>
      <c r="AC122" s="1"/>
      <c r="AD122" s="15"/>
      <c r="AE122" s="53"/>
      <c r="AF122" s="2"/>
      <c r="AG122" s="53"/>
    </row>
    <row r="123" spans="1:33" ht="38.25" x14ac:dyDescent="0.25">
      <c r="A123" s="142">
        <v>35</v>
      </c>
      <c r="B123" s="10" t="s">
        <v>238</v>
      </c>
      <c r="C123" s="1" t="s">
        <v>175</v>
      </c>
      <c r="D123" s="14" t="s">
        <v>67</v>
      </c>
      <c r="E123" s="14" t="s">
        <v>70</v>
      </c>
      <c r="F123" s="1" t="s">
        <v>176</v>
      </c>
      <c r="G123" s="103" t="s">
        <v>177</v>
      </c>
      <c r="H123" s="1" t="s">
        <v>178</v>
      </c>
      <c r="I123" s="1" t="s">
        <v>179</v>
      </c>
      <c r="J123" s="11">
        <v>42175</v>
      </c>
      <c r="K123" s="104">
        <v>44399.88</v>
      </c>
      <c r="L123" s="13">
        <v>11837</v>
      </c>
      <c r="M123" s="11">
        <v>42541</v>
      </c>
      <c r="N123" s="11">
        <v>42905</v>
      </c>
      <c r="O123" s="14" t="s">
        <v>145</v>
      </c>
      <c r="P123" s="1" t="s">
        <v>177</v>
      </c>
      <c r="Q123" s="14" t="s">
        <v>66</v>
      </c>
      <c r="R123" s="1"/>
      <c r="S123" s="1" t="s">
        <v>65</v>
      </c>
      <c r="T123" s="1" t="s">
        <v>201</v>
      </c>
      <c r="U123" s="11">
        <v>42905</v>
      </c>
      <c r="V123" s="13">
        <v>12105</v>
      </c>
      <c r="W123" s="11" t="s">
        <v>72</v>
      </c>
      <c r="X123" s="11">
        <v>42905</v>
      </c>
      <c r="Y123" s="11">
        <v>43270</v>
      </c>
      <c r="Z123" s="1"/>
      <c r="AA123" s="1"/>
      <c r="AB123" s="1"/>
      <c r="AC123" s="1"/>
      <c r="AD123" s="15"/>
      <c r="AE123" s="12">
        <v>23556.6</v>
      </c>
      <c r="AF123" s="16">
        <v>44399.88</v>
      </c>
      <c r="AG123" s="15">
        <f t="shared" si="1"/>
        <v>67956.479999999996</v>
      </c>
    </row>
    <row r="124" spans="1:33" ht="38.25" x14ac:dyDescent="0.25">
      <c r="A124" s="142">
        <v>36</v>
      </c>
      <c r="B124" s="10" t="s">
        <v>195</v>
      </c>
      <c r="C124" s="1" t="s">
        <v>196</v>
      </c>
      <c r="D124" s="14" t="s">
        <v>67</v>
      </c>
      <c r="E124" s="14" t="s">
        <v>147</v>
      </c>
      <c r="F124" s="1" t="s">
        <v>217</v>
      </c>
      <c r="G124" s="103" t="s">
        <v>240</v>
      </c>
      <c r="H124" s="1" t="s">
        <v>182</v>
      </c>
      <c r="I124" s="1" t="s">
        <v>69</v>
      </c>
      <c r="J124" s="11">
        <v>42829</v>
      </c>
      <c r="K124" s="104">
        <v>134529</v>
      </c>
      <c r="L124" s="13">
        <v>12031</v>
      </c>
      <c r="M124" s="11">
        <v>42829</v>
      </c>
      <c r="N124" s="11">
        <v>43194</v>
      </c>
      <c r="O124" s="14" t="s">
        <v>68</v>
      </c>
      <c r="P124" s="1" t="s">
        <v>216</v>
      </c>
      <c r="Q124" s="14" t="s">
        <v>66</v>
      </c>
      <c r="R124" s="1"/>
      <c r="S124" s="1" t="s">
        <v>198</v>
      </c>
      <c r="T124" s="1" t="s">
        <v>210</v>
      </c>
      <c r="U124" s="1"/>
      <c r="V124" s="1"/>
      <c r="W124" s="1"/>
      <c r="X124" s="1"/>
      <c r="Y124" s="1"/>
      <c r="Z124" s="1"/>
      <c r="AA124" s="1"/>
      <c r="AB124" s="1"/>
      <c r="AC124" s="1"/>
      <c r="AD124" s="15"/>
      <c r="AE124" s="106"/>
      <c r="AF124" s="16">
        <v>36423.629999999997</v>
      </c>
      <c r="AG124" s="15">
        <f t="shared" ref="AG124" si="3">AF124</f>
        <v>36423.629999999997</v>
      </c>
    </row>
    <row r="125" spans="1:33" ht="51" x14ac:dyDescent="0.25">
      <c r="A125" s="142">
        <v>37</v>
      </c>
      <c r="B125" s="10" t="s">
        <v>225</v>
      </c>
      <c r="C125" s="1" t="s">
        <v>226</v>
      </c>
      <c r="D125" s="14" t="s">
        <v>67</v>
      </c>
      <c r="E125" s="14" t="s">
        <v>147</v>
      </c>
      <c r="F125" s="1" t="s">
        <v>227</v>
      </c>
      <c r="G125" s="103" t="s">
        <v>218</v>
      </c>
      <c r="H125" s="1" t="s">
        <v>161</v>
      </c>
      <c r="I125" s="1" t="s">
        <v>122</v>
      </c>
      <c r="J125" s="11">
        <v>43038</v>
      </c>
      <c r="K125" s="104">
        <v>42798</v>
      </c>
      <c r="L125" s="13">
        <v>12191</v>
      </c>
      <c r="M125" s="11">
        <v>43040</v>
      </c>
      <c r="N125" s="11">
        <v>43221</v>
      </c>
      <c r="O125" s="14">
        <v>6</v>
      </c>
      <c r="P125" s="1" t="s">
        <v>218</v>
      </c>
      <c r="Q125" s="14" t="s">
        <v>66</v>
      </c>
      <c r="R125" s="1"/>
      <c r="S125" s="1" t="s">
        <v>71</v>
      </c>
      <c r="T125" s="1" t="s">
        <v>210</v>
      </c>
      <c r="U125" s="1"/>
      <c r="V125" s="1"/>
      <c r="W125" s="1"/>
      <c r="X125" s="1"/>
      <c r="Y125" s="1"/>
      <c r="Z125" s="1"/>
      <c r="AA125" s="1"/>
      <c r="AB125" s="1"/>
      <c r="AC125" s="1"/>
      <c r="AD125" s="15"/>
      <c r="AE125" s="106"/>
      <c r="AF125" s="16"/>
      <c r="AG125" s="15"/>
    </row>
    <row r="126" spans="1:33" ht="25.5" x14ac:dyDescent="0.25">
      <c r="A126" s="142">
        <v>38</v>
      </c>
      <c r="B126" s="10" t="s">
        <v>220</v>
      </c>
      <c r="C126" s="1" t="s">
        <v>221</v>
      </c>
      <c r="D126" s="14" t="s">
        <v>67</v>
      </c>
      <c r="E126" s="14" t="s">
        <v>147</v>
      </c>
      <c r="F126" s="1" t="s">
        <v>222</v>
      </c>
      <c r="G126" s="103" t="s">
        <v>219</v>
      </c>
      <c r="H126" s="1" t="s">
        <v>223</v>
      </c>
      <c r="I126" s="1" t="s">
        <v>224</v>
      </c>
      <c r="J126" s="11">
        <v>43031</v>
      </c>
      <c r="K126" s="104">
        <v>53999.76</v>
      </c>
      <c r="L126" s="13">
        <v>12173</v>
      </c>
      <c r="M126" s="11">
        <v>43031</v>
      </c>
      <c r="N126" s="11">
        <v>43396</v>
      </c>
      <c r="O126" s="14">
        <v>1</v>
      </c>
      <c r="P126" s="1" t="s">
        <v>219</v>
      </c>
      <c r="Q126" s="14" t="s">
        <v>66</v>
      </c>
      <c r="R126" s="1"/>
      <c r="S126" s="1" t="s">
        <v>73</v>
      </c>
      <c r="T126" s="1" t="s">
        <v>210</v>
      </c>
      <c r="U126" s="1"/>
      <c r="V126" s="1"/>
      <c r="W126" s="1"/>
      <c r="X126" s="1"/>
      <c r="Y126" s="1"/>
      <c r="Z126" s="1"/>
      <c r="AA126" s="1"/>
      <c r="AB126" s="1"/>
      <c r="AC126" s="1"/>
      <c r="AD126" s="15"/>
      <c r="AE126" s="106"/>
      <c r="AF126" s="16"/>
      <c r="AG126" s="15"/>
    </row>
    <row r="127" spans="1:33" ht="39" thickBot="1" x14ac:dyDescent="0.3">
      <c r="A127" s="143">
        <v>39</v>
      </c>
      <c r="B127" s="144" t="s">
        <v>266</v>
      </c>
      <c r="C127" s="101" t="s">
        <v>89</v>
      </c>
      <c r="D127" s="100" t="s">
        <v>180</v>
      </c>
      <c r="E127" s="100" t="s">
        <v>147</v>
      </c>
      <c r="F127" s="101" t="s">
        <v>267</v>
      </c>
      <c r="G127" s="102" t="s">
        <v>268</v>
      </c>
      <c r="H127" s="101" t="s">
        <v>269</v>
      </c>
      <c r="I127" s="101" t="s">
        <v>270</v>
      </c>
      <c r="J127" s="145">
        <v>43108</v>
      </c>
      <c r="K127" s="166">
        <v>7800</v>
      </c>
      <c r="L127" s="149">
        <v>12229</v>
      </c>
      <c r="M127" s="145">
        <v>43108</v>
      </c>
      <c r="N127" s="145">
        <v>43198</v>
      </c>
      <c r="O127" s="100">
        <v>17</v>
      </c>
      <c r="P127" s="101" t="s">
        <v>268</v>
      </c>
      <c r="Q127" s="100" t="s">
        <v>66</v>
      </c>
      <c r="R127" s="101"/>
      <c r="S127" s="101" t="s">
        <v>73</v>
      </c>
      <c r="T127" s="101" t="s">
        <v>210</v>
      </c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50"/>
      <c r="AE127" s="151"/>
      <c r="AF127" s="152"/>
      <c r="AG127" s="150"/>
    </row>
    <row r="128" spans="1:33" ht="15.75" thickBot="1" x14ac:dyDescent="0.3">
      <c r="A128" s="146" t="s">
        <v>229</v>
      </c>
      <c r="B128" s="147"/>
      <c r="C128" s="147"/>
      <c r="D128" s="147"/>
      <c r="E128" s="147"/>
      <c r="F128" s="147"/>
      <c r="G128" s="147"/>
      <c r="H128" s="147"/>
      <c r="I128" s="147"/>
      <c r="J128" s="148"/>
      <c r="K128" s="167">
        <f>SUM(K19:K127)</f>
        <v>2725879.9199999995</v>
      </c>
      <c r="L128" s="153"/>
      <c r="M128" s="154"/>
      <c r="N128" s="154"/>
      <c r="O128" s="155"/>
      <c r="P128" s="156"/>
      <c r="Q128" s="155"/>
      <c r="R128" s="156"/>
      <c r="S128" s="156"/>
      <c r="T128" s="157"/>
      <c r="U128" s="157"/>
      <c r="V128" s="157"/>
      <c r="W128" s="157"/>
      <c r="X128" s="157"/>
      <c r="Y128" s="157"/>
      <c r="Z128" s="157"/>
      <c r="AA128" s="157"/>
      <c r="AB128" s="158">
        <f>SUM(AB18:AB124)</f>
        <v>3683.9300000000003</v>
      </c>
      <c r="AC128" s="158">
        <f>SUM(AC18:AC124)</f>
        <v>299.99</v>
      </c>
      <c r="AD128" s="158">
        <f>SUM(AD18:AD124)</f>
        <v>0</v>
      </c>
      <c r="AE128" s="159">
        <f>SUM(AE19:AE127)</f>
        <v>695435.68999999983</v>
      </c>
      <c r="AF128" s="160">
        <f>SUM(AF19:AF127)</f>
        <v>725014.45</v>
      </c>
      <c r="AG128" s="161">
        <f>SUM(AG19:AG127)</f>
        <v>1428974.3800000001</v>
      </c>
    </row>
    <row r="129" spans="1:11" x14ac:dyDescent="0.25">
      <c r="A129" s="107"/>
      <c r="D129" s="48"/>
    </row>
    <row r="130" spans="1:11" x14ac:dyDescent="0.25">
      <c r="A130" s="107"/>
    </row>
    <row r="131" spans="1:11" s="108" customFormat="1" ht="15" x14ac:dyDescent="0.25">
      <c r="A131" s="108" t="s">
        <v>291</v>
      </c>
      <c r="F131" s="109"/>
      <c r="H131" s="109"/>
      <c r="I131" s="109"/>
      <c r="K131" s="162"/>
    </row>
    <row r="132" spans="1:11" s="108" customFormat="1" ht="14.25" x14ac:dyDescent="0.25">
      <c r="F132" s="109"/>
      <c r="H132" s="109"/>
      <c r="I132" s="109"/>
      <c r="K132" s="162"/>
    </row>
    <row r="133" spans="1:11" s="108" customFormat="1" ht="15" x14ac:dyDescent="0.25">
      <c r="A133" s="108" t="s">
        <v>292</v>
      </c>
      <c r="F133" s="109"/>
      <c r="H133" s="109"/>
      <c r="I133" s="109"/>
      <c r="K133" s="162"/>
    </row>
  </sheetData>
  <mergeCells count="577">
    <mergeCell ref="AE100:AE101"/>
    <mergeCell ref="AF100:AF101"/>
    <mergeCell ref="AG100:AG101"/>
    <mergeCell ref="AE90:AE93"/>
    <mergeCell ref="P90:P93"/>
    <mergeCell ref="O90:O93"/>
    <mergeCell ref="AF94:AF97"/>
    <mergeCell ref="N104:N106"/>
    <mergeCell ref="A128:J128"/>
    <mergeCell ref="AE98:AE99"/>
    <mergeCell ref="AF90:AF93"/>
    <mergeCell ref="AG90:AG93"/>
    <mergeCell ref="S94:S97"/>
    <mergeCell ref="R94:R97"/>
    <mergeCell ref="Q94:Q97"/>
    <mergeCell ref="P94:P97"/>
    <mergeCell ref="O94:O97"/>
    <mergeCell ref="N94:N97"/>
    <mergeCell ref="AG94:AG97"/>
    <mergeCell ref="F107:F108"/>
    <mergeCell ref="S85:S89"/>
    <mergeCell ref="R85:R89"/>
    <mergeCell ref="Q85:Q89"/>
    <mergeCell ref="P85:P89"/>
    <mergeCell ref="O85:O89"/>
    <mergeCell ref="N85:N89"/>
    <mergeCell ref="M85:M89"/>
    <mergeCell ref="L85:L89"/>
    <mergeCell ref="K85:K89"/>
    <mergeCell ref="J85:J89"/>
    <mergeCell ref="I85:I89"/>
    <mergeCell ref="H85:H89"/>
    <mergeCell ref="G85:G89"/>
    <mergeCell ref="F85:F89"/>
    <mergeCell ref="G102:G103"/>
    <mergeCell ref="F102:F103"/>
    <mergeCell ref="S107:S108"/>
    <mergeCell ref="R107:R108"/>
    <mergeCell ref="Q107:Q108"/>
    <mergeCell ref="N107:N108"/>
    <mergeCell ref="S104:S106"/>
    <mergeCell ref="R104:R106"/>
    <mergeCell ref="Q104:Q106"/>
    <mergeCell ref="B85:B89"/>
    <mergeCell ref="E107:E108"/>
    <mergeCell ref="D107:D108"/>
    <mergeCell ref="C107:C108"/>
    <mergeCell ref="B107:B108"/>
    <mergeCell ref="D100:D101"/>
    <mergeCell ref="C100:C101"/>
    <mergeCell ref="B100:B101"/>
    <mergeCell ref="E102:E103"/>
    <mergeCell ref="D102:D103"/>
    <mergeCell ref="C102:C103"/>
    <mergeCell ref="B102:B103"/>
    <mergeCell ref="E104:E106"/>
    <mergeCell ref="E85:E89"/>
    <mergeCell ref="D85:D89"/>
    <mergeCell ref="C85:C89"/>
    <mergeCell ref="J102:J103"/>
    <mergeCell ref="I102:I103"/>
    <mergeCell ref="H102:H103"/>
    <mergeCell ref="S98:S99"/>
    <mergeCell ref="R98:R99"/>
    <mergeCell ref="Q98:Q99"/>
    <mergeCell ref="P98:P99"/>
    <mergeCell ref="O98:O99"/>
    <mergeCell ref="N98:N99"/>
    <mergeCell ref="K100:K101"/>
    <mergeCell ref="J100:J101"/>
    <mergeCell ref="I100:I101"/>
    <mergeCell ref="H100:H101"/>
    <mergeCell ref="K102:K103"/>
    <mergeCell ref="S102:S103"/>
    <mergeCell ref="R102:R103"/>
    <mergeCell ref="Q102:Q103"/>
    <mergeCell ref="S100:S101"/>
    <mergeCell ref="R100:R101"/>
    <mergeCell ref="Q100:Q101"/>
    <mergeCell ref="P100:P101"/>
    <mergeCell ref="O100:O101"/>
    <mergeCell ref="N100:N101"/>
    <mergeCell ref="M100:M101"/>
    <mergeCell ref="L100:L101"/>
    <mergeCell ref="P102:P103"/>
    <mergeCell ref="O102:O103"/>
    <mergeCell ref="N102:N103"/>
    <mergeCell ref="M102:M103"/>
    <mergeCell ref="L102:L103"/>
    <mergeCell ref="A12:AG12"/>
    <mergeCell ref="A14:AG14"/>
    <mergeCell ref="B15:F16"/>
    <mergeCell ref="G15:AG15"/>
    <mergeCell ref="G16:S16"/>
    <mergeCell ref="T16:AC16"/>
    <mergeCell ref="AD16:AG16"/>
    <mergeCell ref="D19:D23"/>
    <mergeCell ref="C19:C23"/>
    <mergeCell ref="B19:B23"/>
    <mergeCell ref="AE19:AE23"/>
    <mergeCell ref="I19:I23"/>
    <mergeCell ref="H19:H23"/>
    <mergeCell ref="G19:G23"/>
    <mergeCell ref="F19:F23"/>
    <mergeCell ref="E19:E23"/>
    <mergeCell ref="N19:N23"/>
    <mergeCell ref="AG19:AG23"/>
    <mergeCell ref="S19:S23"/>
    <mergeCell ref="R19:R23"/>
    <mergeCell ref="Q19:Q23"/>
    <mergeCell ref="P19:P23"/>
    <mergeCell ref="O19:O23"/>
    <mergeCell ref="C24:C27"/>
    <mergeCell ref="B24:B27"/>
    <mergeCell ref="K24:K27"/>
    <mergeCell ref="J24:J27"/>
    <mergeCell ref="I24:I27"/>
    <mergeCell ref="M19:M23"/>
    <mergeCell ref="L19:L23"/>
    <mergeCell ref="K19:K23"/>
    <mergeCell ref="J19:J23"/>
    <mergeCell ref="H24:H27"/>
    <mergeCell ref="G24:G27"/>
    <mergeCell ref="P24:P27"/>
    <mergeCell ref="O24:O27"/>
    <mergeCell ref="N24:N27"/>
    <mergeCell ref="M24:M27"/>
    <mergeCell ref="L24:L27"/>
    <mergeCell ref="AF19:AF23"/>
    <mergeCell ref="S24:S27"/>
    <mergeCell ref="R24:R27"/>
    <mergeCell ref="Q24:Q27"/>
    <mergeCell ref="AE24:AE27"/>
    <mergeCell ref="AF24:AF27"/>
    <mergeCell ref="AG24:AG27"/>
    <mergeCell ref="F24:F27"/>
    <mergeCell ref="E24:E27"/>
    <mergeCell ref="D24:D27"/>
    <mergeCell ref="E28:E31"/>
    <mergeCell ref="D28:D31"/>
    <mergeCell ref="C28:C31"/>
    <mergeCell ref="B28:B31"/>
    <mergeCell ref="I28:I31"/>
    <mergeCell ref="AE28:AE31"/>
    <mergeCell ref="AF28:AF31"/>
    <mergeCell ref="AG28:AG31"/>
    <mergeCell ref="F28:F31"/>
    <mergeCell ref="G28:G31"/>
    <mergeCell ref="H28:H31"/>
    <mergeCell ref="N28:N31"/>
    <mergeCell ref="M28:M31"/>
    <mergeCell ref="L28:L31"/>
    <mergeCell ref="K28:K31"/>
    <mergeCell ref="J28:J31"/>
    <mergeCell ref="S28:S31"/>
    <mergeCell ref="R28:R31"/>
    <mergeCell ref="Q28:Q31"/>
    <mergeCell ref="P28:P31"/>
    <mergeCell ref="O28:O31"/>
    <mergeCell ref="D32:D36"/>
    <mergeCell ref="C32:C36"/>
    <mergeCell ref="B32:B36"/>
    <mergeCell ref="AE32:AE36"/>
    <mergeCell ref="I32:I36"/>
    <mergeCell ref="H32:H36"/>
    <mergeCell ref="G32:G36"/>
    <mergeCell ref="F32:F36"/>
    <mergeCell ref="E32:E36"/>
    <mergeCell ref="N32:N36"/>
    <mergeCell ref="M32:M36"/>
    <mergeCell ref="L32:L36"/>
    <mergeCell ref="K32:K36"/>
    <mergeCell ref="J32:J36"/>
    <mergeCell ref="S32:S36"/>
    <mergeCell ref="R32:R36"/>
    <mergeCell ref="Q32:Q36"/>
    <mergeCell ref="P32:P36"/>
    <mergeCell ref="O32:O36"/>
    <mergeCell ref="AF32:AF36"/>
    <mergeCell ref="AG32:AG36"/>
    <mergeCell ref="G37:G41"/>
    <mergeCell ref="H37:H41"/>
    <mergeCell ref="I37:I41"/>
    <mergeCell ref="J37:J41"/>
    <mergeCell ref="B46:B49"/>
    <mergeCell ref="E46:E49"/>
    <mergeCell ref="D46:D49"/>
    <mergeCell ref="AE42:AE45"/>
    <mergeCell ref="S42:S45"/>
    <mergeCell ref="R42:R45"/>
    <mergeCell ref="Q42:Q45"/>
    <mergeCell ref="P42:P45"/>
    <mergeCell ref="O42:O45"/>
    <mergeCell ref="B42:B45"/>
    <mergeCell ref="AE46:AE49"/>
    <mergeCell ref="B37:B41"/>
    <mergeCell ref="K42:K45"/>
    <mergeCell ref="AF46:AF49"/>
    <mergeCell ref="AG46:AG49"/>
    <mergeCell ref="S46:S49"/>
    <mergeCell ref="R46:R49"/>
    <mergeCell ref="Q46:Q49"/>
    <mergeCell ref="B50:B51"/>
    <mergeCell ref="S50:S51"/>
    <mergeCell ref="R50:R51"/>
    <mergeCell ref="Q50:Q51"/>
    <mergeCell ref="P50:P51"/>
    <mergeCell ref="O50:O51"/>
    <mergeCell ref="N50:N51"/>
    <mergeCell ref="M50:M51"/>
    <mergeCell ref="L50:L51"/>
    <mergeCell ref="K50:K51"/>
    <mergeCell ref="J50:J51"/>
    <mergeCell ref="I50:I51"/>
    <mergeCell ref="H50:H51"/>
    <mergeCell ref="G50:G51"/>
    <mergeCell ref="P46:P49"/>
    <mergeCell ref="O46:O49"/>
    <mergeCell ref="N46:N49"/>
    <mergeCell ref="M46:M49"/>
    <mergeCell ref="L46:L49"/>
    <mergeCell ref="K46:K49"/>
    <mergeCell ref="AG57:AG61"/>
    <mergeCell ref="R57:R61"/>
    <mergeCell ref="E52:E56"/>
    <mergeCell ref="AE57:AE61"/>
    <mergeCell ref="AG52:AG56"/>
    <mergeCell ref="AF57:AF61"/>
    <mergeCell ref="AE50:AE51"/>
    <mergeCell ref="AF50:AF51"/>
    <mergeCell ref="C52:C56"/>
    <mergeCell ref="S52:S56"/>
    <mergeCell ref="R52:R56"/>
    <mergeCell ref="AE52:AE56"/>
    <mergeCell ref="AF52:AF56"/>
    <mergeCell ref="N52:N56"/>
    <mergeCell ref="M52:M56"/>
    <mergeCell ref="L52:L56"/>
    <mergeCell ref="K52:K56"/>
    <mergeCell ref="Q52:Q56"/>
    <mergeCell ref="P52:P56"/>
    <mergeCell ref="O52:O56"/>
    <mergeCell ref="C42:C45"/>
    <mergeCell ref="AF42:AF45"/>
    <mergeCell ref="AG42:AG45"/>
    <mergeCell ref="J42:J45"/>
    <mergeCell ref="C46:C49"/>
    <mergeCell ref="E50:E51"/>
    <mergeCell ref="D50:D51"/>
    <mergeCell ref="C50:C51"/>
    <mergeCell ref="J46:J49"/>
    <mergeCell ref="I46:I49"/>
    <mergeCell ref="G42:G45"/>
    <mergeCell ref="F42:F45"/>
    <mergeCell ref="E42:E45"/>
    <mergeCell ref="D42:D45"/>
    <mergeCell ref="F50:F51"/>
    <mergeCell ref="H46:H49"/>
    <mergeCell ref="G46:G49"/>
    <mergeCell ref="F46:F49"/>
    <mergeCell ref="AG50:AG51"/>
    <mergeCell ref="I42:I45"/>
    <mergeCell ref="H42:H45"/>
    <mergeCell ref="N42:N45"/>
    <mergeCell ref="M42:M45"/>
    <mergeCell ref="L42:L45"/>
    <mergeCell ref="B57:B61"/>
    <mergeCell ref="J52:J56"/>
    <mergeCell ref="I52:I56"/>
    <mergeCell ref="H52:H56"/>
    <mergeCell ref="G52:G56"/>
    <mergeCell ref="F52:F56"/>
    <mergeCell ref="S57:S61"/>
    <mergeCell ref="B52:B56"/>
    <mergeCell ref="C57:C61"/>
    <mergeCell ref="L57:L61"/>
    <mergeCell ref="K57:K61"/>
    <mergeCell ref="J57:J61"/>
    <mergeCell ref="I57:I61"/>
    <mergeCell ref="H57:H61"/>
    <mergeCell ref="Q57:Q61"/>
    <mergeCell ref="P57:P61"/>
    <mergeCell ref="O57:O61"/>
    <mergeCell ref="N57:N61"/>
    <mergeCell ref="M57:M61"/>
    <mergeCell ref="G57:G61"/>
    <mergeCell ref="F57:F61"/>
    <mergeCell ref="E57:E61"/>
    <mergeCell ref="D57:D61"/>
    <mergeCell ref="D52:D56"/>
    <mergeCell ref="C62:C66"/>
    <mergeCell ref="B62:B66"/>
    <mergeCell ref="S67:S71"/>
    <mergeCell ref="AE67:AE71"/>
    <mergeCell ref="O67:O71"/>
    <mergeCell ref="N67:N71"/>
    <mergeCell ref="M67:M71"/>
    <mergeCell ref="L67:L71"/>
    <mergeCell ref="K67:K71"/>
    <mergeCell ref="J67:J71"/>
    <mergeCell ref="I67:I71"/>
    <mergeCell ref="H67:H71"/>
    <mergeCell ref="G67:G71"/>
    <mergeCell ref="F67:F71"/>
    <mergeCell ref="E67:E71"/>
    <mergeCell ref="AE62:AE66"/>
    <mergeCell ref="H62:H66"/>
    <mergeCell ref="G62:G66"/>
    <mergeCell ref="F62:F66"/>
    <mergeCell ref="E62:E66"/>
    <mergeCell ref="D62:D66"/>
    <mergeCell ref="R67:R71"/>
    <mergeCell ref="Q67:Q71"/>
    <mergeCell ref="P67:P71"/>
    <mergeCell ref="C67:C71"/>
    <mergeCell ref="B67:B71"/>
    <mergeCell ref="AF76:AF80"/>
    <mergeCell ref="C72:C75"/>
    <mergeCell ref="B72:B75"/>
    <mergeCell ref="K76:K80"/>
    <mergeCell ref="J76:J80"/>
    <mergeCell ref="I76:I80"/>
    <mergeCell ref="H76:H80"/>
    <mergeCell ref="Q76:Q80"/>
    <mergeCell ref="P76:P80"/>
    <mergeCell ref="O76:O80"/>
    <mergeCell ref="N76:N80"/>
    <mergeCell ref="M76:M80"/>
    <mergeCell ref="AE72:AE75"/>
    <mergeCell ref="AF72:AF75"/>
    <mergeCell ref="R72:R75"/>
    <mergeCell ref="Q72:Q75"/>
    <mergeCell ref="AF67:AF71"/>
    <mergeCell ref="R76:R80"/>
    <mergeCell ref="E72:E75"/>
    <mergeCell ref="D72:D75"/>
    <mergeCell ref="AE76:AE80"/>
    <mergeCell ref="F76:F80"/>
    <mergeCell ref="E76:E80"/>
    <mergeCell ref="D76:D80"/>
    <mergeCell ref="L76:L80"/>
    <mergeCell ref="S76:S80"/>
    <mergeCell ref="AF62:AF66"/>
    <mergeCell ref="AG62:AG66"/>
    <mergeCell ref="O62:O66"/>
    <mergeCell ref="N62:N66"/>
    <mergeCell ref="D67:D71"/>
    <mergeCell ref="AG72:AG75"/>
    <mergeCell ref="AG76:AG80"/>
    <mergeCell ref="AG67:AG71"/>
    <mergeCell ref="S62:S66"/>
    <mergeCell ref="R62:R66"/>
    <mergeCell ref="Q62:Q66"/>
    <mergeCell ref="P62:P66"/>
    <mergeCell ref="M62:M66"/>
    <mergeCell ref="L62:L66"/>
    <mergeCell ref="K62:K66"/>
    <mergeCell ref="J62:J66"/>
    <mergeCell ref="I62:I66"/>
    <mergeCell ref="S72:S75"/>
    <mergeCell ref="P72:P75"/>
    <mergeCell ref="O72:O75"/>
    <mergeCell ref="N72:N75"/>
    <mergeCell ref="M72:M75"/>
    <mergeCell ref="L72:L75"/>
    <mergeCell ref="K72:K75"/>
    <mergeCell ref="J72:J75"/>
    <mergeCell ref="I72:I75"/>
    <mergeCell ref="I90:I93"/>
    <mergeCell ref="H90:H93"/>
    <mergeCell ref="G90:G93"/>
    <mergeCell ref="F90:F93"/>
    <mergeCell ref="E90:E93"/>
    <mergeCell ref="D81:D84"/>
    <mergeCell ref="M81:M84"/>
    <mergeCell ref="L81:L84"/>
    <mergeCell ref="K81:K84"/>
    <mergeCell ref="J81:J84"/>
    <mergeCell ref="I81:I84"/>
    <mergeCell ref="H81:H84"/>
    <mergeCell ref="G81:G84"/>
    <mergeCell ref="F81:F84"/>
    <mergeCell ref="E81:E84"/>
    <mergeCell ref="AG81:AG84"/>
    <mergeCell ref="R81:R84"/>
    <mergeCell ref="Q81:Q84"/>
    <mergeCell ref="D90:D93"/>
    <mergeCell ref="C90:C93"/>
    <mergeCell ref="AF85:AF89"/>
    <mergeCell ref="AG85:AG89"/>
    <mergeCell ref="AE85:AE89"/>
    <mergeCell ref="B90:B93"/>
    <mergeCell ref="P81:P84"/>
    <mergeCell ref="O81:O84"/>
    <mergeCell ref="S81:S84"/>
    <mergeCell ref="AE81:AE84"/>
    <mergeCell ref="AF81:AF84"/>
    <mergeCell ref="N81:N84"/>
    <mergeCell ref="C81:C84"/>
    <mergeCell ref="B81:B84"/>
    <mergeCell ref="S90:S93"/>
    <mergeCell ref="R90:R93"/>
    <mergeCell ref="Q90:Q93"/>
    <mergeCell ref="N90:N93"/>
    <mergeCell ref="M90:M93"/>
    <mergeCell ref="L90:L93"/>
    <mergeCell ref="K90:K93"/>
    <mergeCell ref="N121:N122"/>
    <mergeCell ref="M121:M122"/>
    <mergeCell ref="L121:L122"/>
    <mergeCell ref="K121:K122"/>
    <mergeCell ref="J121:J122"/>
    <mergeCell ref="I121:I122"/>
    <mergeCell ref="H121:H122"/>
    <mergeCell ref="G121:G122"/>
    <mergeCell ref="S113:S114"/>
    <mergeCell ref="R113:R114"/>
    <mergeCell ref="Q113:Q114"/>
    <mergeCell ref="P113:P114"/>
    <mergeCell ref="O113:O114"/>
    <mergeCell ref="I113:I114"/>
    <mergeCell ref="K113:K114"/>
    <mergeCell ref="J113:J114"/>
    <mergeCell ref="AG121:AG122"/>
    <mergeCell ref="AE104:AE106"/>
    <mergeCell ref="AF104:AF106"/>
    <mergeCell ref="AG104:AG106"/>
    <mergeCell ref="S121:S122"/>
    <mergeCell ref="R121:R122"/>
    <mergeCell ref="Q121:Q122"/>
    <mergeCell ref="P121:P122"/>
    <mergeCell ref="O121:O122"/>
    <mergeCell ref="P107:P108"/>
    <mergeCell ref="O107:O108"/>
    <mergeCell ref="AE121:AE122"/>
    <mergeCell ref="AF121:AF122"/>
    <mergeCell ref="AG113:AG114"/>
    <mergeCell ref="S111:S112"/>
    <mergeCell ref="Q111:Q112"/>
    <mergeCell ref="R111:R112"/>
    <mergeCell ref="P111:P112"/>
    <mergeCell ref="O111:O112"/>
    <mergeCell ref="P104:P106"/>
    <mergeCell ref="O104:O106"/>
    <mergeCell ref="A121:A122"/>
    <mergeCell ref="A100:A101"/>
    <mergeCell ref="A102:A103"/>
    <mergeCell ref="A104:A106"/>
    <mergeCell ref="E121:E122"/>
    <mergeCell ref="D121:D122"/>
    <mergeCell ref="C121:C122"/>
    <mergeCell ref="B121:B122"/>
    <mergeCell ref="H113:H114"/>
    <mergeCell ref="G113:G114"/>
    <mergeCell ref="F113:F114"/>
    <mergeCell ref="E113:E114"/>
    <mergeCell ref="D113:D114"/>
    <mergeCell ref="G104:G106"/>
    <mergeCell ref="F104:F106"/>
    <mergeCell ref="G100:G101"/>
    <mergeCell ref="F100:F101"/>
    <mergeCell ref="E100:E101"/>
    <mergeCell ref="F121:F122"/>
    <mergeCell ref="A113:A114"/>
    <mergeCell ref="C113:C114"/>
    <mergeCell ref="B113:B114"/>
    <mergeCell ref="H107:H108"/>
    <mergeCell ref="G107:G108"/>
    <mergeCell ref="A90:A93"/>
    <mergeCell ref="A85:A89"/>
    <mergeCell ref="K111:K112"/>
    <mergeCell ref="J111:J112"/>
    <mergeCell ref="I111:I112"/>
    <mergeCell ref="H111:H112"/>
    <mergeCell ref="G111:G112"/>
    <mergeCell ref="F111:F112"/>
    <mergeCell ref="E111:E112"/>
    <mergeCell ref="D111:D112"/>
    <mergeCell ref="H104:H106"/>
    <mergeCell ref="C111:C112"/>
    <mergeCell ref="B111:B112"/>
    <mergeCell ref="A111:A112"/>
    <mergeCell ref="D104:D106"/>
    <mergeCell ref="C104:C106"/>
    <mergeCell ref="B104:B106"/>
    <mergeCell ref="A107:A108"/>
    <mergeCell ref="G94:G97"/>
    <mergeCell ref="F94:F97"/>
    <mergeCell ref="E94:E97"/>
    <mergeCell ref="D94:D97"/>
    <mergeCell ref="C94:C97"/>
    <mergeCell ref="J90:J93"/>
    <mergeCell ref="P37:P41"/>
    <mergeCell ref="O37:O41"/>
    <mergeCell ref="N37:N41"/>
    <mergeCell ref="M37:M41"/>
    <mergeCell ref="F37:F41"/>
    <mergeCell ref="E37:E41"/>
    <mergeCell ref="D37:D41"/>
    <mergeCell ref="C37:C41"/>
    <mergeCell ref="A81:A84"/>
    <mergeCell ref="A42:A45"/>
    <mergeCell ref="A46:A49"/>
    <mergeCell ref="A50:A51"/>
    <mergeCell ref="A52:A56"/>
    <mergeCell ref="A57:A61"/>
    <mergeCell ref="A62:A66"/>
    <mergeCell ref="A67:A71"/>
    <mergeCell ref="A72:A75"/>
    <mergeCell ref="A76:A80"/>
    <mergeCell ref="B76:B80"/>
    <mergeCell ref="C76:C80"/>
    <mergeCell ref="H72:H75"/>
    <mergeCell ref="G72:G75"/>
    <mergeCell ref="F72:F75"/>
    <mergeCell ref="G76:G80"/>
    <mergeCell ref="M94:M97"/>
    <mergeCell ref="L94:L97"/>
    <mergeCell ref="K94:K97"/>
    <mergeCell ref="J94:J97"/>
    <mergeCell ref="I94:I97"/>
    <mergeCell ref="H94:H97"/>
    <mergeCell ref="B94:B97"/>
    <mergeCell ref="AE94:AE97"/>
    <mergeCell ref="A6:AG6"/>
    <mergeCell ref="A7:AG7"/>
    <mergeCell ref="A8:AG8"/>
    <mergeCell ref="A10:AG10"/>
    <mergeCell ref="A11:AG11"/>
    <mergeCell ref="A94:A97"/>
    <mergeCell ref="A15:A18"/>
    <mergeCell ref="A19:A23"/>
    <mergeCell ref="A24:A27"/>
    <mergeCell ref="A28:A31"/>
    <mergeCell ref="A32:A36"/>
    <mergeCell ref="K37:K41"/>
    <mergeCell ref="L37:L41"/>
    <mergeCell ref="S37:S41"/>
    <mergeCell ref="R37:R41"/>
    <mergeCell ref="Q37:Q41"/>
    <mergeCell ref="AF111:AF112"/>
    <mergeCell ref="AG111:AG112"/>
    <mergeCell ref="AE111:AE112"/>
    <mergeCell ref="N113:N114"/>
    <mergeCell ref="M113:M114"/>
    <mergeCell ref="L113:L114"/>
    <mergeCell ref="AE113:AE114"/>
    <mergeCell ref="AF113:AF114"/>
    <mergeCell ref="A37:A41"/>
    <mergeCell ref="AF98:AF99"/>
    <mergeCell ref="AG98:AG99"/>
    <mergeCell ref="G98:G99"/>
    <mergeCell ref="F98:F99"/>
    <mergeCell ref="E98:E99"/>
    <mergeCell ref="D98:D99"/>
    <mergeCell ref="C98:C99"/>
    <mergeCell ref="B98:B99"/>
    <mergeCell ref="A98:A99"/>
    <mergeCell ref="H98:H99"/>
    <mergeCell ref="I98:I99"/>
    <mergeCell ref="J98:J99"/>
    <mergeCell ref="K98:K99"/>
    <mergeCell ref="L98:L99"/>
    <mergeCell ref="M98:M99"/>
    <mergeCell ref="M104:M106"/>
    <mergeCell ref="L104:L106"/>
    <mergeCell ref="K104:K106"/>
    <mergeCell ref="J104:J106"/>
    <mergeCell ref="I104:I106"/>
    <mergeCell ref="M107:M108"/>
    <mergeCell ref="L107:L108"/>
    <mergeCell ref="K107:K108"/>
    <mergeCell ref="N111:N112"/>
    <mergeCell ref="M111:M112"/>
    <mergeCell ref="L111:L112"/>
    <mergeCell ref="J107:J108"/>
    <mergeCell ref="I107:I108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10" fitToHeight="0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2018-01-31T21:01:01Z</cp:lastPrinted>
  <dcterms:created xsi:type="dcterms:W3CDTF">2013-10-11T22:10:57Z</dcterms:created>
  <dcterms:modified xsi:type="dcterms:W3CDTF">2018-02-09T20:56:25Z</dcterms:modified>
</cp:coreProperties>
</file>