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71"/>
  </bookViews>
  <sheets>
    <sheet name="FMAS LICITAÇÕES ABR 2018" sheetId="1" r:id="rId1"/>
  </sheets>
  <calcPr calcId="145621"/>
</workbook>
</file>

<file path=xl/calcChain.xml><?xml version="1.0" encoding="utf-8"?>
<calcChain xmlns="http://schemas.openxmlformats.org/spreadsheetml/2006/main">
  <c r="AN76" i="1" l="1"/>
  <c r="AO76" i="1"/>
  <c r="AM76" i="1"/>
  <c r="AL76" i="1"/>
  <c r="AH76" i="1"/>
  <c r="AG76" i="1"/>
  <c r="O76" i="1"/>
  <c r="AO40" i="1" l="1"/>
  <c r="AO56" i="1"/>
  <c r="AO68" i="1" l="1"/>
  <c r="AO67" i="1"/>
  <c r="AO65" i="1"/>
  <c r="AO63" i="1"/>
  <c r="AO61" i="1"/>
  <c r="AO60" i="1"/>
  <c r="AO59" i="1"/>
  <c r="AO58" i="1"/>
  <c r="AO57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22" i="1"/>
  <c r="AO21" i="1"/>
  <c r="AO2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</calcChain>
</file>

<file path=xl/sharedStrings.xml><?xml version="1.0" encoding="utf-8"?>
<sst xmlns="http://schemas.openxmlformats.org/spreadsheetml/2006/main" count="918" uniqueCount="456">
  <si>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</si>
  <si>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</si>
  <si>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</si>
  <si>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</si>
  <si>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</si>
  <si>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</si>
  <si>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</si>
  <si>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</si>
  <si>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</si>
  <si>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</si>
  <si>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</si>
  <si>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</si>
  <si>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</si>
  <si>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</si>
  <si>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</si>
  <si>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</si>
  <si>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</si>
  <si>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</si>
  <si>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</si>
  <si>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</si>
  <si>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</si>
  <si>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</si>
  <si>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</si>
  <si>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</si>
  <si>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</si>
  <si>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</si>
  <si>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</si>
  <si>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</si>
  <si>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</si>
  <si>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</si>
  <si>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</si>
  <si>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</si>
  <si>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</si>
  <si>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</si>
  <si>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</si>
  <si>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</si>
  <si>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</si>
  <si>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</si>
  <si>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</si>
  <si>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</si>
  <si>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</si>
  <si>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</si>
  <si>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</si>
  <si>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</si>
  <si>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</si>
  <si>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</si>
  <si>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</si>
  <si>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</si>
  <si>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</si>
  <si>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</si>
  <si>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</si>
  <si>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</si>
  <si>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</si>
  <si>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</si>
  <si>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</si>
  <si>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</si>
  <si>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</si>
  <si>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</si>
  <si>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</si>
  <si>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</si>
  <si>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</si>
  <si>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</si>
  <si>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</si>
  <si>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</si>
  <si>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</si>
  <si>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</si>
  <si>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</si>
  <si>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</si>
  <si>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</si>
  <si>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</si>
  <si>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</si>
  <si>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</si>
  <si>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</si>
  <si>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</si>
  <si>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</si>
  <si>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</si>
  <si>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</si>
  <si>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</si>
  <si>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</si>
  <si>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</si>
  <si>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</si>
  <si>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</si>
  <si>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</si>
  <si>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</si>
  <si>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</si>
  <si>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</si>
  <si>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</si>
  <si>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</si>
  <si>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</si>
  <si>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</si>
  <si>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</si>
  <si>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</si>
  <si>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</si>
  <si>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</si>
  <si>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</si>
  <si>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</si>
  <si>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</si>
  <si>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</si>
  <si>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</si>
  <si>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</si>
  <si>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</si>
  <si>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</si>
  <si>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</si>
  <si>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</si>
  <si>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</si>
  <si>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</si>
  <si>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</si>
  <si>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</si>
  <si>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</si>
  <si>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</si>
  <si>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</si>
  <si>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</si>
  <si>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</si>
  <si>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</si>
  <si>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</si>
  <si>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</si>
  <si>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</si>
  <si>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</si>
  <si>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</si>
  <si>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</si>
  <si>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</si>
  <si>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</si>
  <si>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</si>
  <si>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</si>
  <si>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</si>
  <si>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</si>
  <si>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</si>
  <si>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</si>
  <si>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</si>
  <si>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</si>
  <si>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</si>
  <si>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</si>
  <si>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</si>
  <si>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</si>
  <si>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</si>
  <si>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</si>
  <si>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</si>
  <si>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</si>
  <si>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</si>
  <si>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</si>
  <si>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</si>
  <si>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</si>
  <si>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</si>
  <si>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PARECER DA PROJURI Nº 0040676-5/2011</t>
  </si>
  <si>
    <t>PREGÃO PRESENCIAL N.º 1098/2012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</si>
  <si>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</si>
  <si>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</si>
  <si>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</si>
  <si>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</si>
  <si>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</si>
  <si>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</si>
  <si>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</si>
  <si>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</si>
  <si>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</si>
  <si>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</si>
  <si>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</si>
  <si>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</si>
  <si>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</si>
  <si>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PROCESSO Nº 381/2014/CPL/PMRB</t>
  </si>
  <si>
    <t>Pregão Presencial nº 020/2014/CPL/PMRB</t>
  </si>
  <si>
    <t>Contratação de empresa especializada no ramo de alimentação industrial para FORNECIMENTO DE REFEIÇÕES PREPARADAS</t>
  </si>
  <si>
    <t>PARECER PROJURI/ 2015.02.0000331</t>
  </si>
  <si>
    <t xml:space="preserve">DISPENSA </t>
  </si>
  <si>
    <t>MP</t>
  </si>
  <si>
    <t>Locação de um imovel destinado a sede CRAS TANCREDO NEVES</t>
  </si>
  <si>
    <t>PROCESSO Nº 362/2014 CEL/PMRB</t>
  </si>
  <si>
    <t>PREGAO PRESENCIAL 125/2014 RBTRANS</t>
  </si>
  <si>
    <t>Serviço de Trasnporte Aereo de passageiros</t>
  </si>
  <si>
    <t>PROCESSO Nº 0000750-3/2014</t>
  </si>
  <si>
    <t>PREGÃO PRESENCIAL 1159/2013</t>
  </si>
  <si>
    <t>Contrataçao de empresa especializada na prestação de serviços de atendente e orientação, supervisao e recepção.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</si>
  <si>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</si>
  <si>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</si>
  <si>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</si>
  <si>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</si>
  <si>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</si>
  <si>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</si>
  <si>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PREGÃO SRP nº.             /CEL-I/PMRB/SEMCAS/AC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</si>
  <si>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</si>
  <si>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</si>
  <si>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</si>
  <si>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</si>
  <si>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</si>
  <si>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329/2015CEL/PMRB</t>
  </si>
  <si>
    <t>PREGAO PRESENCIAL Nº 215/2015 CPL/PMRB</t>
  </si>
  <si>
    <t>Aquisição de gêneros alimentícios (Carne Bovina)</t>
  </si>
  <si>
    <t>PROCESSO Nº 365/2015 CEL/PMRB</t>
  </si>
  <si>
    <t xml:space="preserve">PREGAO PRESENCIAL Nº 001/2016 CEL/PMRB </t>
  </si>
  <si>
    <t>Contratação de Serviço de Locação de Veículo, tipo mini Van, Marca volkswagen, Modelo Kombi, Ano 2011,  Fab 2011, Cor Branca, Placa AUJ 1056, com condutor</t>
  </si>
  <si>
    <t>Contratação de Serviço de Locação de Veículo, tipo Minibus, Marca Fiat, ModeloVan, Ano 2011,  , Cor Branca, Placa NAD 1332, com condutor</t>
  </si>
  <si>
    <t>Contratação de Serviço de Locação de Veículo, tipo mini Van, Marca volkswagen, Modelo Kombi, Ano 2011,  Fab 2012 Cor Branca, Placa NAD 8232, com condutor</t>
  </si>
  <si>
    <t xml:space="preserve">PREGAO PRESENCIAL Nº001/2016 </t>
  </si>
  <si>
    <t>Locação de veiculo, tipo passeio, Van, marca volkswagen, modelo Kombi ano 2012, fab. 2011, cor branca. Placa HBA 8319</t>
  </si>
  <si>
    <t>PROCESSO Nº 138/2017</t>
  </si>
  <si>
    <t>PREGÃO Nº 006/2017</t>
  </si>
  <si>
    <t>Aquisição de material de consumo Kits para brinquedoteca (Bloco quebra cabeça familiar, damas e ludo, etc.)</t>
  </si>
  <si>
    <t>PROCESSO Nº 134/2017</t>
  </si>
  <si>
    <t>PREGÃO Nº 002/2017</t>
  </si>
  <si>
    <t>Aquisição de material de consumo de papelaria ( Envelope oficio branco e cartucho HP 662 preto)</t>
  </si>
  <si>
    <t>Aquisição de material de consumo de papelaria (Envelope saco branco, TNT branco, Cartucho HP 60 preto, Cartucho HP 60 colorido)</t>
  </si>
  <si>
    <t>PROCESSO Nº039/2016</t>
  </si>
  <si>
    <t>PREGÃO Nº 593/2016</t>
  </si>
  <si>
    <t>Aquisição de material de consumo de papelaria</t>
  </si>
  <si>
    <t>PROCESSO Nº125/2016</t>
  </si>
  <si>
    <t>PREGÃO Nº 001/2017</t>
  </si>
  <si>
    <t xml:space="preserve">Contratação de empresa prestadora de serviços de locação de 04 veiculos, tipo passeio com condutor, pelo periodo de 06 meses </t>
  </si>
  <si>
    <t>PROCESSO Nº059/2017</t>
  </si>
  <si>
    <t>Contratação dos serviços de locação de veículos, tipo Mini - Van, com condutor, pelo periodo de 03 meses.</t>
  </si>
  <si>
    <t>PROCESSO Nº 025/2018</t>
  </si>
  <si>
    <t>PROCESSO Nº025/2018</t>
  </si>
  <si>
    <t>PROCESSO Nº027/2018</t>
  </si>
  <si>
    <t>DIPENSA</t>
  </si>
  <si>
    <t>PROCESSO Nº286/2017</t>
  </si>
  <si>
    <t>MATERIAL DE COMSUMO PAPELRIA</t>
  </si>
  <si>
    <t>PROCESSO Nº295/2017</t>
  </si>
  <si>
    <t>MAT. DE CONSUMO ALIMENTOS E HIGIENES</t>
  </si>
  <si>
    <t>PROCESSO Nº 001/2018</t>
  </si>
  <si>
    <t>MAT. DE CONSUMO/PAPELARIA</t>
  </si>
  <si>
    <t>PROCESSO Nº284/2017</t>
  </si>
  <si>
    <t>MAT. DE CONSUMO/LIMPEZA EM GERAL</t>
  </si>
  <si>
    <t>PROCESSO Nº 286/2017</t>
  </si>
  <si>
    <t>382/2012</t>
  </si>
  <si>
    <t>MARIA DO SOCORRO COSTA DE SOUZA</t>
  </si>
  <si>
    <t>037.657.332-53</t>
  </si>
  <si>
    <t>011/2013</t>
  </si>
  <si>
    <t>F. O. DO NASCIMENTO</t>
  </si>
  <si>
    <t>09.646.758/0001-76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</si>
  <si>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</si>
  <si>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</si>
  <si>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</si>
  <si>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</si>
  <si>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</si>
  <si>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</si>
  <si>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</si>
  <si>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</si>
  <si>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</si>
  <si>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015/2014</t>
  </si>
  <si>
    <t>CLEILSON SILVA DE LIMA</t>
  </si>
  <si>
    <t>625.004.732-87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</si>
  <si>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</si>
  <si>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</si>
  <si>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</si>
  <si>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</si>
  <si>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</si>
  <si>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</si>
  <si>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</si>
  <si>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</si>
  <si>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</si>
  <si>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</si>
  <si>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</si>
  <si>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</si>
  <si>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</si>
  <si>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</si>
  <si>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</si>
  <si>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</si>
  <si>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</si>
  <si>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</si>
  <si>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</si>
  <si>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</si>
  <si>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</si>
  <si>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</si>
  <si>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</si>
  <si>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</si>
  <si>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008/2015</t>
  </si>
  <si>
    <t>E. MAGALHÃES LIMA</t>
  </si>
  <si>
    <t>07.112.520/0001-35</t>
  </si>
  <si>
    <t>012/2015</t>
  </si>
  <si>
    <t>SERIAMES DAMASIO MPOREIRA DE OLIVEIRA</t>
  </si>
  <si>
    <t>307.819.732-87</t>
  </si>
  <si>
    <t>043/2015</t>
  </si>
  <si>
    <t>KAMPA VIAGENS SERVIÇOS E EVENTOS LTDA</t>
  </si>
  <si>
    <t>03.383.410/0001-57</t>
  </si>
  <si>
    <t>046/2015</t>
  </si>
  <si>
    <t>TEC NEWS</t>
  </si>
  <si>
    <t>05.608.779/0001-46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</si>
  <si>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</si>
  <si>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</si>
  <si>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</si>
  <si>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</si>
  <si>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</si>
  <si>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</si>
  <si>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</si>
  <si>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</si>
  <si>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</si>
  <si>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</si>
  <si>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</si>
  <si>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</si>
  <si>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</si>
  <si>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</si>
  <si>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</si>
  <si>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</si>
  <si>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</si>
  <si>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</si>
  <si>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013/2016</t>
  </si>
  <si>
    <t>FRICARNES DISTRIBUIDORA EIREI ME</t>
  </si>
  <si>
    <t>08.279.380/0001-57</t>
  </si>
  <si>
    <t>014/2016</t>
  </si>
  <si>
    <t>A.M. SCHAFER ME</t>
  </si>
  <si>
    <t>17.332.592/0001-41</t>
  </si>
  <si>
    <t>024/2016</t>
  </si>
  <si>
    <t>RAIMUNDO NONATO SANTOS DA SILVA</t>
  </si>
  <si>
    <t>359.535.432-04</t>
  </si>
  <si>
    <t>025/2016</t>
  </si>
  <si>
    <t>RAMON CAVALCANTE DE SOUZA</t>
  </si>
  <si>
    <t>699.854.212-72</t>
  </si>
  <si>
    <t>026/2016</t>
  </si>
  <si>
    <t>W.O.PEREIRA ME</t>
  </si>
  <si>
    <t>18.765.432/00001-59</t>
  </si>
  <si>
    <t>030/2016</t>
  </si>
  <si>
    <t>M.C. CAVALCANTE OLIVEIRA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</si>
  <si>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</si>
  <si>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</si>
  <si>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</si>
  <si>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</si>
  <si>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</si>
  <si>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</si>
  <si>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</si>
  <si>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</si>
  <si>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</si>
  <si>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</si>
  <si>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</si>
  <si>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</si>
  <si>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</si>
  <si>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</si>
  <si>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065/2016</t>
  </si>
  <si>
    <t>COOPERVEL</t>
  </si>
  <si>
    <t>13.052.004/0001-65</t>
  </si>
  <si>
    <t>076/2016</t>
  </si>
  <si>
    <t>J. F. R. CONTRUÇÕES</t>
  </si>
  <si>
    <t>10.737.867/0001-88</t>
  </si>
  <si>
    <t>003/2017</t>
  </si>
  <si>
    <t>R.S. FREITAS JUCA-ME</t>
  </si>
  <si>
    <t>07.190.627/0001-80</t>
  </si>
  <si>
    <t>005/2017</t>
  </si>
  <si>
    <t>FARHAT &amp;FARHAT</t>
  </si>
  <si>
    <t>06.057.934/0001/46</t>
  </si>
  <si>
    <t>006/2017</t>
  </si>
  <si>
    <t>007/2017</t>
  </si>
  <si>
    <t>ACRETEC INDÚSTRIA DE COMÉRCIO DE ÁGUA E REPRESENTAÇÕES LTDA</t>
  </si>
  <si>
    <t>04.475.329/0001/60</t>
  </si>
  <si>
    <t>003/2017 REGISTRO DE PREÇO</t>
  </si>
  <si>
    <t>G.SANTOS DA SILVA &amp; SILVA</t>
  </si>
  <si>
    <t>013/2017</t>
  </si>
  <si>
    <t>A.N.M. MATOS</t>
  </si>
  <si>
    <t>03.235.508/0001-67</t>
  </si>
  <si>
    <t>027/2017</t>
  </si>
  <si>
    <t>RICHARD S. MIRANDA - ME</t>
  </si>
  <si>
    <t>07.650.136/0001-96</t>
  </si>
  <si>
    <t>031/2017</t>
  </si>
  <si>
    <t>J.S. CORDEIRO-EPP</t>
  </si>
  <si>
    <t>18.255.882/0001-00</t>
  </si>
  <si>
    <t>037/2017</t>
  </si>
  <si>
    <t>ARNALDO COMÉRCIO E REPRESENTAÇÕES</t>
  </si>
  <si>
    <t>04.517.439/0001-47</t>
  </si>
  <si>
    <t>038/2017</t>
  </si>
  <si>
    <t>001/2018</t>
  </si>
  <si>
    <t>ELENILDO OLIVEIRA DE SOUZA</t>
  </si>
  <si>
    <t>572.933.682-91</t>
  </si>
  <si>
    <t>005/2018</t>
  </si>
  <si>
    <t>AMAZOM IMPORTAÇÃO E EXPORTAÇÃO-EIRELLE EPP</t>
  </si>
  <si>
    <t>84.312669/0001-09</t>
  </si>
  <si>
    <t>006/2018</t>
  </si>
  <si>
    <t>M.C CAVALCANTE OLIVEIRA ME</t>
  </si>
  <si>
    <t>08.244.432/0001-011</t>
  </si>
  <si>
    <t>004/2018</t>
  </si>
  <si>
    <t>ROBERTH &amp; SOUSA</t>
  </si>
  <si>
    <t>08.244.005/0001-10</t>
  </si>
  <si>
    <t>ATA 001/2018</t>
  </si>
  <si>
    <t>PAPELARIA ARNALDO COM. E REP.</t>
  </si>
  <si>
    <t>ATA004/2018</t>
  </si>
  <si>
    <t>ATA Nº001/2018</t>
  </si>
  <si>
    <t>ATA Nº 003/2018</t>
  </si>
  <si>
    <t>NOVA VIDA PROJETOS E EDIFICAÇÕES</t>
  </si>
  <si>
    <t>14.359.681/001-93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</si>
  <si>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</si>
  <si>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</si>
  <si>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</si>
  <si>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</si>
  <si>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</si>
  <si>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</si>
  <si>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</si>
  <si>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</si>
  <si>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</si>
  <si>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188/2016 CEL/PMRB</t>
  </si>
  <si>
    <t>PREGÃO PRESENCIAL 084/2016</t>
  </si>
  <si>
    <t>Empresa para a locação de veiculos, L200 TRITON 3.2 Diesel, cor prata, ano modelo 2013/2013 placa NAF 4751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</si>
  <si>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</si>
  <si>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</si>
  <si>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</si>
  <si>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</si>
  <si>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</si>
  <si>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</si>
  <si>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Nº322/2016</t>
  </si>
  <si>
    <t>PREGÃO PRESENCIAL Nº 095/2016</t>
  </si>
  <si>
    <t>Fornecimento de Combustivel (Gasolina, Diesel e Diesel S 10)</t>
  </si>
  <si>
    <t>PROCESSO Nº 0011689/2016/2017</t>
  </si>
  <si>
    <t>PREGÃO PRESENCIAL Nº 565/2016</t>
  </si>
  <si>
    <t>Locação de equipamentos de informatica</t>
  </si>
  <si>
    <t>PROCESSO Nº 011/2017</t>
  </si>
  <si>
    <t>PREGÃO Nº 020/2016</t>
  </si>
  <si>
    <t>Contratação de material de consumo(água potável fornecida através de caminhão pipa)</t>
  </si>
  <si>
    <t>PROCESSO Nº 089/2017</t>
  </si>
  <si>
    <t>PREGÃO Nº 027/2017</t>
  </si>
  <si>
    <t>Material  de Consumo</t>
  </si>
  <si>
    <t>01, 06 e 17</t>
  </si>
  <si>
    <t>Fundo a Fundo</t>
  </si>
  <si>
    <t>3.3.90.36.00</t>
  </si>
  <si>
    <t>3.3.90.39.00</t>
  </si>
  <si>
    <t>01,06 e 17</t>
  </si>
  <si>
    <t>33.90.39.00</t>
  </si>
  <si>
    <t>01/06 E 17</t>
  </si>
  <si>
    <t>33.90.30.00</t>
  </si>
  <si>
    <t>09/011/2015</t>
  </si>
  <si>
    <t>33.90.36.00</t>
  </si>
  <si>
    <t>16/04/216</t>
  </si>
  <si>
    <t>01 e 17</t>
  </si>
  <si>
    <t>3.3.90.30.00</t>
  </si>
  <si>
    <t>ATA Nº 003</t>
  </si>
  <si>
    <t>01 e 06</t>
  </si>
  <si>
    <t>22/03/208</t>
  </si>
  <si>
    <t>3.3.90.32.00</t>
  </si>
  <si>
    <t>0305/2018</t>
  </si>
  <si>
    <t>004/20108</t>
  </si>
  <si>
    <t>001/2018 ATA</t>
  </si>
  <si>
    <t>ATA Nº 004/2018</t>
  </si>
  <si>
    <t>ATA Nº 001/2018</t>
  </si>
  <si>
    <t>I</t>
  </si>
  <si>
    <t>PRAZO</t>
  </si>
  <si>
    <t>II</t>
  </si>
  <si>
    <t>REAJUSTE</t>
  </si>
  <si>
    <t>III</t>
  </si>
  <si>
    <t>IV</t>
  </si>
  <si>
    <t>REAJUSTE / PRAZO</t>
  </si>
  <si>
    <t>V</t>
  </si>
  <si>
    <t>PRAZO / ALTERAÇÃO DE OBJETO</t>
  </si>
  <si>
    <t>PROZO / REAJUSTE</t>
  </si>
  <si>
    <t>PRAZO / REAJUSTE</t>
  </si>
  <si>
    <t>NÃO TEM</t>
  </si>
  <si>
    <t xml:space="preserve">Utilização pelo ADERENTE, Registro de Preço para CONTRATAÇÃO de empresa especializada na Prestação de Serviços de recepcionista, cozinheira, copeira, telefonista, zelador, motorista e de garçom </t>
  </si>
  <si>
    <r>
      <t xml:space="preserve">Locação de Veículo, tipo Passeio, Marca Volkswagem, Modelo Gol, Ano Fab. 2013, Cor Prata, Placa NAE 9902,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</si>
  <si>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</si>
  <si>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Chevrolet, Modelo / Classic LS Flex, Ano Fab. 2012, Cor grafite, Placa NAC 1315,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</si>
  <si>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</si>
  <si>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Calibri"/>
        <family val="2"/>
        <scheme val="minor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</si>
  <si>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Calibri"/>
        <family val="2"/>
        <scheme val="minor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</si>
  <si>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Calibri"/>
        <family val="2"/>
        <scheme val="minor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</si>
  <si>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</si>
  <si>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Calibri"/>
        <family val="2"/>
        <scheme val="minor"/>
      </rPr>
      <t>com condutor</t>
    </r>
  </si>
  <si>
    <t>SITUAÇÃO DE EMERGÊNCIA(ENCHENTE)</t>
  </si>
  <si>
    <t>PRESTAÇÃO DE CONTAS MENSAL - EXERCÍCIO 2018</t>
  </si>
  <si>
    <r>
      <t xml:space="preserve">ÚLTIMA ATUALIZAÇÃO: </t>
    </r>
    <r>
      <rPr>
        <b/>
        <sz val="11"/>
        <rFont val="Calibri"/>
        <family val="2"/>
        <scheme val="minor"/>
      </rPr>
      <t>02/05/2018</t>
    </r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</si>
  <si>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ASSISTÊNCIA SOCIAL - FMAS</t>
    </r>
  </si>
  <si>
    <r>
      <t xml:space="preserve">MÊS/ANO (ACUMULADO): </t>
    </r>
    <r>
      <rPr>
        <b/>
        <sz val="11"/>
        <rFont val="Calibri"/>
        <family val="2"/>
        <scheme val="minor"/>
      </rPr>
      <t>JANEIRO A ABRIL/2018</t>
    </r>
  </si>
  <si>
    <t>TOTAL</t>
  </si>
  <si>
    <r>
      <t>Nome do responsável pela elaboração:</t>
    </r>
    <r>
      <rPr>
        <b/>
        <sz val="11"/>
        <rFont val="Calibri"/>
        <family val="2"/>
        <scheme val="minor"/>
      </rPr>
      <t xml:space="preserve"> Raimundo Lima Pinheiro</t>
    </r>
  </si>
  <si>
    <r>
      <t xml:space="preserve">Nome do titular do Órgão/Entidade/Fundo (no exec. do cargo): </t>
    </r>
    <r>
      <rPr>
        <b/>
        <sz val="11"/>
        <rFont val="Calibri"/>
        <family val="2"/>
        <scheme val="minor"/>
      </rPr>
      <t>Maria das Dores Araújo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</si>
</sst>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5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quotePrefix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43" fontId="2" fillId="0" borderId="1" xfId="1" applyFont="1" applyFill="1" applyBorder="1" applyAlignment="1">
      <alignment vertical="center"/>
    </xf>
    <xf numFmtId="1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10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14" fontId="2" fillId="0" borderId="13" xfId="0" applyNumberFormat="1" applyFont="1" applyFill="1" applyBorder="1" applyAlignment="1">
      <alignment horizontal="center" vertical="center" wrapText="1"/>
    </xf>
    <xf numFmtId="43" fontId="2" fillId="0" borderId="13" xfId="1" applyFont="1" applyFill="1" applyBorder="1" applyAlignment="1">
      <alignment horizontal="right" vertical="center" wrapText="1"/>
    </xf>
    <xf numFmtId="3" fontId="2" fillId="0" borderId="13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2" fontId="6" fillId="0" borderId="21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66674</xdr:rowOff>
    </xdr:from>
    <xdr:to>
      <xdr:col>1</xdr:col>
      <xdr:colOff>571500</xdr:colOff>
      <xdr:row>2</xdr:row>
      <xdr:rowOff>152399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66674"/>
          <a:ext cx="476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1"/>
  <sheetViews>
    <sheetView tabSelected="1" zoomScaleNormal="100" workbookViewId="0">
      <selection activeCell="E80" sqref="E80"/>
    </sheetView>
  </sheetViews>
  <sheetFormatPr defaultRowHeight="12.75" x14ac:dyDescent="0.25"/>
  <cols>
    <col min="1" max="1" width="6.85546875" style="8" customWidth="1"/>
    <col min="2" max="2" width="13.5703125" style="8" customWidth="1"/>
    <col min="3" max="3" width="11.5703125" style="8" customWidth="1"/>
    <col min="4" max="4" width="32.5703125" style="8" customWidth="1"/>
    <col min="5" max="5" width="13.7109375" style="8" customWidth="1"/>
    <col min="6" max="6" width="55.7109375" style="10" customWidth="1"/>
    <col min="7" max="10" width="18.140625" style="8" customWidth="1"/>
    <col min="11" max="11" width="12.7109375" style="8" customWidth="1"/>
    <col min="12" max="12" width="42.7109375" style="100" bestFit="1" customWidth="1"/>
    <col min="13" max="13" width="21.5703125" style="8" customWidth="1"/>
    <col min="14" max="14" width="10.5703125" style="8" customWidth="1"/>
    <col min="15" max="15" width="14.28515625" style="8" customWidth="1"/>
    <col min="16" max="16" width="11.140625" style="8" customWidth="1"/>
    <col min="17" max="17" width="11.5703125" style="8" customWidth="1"/>
    <col min="18" max="19" width="10.5703125" style="8" customWidth="1"/>
    <col min="20" max="20" width="12" style="8" customWidth="1"/>
    <col min="21" max="21" width="10.5703125" style="8" customWidth="1"/>
    <col min="22" max="22" width="10" style="8" customWidth="1"/>
    <col min="23" max="23" width="13" style="8" customWidth="1"/>
    <col min="24" max="24" width="8.7109375" style="8" customWidth="1"/>
    <col min="25" max="26" width="10.5703125" style="8" customWidth="1"/>
    <col min="27" max="27" width="14.7109375" style="8" customWidth="1"/>
    <col min="28" max="28" width="42.42578125" style="8" customWidth="1"/>
    <col min="29" max="29" width="13.7109375" style="8" customWidth="1"/>
    <col min="30" max="37" width="10.5703125" style="8" customWidth="1"/>
    <col min="38" max="38" width="21" style="8" customWidth="1"/>
    <col min="39" max="39" width="18.7109375" style="8" customWidth="1"/>
    <col min="40" max="40" width="16.140625" style="8" customWidth="1"/>
    <col min="41" max="41" width="20.85546875" style="8" customWidth="1"/>
    <col min="42" max="44" width="11.5703125" style="8" customWidth="1"/>
    <col min="45" max="45" width="13.85546875" style="8" customWidth="1"/>
    <col min="46" max="46" width="33.140625" style="8" customWidth="1"/>
    <col min="47" max="47" width="13.140625" style="8" customWidth="1"/>
    <col min="48" max="48" width="14.5703125" style="8" customWidth="1"/>
    <col min="49" max="49" width="14.42578125" style="8" customWidth="1"/>
    <col min="50" max="50" width="13.85546875" style="8" customWidth="1"/>
    <col min="51" max="51" width="13.7109375" style="8" customWidth="1"/>
    <col min="52" max="52" width="13.28515625" style="8" customWidth="1"/>
    <col min="53" max="53" width="12.28515625" style="8" customWidth="1"/>
    <col min="54" max="60" width="9.140625" style="8"/>
    <col min="61" max="61" width="9.7109375" style="8" customWidth="1"/>
    <col min="62" max="62" width="10.140625" style="8" customWidth="1"/>
    <col min="63" max="64" width="9.140625" style="8"/>
    <col min="65" max="65" width="55.28515625" style="8" customWidth="1"/>
    <col min="66" max="16384" width="9.140625" style="8"/>
  </cols>
  <sheetData>
    <row r="1" spans="1:65" s="42" customFormat="1" ht="15" x14ac:dyDescent="0.25">
      <c r="F1" s="43"/>
      <c r="L1" s="94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</row>
    <row r="2" spans="1:65" s="42" customFormat="1" ht="15" x14ac:dyDescent="0.25">
      <c r="F2" s="43"/>
      <c r="L2" s="94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</row>
    <row r="3" spans="1:65" s="42" customFormat="1" ht="15" x14ac:dyDescent="0.25">
      <c r="F3" s="43"/>
      <c r="L3" s="94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</row>
    <row r="4" spans="1:65" s="47" customFormat="1" ht="15" x14ac:dyDescent="0.25">
      <c r="A4" s="47" t="s">
        <v>50</v>
      </c>
      <c r="F4" s="94"/>
      <c r="L4" s="94"/>
    </row>
    <row r="5" spans="1:65" s="42" customFormat="1" ht="15" x14ac:dyDescent="0.25">
      <c r="B5" s="44"/>
      <c r="C5" s="44"/>
      <c r="D5" s="44"/>
      <c r="E5" s="44"/>
      <c r="F5" s="43"/>
      <c r="G5" s="44"/>
      <c r="H5" s="44"/>
      <c r="I5" s="44"/>
      <c r="J5" s="44"/>
      <c r="K5" s="44"/>
      <c r="L5" s="9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</row>
    <row r="6" spans="1:65" s="47" customFormat="1" ht="15" x14ac:dyDescent="0.25">
      <c r="A6" s="48" t="s">
        <v>449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</row>
    <row r="7" spans="1:65" s="42" customFormat="1" ht="15" x14ac:dyDescent="0.25">
      <c r="A7" s="45" t="s">
        <v>104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</row>
    <row r="8" spans="1:65" s="42" customFormat="1" ht="15" x14ac:dyDescent="0.25">
      <c r="A8" s="45" t="s">
        <v>138</v>
      </c>
      <c r="B8" s="45"/>
      <c r="C8" s="45"/>
      <c r="D8" s="45"/>
      <c r="E8" s="45"/>
      <c r="F8" s="43"/>
      <c r="G8" s="43"/>
      <c r="H8" s="43"/>
      <c r="I8" s="43"/>
      <c r="J8" s="43"/>
      <c r="K8" s="43"/>
      <c r="L8" s="94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</row>
    <row r="9" spans="1:65" s="42" customFormat="1" ht="15" x14ac:dyDescent="0.25">
      <c r="B9" s="44"/>
      <c r="C9" s="44"/>
      <c r="D9" s="44"/>
      <c r="E9" s="44"/>
      <c r="F9" s="43"/>
      <c r="G9" s="44"/>
      <c r="H9" s="44"/>
      <c r="I9" s="44"/>
      <c r="J9" s="44"/>
      <c r="K9" s="44"/>
      <c r="L9" s="9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</row>
    <row r="10" spans="1:65" s="42" customFormat="1" ht="15" x14ac:dyDescent="0.25">
      <c r="A10" s="45" t="s">
        <v>451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</row>
    <row r="11" spans="1:65" s="42" customFormat="1" ht="15" x14ac:dyDescent="0.25">
      <c r="A11" s="45" t="s">
        <v>452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</row>
    <row r="12" spans="1:65" s="42" customFormat="1" ht="15" x14ac:dyDescent="0.25">
      <c r="A12" s="42" t="s">
        <v>450</v>
      </c>
      <c r="F12" s="43"/>
      <c r="L12" s="94"/>
    </row>
    <row r="13" spans="1:65" s="42" customFormat="1" ht="15" x14ac:dyDescent="0.25">
      <c r="B13" s="44"/>
      <c r="C13" s="44"/>
      <c r="D13" s="44"/>
      <c r="E13" s="44"/>
      <c r="F13" s="43"/>
      <c r="G13" s="44"/>
      <c r="H13" s="44"/>
      <c r="I13" s="44"/>
      <c r="J13" s="44"/>
      <c r="K13" s="44"/>
      <c r="L13" s="9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</row>
    <row r="14" spans="1:65" s="42" customFormat="1" ht="15.75" thickBot="1" x14ac:dyDescent="0.3">
      <c r="A14" s="46" t="s">
        <v>78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</row>
    <row r="15" spans="1:65" x14ac:dyDescent="0.25">
      <c r="A15" s="61" t="s">
        <v>53</v>
      </c>
      <c r="B15" s="11" t="s">
        <v>21</v>
      </c>
      <c r="C15" s="11"/>
      <c r="D15" s="11"/>
      <c r="E15" s="11"/>
      <c r="F15" s="11"/>
      <c r="G15" s="11"/>
      <c r="H15" s="62"/>
      <c r="I15" s="62"/>
      <c r="J15" s="62"/>
      <c r="K15" s="11" t="s">
        <v>79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 t="s">
        <v>83</v>
      </c>
      <c r="AQ15" s="11"/>
      <c r="AR15" s="11"/>
      <c r="AS15" s="11"/>
      <c r="AT15" s="11"/>
      <c r="AU15" s="11"/>
      <c r="AV15" s="11" t="s">
        <v>103</v>
      </c>
      <c r="AW15" s="11"/>
      <c r="AX15" s="11"/>
      <c r="AY15" s="11"/>
      <c r="AZ15" s="11"/>
      <c r="BA15" s="11"/>
      <c r="BB15" s="11" t="s">
        <v>80</v>
      </c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2"/>
    </row>
    <row r="16" spans="1:65" x14ac:dyDescent="0.25">
      <c r="A16" s="63"/>
      <c r="B16" s="13"/>
      <c r="C16" s="13"/>
      <c r="D16" s="13"/>
      <c r="E16" s="13"/>
      <c r="F16" s="13"/>
      <c r="G16" s="13"/>
      <c r="H16" s="13" t="s">
        <v>123</v>
      </c>
      <c r="I16" s="13"/>
      <c r="J16" s="13"/>
      <c r="K16" s="13" t="s">
        <v>51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 t="s">
        <v>114</v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 t="s">
        <v>106</v>
      </c>
      <c r="AJ16" s="13"/>
      <c r="AK16" s="13"/>
      <c r="AL16" s="13" t="s">
        <v>52</v>
      </c>
      <c r="AM16" s="13"/>
      <c r="AN16" s="13"/>
      <c r="AO16" s="13"/>
      <c r="AP16" s="13" t="s">
        <v>85</v>
      </c>
      <c r="AQ16" s="13" t="s">
        <v>122</v>
      </c>
      <c r="AR16" s="13"/>
      <c r="AS16" s="13" t="s">
        <v>86</v>
      </c>
      <c r="AT16" s="13" t="s">
        <v>84</v>
      </c>
      <c r="AU16" s="13" t="s">
        <v>87</v>
      </c>
      <c r="AV16" s="13" t="s">
        <v>92</v>
      </c>
      <c r="AW16" s="13" t="s">
        <v>93</v>
      </c>
      <c r="AX16" s="13" t="s">
        <v>94</v>
      </c>
      <c r="AY16" s="13" t="s">
        <v>96</v>
      </c>
      <c r="AZ16" s="13" t="s">
        <v>95</v>
      </c>
      <c r="BA16" s="13" t="s">
        <v>96</v>
      </c>
      <c r="BB16" s="13" t="s">
        <v>1</v>
      </c>
      <c r="BC16" s="13" t="s">
        <v>58</v>
      </c>
      <c r="BD16" s="49" t="s">
        <v>62</v>
      </c>
      <c r="BE16" s="49"/>
      <c r="BF16" s="49"/>
      <c r="BG16" s="49" t="s">
        <v>65</v>
      </c>
      <c r="BH16" s="49"/>
      <c r="BI16" s="13" t="s">
        <v>135</v>
      </c>
      <c r="BJ16" s="13" t="s">
        <v>136</v>
      </c>
      <c r="BK16" s="49" t="s">
        <v>68</v>
      </c>
      <c r="BL16" s="49"/>
      <c r="BM16" s="64"/>
    </row>
    <row r="17" spans="1:65" x14ac:dyDescent="0.25">
      <c r="A17" s="63"/>
      <c r="B17" s="13"/>
      <c r="C17" s="13"/>
      <c r="D17" s="13"/>
      <c r="E17" s="13"/>
      <c r="F17" s="13"/>
      <c r="G17" s="13"/>
      <c r="H17" s="13" t="s">
        <v>121</v>
      </c>
      <c r="I17" s="13" t="s">
        <v>122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 t="s">
        <v>105</v>
      </c>
      <c r="AD17" s="13"/>
      <c r="AE17" s="13" t="s">
        <v>108</v>
      </c>
      <c r="AF17" s="13"/>
      <c r="AG17" s="13"/>
      <c r="AH17" s="13"/>
      <c r="AI17" s="13" t="s">
        <v>107</v>
      </c>
      <c r="AJ17" s="13"/>
      <c r="AK17" s="13"/>
      <c r="AL17" s="14"/>
      <c r="AM17" s="13" t="s">
        <v>115</v>
      </c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49"/>
      <c r="BE17" s="49"/>
      <c r="BF17" s="49"/>
      <c r="BG17" s="49"/>
      <c r="BH17" s="49"/>
      <c r="BI17" s="13"/>
      <c r="BJ17" s="13"/>
      <c r="BK17" s="49"/>
      <c r="BL17" s="49"/>
      <c r="BM17" s="64"/>
    </row>
    <row r="18" spans="1:65" ht="38.25" x14ac:dyDescent="0.25">
      <c r="A18" s="63"/>
      <c r="B18" s="14" t="s">
        <v>6</v>
      </c>
      <c r="C18" s="14" t="s">
        <v>7</v>
      </c>
      <c r="D18" s="14" t="s">
        <v>0</v>
      </c>
      <c r="E18" s="14" t="s">
        <v>1</v>
      </c>
      <c r="F18" s="14" t="s">
        <v>2</v>
      </c>
      <c r="G18" s="14" t="s">
        <v>8</v>
      </c>
      <c r="H18" s="13"/>
      <c r="I18" s="14" t="s">
        <v>59</v>
      </c>
      <c r="J18" s="14" t="s">
        <v>60</v>
      </c>
      <c r="K18" s="50" t="s">
        <v>9</v>
      </c>
      <c r="L18" s="14" t="s">
        <v>3</v>
      </c>
      <c r="M18" s="14" t="s">
        <v>19</v>
      </c>
      <c r="N18" s="14" t="s">
        <v>10</v>
      </c>
      <c r="O18" s="14" t="s">
        <v>48</v>
      </c>
      <c r="P18" s="14" t="s">
        <v>14</v>
      </c>
      <c r="Q18" s="14" t="s">
        <v>13</v>
      </c>
      <c r="R18" s="14" t="s">
        <v>12</v>
      </c>
      <c r="S18" s="14" t="s">
        <v>4</v>
      </c>
      <c r="T18" s="14" t="s">
        <v>82</v>
      </c>
      <c r="U18" s="14" t="s">
        <v>54</v>
      </c>
      <c r="V18" s="14" t="s">
        <v>55</v>
      </c>
      <c r="W18" s="14" t="s">
        <v>5</v>
      </c>
      <c r="X18" s="14" t="s">
        <v>1</v>
      </c>
      <c r="Y18" s="14" t="s">
        <v>118</v>
      </c>
      <c r="Z18" s="14" t="s">
        <v>10</v>
      </c>
      <c r="AA18" s="14" t="s">
        <v>14</v>
      </c>
      <c r="AB18" s="14" t="s">
        <v>11</v>
      </c>
      <c r="AC18" s="14" t="s">
        <v>13</v>
      </c>
      <c r="AD18" s="14" t="s">
        <v>12</v>
      </c>
      <c r="AE18" s="14" t="s">
        <v>15</v>
      </c>
      <c r="AF18" s="14" t="s">
        <v>16</v>
      </c>
      <c r="AG18" s="14" t="s">
        <v>17</v>
      </c>
      <c r="AH18" s="14" t="s">
        <v>18</v>
      </c>
      <c r="AI18" s="14" t="s">
        <v>113</v>
      </c>
      <c r="AJ18" s="14" t="s">
        <v>112</v>
      </c>
      <c r="AK18" s="14" t="s">
        <v>111</v>
      </c>
      <c r="AL18" s="14" t="s">
        <v>22</v>
      </c>
      <c r="AM18" s="14" t="s">
        <v>133</v>
      </c>
      <c r="AN18" s="14" t="s">
        <v>134</v>
      </c>
      <c r="AO18" s="14" t="s">
        <v>20</v>
      </c>
      <c r="AP18" s="13"/>
      <c r="AQ18" s="14" t="s">
        <v>59</v>
      </c>
      <c r="AR18" s="14" t="s">
        <v>60</v>
      </c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51" t="s">
        <v>59</v>
      </c>
      <c r="BE18" s="51" t="s">
        <v>60</v>
      </c>
      <c r="BF18" s="51" t="s">
        <v>61</v>
      </c>
      <c r="BG18" s="51" t="s">
        <v>63</v>
      </c>
      <c r="BH18" s="14" t="s">
        <v>64</v>
      </c>
      <c r="BI18" s="13"/>
      <c r="BJ18" s="13"/>
      <c r="BK18" s="51" t="s">
        <v>59</v>
      </c>
      <c r="BL18" s="51" t="s">
        <v>67</v>
      </c>
      <c r="BM18" s="65" t="s">
        <v>66</v>
      </c>
    </row>
    <row r="19" spans="1:65" ht="26.25" thickBot="1" x14ac:dyDescent="0.3">
      <c r="A19" s="66"/>
      <c r="B19" s="67" t="s">
        <v>23</v>
      </c>
      <c r="C19" s="67" t="s">
        <v>24</v>
      </c>
      <c r="D19" s="68" t="s">
        <v>47</v>
      </c>
      <c r="E19" s="67" t="s">
        <v>25</v>
      </c>
      <c r="F19" s="67" t="s">
        <v>26</v>
      </c>
      <c r="G19" s="67" t="s">
        <v>27</v>
      </c>
      <c r="H19" s="67" t="s">
        <v>28</v>
      </c>
      <c r="I19" s="67" t="s">
        <v>29</v>
      </c>
      <c r="J19" s="67" t="s">
        <v>30</v>
      </c>
      <c r="K19" s="68" t="s">
        <v>31</v>
      </c>
      <c r="L19" s="67" t="s">
        <v>32</v>
      </c>
      <c r="M19" s="67" t="s">
        <v>33</v>
      </c>
      <c r="N19" s="67" t="s">
        <v>34</v>
      </c>
      <c r="O19" s="69" t="s">
        <v>35</v>
      </c>
      <c r="P19" s="67" t="s">
        <v>36</v>
      </c>
      <c r="Q19" s="67" t="s">
        <v>37</v>
      </c>
      <c r="R19" s="67" t="s">
        <v>38</v>
      </c>
      <c r="S19" s="67" t="s">
        <v>49</v>
      </c>
      <c r="T19" s="67" t="s">
        <v>39</v>
      </c>
      <c r="U19" s="67" t="s">
        <v>117</v>
      </c>
      <c r="V19" s="67" t="s">
        <v>40</v>
      </c>
      <c r="W19" s="67" t="s">
        <v>41</v>
      </c>
      <c r="X19" s="67" t="s">
        <v>42</v>
      </c>
      <c r="Y19" s="67" t="s">
        <v>43</v>
      </c>
      <c r="Z19" s="67" t="s">
        <v>44</v>
      </c>
      <c r="AA19" s="67" t="s">
        <v>45</v>
      </c>
      <c r="AB19" s="67" t="s">
        <v>56</v>
      </c>
      <c r="AC19" s="67" t="s">
        <v>46</v>
      </c>
      <c r="AD19" s="67" t="s">
        <v>119</v>
      </c>
      <c r="AE19" s="67" t="s">
        <v>109</v>
      </c>
      <c r="AF19" s="67" t="s">
        <v>57</v>
      </c>
      <c r="AG19" s="67" t="s">
        <v>110</v>
      </c>
      <c r="AH19" s="67" t="s">
        <v>120</v>
      </c>
      <c r="AI19" s="67" t="s">
        <v>69</v>
      </c>
      <c r="AJ19" s="67" t="s">
        <v>70</v>
      </c>
      <c r="AK19" s="67" t="s">
        <v>71</v>
      </c>
      <c r="AL19" s="67" t="s">
        <v>137</v>
      </c>
      <c r="AM19" s="67" t="s">
        <v>72</v>
      </c>
      <c r="AN19" s="67" t="s">
        <v>73</v>
      </c>
      <c r="AO19" s="67" t="s">
        <v>124</v>
      </c>
      <c r="AP19" s="67" t="s">
        <v>74</v>
      </c>
      <c r="AQ19" s="67" t="s">
        <v>75</v>
      </c>
      <c r="AR19" s="67" t="s">
        <v>76</v>
      </c>
      <c r="AS19" s="67" t="s">
        <v>77</v>
      </c>
      <c r="AT19" s="67" t="s">
        <v>81</v>
      </c>
      <c r="AU19" s="70" t="s">
        <v>88</v>
      </c>
      <c r="AV19" s="70" t="s">
        <v>89</v>
      </c>
      <c r="AW19" s="70" t="s">
        <v>90</v>
      </c>
      <c r="AX19" s="70" t="s">
        <v>97</v>
      </c>
      <c r="AY19" s="70" t="s">
        <v>91</v>
      </c>
      <c r="AZ19" s="70" t="s">
        <v>98</v>
      </c>
      <c r="BA19" s="70" t="s">
        <v>99</v>
      </c>
      <c r="BB19" s="70" t="s">
        <v>100</v>
      </c>
      <c r="BC19" s="70" t="s">
        <v>101</v>
      </c>
      <c r="BD19" s="70" t="s">
        <v>102</v>
      </c>
      <c r="BE19" s="70" t="s">
        <v>116</v>
      </c>
      <c r="BF19" s="70" t="s">
        <v>125</v>
      </c>
      <c r="BG19" s="70" t="s">
        <v>126</v>
      </c>
      <c r="BH19" s="70" t="s">
        <v>127</v>
      </c>
      <c r="BI19" s="70" t="s">
        <v>128</v>
      </c>
      <c r="BJ19" s="70" t="s">
        <v>129</v>
      </c>
      <c r="BK19" s="70" t="s">
        <v>130</v>
      </c>
      <c r="BL19" s="70" t="s">
        <v>131</v>
      </c>
      <c r="BM19" s="71" t="s">
        <v>132</v>
      </c>
    </row>
    <row r="20" spans="1:65" ht="51" x14ac:dyDescent="0.25">
      <c r="A20" s="74">
        <v>1</v>
      </c>
      <c r="B20" s="72" t="s">
        <v>139</v>
      </c>
      <c r="C20" s="53" t="s">
        <v>140</v>
      </c>
      <c r="D20" s="54" t="s">
        <v>140</v>
      </c>
      <c r="E20" s="54" t="s">
        <v>141</v>
      </c>
      <c r="F20" s="53" t="s">
        <v>142</v>
      </c>
      <c r="G20" s="54"/>
      <c r="H20" s="54"/>
      <c r="I20" s="54"/>
      <c r="J20" s="54"/>
      <c r="K20" s="55" t="s">
        <v>221</v>
      </c>
      <c r="L20" s="98" t="s">
        <v>222</v>
      </c>
      <c r="M20" s="52" t="s">
        <v>223</v>
      </c>
      <c r="N20" s="56">
        <v>41216</v>
      </c>
      <c r="O20" s="57">
        <v>36000</v>
      </c>
      <c r="P20" s="58">
        <v>11712</v>
      </c>
      <c r="Q20" s="56">
        <v>41216</v>
      </c>
      <c r="R20" s="56">
        <v>41580</v>
      </c>
      <c r="S20" s="54" t="s">
        <v>404</v>
      </c>
      <c r="T20" s="54" t="s">
        <v>221</v>
      </c>
      <c r="U20" s="54" t="s">
        <v>405</v>
      </c>
      <c r="V20" s="52"/>
      <c r="W20" s="54" t="s">
        <v>406</v>
      </c>
      <c r="X20" s="54"/>
      <c r="Y20" s="54" t="s">
        <v>433</v>
      </c>
      <c r="Z20" s="56">
        <v>42675</v>
      </c>
      <c r="AA20" s="58">
        <v>11952</v>
      </c>
      <c r="AB20" s="54" t="s">
        <v>427</v>
      </c>
      <c r="AC20" s="56">
        <v>42677</v>
      </c>
      <c r="AD20" s="56">
        <v>43041</v>
      </c>
      <c r="AE20" s="54"/>
      <c r="AF20" s="59"/>
      <c r="AG20" s="54"/>
      <c r="AH20" s="54"/>
      <c r="AI20" s="54"/>
      <c r="AJ20" s="54"/>
      <c r="AK20" s="54"/>
      <c r="AL20" s="54"/>
      <c r="AM20" s="54"/>
      <c r="AN20" s="57">
        <v>14000</v>
      </c>
      <c r="AO20" s="57">
        <f t="shared" ref="AO20:AO36" si="0">SUM(AN20:AN20)</f>
        <v>14000</v>
      </c>
      <c r="AP20" s="54"/>
      <c r="AQ20" s="54"/>
      <c r="AR20" s="54"/>
      <c r="AS20" s="54"/>
      <c r="AT20" s="54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</row>
    <row r="21" spans="1:65" ht="51" x14ac:dyDescent="0.25">
      <c r="A21" s="75">
        <v>2</v>
      </c>
      <c r="B21" s="73" t="s">
        <v>143</v>
      </c>
      <c r="C21" s="6" t="s">
        <v>144</v>
      </c>
      <c r="D21" s="3" t="s">
        <v>145</v>
      </c>
      <c r="E21" s="3" t="s">
        <v>141</v>
      </c>
      <c r="F21" s="6" t="s">
        <v>438</v>
      </c>
      <c r="G21" s="31"/>
      <c r="H21" s="3"/>
      <c r="I21" s="3"/>
      <c r="J21" s="3"/>
      <c r="K21" s="29" t="s">
        <v>224</v>
      </c>
      <c r="L21" s="95" t="s">
        <v>225</v>
      </c>
      <c r="M21" s="21" t="s">
        <v>226</v>
      </c>
      <c r="N21" s="17">
        <v>41298</v>
      </c>
      <c r="O21" s="30">
        <v>897555.34</v>
      </c>
      <c r="P21" s="18">
        <v>11044</v>
      </c>
      <c r="Q21" s="17">
        <v>41298</v>
      </c>
      <c r="R21" s="17">
        <v>41662</v>
      </c>
      <c r="S21" s="3" t="s">
        <v>404</v>
      </c>
      <c r="T21" s="3" t="s">
        <v>224</v>
      </c>
      <c r="U21" s="3" t="s">
        <v>405</v>
      </c>
      <c r="V21" s="21"/>
      <c r="W21" s="3" t="s">
        <v>407</v>
      </c>
      <c r="X21" s="3"/>
      <c r="Y21" s="3" t="s">
        <v>433</v>
      </c>
      <c r="Z21" s="17">
        <v>43119</v>
      </c>
      <c r="AA21" s="18">
        <v>12235</v>
      </c>
      <c r="AB21" s="3" t="s">
        <v>427</v>
      </c>
      <c r="AC21" s="17">
        <v>43123</v>
      </c>
      <c r="AD21" s="17">
        <v>43213</v>
      </c>
      <c r="AE21" s="3"/>
      <c r="AF21" s="3"/>
      <c r="AG21" s="3"/>
      <c r="AH21" s="3"/>
      <c r="AI21" s="3"/>
      <c r="AJ21" s="3"/>
      <c r="AK21" s="3"/>
      <c r="AL21" s="3"/>
      <c r="AM21" s="3"/>
      <c r="AN21" s="30">
        <v>14912.32</v>
      </c>
      <c r="AO21" s="30">
        <f t="shared" si="0"/>
        <v>14912.32</v>
      </c>
      <c r="AP21" s="3"/>
      <c r="AQ21" s="3"/>
      <c r="AR21" s="3"/>
      <c r="AS21" s="3"/>
      <c r="AT21" s="3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</row>
    <row r="22" spans="1:65" ht="51" x14ac:dyDescent="0.25">
      <c r="A22" s="75">
        <v>3</v>
      </c>
      <c r="B22" s="73" t="s">
        <v>146</v>
      </c>
      <c r="C22" s="6" t="s">
        <v>147</v>
      </c>
      <c r="D22" s="22" t="s">
        <v>145</v>
      </c>
      <c r="E22" s="22" t="s">
        <v>141</v>
      </c>
      <c r="F22" s="6" t="s">
        <v>148</v>
      </c>
      <c r="G22" s="3"/>
      <c r="H22" s="3"/>
      <c r="I22" s="3"/>
      <c r="J22" s="3"/>
      <c r="K22" s="29" t="s">
        <v>227</v>
      </c>
      <c r="L22" s="95" t="s">
        <v>228</v>
      </c>
      <c r="M22" s="21" t="s">
        <v>229</v>
      </c>
      <c r="N22" s="17">
        <v>41334</v>
      </c>
      <c r="O22" s="30">
        <v>7459.55</v>
      </c>
      <c r="P22" s="18">
        <v>11014</v>
      </c>
      <c r="Q22" s="17">
        <v>41334</v>
      </c>
      <c r="R22" s="17">
        <v>41699</v>
      </c>
      <c r="S22" s="22" t="s">
        <v>408</v>
      </c>
      <c r="T22" s="3" t="s">
        <v>227</v>
      </c>
      <c r="U22" s="22" t="s">
        <v>405</v>
      </c>
      <c r="V22" s="21"/>
      <c r="W22" s="3" t="s">
        <v>407</v>
      </c>
      <c r="X22" s="3"/>
      <c r="Y22" s="3" t="s">
        <v>431</v>
      </c>
      <c r="Z22" s="17">
        <v>42790</v>
      </c>
      <c r="AA22" s="18">
        <v>12017</v>
      </c>
      <c r="AB22" s="16" t="s">
        <v>432</v>
      </c>
      <c r="AC22" s="17">
        <v>42796</v>
      </c>
      <c r="AD22" s="17">
        <v>43160</v>
      </c>
      <c r="AE22" s="3"/>
      <c r="AF22" s="19">
        <v>5.3800000000000001E-2</v>
      </c>
      <c r="AG22" s="3">
        <v>80.36</v>
      </c>
      <c r="AH22" s="3"/>
      <c r="AI22" s="3"/>
      <c r="AJ22" s="3"/>
      <c r="AK22" s="3"/>
      <c r="AL22" s="3"/>
      <c r="AM22" s="3"/>
      <c r="AN22" s="30">
        <v>6289.08</v>
      </c>
      <c r="AO22" s="30">
        <f t="shared" si="0"/>
        <v>6289.08</v>
      </c>
      <c r="AP22" s="3"/>
      <c r="AQ22" s="3"/>
      <c r="AR22" s="3"/>
      <c r="AS22" s="3"/>
      <c r="AT22" s="3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</row>
    <row r="23" spans="1:65" ht="51" x14ac:dyDescent="0.25">
      <c r="A23" s="75">
        <v>4</v>
      </c>
      <c r="B23" s="73" t="s">
        <v>149</v>
      </c>
      <c r="C23" s="6" t="s">
        <v>150</v>
      </c>
      <c r="D23" s="22" t="s">
        <v>145</v>
      </c>
      <c r="E23" s="22" t="s">
        <v>141</v>
      </c>
      <c r="F23" s="6" t="s">
        <v>439</v>
      </c>
      <c r="G23" s="3"/>
      <c r="H23" s="3"/>
      <c r="I23" s="3"/>
      <c r="J23" s="3"/>
      <c r="K23" s="29" t="s">
        <v>230</v>
      </c>
      <c r="L23" s="95" t="s">
        <v>231</v>
      </c>
      <c r="M23" s="21" t="s">
        <v>232</v>
      </c>
      <c r="N23" s="17">
        <v>41660</v>
      </c>
      <c r="O23" s="30">
        <v>18000</v>
      </c>
      <c r="P23" s="18">
        <v>11244</v>
      </c>
      <c r="Q23" s="17">
        <v>41660</v>
      </c>
      <c r="R23" s="17">
        <v>42024</v>
      </c>
      <c r="S23" s="22" t="s">
        <v>404</v>
      </c>
      <c r="T23" s="3" t="s">
        <v>230</v>
      </c>
      <c r="U23" s="22" t="s">
        <v>405</v>
      </c>
      <c r="V23" s="21"/>
      <c r="W23" s="3" t="s">
        <v>406</v>
      </c>
      <c r="X23" s="3"/>
      <c r="Y23" s="3" t="s">
        <v>430</v>
      </c>
      <c r="Z23" s="17">
        <v>42753</v>
      </c>
      <c r="AA23" s="18">
        <v>11994</v>
      </c>
      <c r="AB23" s="3" t="s">
        <v>427</v>
      </c>
      <c r="AC23" s="17">
        <v>42755</v>
      </c>
      <c r="AD23" s="17">
        <v>43119</v>
      </c>
      <c r="AE23" s="3"/>
      <c r="AF23" s="3"/>
      <c r="AG23" s="3"/>
      <c r="AH23" s="3"/>
      <c r="AI23" s="3"/>
      <c r="AJ23" s="3"/>
      <c r="AK23" s="3"/>
      <c r="AL23" s="3"/>
      <c r="AM23" s="3"/>
      <c r="AN23" s="30">
        <v>6000</v>
      </c>
      <c r="AO23" s="30">
        <f t="shared" si="0"/>
        <v>6000</v>
      </c>
      <c r="AP23" s="3"/>
      <c r="AQ23" s="3"/>
      <c r="AR23" s="3"/>
      <c r="AS23" s="3"/>
      <c r="AT23" s="3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</row>
    <row r="24" spans="1:65" ht="51" x14ac:dyDescent="0.25">
      <c r="A24" s="75">
        <v>5</v>
      </c>
      <c r="B24" s="73" t="s">
        <v>149</v>
      </c>
      <c r="C24" s="6" t="s">
        <v>150</v>
      </c>
      <c r="D24" s="22" t="s">
        <v>145</v>
      </c>
      <c r="E24" s="22" t="s">
        <v>141</v>
      </c>
      <c r="F24" s="6" t="s">
        <v>440</v>
      </c>
      <c r="G24" s="3"/>
      <c r="H24" s="3"/>
      <c r="I24" s="3"/>
      <c r="J24" s="3"/>
      <c r="K24" s="29" t="s">
        <v>233</v>
      </c>
      <c r="L24" s="95" t="s">
        <v>234</v>
      </c>
      <c r="M24" s="21" t="s">
        <v>235</v>
      </c>
      <c r="N24" s="17">
        <v>41660</v>
      </c>
      <c r="O24" s="30">
        <v>16800</v>
      </c>
      <c r="P24" s="18">
        <v>11244</v>
      </c>
      <c r="Q24" s="17">
        <v>41660</v>
      </c>
      <c r="R24" s="17">
        <v>42024</v>
      </c>
      <c r="S24" s="22" t="s">
        <v>404</v>
      </c>
      <c r="T24" s="3" t="s">
        <v>233</v>
      </c>
      <c r="U24" s="22" t="s">
        <v>405</v>
      </c>
      <c r="V24" s="21"/>
      <c r="W24" s="3" t="s">
        <v>406</v>
      </c>
      <c r="X24" s="21"/>
      <c r="Y24" s="3" t="s">
        <v>433</v>
      </c>
      <c r="Z24" s="17">
        <v>42828</v>
      </c>
      <c r="AA24" s="18">
        <v>12032</v>
      </c>
      <c r="AB24" s="3" t="s">
        <v>429</v>
      </c>
      <c r="AC24" s="17">
        <v>42828</v>
      </c>
      <c r="AD24" s="17"/>
      <c r="AE24" s="3"/>
      <c r="AF24" s="19">
        <v>7.8700000000000006E-2</v>
      </c>
      <c r="AG24" s="3">
        <v>115.2</v>
      </c>
      <c r="AH24" s="3"/>
      <c r="AI24" s="3"/>
      <c r="AJ24" s="3"/>
      <c r="AK24" s="3"/>
      <c r="AL24" s="3"/>
      <c r="AM24" s="3"/>
      <c r="AN24" s="30">
        <v>6268.12</v>
      </c>
      <c r="AO24" s="30">
        <f t="shared" si="0"/>
        <v>6268.12</v>
      </c>
      <c r="AP24" s="3"/>
      <c r="AQ24" s="3"/>
      <c r="AR24" s="3"/>
      <c r="AS24" s="3"/>
      <c r="AT24" s="3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</row>
    <row r="25" spans="1:65" ht="51" x14ac:dyDescent="0.25">
      <c r="A25" s="75">
        <v>6</v>
      </c>
      <c r="B25" s="73" t="s">
        <v>149</v>
      </c>
      <c r="C25" s="6" t="s">
        <v>150</v>
      </c>
      <c r="D25" s="22" t="s">
        <v>145</v>
      </c>
      <c r="E25" s="22" t="s">
        <v>141</v>
      </c>
      <c r="F25" s="6" t="s">
        <v>441</v>
      </c>
      <c r="G25" s="3"/>
      <c r="H25" s="3"/>
      <c r="I25" s="3"/>
      <c r="J25" s="3"/>
      <c r="K25" s="29" t="s">
        <v>236</v>
      </c>
      <c r="L25" s="95" t="s">
        <v>237</v>
      </c>
      <c r="M25" s="21" t="s">
        <v>238</v>
      </c>
      <c r="N25" s="17">
        <v>41660</v>
      </c>
      <c r="O25" s="30">
        <v>17280</v>
      </c>
      <c r="P25" s="18">
        <v>11244</v>
      </c>
      <c r="Q25" s="17">
        <v>41660</v>
      </c>
      <c r="R25" s="17">
        <v>42024</v>
      </c>
      <c r="S25" s="22" t="s">
        <v>404</v>
      </c>
      <c r="T25" s="3" t="s">
        <v>236</v>
      </c>
      <c r="U25" s="22" t="s">
        <v>405</v>
      </c>
      <c r="V25" s="21"/>
      <c r="W25" s="3" t="s">
        <v>406</v>
      </c>
      <c r="X25" s="21"/>
      <c r="Y25" s="3" t="s">
        <v>433</v>
      </c>
      <c r="Z25" s="17">
        <v>43118</v>
      </c>
      <c r="AA25" s="18">
        <v>12236</v>
      </c>
      <c r="AB25" s="3" t="s">
        <v>434</v>
      </c>
      <c r="AC25" s="17">
        <v>43119</v>
      </c>
      <c r="AD25" s="17">
        <v>43484</v>
      </c>
      <c r="AE25" s="3"/>
      <c r="AF25" s="19"/>
      <c r="AG25" s="3"/>
      <c r="AH25" s="3"/>
      <c r="AI25" s="3"/>
      <c r="AJ25" s="3"/>
      <c r="AK25" s="3"/>
      <c r="AL25" s="3"/>
      <c r="AM25" s="3"/>
      <c r="AN25" s="30">
        <v>6070.88</v>
      </c>
      <c r="AO25" s="30">
        <f t="shared" si="0"/>
        <v>6070.88</v>
      </c>
      <c r="AP25" s="3"/>
      <c r="AQ25" s="3"/>
      <c r="AR25" s="3"/>
      <c r="AS25" s="3"/>
      <c r="AT25" s="3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</row>
    <row r="26" spans="1:65" ht="51" x14ac:dyDescent="0.25">
      <c r="A26" s="75">
        <v>7</v>
      </c>
      <c r="B26" s="73" t="s">
        <v>149</v>
      </c>
      <c r="C26" s="6" t="s">
        <v>150</v>
      </c>
      <c r="D26" s="22" t="s">
        <v>145</v>
      </c>
      <c r="E26" s="22" t="s">
        <v>141</v>
      </c>
      <c r="F26" s="6" t="s">
        <v>442</v>
      </c>
      <c r="G26" s="3"/>
      <c r="H26" s="3"/>
      <c r="I26" s="3"/>
      <c r="J26" s="3"/>
      <c r="K26" s="29" t="s">
        <v>239</v>
      </c>
      <c r="L26" s="95" t="s">
        <v>240</v>
      </c>
      <c r="M26" s="21" t="s">
        <v>241</v>
      </c>
      <c r="N26" s="17">
        <v>41660</v>
      </c>
      <c r="O26" s="30">
        <v>17400</v>
      </c>
      <c r="P26" s="18">
        <v>11247</v>
      </c>
      <c r="Q26" s="17">
        <v>41660</v>
      </c>
      <c r="R26" s="17">
        <v>42024</v>
      </c>
      <c r="S26" s="22" t="s">
        <v>404</v>
      </c>
      <c r="T26" s="3" t="s">
        <v>239</v>
      </c>
      <c r="U26" s="22" t="s">
        <v>405</v>
      </c>
      <c r="V26" s="21"/>
      <c r="W26" s="3" t="s">
        <v>406</v>
      </c>
      <c r="X26" s="21"/>
      <c r="Y26" s="3" t="s">
        <v>433</v>
      </c>
      <c r="Z26" s="17">
        <v>42790</v>
      </c>
      <c r="AA26" s="18">
        <v>12072</v>
      </c>
      <c r="AB26" s="3" t="s">
        <v>429</v>
      </c>
      <c r="AC26" s="17">
        <v>42795</v>
      </c>
      <c r="AD26" s="17"/>
      <c r="AE26" s="3"/>
      <c r="AF26" s="19">
        <v>7.1900000000000006E-2</v>
      </c>
      <c r="AG26" s="3">
        <v>108.92</v>
      </c>
      <c r="AH26" s="3"/>
      <c r="AI26" s="3"/>
      <c r="AJ26" s="3"/>
      <c r="AK26" s="3"/>
      <c r="AL26" s="3"/>
      <c r="AM26" s="3"/>
      <c r="AN26" s="30">
        <v>6094.52</v>
      </c>
      <c r="AO26" s="30">
        <f t="shared" si="0"/>
        <v>6094.52</v>
      </c>
      <c r="AP26" s="3"/>
      <c r="AQ26" s="3"/>
      <c r="AR26" s="3"/>
      <c r="AS26" s="3"/>
      <c r="AT26" s="3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</row>
    <row r="27" spans="1:65" ht="51" x14ac:dyDescent="0.25">
      <c r="A27" s="75">
        <v>8</v>
      </c>
      <c r="B27" s="73" t="s">
        <v>149</v>
      </c>
      <c r="C27" s="6" t="s">
        <v>150</v>
      </c>
      <c r="D27" s="22" t="s">
        <v>145</v>
      </c>
      <c r="E27" s="22" t="s">
        <v>141</v>
      </c>
      <c r="F27" s="6" t="s">
        <v>443</v>
      </c>
      <c r="G27" s="3"/>
      <c r="H27" s="3"/>
      <c r="I27" s="3"/>
      <c r="J27" s="3"/>
      <c r="K27" s="29" t="s">
        <v>242</v>
      </c>
      <c r="L27" s="95" t="s">
        <v>243</v>
      </c>
      <c r="M27" s="21" t="s">
        <v>244</v>
      </c>
      <c r="N27" s="17">
        <v>41660</v>
      </c>
      <c r="O27" s="30">
        <v>17280</v>
      </c>
      <c r="P27" s="18">
        <v>11244</v>
      </c>
      <c r="Q27" s="17">
        <v>41660</v>
      </c>
      <c r="R27" s="17">
        <v>42024</v>
      </c>
      <c r="S27" s="22" t="s">
        <v>404</v>
      </c>
      <c r="T27" s="3" t="s">
        <v>242</v>
      </c>
      <c r="U27" s="22" t="s">
        <v>405</v>
      </c>
      <c r="V27" s="21"/>
      <c r="W27" s="3" t="s">
        <v>406</v>
      </c>
      <c r="X27" s="3"/>
      <c r="Y27" s="3" t="s">
        <v>433</v>
      </c>
      <c r="Z27" s="17">
        <v>43118</v>
      </c>
      <c r="AA27" s="18">
        <v>12236</v>
      </c>
      <c r="AB27" s="3" t="s">
        <v>427</v>
      </c>
      <c r="AC27" s="17">
        <v>43119</v>
      </c>
      <c r="AD27" s="17">
        <v>43484</v>
      </c>
      <c r="AE27" s="3"/>
      <c r="AF27" s="3"/>
      <c r="AG27" s="3"/>
      <c r="AH27" s="3"/>
      <c r="AI27" s="3"/>
      <c r="AJ27" s="3"/>
      <c r="AK27" s="3"/>
      <c r="AL27" s="3"/>
      <c r="AM27" s="3"/>
      <c r="AN27" s="30">
        <v>6017.04</v>
      </c>
      <c r="AO27" s="30">
        <f t="shared" si="0"/>
        <v>6017.04</v>
      </c>
      <c r="AP27" s="3"/>
      <c r="AQ27" s="3"/>
      <c r="AR27" s="3"/>
      <c r="AS27" s="3"/>
      <c r="AT27" s="3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</row>
    <row r="28" spans="1:65" ht="51" x14ac:dyDescent="0.25">
      <c r="A28" s="75">
        <v>9</v>
      </c>
      <c r="B28" s="73" t="s">
        <v>151</v>
      </c>
      <c r="C28" s="6" t="s">
        <v>150</v>
      </c>
      <c r="D28" s="22" t="s">
        <v>145</v>
      </c>
      <c r="E28" s="22" t="s">
        <v>141</v>
      </c>
      <c r="F28" s="6" t="s">
        <v>152</v>
      </c>
      <c r="G28" s="3"/>
      <c r="H28" s="3"/>
      <c r="I28" s="3"/>
      <c r="J28" s="3"/>
      <c r="K28" s="29" t="s">
        <v>245</v>
      </c>
      <c r="L28" s="95" t="s">
        <v>246</v>
      </c>
      <c r="M28" s="21" t="s">
        <v>247</v>
      </c>
      <c r="N28" s="17">
        <v>41660</v>
      </c>
      <c r="O28" s="30">
        <v>16980</v>
      </c>
      <c r="P28" s="18">
        <v>11244</v>
      </c>
      <c r="Q28" s="17">
        <v>41660</v>
      </c>
      <c r="R28" s="17">
        <v>42024</v>
      </c>
      <c r="S28" s="22" t="s">
        <v>404</v>
      </c>
      <c r="T28" s="3" t="s">
        <v>245</v>
      </c>
      <c r="U28" s="22" t="s">
        <v>405</v>
      </c>
      <c r="V28" s="21"/>
      <c r="W28" s="3" t="s">
        <v>406</v>
      </c>
      <c r="X28" s="3"/>
      <c r="Y28" s="3" t="s">
        <v>433</v>
      </c>
      <c r="Z28" s="17">
        <v>42976</v>
      </c>
      <c r="AA28" s="18">
        <v>12132</v>
      </c>
      <c r="AB28" s="3" t="s">
        <v>429</v>
      </c>
      <c r="AC28" s="17">
        <v>42976</v>
      </c>
      <c r="AD28" s="17"/>
      <c r="AE28" s="3"/>
      <c r="AF28" s="19">
        <v>3.6999999999999998E-2</v>
      </c>
      <c r="AG28" s="3">
        <v>54.82</v>
      </c>
      <c r="AH28" s="3"/>
      <c r="AI28" s="3"/>
      <c r="AJ28" s="3"/>
      <c r="AK28" s="3"/>
      <c r="AL28" s="3"/>
      <c r="AM28" s="3"/>
      <c r="AN28" s="30">
        <v>6258.69</v>
      </c>
      <c r="AO28" s="30">
        <f t="shared" si="0"/>
        <v>6258.69</v>
      </c>
      <c r="AP28" s="3"/>
      <c r="AQ28" s="3"/>
      <c r="AR28" s="3"/>
      <c r="AS28" s="3"/>
      <c r="AT28" s="3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</row>
    <row r="29" spans="1:65" ht="51" x14ac:dyDescent="0.25">
      <c r="A29" s="75">
        <v>10</v>
      </c>
      <c r="B29" s="73" t="s">
        <v>149</v>
      </c>
      <c r="C29" s="6" t="s">
        <v>150</v>
      </c>
      <c r="D29" s="22" t="s">
        <v>145</v>
      </c>
      <c r="E29" s="22" t="s">
        <v>141</v>
      </c>
      <c r="F29" s="6" t="s">
        <v>444</v>
      </c>
      <c r="G29" s="3"/>
      <c r="H29" s="3"/>
      <c r="I29" s="3"/>
      <c r="J29" s="3"/>
      <c r="K29" s="29" t="s">
        <v>248</v>
      </c>
      <c r="L29" s="95" t="s">
        <v>249</v>
      </c>
      <c r="M29" s="21" t="s">
        <v>250</v>
      </c>
      <c r="N29" s="17">
        <v>41660</v>
      </c>
      <c r="O29" s="30">
        <v>16200</v>
      </c>
      <c r="P29" s="18">
        <v>11244</v>
      </c>
      <c r="Q29" s="17">
        <v>41660</v>
      </c>
      <c r="R29" s="17">
        <v>42024</v>
      </c>
      <c r="S29" s="22" t="s">
        <v>404</v>
      </c>
      <c r="T29" s="3" t="s">
        <v>248</v>
      </c>
      <c r="U29" s="22" t="s">
        <v>405</v>
      </c>
      <c r="V29" s="21"/>
      <c r="W29" s="3" t="s">
        <v>406</v>
      </c>
      <c r="X29" s="3"/>
      <c r="Y29" s="3" t="s">
        <v>433</v>
      </c>
      <c r="Z29" s="17">
        <v>43118</v>
      </c>
      <c r="AA29" s="18">
        <v>12236</v>
      </c>
      <c r="AB29" s="3" t="s">
        <v>427</v>
      </c>
      <c r="AC29" s="17">
        <v>43119</v>
      </c>
      <c r="AD29" s="17">
        <v>43484</v>
      </c>
      <c r="AE29" s="3"/>
      <c r="AF29" s="3"/>
      <c r="AG29" s="3"/>
      <c r="AH29" s="3"/>
      <c r="AI29" s="3"/>
      <c r="AJ29" s="3"/>
      <c r="AK29" s="3"/>
      <c r="AL29" s="3"/>
      <c r="AM29" s="3"/>
      <c r="AN29" s="30">
        <v>5400</v>
      </c>
      <c r="AO29" s="30">
        <f t="shared" si="0"/>
        <v>5400</v>
      </c>
      <c r="AP29" s="3"/>
      <c r="AQ29" s="3"/>
      <c r="AR29" s="3"/>
      <c r="AS29" s="3"/>
      <c r="AT29" s="3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</row>
    <row r="30" spans="1:65" ht="51" x14ac:dyDescent="0.25">
      <c r="A30" s="75">
        <v>11</v>
      </c>
      <c r="B30" s="73" t="s">
        <v>149</v>
      </c>
      <c r="C30" s="6" t="s">
        <v>150</v>
      </c>
      <c r="D30" s="22" t="s">
        <v>145</v>
      </c>
      <c r="E30" s="22" t="s">
        <v>141</v>
      </c>
      <c r="F30" s="6" t="s">
        <v>445</v>
      </c>
      <c r="G30" s="3"/>
      <c r="H30" s="3"/>
      <c r="I30" s="3"/>
      <c r="J30" s="3"/>
      <c r="K30" s="29" t="s">
        <v>251</v>
      </c>
      <c r="L30" s="95" t="s">
        <v>252</v>
      </c>
      <c r="M30" s="21" t="s">
        <v>253</v>
      </c>
      <c r="N30" s="17">
        <v>41660</v>
      </c>
      <c r="O30" s="30">
        <v>36000</v>
      </c>
      <c r="P30" s="18">
        <v>11244</v>
      </c>
      <c r="Q30" s="17">
        <v>41660</v>
      </c>
      <c r="R30" s="17">
        <v>42024</v>
      </c>
      <c r="S30" s="22" t="s">
        <v>404</v>
      </c>
      <c r="T30" s="3" t="s">
        <v>251</v>
      </c>
      <c r="U30" s="22" t="s">
        <v>405</v>
      </c>
      <c r="V30" s="21"/>
      <c r="W30" s="3" t="s">
        <v>406</v>
      </c>
      <c r="X30" s="3"/>
      <c r="Y30" s="3" t="s">
        <v>433</v>
      </c>
      <c r="Z30" s="17">
        <v>43118</v>
      </c>
      <c r="AA30" s="18">
        <v>12235</v>
      </c>
      <c r="AB30" s="3" t="s">
        <v>427</v>
      </c>
      <c r="AC30" s="17">
        <v>43119</v>
      </c>
      <c r="AD30" s="17">
        <v>43484</v>
      </c>
      <c r="AE30" s="3"/>
      <c r="AF30" s="3"/>
      <c r="AG30" s="3"/>
      <c r="AH30" s="3"/>
      <c r="AI30" s="3"/>
      <c r="AJ30" s="3"/>
      <c r="AK30" s="3"/>
      <c r="AL30" s="3"/>
      <c r="AM30" s="3"/>
      <c r="AN30" s="30">
        <v>12535.52</v>
      </c>
      <c r="AO30" s="30">
        <f t="shared" si="0"/>
        <v>12535.52</v>
      </c>
      <c r="AP30" s="3"/>
      <c r="AQ30" s="3"/>
      <c r="AR30" s="3"/>
      <c r="AS30" s="3"/>
      <c r="AT30" s="3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</row>
    <row r="31" spans="1:65" ht="25.5" x14ac:dyDescent="0.25">
      <c r="A31" s="75">
        <v>12</v>
      </c>
      <c r="B31" s="73" t="s">
        <v>153</v>
      </c>
      <c r="C31" s="6" t="s">
        <v>147</v>
      </c>
      <c r="D31" s="22" t="s">
        <v>140</v>
      </c>
      <c r="E31" s="22" t="s">
        <v>141</v>
      </c>
      <c r="F31" s="6" t="s">
        <v>446</v>
      </c>
      <c r="G31" s="3"/>
      <c r="H31" s="3"/>
      <c r="I31" s="3"/>
      <c r="J31" s="3"/>
      <c r="K31" s="29" t="s">
        <v>254</v>
      </c>
      <c r="L31" s="95" t="s">
        <v>255</v>
      </c>
      <c r="M31" s="21" t="s">
        <v>256</v>
      </c>
      <c r="N31" s="17">
        <v>41913</v>
      </c>
      <c r="O31" s="30">
        <v>116400</v>
      </c>
      <c r="P31" s="18">
        <v>11665</v>
      </c>
      <c r="Q31" s="17">
        <v>41913</v>
      </c>
      <c r="R31" s="17">
        <v>42277</v>
      </c>
      <c r="S31" s="22" t="s">
        <v>404</v>
      </c>
      <c r="T31" s="3" t="s">
        <v>254</v>
      </c>
      <c r="U31" s="22" t="s">
        <v>405</v>
      </c>
      <c r="V31" s="21"/>
      <c r="W31" s="3" t="s">
        <v>406</v>
      </c>
      <c r="X31" s="3"/>
      <c r="Y31" s="3" t="s">
        <v>431</v>
      </c>
      <c r="Z31" s="17">
        <v>43000</v>
      </c>
      <c r="AA31" s="18">
        <v>12165</v>
      </c>
      <c r="AB31" s="3" t="s">
        <v>427</v>
      </c>
      <c r="AC31" s="17">
        <v>43008</v>
      </c>
      <c r="AD31" s="17">
        <v>43373</v>
      </c>
      <c r="AE31" s="3"/>
      <c r="AF31" s="19"/>
      <c r="AG31" s="20"/>
      <c r="AH31" s="3"/>
      <c r="AI31" s="3"/>
      <c r="AJ31" s="3"/>
      <c r="AK31" s="3"/>
      <c r="AL31" s="3"/>
      <c r="AM31" s="3"/>
      <c r="AN31" s="30">
        <v>46532.52</v>
      </c>
      <c r="AO31" s="30">
        <f t="shared" si="0"/>
        <v>46532.52</v>
      </c>
      <c r="AP31" s="3"/>
      <c r="AQ31" s="3"/>
      <c r="AR31" s="3"/>
      <c r="AS31" s="3"/>
      <c r="AT31" s="3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</row>
    <row r="32" spans="1:65" ht="89.25" x14ac:dyDescent="0.25">
      <c r="A32" s="75">
        <v>13</v>
      </c>
      <c r="B32" s="73" t="s">
        <v>154</v>
      </c>
      <c r="C32" s="6" t="s">
        <v>155</v>
      </c>
      <c r="D32" s="22" t="s">
        <v>145</v>
      </c>
      <c r="E32" s="22" t="s">
        <v>141</v>
      </c>
      <c r="F32" s="6" t="s">
        <v>156</v>
      </c>
      <c r="G32" s="3"/>
      <c r="H32" s="3"/>
      <c r="I32" s="3"/>
      <c r="J32" s="3"/>
      <c r="K32" s="29" t="s">
        <v>257</v>
      </c>
      <c r="L32" s="95" t="s">
        <v>258</v>
      </c>
      <c r="M32" s="21" t="s">
        <v>259</v>
      </c>
      <c r="N32" s="17">
        <v>41904</v>
      </c>
      <c r="O32" s="30">
        <v>757992</v>
      </c>
      <c r="P32" s="18">
        <v>11419</v>
      </c>
      <c r="Q32" s="17">
        <v>41904</v>
      </c>
      <c r="R32" s="17">
        <v>42268</v>
      </c>
      <c r="S32" s="22" t="s">
        <v>404</v>
      </c>
      <c r="T32" s="3" t="s">
        <v>257</v>
      </c>
      <c r="U32" s="22" t="s">
        <v>405</v>
      </c>
      <c r="V32" s="21"/>
      <c r="W32" s="3" t="s">
        <v>407</v>
      </c>
      <c r="X32" s="3"/>
      <c r="Y32" s="3" t="s">
        <v>430</v>
      </c>
      <c r="Z32" s="17">
        <v>42990</v>
      </c>
      <c r="AA32" s="18">
        <v>12141</v>
      </c>
      <c r="AB32" s="3" t="s">
        <v>427</v>
      </c>
      <c r="AC32" s="17">
        <v>42999</v>
      </c>
      <c r="AD32" s="17">
        <v>43364</v>
      </c>
      <c r="AE32" s="3"/>
      <c r="AF32" s="3"/>
      <c r="AG32" s="3"/>
      <c r="AH32" s="3"/>
      <c r="AI32" s="3"/>
      <c r="AJ32" s="3"/>
      <c r="AK32" s="3"/>
      <c r="AL32" s="3"/>
      <c r="AM32" s="3"/>
      <c r="AN32" s="30">
        <v>85860.02</v>
      </c>
      <c r="AO32" s="30">
        <f t="shared" si="0"/>
        <v>85860.02</v>
      </c>
      <c r="AP32" s="3"/>
      <c r="AQ32" s="3"/>
      <c r="AR32" s="3"/>
      <c r="AS32" s="3"/>
      <c r="AT32" s="3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</row>
    <row r="33" spans="1:65" ht="89.25" x14ac:dyDescent="0.25">
      <c r="A33" s="75">
        <v>14</v>
      </c>
      <c r="B33" s="73" t="s">
        <v>154</v>
      </c>
      <c r="C33" s="6" t="s">
        <v>155</v>
      </c>
      <c r="D33" s="22" t="s">
        <v>145</v>
      </c>
      <c r="E33" s="22" t="s">
        <v>141</v>
      </c>
      <c r="F33" s="6" t="s">
        <v>157</v>
      </c>
      <c r="G33" s="3"/>
      <c r="H33" s="3"/>
      <c r="I33" s="3"/>
      <c r="J33" s="3"/>
      <c r="K33" s="29" t="s">
        <v>260</v>
      </c>
      <c r="L33" s="95" t="s">
        <v>261</v>
      </c>
      <c r="M33" s="21" t="s">
        <v>262</v>
      </c>
      <c r="N33" s="17">
        <v>41904</v>
      </c>
      <c r="O33" s="30">
        <v>757992</v>
      </c>
      <c r="P33" s="18">
        <v>11419</v>
      </c>
      <c r="Q33" s="17">
        <v>41904</v>
      </c>
      <c r="R33" s="17">
        <v>42268</v>
      </c>
      <c r="S33" s="22" t="s">
        <v>404</v>
      </c>
      <c r="T33" s="3" t="s">
        <v>260</v>
      </c>
      <c r="U33" s="22" t="s">
        <v>405</v>
      </c>
      <c r="V33" s="21"/>
      <c r="W33" s="3" t="s">
        <v>407</v>
      </c>
      <c r="X33" s="3"/>
      <c r="Y33" s="3" t="s">
        <v>428</v>
      </c>
      <c r="Z33" s="17">
        <v>42633</v>
      </c>
      <c r="AA33" s="18">
        <v>11911</v>
      </c>
      <c r="AB33" s="3" t="s">
        <v>427</v>
      </c>
      <c r="AC33" s="17">
        <v>42635</v>
      </c>
      <c r="AD33" s="17">
        <v>42999</v>
      </c>
      <c r="AE33" s="3"/>
      <c r="AF33" s="3"/>
      <c r="AG33" s="3"/>
      <c r="AH33" s="3"/>
      <c r="AI33" s="3"/>
      <c r="AJ33" s="3"/>
      <c r="AK33" s="3"/>
      <c r="AL33" s="3"/>
      <c r="AM33" s="3"/>
      <c r="AN33" s="30">
        <v>83475.899999999994</v>
      </c>
      <c r="AO33" s="30">
        <f t="shared" si="0"/>
        <v>83475.899999999994</v>
      </c>
      <c r="AP33" s="3"/>
      <c r="AQ33" s="3"/>
      <c r="AR33" s="3"/>
      <c r="AS33" s="3"/>
      <c r="AT33" s="3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</row>
    <row r="34" spans="1:65" ht="51" x14ac:dyDescent="0.25">
      <c r="A34" s="75">
        <v>15</v>
      </c>
      <c r="B34" s="73" t="s">
        <v>158</v>
      </c>
      <c r="C34" s="6" t="s">
        <v>159</v>
      </c>
      <c r="D34" s="22" t="s">
        <v>145</v>
      </c>
      <c r="E34" s="22" t="s">
        <v>141</v>
      </c>
      <c r="F34" s="6" t="s">
        <v>160</v>
      </c>
      <c r="G34" s="3"/>
      <c r="H34" s="3"/>
      <c r="I34" s="3"/>
      <c r="J34" s="3"/>
      <c r="K34" s="29" t="s">
        <v>263</v>
      </c>
      <c r="L34" s="95" t="s">
        <v>264</v>
      </c>
      <c r="M34" s="21" t="s">
        <v>265</v>
      </c>
      <c r="N34" s="17">
        <v>42072</v>
      </c>
      <c r="O34" s="30">
        <v>2613600</v>
      </c>
      <c r="P34" s="18">
        <v>11522</v>
      </c>
      <c r="Q34" s="17">
        <v>42072</v>
      </c>
      <c r="R34" s="17">
        <v>42437</v>
      </c>
      <c r="S34" s="22" t="s">
        <v>404</v>
      </c>
      <c r="T34" s="3" t="s">
        <v>263</v>
      </c>
      <c r="U34" s="22" t="s">
        <v>405</v>
      </c>
      <c r="V34" s="21"/>
      <c r="W34" s="3" t="s">
        <v>409</v>
      </c>
      <c r="X34" s="3"/>
      <c r="Y34" s="3" t="s">
        <v>430</v>
      </c>
      <c r="Z34" s="17">
        <v>42797</v>
      </c>
      <c r="AA34" s="18">
        <v>12017</v>
      </c>
      <c r="AB34" s="3" t="s">
        <v>427</v>
      </c>
      <c r="AC34" s="17">
        <v>42801</v>
      </c>
      <c r="AD34" s="17">
        <v>43167</v>
      </c>
      <c r="AE34" s="3"/>
      <c r="AF34" s="3"/>
      <c r="AG34" s="3"/>
      <c r="AH34" s="3"/>
      <c r="AI34" s="3"/>
      <c r="AJ34" s="3"/>
      <c r="AK34" s="3"/>
      <c r="AL34" s="3"/>
      <c r="AM34" s="3"/>
      <c r="AN34" s="30">
        <v>410529.54</v>
      </c>
      <c r="AO34" s="30">
        <f t="shared" si="0"/>
        <v>410529.54</v>
      </c>
      <c r="AP34" s="3"/>
      <c r="AQ34" s="3"/>
      <c r="AR34" s="3"/>
      <c r="AS34" s="3"/>
      <c r="AT34" s="3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</row>
    <row r="35" spans="1:65" ht="51" x14ac:dyDescent="0.25">
      <c r="A35" s="75">
        <v>16</v>
      </c>
      <c r="B35" s="73" t="s">
        <v>161</v>
      </c>
      <c r="C35" s="6" t="s">
        <v>162</v>
      </c>
      <c r="D35" s="22" t="s">
        <v>140</v>
      </c>
      <c r="E35" s="22" t="s">
        <v>163</v>
      </c>
      <c r="F35" s="6" t="s">
        <v>164</v>
      </c>
      <c r="G35" s="3"/>
      <c r="H35" s="3"/>
      <c r="I35" s="3"/>
      <c r="J35" s="3"/>
      <c r="K35" s="29" t="s">
        <v>266</v>
      </c>
      <c r="L35" s="95" t="s">
        <v>267</v>
      </c>
      <c r="M35" s="21" t="s">
        <v>268</v>
      </c>
      <c r="N35" s="17">
        <v>42097</v>
      </c>
      <c r="O35" s="30">
        <v>15984</v>
      </c>
      <c r="P35" s="18">
        <v>11541</v>
      </c>
      <c r="Q35" s="17">
        <v>42097</v>
      </c>
      <c r="R35" s="17">
        <v>42462</v>
      </c>
      <c r="S35" s="22" t="s">
        <v>410</v>
      </c>
      <c r="T35" s="3" t="s">
        <v>266</v>
      </c>
      <c r="U35" s="22" t="s">
        <v>405</v>
      </c>
      <c r="V35" s="21"/>
      <c r="W35" s="3" t="s">
        <v>411</v>
      </c>
      <c r="X35" s="3"/>
      <c r="Y35" s="3" t="s">
        <v>428</v>
      </c>
      <c r="Z35" s="17">
        <v>42818</v>
      </c>
      <c r="AA35" s="18">
        <v>12029</v>
      </c>
      <c r="AB35" s="3" t="s">
        <v>435</v>
      </c>
      <c r="AC35" s="17">
        <v>42826</v>
      </c>
      <c r="AD35" s="17">
        <v>43190</v>
      </c>
      <c r="AE35" s="3"/>
      <c r="AF35" s="19">
        <v>5.3800000000000001E-2</v>
      </c>
      <c r="AG35" s="3">
        <v>71.75</v>
      </c>
      <c r="AH35" s="3"/>
      <c r="AI35" s="3"/>
      <c r="AJ35" s="3"/>
      <c r="AK35" s="3"/>
      <c r="AL35" s="3"/>
      <c r="AM35" s="3"/>
      <c r="AN35" s="30">
        <v>5615</v>
      </c>
      <c r="AO35" s="30">
        <f t="shared" si="0"/>
        <v>5615</v>
      </c>
      <c r="AP35" s="3"/>
      <c r="AQ35" s="3"/>
      <c r="AR35" s="3"/>
      <c r="AS35" s="3"/>
      <c r="AT35" s="3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</row>
    <row r="36" spans="1:65" ht="51" x14ac:dyDescent="0.25">
      <c r="A36" s="75">
        <v>17</v>
      </c>
      <c r="B36" s="73" t="s">
        <v>165</v>
      </c>
      <c r="C36" s="6" t="s">
        <v>166</v>
      </c>
      <c r="D36" s="22" t="s">
        <v>145</v>
      </c>
      <c r="E36" s="22" t="s">
        <v>163</v>
      </c>
      <c r="F36" s="6" t="s">
        <v>167</v>
      </c>
      <c r="G36" s="3"/>
      <c r="H36" s="3"/>
      <c r="I36" s="3"/>
      <c r="J36" s="3"/>
      <c r="K36" s="29" t="s">
        <v>269</v>
      </c>
      <c r="L36" s="95" t="s">
        <v>270</v>
      </c>
      <c r="M36" s="21" t="s">
        <v>271</v>
      </c>
      <c r="N36" s="17">
        <v>42143</v>
      </c>
      <c r="O36" s="30">
        <v>30000</v>
      </c>
      <c r="P36" s="18">
        <v>11580</v>
      </c>
      <c r="Q36" s="17">
        <v>42143</v>
      </c>
      <c r="R36" s="17">
        <v>42508</v>
      </c>
      <c r="S36" s="32" t="s">
        <v>408</v>
      </c>
      <c r="T36" s="3" t="s">
        <v>269</v>
      </c>
      <c r="U36" s="22" t="s">
        <v>405</v>
      </c>
      <c r="V36" s="21"/>
      <c r="W36" s="3" t="s">
        <v>409</v>
      </c>
      <c r="X36" s="3"/>
      <c r="Y36" s="3" t="s">
        <v>428</v>
      </c>
      <c r="Z36" s="17">
        <v>42872</v>
      </c>
      <c r="AA36" s="18">
        <v>12077</v>
      </c>
      <c r="AB36" s="3" t="s">
        <v>427</v>
      </c>
      <c r="AC36" s="17">
        <v>42874</v>
      </c>
      <c r="AD36" s="17">
        <v>43238</v>
      </c>
      <c r="AE36" s="3"/>
      <c r="AF36" s="3"/>
      <c r="AG36" s="3"/>
      <c r="AH36" s="3"/>
      <c r="AI36" s="3"/>
      <c r="AJ36" s="3"/>
      <c r="AK36" s="3"/>
      <c r="AL36" s="3"/>
      <c r="AM36" s="3"/>
      <c r="AN36" s="30">
        <v>4823.5</v>
      </c>
      <c r="AO36" s="30">
        <f t="shared" si="0"/>
        <v>4823.5</v>
      </c>
      <c r="AP36" s="3"/>
      <c r="AQ36" s="3"/>
      <c r="AR36" s="3"/>
      <c r="AS36" s="3"/>
      <c r="AT36" s="3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</row>
    <row r="37" spans="1:65" ht="38.25" x14ac:dyDescent="0.25">
      <c r="A37" s="75">
        <v>18</v>
      </c>
      <c r="B37" s="73" t="s">
        <v>168</v>
      </c>
      <c r="C37" s="6" t="s">
        <v>169</v>
      </c>
      <c r="D37" s="22" t="s">
        <v>145</v>
      </c>
      <c r="E37" s="22" t="s">
        <v>141</v>
      </c>
      <c r="F37" s="6" t="s">
        <v>170</v>
      </c>
      <c r="G37" s="3"/>
      <c r="H37" s="3"/>
      <c r="I37" s="3"/>
      <c r="J37" s="3"/>
      <c r="K37" s="29" t="s">
        <v>272</v>
      </c>
      <c r="L37" s="95" t="s">
        <v>273</v>
      </c>
      <c r="M37" s="21" t="s">
        <v>274</v>
      </c>
      <c r="N37" s="17">
        <v>42160</v>
      </c>
      <c r="O37" s="30">
        <v>3865642.8</v>
      </c>
      <c r="P37" s="18">
        <v>11580</v>
      </c>
      <c r="Q37" s="17">
        <v>42160</v>
      </c>
      <c r="R37" s="17">
        <v>42525</v>
      </c>
      <c r="S37" s="22" t="s">
        <v>408</v>
      </c>
      <c r="T37" s="3" t="s">
        <v>272</v>
      </c>
      <c r="U37" s="22" t="s">
        <v>405</v>
      </c>
      <c r="V37" s="21"/>
      <c r="W37" s="3" t="s">
        <v>409</v>
      </c>
      <c r="X37" s="3"/>
      <c r="Y37" s="3" t="s">
        <v>431</v>
      </c>
      <c r="Z37" s="17">
        <v>42887</v>
      </c>
      <c r="AA37" s="18">
        <v>12128</v>
      </c>
      <c r="AB37" s="3" t="s">
        <v>427</v>
      </c>
      <c r="AC37" s="17">
        <v>42891</v>
      </c>
      <c r="AD37" s="17">
        <v>43255</v>
      </c>
      <c r="AE37" s="3"/>
      <c r="AF37" s="3"/>
      <c r="AG37" s="3"/>
      <c r="AH37" s="3"/>
      <c r="AI37" s="3"/>
      <c r="AJ37" s="3"/>
      <c r="AK37" s="3"/>
      <c r="AL37" s="3"/>
      <c r="AM37" s="3"/>
      <c r="AN37" s="30">
        <v>203792.55</v>
      </c>
      <c r="AO37" s="30">
        <f t="shared" ref="AO37" si="1">SUM(AN37:AN37)</f>
        <v>203792.55</v>
      </c>
      <c r="AP37" s="3"/>
      <c r="AQ37" s="3"/>
      <c r="AR37" s="3"/>
      <c r="AS37" s="3"/>
      <c r="AT37" s="3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</row>
    <row r="38" spans="1:65" ht="51" x14ac:dyDescent="0.25">
      <c r="A38" s="75">
        <v>19</v>
      </c>
      <c r="B38" s="73" t="s">
        <v>171</v>
      </c>
      <c r="C38" s="6" t="s">
        <v>147</v>
      </c>
      <c r="D38" s="22" t="s">
        <v>145</v>
      </c>
      <c r="E38" s="22" t="s">
        <v>141</v>
      </c>
      <c r="F38" s="6" t="s">
        <v>172</v>
      </c>
      <c r="G38" s="3"/>
      <c r="H38" s="3"/>
      <c r="I38" s="3"/>
      <c r="J38" s="3"/>
      <c r="K38" s="29" t="s">
        <v>275</v>
      </c>
      <c r="L38" s="95" t="s">
        <v>276</v>
      </c>
      <c r="M38" s="21" t="s">
        <v>277</v>
      </c>
      <c r="N38" s="17">
        <v>42278</v>
      </c>
      <c r="O38" s="30">
        <v>18000</v>
      </c>
      <c r="P38" s="18">
        <v>11661</v>
      </c>
      <c r="Q38" s="17">
        <v>42278</v>
      </c>
      <c r="R38" s="17">
        <v>42643</v>
      </c>
      <c r="S38" s="22" t="s">
        <v>404</v>
      </c>
      <c r="T38" s="3" t="s">
        <v>275</v>
      </c>
      <c r="U38" s="22" t="s">
        <v>405</v>
      </c>
      <c r="V38" s="21"/>
      <c r="W38" s="3" t="s">
        <v>406</v>
      </c>
      <c r="X38" s="3"/>
      <c r="Y38" s="3" t="s">
        <v>428</v>
      </c>
      <c r="Z38" s="17">
        <v>43000</v>
      </c>
      <c r="AA38" s="18">
        <v>12150</v>
      </c>
      <c r="AB38" s="3" t="s">
        <v>427</v>
      </c>
      <c r="AC38" s="17">
        <v>43008</v>
      </c>
      <c r="AD38" s="17">
        <v>43403</v>
      </c>
      <c r="AE38" s="3"/>
      <c r="AF38" s="3"/>
      <c r="AG38" s="3"/>
      <c r="AH38" s="3"/>
      <c r="AI38" s="3"/>
      <c r="AJ38" s="3"/>
      <c r="AK38" s="3"/>
      <c r="AL38" s="3"/>
      <c r="AM38" s="3"/>
      <c r="AN38" s="30">
        <v>6000</v>
      </c>
      <c r="AO38" s="30">
        <f>SUM(AN38:AN38)</f>
        <v>6000</v>
      </c>
      <c r="AP38" s="3"/>
      <c r="AQ38" s="3"/>
      <c r="AR38" s="3"/>
      <c r="AS38" s="3"/>
      <c r="AT38" s="3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</row>
    <row r="39" spans="1:65" ht="63.75" x14ac:dyDescent="0.25">
      <c r="A39" s="75">
        <v>20</v>
      </c>
      <c r="B39" s="73" t="s">
        <v>173</v>
      </c>
      <c r="C39" s="6" t="s">
        <v>174</v>
      </c>
      <c r="D39" s="22" t="s">
        <v>145</v>
      </c>
      <c r="E39" s="22" t="s">
        <v>141</v>
      </c>
      <c r="F39" s="6" t="s">
        <v>175</v>
      </c>
      <c r="G39" s="3"/>
      <c r="H39" s="3"/>
      <c r="I39" s="3"/>
      <c r="J39" s="3"/>
      <c r="K39" s="29" t="s">
        <v>278</v>
      </c>
      <c r="L39" s="95" t="s">
        <v>279</v>
      </c>
      <c r="M39" s="21" t="s">
        <v>280</v>
      </c>
      <c r="N39" s="17">
        <v>42314</v>
      </c>
      <c r="O39" s="30">
        <v>17988</v>
      </c>
      <c r="P39" s="18">
        <v>11690</v>
      </c>
      <c r="Q39" s="17">
        <v>42314</v>
      </c>
      <c r="R39" s="17">
        <v>42679</v>
      </c>
      <c r="S39" s="22" t="s">
        <v>404</v>
      </c>
      <c r="T39" s="3" t="s">
        <v>278</v>
      </c>
      <c r="U39" s="22" t="s">
        <v>405</v>
      </c>
      <c r="V39" s="21"/>
      <c r="W39" s="3" t="s">
        <v>406</v>
      </c>
      <c r="X39" s="3"/>
      <c r="Y39" s="3" t="s">
        <v>428</v>
      </c>
      <c r="Z39" s="17">
        <v>43040</v>
      </c>
      <c r="AA39" s="18">
        <v>12182</v>
      </c>
      <c r="AB39" s="3" t="s">
        <v>427</v>
      </c>
      <c r="AC39" s="17">
        <v>43045</v>
      </c>
      <c r="AD39" s="17">
        <v>43410</v>
      </c>
      <c r="AE39" s="3"/>
      <c r="AF39" s="3"/>
      <c r="AG39" s="3"/>
      <c r="AH39" s="3"/>
      <c r="AI39" s="3"/>
      <c r="AJ39" s="3"/>
      <c r="AK39" s="3"/>
      <c r="AL39" s="3"/>
      <c r="AM39" s="3"/>
      <c r="AN39" s="30">
        <v>5996</v>
      </c>
      <c r="AO39" s="30">
        <f>SUM(AN39:AN39)</f>
        <v>5996</v>
      </c>
      <c r="AP39" s="3"/>
      <c r="AQ39" s="3"/>
      <c r="AR39" s="3"/>
      <c r="AS39" s="3"/>
      <c r="AT39" s="3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</row>
    <row r="40" spans="1:65" ht="63.75" x14ac:dyDescent="0.25">
      <c r="A40" s="75">
        <v>21</v>
      </c>
      <c r="B40" s="73" t="s">
        <v>176</v>
      </c>
      <c r="C40" s="6" t="s">
        <v>177</v>
      </c>
      <c r="D40" s="3" t="s">
        <v>145</v>
      </c>
      <c r="E40" s="3" t="s">
        <v>141</v>
      </c>
      <c r="F40" s="6" t="s">
        <v>447</v>
      </c>
      <c r="G40" s="3"/>
      <c r="H40" s="3"/>
      <c r="I40" s="3"/>
      <c r="J40" s="3"/>
      <c r="K40" s="29" t="s">
        <v>281</v>
      </c>
      <c r="L40" s="95" t="s">
        <v>282</v>
      </c>
      <c r="M40" s="21" t="s">
        <v>283</v>
      </c>
      <c r="N40" s="17">
        <v>42317</v>
      </c>
      <c r="O40" s="30">
        <v>47388</v>
      </c>
      <c r="P40" s="3">
        <v>11690</v>
      </c>
      <c r="Q40" s="17" t="s">
        <v>412</v>
      </c>
      <c r="R40" s="17">
        <v>42682</v>
      </c>
      <c r="S40" s="3" t="s">
        <v>404</v>
      </c>
      <c r="T40" s="3" t="s">
        <v>281</v>
      </c>
      <c r="U40" s="3" t="s">
        <v>405</v>
      </c>
      <c r="V40" s="21"/>
      <c r="W40" s="3" t="s">
        <v>406</v>
      </c>
      <c r="X40" s="3"/>
      <c r="Y40" s="3" t="s">
        <v>428</v>
      </c>
      <c r="Z40" s="17">
        <v>43045</v>
      </c>
      <c r="AA40" s="18">
        <v>12183</v>
      </c>
      <c r="AB40" s="3" t="s">
        <v>427</v>
      </c>
      <c r="AC40" s="17">
        <v>43047</v>
      </c>
      <c r="AD40" s="17">
        <v>43412</v>
      </c>
      <c r="AE40" s="3"/>
      <c r="AF40" s="3"/>
      <c r="AG40" s="3"/>
      <c r="AH40" s="3"/>
      <c r="AI40" s="3"/>
      <c r="AJ40" s="3"/>
      <c r="AK40" s="3"/>
      <c r="AL40" s="3"/>
      <c r="AM40" s="3"/>
      <c r="AN40" s="33">
        <v>15796</v>
      </c>
      <c r="AO40" s="34">
        <f>SUM(AN40:AN40)</f>
        <v>15796</v>
      </c>
      <c r="AP40" s="3"/>
      <c r="AQ40" s="3"/>
      <c r="AR40" s="3"/>
      <c r="AS40" s="3"/>
      <c r="AT40" s="3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</row>
    <row r="41" spans="1:65" ht="63.75" x14ac:dyDescent="0.25">
      <c r="A41" s="75">
        <v>22</v>
      </c>
      <c r="B41" s="73" t="s">
        <v>173</v>
      </c>
      <c r="C41" s="6" t="s">
        <v>174</v>
      </c>
      <c r="D41" s="22" t="s">
        <v>145</v>
      </c>
      <c r="E41" s="22" t="s">
        <v>141</v>
      </c>
      <c r="F41" s="6" t="s">
        <v>178</v>
      </c>
      <c r="G41" s="3"/>
      <c r="H41" s="3"/>
      <c r="I41" s="3"/>
      <c r="J41" s="3"/>
      <c r="K41" s="29" t="s">
        <v>284</v>
      </c>
      <c r="L41" s="95" t="s">
        <v>285</v>
      </c>
      <c r="M41" s="21" t="s">
        <v>286</v>
      </c>
      <c r="N41" s="17">
        <v>42312</v>
      </c>
      <c r="O41" s="30">
        <v>19188</v>
      </c>
      <c r="P41" s="18">
        <v>11694</v>
      </c>
      <c r="Q41" s="17">
        <v>42331</v>
      </c>
      <c r="R41" s="17">
        <v>42512</v>
      </c>
      <c r="S41" s="22" t="s">
        <v>404</v>
      </c>
      <c r="T41" s="3" t="s">
        <v>284</v>
      </c>
      <c r="U41" s="22" t="s">
        <v>405</v>
      </c>
      <c r="V41" s="21"/>
      <c r="W41" s="3" t="s">
        <v>407</v>
      </c>
      <c r="X41" s="3"/>
      <c r="Y41" s="3" t="s">
        <v>430</v>
      </c>
      <c r="Z41" s="17">
        <v>43040</v>
      </c>
      <c r="AA41" s="18">
        <v>12188</v>
      </c>
      <c r="AB41" s="3" t="s">
        <v>427</v>
      </c>
      <c r="AC41" s="17">
        <v>43042</v>
      </c>
      <c r="AD41" s="17">
        <v>43407</v>
      </c>
      <c r="AE41" s="3"/>
      <c r="AF41" s="3"/>
      <c r="AG41" s="3"/>
      <c r="AH41" s="3"/>
      <c r="AI41" s="3"/>
      <c r="AJ41" s="3"/>
      <c r="AK41" s="3"/>
      <c r="AL41" s="3"/>
      <c r="AM41" s="3"/>
      <c r="AN41" s="30">
        <v>6958.76</v>
      </c>
      <c r="AO41" s="30">
        <v>6958.76</v>
      </c>
      <c r="AP41" s="3"/>
      <c r="AQ41" s="3"/>
      <c r="AR41" s="3"/>
      <c r="AS41" s="3"/>
      <c r="AT41" s="3"/>
      <c r="AU41" s="3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</row>
    <row r="42" spans="1:65" ht="51" x14ac:dyDescent="0.25">
      <c r="A42" s="75">
        <v>23</v>
      </c>
      <c r="B42" s="15" t="s">
        <v>173</v>
      </c>
      <c r="C42" s="6" t="s">
        <v>179</v>
      </c>
      <c r="D42" s="22" t="s">
        <v>145</v>
      </c>
      <c r="E42" s="22" t="s">
        <v>141</v>
      </c>
      <c r="F42" s="6" t="s">
        <v>180</v>
      </c>
      <c r="G42" s="3"/>
      <c r="H42" s="3"/>
      <c r="I42" s="3"/>
      <c r="J42" s="3"/>
      <c r="K42" s="28" t="s">
        <v>287</v>
      </c>
      <c r="L42" s="95" t="s">
        <v>288</v>
      </c>
      <c r="M42" s="3" t="s">
        <v>289</v>
      </c>
      <c r="N42" s="17">
        <v>42388</v>
      </c>
      <c r="O42" s="33">
        <v>19194</v>
      </c>
      <c r="P42" s="18">
        <v>11738</v>
      </c>
      <c r="Q42" s="17">
        <v>42388</v>
      </c>
      <c r="R42" s="17">
        <v>42753</v>
      </c>
      <c r="S42" s="22" t="s">
        <v>408</v>
      </c>
      <c r="T42" s="3" t="s">
        <v>287</v>
      </c>
      <c r="U42" s="22" t="s">
        <v>405</v>
      </c>
      <c r="V42" s="3"/>
      <c r="W42" s="3" t="s">
        <v>413</v>
      </c>
      <c r="X42" s="3"/>
      <c r="Y42" s="3" t="s">
        <v>426</v>
      </c>
      <c r="Z42" s="17">
        <v>42752</v>
      </c>
      <c r="AA42" s="18">
        <v>11993</v>
      </c>
      <c r="AB42" s="17" t="s">
        <v>436</v>
      </c>
      <c r="AC42" s="17">
        <v>42754</v>
      </c>
      <c r="AD42" s="17">
        <v>43118</v>
      </c>
      <c r="AE42" s="3"/>
      <c r="AF42" s="19">
        <v>7.1900000000000006E-2</v>
      </c>
      <c r="AG42" s="23">
        <v>115</v>
      </c>
      <c r="AH42" s="3"/>
      <c r="AI42" s="3"/>
      <c r="AJ42" s="3"/>
      <c r="AK42" s="3"/>
      <c r="AL42" s="3"/>
      <c r="AM42" s="3"/>
      <c r="AN42" s="34">
        <v>6858</v>
      </c>
      <c r="AO42" s="34">
        <f>SUM(AN42)</f>
        <v>6858</v>
      </c>
      <c r="AP42" s="3"/>
      <c r="AQ42" s="3"/>
      <c r="AR42" s="3"/>
      <c r="AS42" s="3"/>
      <c r="AT42" s="3"/>
      <c r="AU42" s="3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</row>
    <row r="43" spans="1:65" ht="38.25" x14ac:dyDescent="0.25">
      <c r="A43" s="75">
        <v>24</v>
      </c>
      <c r="B43" s="15" t="s">
        <v>176</v>
      </c>
      <c r="C43" s="6" t="s">
        <v>181</v>
      </c>
      <c r="D43" s="22" t="s">
        <v>145</v>
      </c>
      <c r="E43" s="22" t="s">
        <v>141</v>
      </c>
      <c r="F43" s="6" t="s">
        <v>182</v>
      </c>
      <c r="G43" s="3"/>
      <c r="H43" s="3"/>
      <c r="I43" s="3"/>
      <c r="J43" s="3"/>
      <c r="K43" s="28" t="s">
        <v>290</v>
      </c>
      <c r="L43" s="95" t="s">
        <v>291</v>
      </c>
      <c r="M43" s="3" t="s">
        <v>292</v>
      </c>
      <c r="N43" s="17">
        <v>42373</v>
      </c>
      <c r="O43" s="34">
        <v>1598</v>
      </c>
      <c r="P43" s="18">
        <v>11725</v>
      </c>
      <c r="Q43" s="17">
        <v>42373</v>
      </c>
      <c r="R43" s="17">
        <v>42738</v>
      </c>
      <c r="S43" s="22" t="s">
        <v>404</v>
      </c>
      <c r="T43" s="3" t="s">
        <v>290</v>
      </c>
      <c r="U43" s="22" t="s">
        <v>405</v>
      </c>
      <c r="V43" s="3"/>
      <c r="W43" s="3" t="s">
        <v>413</v>
      </c>
      <c r="X43" s="3"/>
      <c r="Y43" s="3" t="s">
        <v>426</v>
      </c>
      <c r="Z43" s="17">
        <v>42737</v>
      </c>
      <c r="AA43" s="18">
        <v>11975</v>
      </c>
      <c r="AB43" s="17" t="s">
        <v>436</v>
      </c>
      <c r="AC43" s="17">
        <v>42739</v>
      </c>
      <c r="AD43" s="17">
        <v>43103</v>
      </c>
      <c r="AE43" s="3"/>
      <c r="AF43" s="19">
        <v>7.1900000000000006E-2</v>
      </c>
      <c r="AG43" s="23">
        <v>114.91</v>
      </c>
      <c r="AH43" s="3"/>
      <c r="AI43" s="3"/>
      <c r="AJ43" s="3"/>
      <c r="AK43" s="3"/>
      <c r="AL43" s="3"/>
      <c r="AM43" s="3"/>
      <c r="AN43" s="34">
        <v>6851.64</v>
      </c>
      <c r="AO43" s="34">
        <f t="shared" ref="AO43:AO56" si="2">SUM(AN43:AN43)</f>
        <v>6851.64</v>
      </c>
      <c r="AP43" s="3"/>
      <c r="AQ43" s="3"/>
      <c r="AR43" s="3"/>
      <c r="AS43" s="3"/>
      <c r="AT43" s="3"/>
      <c r="AU43" s="3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</row>
    <row r="44" spans="1:65" ht="51" x14ac:dyDescent="0.25">
      <c r="A44" s="75">
        <v>25</v>
      </c>
      <c r="B44" s="15" t="s">
        <v>183</v>
      </c>
      <c r="C44" s="6" t="s">
        <v>184</v>
      </c>
      <c r="D44" s="22" t="s">
        <v>145</v>
      </c>
      <c r="E44" s="22" t="s">
        <v>141</v>
      </c>
      <c r="F44" s="6" t="s">
        <v>185</v>
      </c>
      <c r="G44" s="3"/>
      <c r="H44" s="3"/>
      <c r="I44" s="3"/>
      <c r="J44" s="3"/>
      <c r="K44" s="28" t="s">
        <v>293</v>
      </c>
      <c r="L44" s="95" t="s">
        <v>294</v>
      </c>
      <c r="M44" s="3" t="s">
        <v>295</v>
      </c>
      <c r="N44" s="17">
        <v>42402</v>
      </c>
      <c r="O44" s="34">
        <v>49100</v>
      </c>
      <c r="P44" s="18">
        <v>11752</v>
      </c>
      <c r="Q44" s="17">
        <v>42768</v>
      </c>
      <c r="R44" s="17">
        <v>42767</v>
      </c>
      <c r="S44" s="22" t="s">
        <v>408</v>
      </c>
      <c r="T44" s="3" t="s">
        <v>293</v>
      </c>
      <c r="U44" s="22" t="s">
        <v>405</v>
      </c>
      <c r="V44" s="3"/>
      <c r="W44" s="3" t="s">
        <v>411</v>
      </c>
      <c r="X44" s="3"/>
      <c r="Y44" s="3" t="s">
        <v>426</v>
      </c>
      <c r="Z44" s="17">
        <v>42766</v>
      </c>
      <c r="AA44" s="18">
        <v>11993</v>
      </c>
      <c r="AB44" s="17" t="s">
        <v>427</v>
      </c>
      <c r="AC44" s="17">
        <v>42768</v>
      </c>
      <c r="AD44" s="17">
        <v>43132</v>
      </c>
      <c r="AE44" s="3"/>
      <c r="AF44" s="3"/>
      <c r="AG44" s="3"/>
      <c r="AH44" s="3"/>
      <c r="AI44" s="3"/>
      <c r="AJ44" s="3"/>
      <c r="AK44" s="3"/>
      <c r="AL44" s="3"/>
      <c r="AM44" s="3"/>
      <c r="AN44" s="34">
        <v>5764.16</v>
      </c>
      <c r="AO44" s="34">
        <f t="shared" si="2"/>
        <v>5764.16</v>
      </c>
      <c r="AP44" s="3"/>
      <c r="AQ44" s="3"/>
      <c r="AR44" s="3"/>
      <c r="AS44" s="3"/>
      <c r="AT44" s="3"/>
      <c r="AU44" s="3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</row>
    <row r="45" spans="1:65" ht="51" x14ac:dyDescent="0.25">
      <c r="A45" s="75">
        <v>26</v>
      </c>
      <c r="B45" s="15" t="s">
        <v>183</v>
      </c>
      <c r="C45" s="6" t="s">
        <v>184</v>
      </c>
      <c r="D45" s="22" t="s">
        <v>145</v>
      </c>
      <c r="E45" s="22" t="s">
        <v>141</v>
      </c>
      <c r="F45" s="6" t="s">
        <v>185</v>
      </c>
      <c r="G45" s="3"/>
      <c r="H45" s="3"/>
      <c r="I45" s="3"/>
      <c r="J45" s="3"/>
      <c r="K45" s="28" t="s">
        <v>296</v>
      </c>
      <c r="L45" s="95" t="s">
        <v>297</v>
      </c>
      <c r="M45" s="3" t="s">
        <v>298</v>
      </c>
      <c r="N45" s="17">
        <v>42402</v>
      </c>
      <c r="O45" s="34">
        <v>47310</v>
      </c>
      <c r="P45" s="18">
        <v>11752</v>
      </c>
      <c r="Q45" s="17">
        <v>42402</v>
      </c>
      <c r="R45" s="17">
        <v>42767</v>
      </c>
      <c r="S45" s="22" t="s">
        <v>408</v>
      </c>
      <c r="T45" s="3" t="s">
        <v>296</v>
      </c>
      <c r="U45" s="22" t="s">
        <v>405</v>
      </c>
      <c r="V45" s="3"/>
      <c r="W45" s="3" t="s">
        <v>411</v>
      </c>
      <c r="X45" s="3"/>
      <c r="Y45" s="3" t="s">
        <v>426</v>
      </c>
      <c r="Z45" s="17">
        <v>42766</v>
      </c>
      <c r="AA45" s="18">
        <v>11993</v>
      </c>
      <c r="AB45" s="17" t="s">
        <v>427</v>
      </c>
      <c r="AC45" s="17">
        <v>42768</v>
      </c>
      <c r="AD45" s="17">
        <v>43132</v>
      </c>
      <c r="AE45" s="3"/>
      <c r="AF45" s="3"/>
      <c r="AG45" s="3"/>
      <c r="AH45" s="3"/>
      <c r="AI45" s="3"/>
      <c r="AJ45" s="3"/>
      <c r="AK45" s="3"/>
      <c r="AL45" s="3"/>
      <c r="AM45" s="3"/>
      <c r="AN45" s="34">
        <v>7929</v>
      </c>
      <c r="AO45" s="34">
        <f t="shared" si="2"/>
        <v>7929</v>
      </c>
      <c r="AP45" s="3"/>
      <c r="AQ45" s="3"/>
      <c r="AR45" s="3"/>
      <c r="AS45" s="3"/>
      <c r="AT45" s="3"/>
      <c r="AU45" s="3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</row>
    <row r="46" spans="1:65" ht="51" x14ac:dyDescent="0.25">
      <c r="A46" s="75">
        <v>27</v>
      </c>
      <c r="B46" s="15" t="s">
        <v>186</v>
      </c>
      <c r="C46" s="6" t="s">
        <v>187</v>
      </c>
      <c r="D46" s="22" t="s">
        <v>145</v>
      </c>
      <c r="E46" s="22" t="s">
        <v>141</v>
      </c>
      <c r="F46" s="6" t="s">
        <v>188</v>
      </c>
      <c r="G46" s="3"/>
      <c r="H46" s="3"/>
      <c r="I46" s="3"/>
      <c r="J46" s="3"/>
      <c r="K46" s="28" t="s">
        <v>299</v>
      </c>
      <c r="L46" s="95" t="s">
        <v>300</v>
      </c>
      <c r="M46" s="3" t="s">
        <v>301</v>
      </c>
      <c r="N46" s="17">
        <v>42436</v>
      </c>
      <c r="O46" s="34">
        <v>36000</v>
      </c>
      <c r="P46" s="18">
        <v>11769</v>
      </c>
      <c r="Q46" s="17">
        <v>42436</v>
      </c>
      <c r="R46" s="17">
        <v>42800</v>
      </c>
      <c r="S46" s="22" t="s">
        <v>408</v>
      </c>
      <c r="T46" s="3" t="s">
        <v>299</v>
      </c>
      <c r="U46" s="22" t="s">
        <v>405</v>
      </c>
      <c r="V46" s="3"/>
      <c r="W46" s="3" t="s">
        <v>413</v>
      </c>
      <c r="X46" s="3"/>
      <c r="Y46" s="3" t="s">
        <v>428</v>
      </c>
      <c r="Z46" s="17">
        <v>42797</v>
      </c>
      <c r="AA46" s="18">
        <v>12013</v>
      </c>
      <c r="AB46" s="3" t="s">
        <v>436</v>
      </c>
      <c r="AC46" s="17">
        <v>42801</v>
      </c>
      <c r="AD46" s="17">
        <v>43165</v>
      </c>
      <c r="AE46" s="3"/>
      <c r="AF46" s="19">
        <v>5.3800000000000001E-2</v>
      </c>
      <c r="AG46" s="23">
        <v>161.6</v>
      </c>
      <c r="AH46" s="3"/>
      <c r="AI46" s="3"/>
      <c r="AJ46" s="3"/>
      <c r="AK46" s="3"/>
      <c r="AL46" s="3"/>
      <c r="AM46" s="3"/>
      <c r="AN46" s="34">
        <v>12646.4</v>
      </c>
      <c r="AO46" s="34">
        <f t="shared" si="2"/>
        <v>12646.4</v>
      </c>
      <c r="AP46" s="3"/>
      <c r="AQ46" s="3"/>
      <c r="AR46" s="3"/>
      <c r="AS46" s="3"/>
      <c r="AT46" s="3"/>
      <c r="AU46" s="3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</row>
    <row r="47" spans="1:65" ht="51" x14ac:dyDescent="0.25">
      <c r="A47" s="75">
        <v>28</v>
      </c>
      <c r="B47" s="15" t="s">
        <v>186</v>
      </c>
      <c r="C47" s="6" t="s">
        <v>187</v>
      </c>
      <c r="D47" s="22" t="s">
        <v>145</v>
      </c>
      <c r="E47" s="22" t="s">
        <v>141</v>
      </c>
      <c r="F47" s="6" t="s">
        <v>189</v>
      </c>
      <c r="G47" s="3"/>
      <c r="H47" s="3"/>
      <c r="I47" s="3"/>
      <c r="J47" s="3"/>
      <c r="K47" s="28" t="s">
        <v>302</v>
      </c>
      <c r="L47" s="95" t="s">
        <v>303</v>
      </c>
      <c r="M47" s="3" t="s">
        <v>304</v>
      </c>
      <c r="N47" s="17">
        <v>42444</v>
      </c>
      <c r="O47" s="34">
        <v>36600</v>
      </c>
      <c r="P47" s="18">
        <v>11769</v>
      </c>
      <c r="Q47" s="17">
        <v>42444</v>
      </c>
      <c r="R47" s="17">
        <v>42809</v>
      </c>
      <c r="S47" s="22" t="s">
        <v>408</v>
      </c>
      <c r="T47" s="3" t="s">
        <v>302</v>
      </c>
      <c r="U47" s="22" t="s">
        <v>405</v>
      </c>
      <c r="V47" s="3"/>
      <c r="W47" s="3" t="s">
        <v>413</v>
      </c>
      <c r="X47" s="3"/>
      <c r="Y47" s="3" t="s">
        <v>428</v>
      </c>
      <c r="Z47" s="17">
        <v>42807</v>
      </c>
      <c r="AA47" s="18">
        <v>12016</v>
      </c>
      <c r="AB47" s="3" t="s">
        <v>436</v>
      </c>
      <c r="AC47" s="17">
        <v>42809</v>
      </c>
      <c r="AD47" s="17">
        <v>43173</v>
      </c>
      <c r="AE47" s="3"/>
      <c r="AF47" s="19">
        <v>5.3800000000000001E-2</v>
      </c>
      <c r="AG47" s="23">
        <v>164.29</v>
      </c>
      <c r="AH47" s="3"/>
      <c r="AI47" s="3"/>
      <c r="AJ47" s="3"/>
      <c r="AK47" s="3"/>
      <c r="AL47" s="3"/>
      <c r="AM47" s="3"/>
      <c r="AN47" s="34">
        <v>12857.16</v>
      </c>
      <c r="AO47" s="34">
        <f t="shared" si="2"/>
        <v>12857.16</v>
      </c>
      <c r="AP47" s="3"/>
      <c r="AQ47" s="3"/>
      <c r="AR47" s="3"/>
      <c r="AS47" s="3"/>
      <c r="AT47" s="3"/>
      <c r="AU47" s="3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</row>
    <row r="48" spans="1:65" ht="51" x14ac:dyDescent="0.25">
      <c r="A48" s="75">
        <v>29</v>
      </c>
      <c r="B48" s="15" t="s">
        <v>186</v>
      </c>
      <c r="C48" s="6" t="s">
        <v>187</v>
      </c>
      <c r="D48" s="22" t="s">
        <v>145</v>
      </c>
      <c r="E48" s="22" t="s">
        <v>141</v>
      </c>
      <c r="F48" s="6" t="s">
        <v>190</v>
      </c>
      <c r="G48" s="3"/>
      <c r="H48" s="3"/>
      <c r="I48" s="3"/>
      <c r="J48" s="3"/>
      <c r="K48" s="28" t="s">
        <v>305</v>
      </c>
      <c r="L48" s="95" t="s">
        <v>306</v>
      </c>
      <c r="M48" s="3" t="s">
        <v>307</v>
      </c>
      <c r="N48" s="17">
        <v>42443</v>
      </c>
      <c r="O48" s="34">
        <v>36600</v>
      </c>
      <c r="P48" s="18">
        <v>11769</v>
      </c>
      <c r="Q48" s="17">
        <v>42443</v>
      </c>
      <c r="R48" s="17">
        <v>42807</v>
      </c>
      <c r="S48" s="22" t="s">
        <v>408</v>
      </c>
      <c r="T48" s="3" t="s">
        <v>305</v>
      </c>
      <c r="U48" s="22" t="s">
        <v>405</v>
      </c>
      <c r="V48" s="3"/>
      <c r="W48" s="3" t="s">
        <v>409</v>
      </c>
      <c r="X48" s="3"/>
      <c r="Y48" s="3" t="s">
        <v>428</v>
      </c>
      <c r="Z48" s="17">
        <v>42804</v>
      </c>
      <c r="AA48" s="24">
        <v>12016</v>
      </c>
      <c r="AB48" s="3" t="s">
        <v>436</v>
      </c>
      <c r="AC48" s="17">
        <v>42808</v>
      </c>
      <c r="AD48" s="17">
        <v>43172</v>
      </c>
      <c r="AE48" s="3"/>
      <c r="AF48" s="19">
        <v>5.3800000000000001E-2</v>
      </c>
      <c r="AG48" s="23">
        <v>164.29</v>
      </c>
      <c r="AH48" s="3"/>
      <c r="AI48" s="3"/>
      <c r="AJ48" s="3"/>
      <c r="AK48" s="3"/>
      <c r="AL48" s="3"/>
      <c r="AM48" s="3"/>
      <c r="AN48" s="34">
        <v>12857.16</v>
      </c>
      <c r="AO48" s="34">
        <f t="shared" si="2"/>
        <v>12857.16</v>
      </c>
      <c r="AP48" s="3"/>
      <c r="AQ48" s="3"/>
      <c r="AR48" s="3"/>
      <c r="AS48" s="3"/>
      <c r="AT48" s="3"/>
      <c r="AU48" s="3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</row>
    <row r="49" spans="1:65" ht="38.25" x14ac:dyDescent="0.25">
      <c r="A49" s="75">
        <v>30</v>
      </c>
      <c r="B49" s="15" t="s">
        <v>186</v>
      </c>
      <c r="C49" s="6" t="s">
        <v>191</v>
      </c>
      <c r="D49" s="22" t="s">
        <v>145</v>
      </c>
      <c r="E49" s="22" t="s">
        <v>141</v>
      </c>
      <c r="F49" s="6" t="s">
        <v>192</v>
      </c>
      <c r="G49" s="3"/>
      <c r="H49" s="3"/>
      <c r="I49" s="3"/>
      <c r="J49" s="3"/>
      <c r="K49" s="28" t="s">
        <v>308</v>
      </c>
      <c r="L49" s="95" t="s">
        <v>309</v>
      </c>
      <c r="M49" s="3" t="s">
        <v>310</v>
      </c>
      <c r="N49" s="17">
        <v>42451</v>
      </c>
      <c r="O49" s="34">
        <v>36600</v>
      </c>
      <c r="P49" s="18">
        <v>11784</v>
      </c>
      <c r="Q49" s="17">
        <v>42451</v>
      </c>
      <c r="R49" s="17">
        <v>42815</v>
      </c>
      <c r="S49" s="22" t="s">
        <v>408</v>
      </c>
      <c r="T49" s="3" t="s">
        <v>308</v>
      </c>
      <c r="U49" s="22" t="s">
        <v>405</v>
      </c>
      <c r="V49" s="3"/>
      <c r="W49" s="3" t="s">
        <v>409</v>
      </c>
      <c r="X49" s="3"/>
      <c r="Y49" s="3" t="s">
        <v>428</v>
      </c>
      <c r="Z49" s="17">
        <v>42816</v>
      </c>
      <c r="AA49" s="18">
        <v>12017</v>
      </c>
      <c r="AB49" s="3" t="s">
        <v>436</v>
      </c>
      <c r="AC49" s="17">
        <v>42816</v>
      </c>
      <c r="AD49" s="17">
        <v>43180</v>
      </c>
      <c r="AE49" s="3"/>
      <c r="AF49" s="19">
        <v>5.3800000000000001E-2</v>
      </c>
      <c r="AG49" s="23">
        <v>164.29</v>
      </c>
      <c r="AH49" s="3"/>
      <c r="AI49" s="3"/>
      <c r="AJ49" s="3"/>
      <c r="AK49" s="3"/>
      <c r="AL49" s="3"/>
      <c r="AM49" s="3"/>
      <c r="AN49" s="34">
        <v>9642.8700000000008</v>
      </c>
      <c r="AO49" s="34">
        <f t="shared" si="2"/>
        <v>9642.8700000000008</v>
      </c>
      <c r="AP49" s="3"/>
      <c r="AQ49" s="3"/>
      <c r="AR49" s="3"/>
      <c r="AS49" s="3"/>
      <c r="AT49" s="3"/>
      <c r="AU49" s="3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</row>
    <row r="50" spans="1:65" ht="38.25" x14ac:dyDescent="0.25">
      <c r="A50" s="75">
        <v>31</v>
      </c>
      <c r="B50" s="15" t="s">
        <v>186</v>
      </c>
      <c r="C50" s="3" t="s">
        <v>191</v>
      </c>
      <c r="D50" s="22" t="s">
        <v>145</v>
      </c>
      <c r="E50" s="22" t="s">
        <v>141</v>
      </c>
      <c r="F50" s="6" t="s">
        <v>374</v>
      </c>
      <c r="G50" s="3"/>
      <c r="H50" s="3"/>
      <c r="I50" s="3"/>
      <c r="J50" s="3"/>
      <c r="K50" s="28" t="s">
        <v>311</v>
      </c>
      <c r="L50" s="95" t="s">
        <v>312</v>
      </c>
      <c r="M50" s="3" t="s">
        <v>313</v>
      </c>
      <c r="N50" s="17">
        <v>42461</v>
      </c>
      <c r="O50" s="34">
        <v>36600</v>
      </c>
      <c r="P50" s="18">
        <v>11794</v>
      </c>
      <c r="Q50" s="17">
        <v>42461</v>
      </c>
      <c r="R50" s="17">
        <v>42825</v>
      </c>
      <c r="S50" s="22" t="s">
        <v>408</v>
      </c>
      <c r="T50" s="3" t="s">
        <v>311</v>
      </c>
      <c r="U50" s="22" t="s">
        <v>405</v>
      </c>
      <c r="V50" s="3"/>
      <c r="W50" s="3" t="s">
        <v>411</v>
      </c>
      <c r="X50" s="3"/>
      <c r="Y50" s="3" t="s">
        <v>428</v>
      </c>
      <c r="Z50" s="17">
        <v>42818</v>
      </c>
      <c r="AA50" s="18">
        <v>12029</v>
      </c>
      <c r="AB50" s="3" t="s">
        <v>436</v>
      </c>
      <c r="AC50" s="17">
        <v>42826</v>
      </c>
      <c r="AD50" s="17">
        <v>43190</v>
      </c>
      <c r="AE50" s="3"/>
      <c r="AF50" s="19">
        <v>5.3800000000000001E-2</v>
      </c>
      <c r="AG50" s="23">
        <v>164.29</v>
      </c>
      <c r="AH50" s="3"/>
      <c r="AI50" s="3"/>
      <c r="AJ50" s="3"/>
      <c r="AK50" s="3"/>
      <c r="AL50" s="3"/>
      <c r="AM50" s="3"/>
      <c r="AN50" s="34">
        <v>12857.16</v>
      </c>
      <c r="AO50" s="34">
        <f t="shared" si="2"/>
        <v>12857.16</v>
      </c>
      <c r="AP50" s="3"/>
      <c r="AQ50" s="3"/>
      <c r="AR50" s="3"/>
      <c r="AS50" s="3"/>
      <c r="AT50" s="3"/>
      <c r="AU50" s="3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</row>
    <row r="51" spans="1:65" ht="38.25" x14ac:dyDescent="0.25">
      <c r="A51" s="75">
        <v>32</v>
      </c>
      <c r="B51" s="15" t="s">
        <v>173</v>
      </c>
      <c r="C51" s="3" t="s">
        <v>375</v>
      </c>
      <c r="D51" s="22" t="s">
        <v>145</v>
      </c>
      <c r="E51" s="22" t="s">
        <v>141</v>
      </c>
      <c r="F51" s="6" t="s">
        <v>376</v>
      </c>
      <c r="G51" s="3"/>
      <c r="H51" s="3"/>
      <c r="I51" s="3"/>
      <c r="J51" s="3"/>
      <c r="K51" s="28" t="s">
        <v>314</v>
      </c>
      <c r="L51" s="95" t="s">
        <v>315</v>
      </c>
      <c r="M51" s="3" t="s">
        <v>316</v>
      </c>
      <c r="N51" s="17">
        <v>42461</v>
      </c>
      <c r="O51" s="34">
        <v>19200</v>
      </c>
      <c r="P51" s="18">
        <v>11784</v>
      </c>
      <c r="Q51" s="17">
        <v>42461</v>
      </c>
      <c r="R51" s="17">
        <v>42825</v>
      </c>
      <c r="S51" s="22" t="s">
        <v>408</v>
      </c>
      <c r="T51" s="3" t="s">
        <v>314</v>
      </c>
      <c r="U51" s="22" t="s">
        <v>405</v>
      </c>
      <c r="V51" s="3"/>
      <c r="W51" s="3" t="s">
        <v>413</v>
      </c>
      <c r="X51" s="3"/>
      <c r="Y51" s="3" t="s">
        <v>426</v>
      </c>
      <c r="Z51" s="17">
        <v>42818</v>
      </c>
      <c r="AA51" s="18">
        <v>12032</v>
      </c>
      <c r="AB51" s="3" t="s">
        <v>436</v>
      </c>
      <c r="AC51" s="17">
        <v>42826</v>
      </c>
      <c r="AD51" s="17">
        <v>43190</v>
      </c>
      <c r="AE51" s="3"/>
      <c r="AF51" s="19">
        <v>5.3800000000000001E-2</v>
      </c>
      <c r="AG51" s="23">
        <v>86.19</v>
      </c>
      <c r="AH51" s="3"/>
      <c r="AI51" s="3"/>
      <c r="AJ51" s="3"/>
      <c r="AK51" s="3"/>
      <c r="AL51" s="3"/>
      <c r="AM51" s="3"/>
      <c r="AN51" s="34">
        <v>6744.76</v>
      </c>
      <c r="AO51" s="34">
        <f t="shared" si="2"/>
        <v>6744.76</v>
      </c>
      <c r="AP51" s="3"/>
      <c r="AQ51" s="3"/>
      <c r="AR51" s="3"/>
      <c r="AS51" s="3"/>
      <c r="AT51" s="3"/>
      <c r="AU51" s="3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</row>
    <row r="52" spans="1:65" ht="38.25" x14ac:dyDescent="0.25">
      <c r="A52" s="75">
        <v>33</v>
      </c>
      <c r="B52" s="73" t="s">
        <v>173</v>
      </c>
      <c r="C52" s="21" t="s">
        <v>375</v>
      </c>
      <c r="D52" s="35" t="s">
        <v>145</v>
      </c>
      <c r="E52" s="35" t="s">
        <v>141</v>
      </c>
      <c r="F52" s="6" t="s">
        <v>377</v>
      </c>
      <c r="G52" s="3"/>
      <c r="H52" s="3"/>
      <c r="I52" s="3"/>
      <c r="J52" s="3"/>
      <c r="K52" s="29" t="s">
        <v>317</v>
      </c>
      <c r="L52" s="95" t="s">
        <v>306</v>
      </c>
      <c r="M52" s="21" t="s">
        <v>253</v>
      </c>
      <c r="N52" s="17">
        <v>42479</v>
      </c>
      <c r="O52" s="30">
        <v>19900</v>
      </c>
      <c r="P52" s="18">
        <v>11794</v>
      </c>
      <c r="Q52" s="17">
        <v>42479</v>
      </c>
      <c r="R52" s="17">
        <v>42843</v>
      </c>
      <c r="S52" s="22" t="s">
        <v>408</v>
      </c>
      <c r="T52" s="3" t="s">
        <v>317</v>
      </c>
      <c r="U52" s="22" t="s">
        <v>405</v>
      </c>
      <c r="V52" s="21"/>
      <c r="W52" s="3" t="s">
        <v>409</v>
      </c>
      <c r="X52" s="3"/>
      <c r="Y52" s="3" t="s">
        <v>430</v>
      </c>
      <c r="Z52" s="17">
        <v>42842</v>
      </c>
      <c r="AA52" s="18">
        <v>12041</v>
      </c>
      <c r="AB52" s="3" t="s">
        <v>436</v>
      </c>
      <c r="AC52" s="17">
        <v>42844</v>
      </c>
      <c r="AD52" s="17">
        <v>43208</v>
      </c>
      <c r="AE52" s="3"/>
      <c r="AF52" s="19">
        <v>4.8599999999999997E-2</v>
      </c>
      <c r="AG52" s="23">
        <v>77.8</v>
      </c>
      <c r="AH52" s="3"/>
      <c r="AI52" s="3"/>
      <c r="AJ52" s="3"/>
      <c r="AK52" s="3"/>
      <c r="AL52" s="3"/>
      <c r="AM52" s="3"/>
      <c r="AN52" s="30">
        <v>6711.2</v>
      </c>
      <c r="AO52" s="30">
        <f t="shared" si="2"/>
        <v>6711.2</v>
      </c>
      <c r="AP52" s="3"/>
      <c r="AQ52" s="3"/>
      <c r="AR52" s="3"/>
      <c r="AS52" s="3"/>
      <c r="AT52" s="3"/>
      <c r="AU52" s="3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</row>
    <row r="53" spans="1:65" ht="38.25" x14ac:dyDescent="0.25">
      <c r="A53" s="75">
        <v>34</v>
      </c>
      <c r="B53" s="15" t="s">
        <v>378</v>
      </c>
      <c r="C53" s="3" t="s">
        <v>379</v>
      </c>
      <c r="D53" s="22" t="s">
        <v>145</v>
      </c>
      <c r="E53" s="22" t="s">
        <v>141</v>
      </c>
      <c r="F53" s="6" t="s">
        <v>380</v>
      </c>
      <c r="G53" s="3"/>
      <c r="H53" s="3"/>
      <c r="I53" s="3"/>
      <c r="J53" s="3"/>
      <c r="K53" s="28" t="s">
        <v>318</v>
      </c>
      <c r="L53" s="95" t="s">
        <v>319</v>
      </c>
      <c r="M53" s="3" t="s">
        <v>320</v>
      </c>
      <c r="N53" s="17">
        <v>42493</v>
      </c>
      <c r="O53" s="34">
        <v>83778</v>
      </c>
      <c r="P53" s="18">
        <v>11806</v>
      </c>
      <c r="Q53" s="17">
        <v>42493</v>
      </c>
      <c r="R53" s="17">
        <v>42857</v>
      </c>
      <c r="S53" s="22" t="s">
        <v>408</v>
      </c>
      <c r="T53" s="3" t="s">
        <v>318</v>
      </c>
      <c r="U53" s="22" t="s">
        <v>405</v>
      </c>
      <c r="V53" s="3"/>
      <c r="W53" s="3" t="s">
        <v>409</v>
      </c>
      <c r="X53" s="3"/>
      <c r="Y53" s="3" t="s">
        <v>426</v>
      </c>
      <c r="Z53" s="17">
        <v>42857</v>
      </c>
      <c r="AA53" s="18">
        <v>12054</v>
      </c>
      <c r="AB53" s="17" t="s">
        <v>427</v>
      </c>
      <c r="AC53" s="17">
        <v>42858</v>
      </c>
      <c r="AD53" s="17">
        <v>43222</v>
      </c>
      <c r="AE53" s="3"/>
      <c r="AF53" s="3"/>
      <c r="AG53" s="3"/>
      <c r="AH53" s="3"/>
      <c r="AI53" s="3"/>
      <c r="AJ53" s="3"/>
      <c r="AK53" s="3"/>
      <c r="AL53" s="3"/>
      <c r="AM53" s="3"/>
      <c r="AN53" s="34">
        <v>4040</v>
      </c>
      <c r="AO53" s="34">
        <f t="shared" si="2"/>
        <v>4040</v>
      </c>
      <c r="AP53" s="3"/>
      <c r="AQ53" s="3"/>
      <c r="AR53" s="3"/>
      <c r="AS53" s="3"/>
      <c r="AT53" s="3"/>
      <c r="AU53" s="3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</row>
    <row r="54" spans="1:65" ht="38.25" x14ac:dyDescent="0.25">
      <c r="A54" s="75">
        <v>35</v>
      </c>
      <c r="B54" s="15" t="s">
        <v>381</v>
      </c>
      <c r="C54" s="3" t="s">
        <v>147</v>
      </c>
      <c r="D54" s="22" t="s">
        <v>145</v>
      </c>
      <c r="E54" s="22" t="s">
        <v>141</v>
      </c>
      <c r="F54" s="6" t="s">
        <v>382</v>
      </c>
      <c r="G54" s="3"/>
      <c r="H54" s="3"/>
      <c r="I54" s="3"/>
      <c r="J54" s="3"/>
      <c r="K54" s="28" t="s">
        <v>321</v>
      </c>
      <c r="L54" s="95" t="s">
        <v>322</v>
      </c>
      <c r="M54" s="3" t="s">
        <v>323</v>
      </c>
      <c r="N54" s="17">
        <v>42476</v>
      </c>
      <c r="O54" s="33">
        <v>8650.56</v>
      </c>
      <c r="P54" s="18">
        <v>11804</v>
      </c>
      <c r="Q54" s="17" t="s">
        <v>414</v>
      </c>
      <c r="R54" s="17">
        <v>42840</v>
      </c>
      <c r="S54" s="22" t="s">
        <v>408</v>
      </c>
      <c r="T54" s="3" t="s">
        <v>321</v>
      </c>
      <c r="U54" s="22" t="s">
        <v>405</v>
      </c>
      <c r="V54" s="3"/>
      <c r="W54" s="3" t="s">
        <v>413</v>
      </c>
      <c r="X54" s="3"/>
      <c r="Y54" s="3" t="s">
        <v>430</v>
      </c>
      <c r="Z54" s="17">
        <v>42835</v>
      </c>
      <c r="AA54" s="18">
        <v>12032</v>
      </c>
      <c r="AB54" s="17" t="s">
        <v>436</v>
      </c>
      <c r="AC54" s="17">
        <v>42841</v>
      </c>
      <c r="AD54" s="17">
        <v>43100</v>
      </c>
      <c r="AE54" s="3"/>
      <c r="AF54" s="19">
        <v>4.8599999999999997E-2</v>
      </c>
      <c r="AG54" s="23">
        <v>105.16</v>
      </c>
      <c r="AH54" s="3"/>
      <c r="AI54" s="3"/>
      <c r="AJ54" s="3"/>
      <c r="AK54" s="3"/>
      <c r="AL54" s="3"/>
      <c r="AM54" s="3"/>
      <c r="AN54" s="34">
        <v>9305.82</v>
      </c>
      <c r="AO54" s="34">
        <f t="shared" si="2"/>
        <v>9305.82</v>
      </c>
      <c r="AP54" s="3"/>
      <c r="AQ54" s="3"/>
      <c r="AR54" s="3"/>
      <c r="AS54" s="3"/>
      <c r="AT54" s="3"/>
      <c r="AU54" s="3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</row>
    <row r="55" spans="1:65" ht="38.25" x14ac:dyDescent="0.25">
      <c r="A55" s="75">
        <v>36</v>
      </c>
      <c r="B55" s="15" t="s">
        <v>383</v>
      </c>
      <c r="C55" s="3" t="s">
        <v>384</v>
      </c>
      <c r="D55" s="22" t="s">
        <v>145</v>
      </c>
      <c r="E55" s="22" t="s">
        <v>141</v>
      </c>
      <c r="F55" s="6" t="s">
        <v>385</v>
      </c>
      <c r="G55" s="3"/>
      <c r="H55" s="3"/>
      <c r="I55" s="3"/>
      <c r="J55" s="3"/>
      <c r="K55" s="28" t="s">
        <v>324</v>
      </c>
      <c r="L55" s="95" t="s">
        <v>325</v>
      </c>
      <c r="M55" s="3" t="s">
        <v>326</v>
      </c>
      <c r="N55" s="17">
        <v>42175</v>
      </c>
      <c r="O55" s="34">
        <v>44399.88</v>
      </c>
      <c r="P55" s="18">
        <v>11837</v>
      </c>
      <c r="Q55" s="17">
        <v>42541</v>
      </c>
      <c r="R55" s="17">
        <v>42905</v>
      </c>
      <c r="S55" s="22" t="s">
        <v>408</v>
      </c>
      <c r="T55" s="3" t="s">
        <v>324</v>
      </c>
      <c r="U55" s="22" t="s">
        <v>405</v>
      </c>
      <c r="V55" s="3"/>
      <c r="W55" s="3" t="s">
        <v>409</v>
      </c>
      <c r="X55" s="3"/>
      <c r="Y55" s="3" t="s">
        <v>426</v>
      </c>
      <c r="Z55" s="17">
        <v>42905</v>
      </c>
      <c r="AA55" s="18">
        <v>12105</v>
      </c>
      <c r="AB55" s="17" t="s">
        <v>427</v>
      </c>
      <c r="AC55" s="17">
        <v>42905</v>
      </c>
      <c r="AD55" s="17">
        <v>43270</v>
      </c>
      <c r="AE55" s="3"/>
      <c r="AF55" s="3"/>
      <c r="AG55" s="3"/>
      <c r="AH55" s="3"/>
      <c r="AI55" s="3"/>
      <c r="AJ55" s="3"/>
      <c r="AK55" s="3"/>
      <c r="AL55" s="3"/>
      <c r="AM55" s="3"/>
      <c r="AN55" s="34">
        <v>14799.96</v>
      </c>
      <c r="AO55" s="34">
        <f t="shared" si="2"/>
        <v>14799.96</v>
      </c>
      <c r="AP55" s="3"/>
      <c r="AQ55" s="3"/>
      <c r="AR55" s="3"/>
      <c r="AS55" s="3"/>
      <c r="AT55" s="3"/>
      <c r="AU55" s="3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</row>
    <row r="56" spans="1:65" ht="38.25" x14ac:dyDescent="0.25">
      <c r="A56" s="75">
        <v>37</v>
      </c>
      <c r="B56" s="73" t="s">
        <v>386</v>
      </c>
      <c r="C56" s="21" t="s">
        <v>387</v>
      </c>
      <c r="D56" s="35" t="s">
        <v>145</v>
      </c>
      <c r="E56" s="35" t="s">
        <v>163</v>
      </c>
      <c r="F56" s="6" t="s">
        <v>388</v>
      </c>
      <c r="G56" s="3"/>
      <c r="H56" s="3"/>
      <c r="I56" s="3"/>
      <c r="J56" s="3"/>
      <c r="K56" s="29" t="s">
        <v>327</v>
      </c>
      <c r="L56" s="95" t="s">
        <v>328</v>
      </c>
      <c r="M56" s="21" t="s">
        <v>329</v>
      </c>
      <c r="N56" s="17">
        <v>42569</v>
      </c>
      <c r="O56" s="30">
        <v>2653493.88</v>
      </c>
      <c r="P56" s="18">
        <v>11852</v>
      </c>
      <c r="Q56" s="17">
        <v>42569</v>
      </c>
      <c r="R56" s="17">
        <v>42933</v>
      </c>
      <c r="S56" s="22" t="s">
        <v>404</v>
      </c>
      <c r="T56" s="3" t="s">
        <v>327</v>
      </c>
      <c r="U56" s="22" t="s">
        <v>405</v>
      </c>
      <c r="V56" s="21"/>
      <c r="W56" s="3" t="s">
        <v>409</v>
      </c>
      <c r="X56" s="3"/>
      <c r="Y56" s="3" t="s">
        <v>428</v>
      </c>
      <c r="Z56" s="17">
        <v>42930</v>
      </c>
      <c r="AA56" s="18">
        <v>12111</v>
      </c>
      <c r="AB56" s="17">
        <v>42934</v>
      </c>
      <c r="AC56" s="17">
        <v>43298</v>
      </c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6">
        <v>431386.32</v>
      </c>
      <c r="AO56" s="34">
        <f t="shared" si="2"/>
        <v>431386.32</v>
      </c>
      <c r="AP56" s="3"/>
      <c r="AQ56" s="3"/>
      <c r="AR56" s="3"/>
      <c r="AS56" s="3"/>
      <c r="AT56" s="3"/>
      <c r="AU56" s="3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</row>
    <row r="57" spans="1:65" ht="38.25" x14ac:dyDescent="0.25">
      <c r="A57" s="75">
        <v>38</v>
      </c>
      <c r="B57" s="15" t="s">
        <v>389</v>
      </c>
      <c r="C57" s="3" t="s">
        <v>390</v>
      </c>
      <c r="D57" s="22" t="s">
        <v>145</v>
      </c>
      <c r="E57" s="22" t="s">
        <v>163</v>
      </c>
      <c r="F57" s="6" t="s">
        <v>391</v>
      </c>
      <c r="G57" s="3"/>
      <c r="H57" s="3"/>
      <c r="I57" s="3"/>
      <c r="J57" s="3"/>
      <c r="K57" s="28" t="s">
        <v>330</v>
      </c>
      <c r="L57" s="95" t="s">
        <v>331</v>
      </c>
      <c r="M57" s="3" t="s">
        <v>332</v>
      </c>
      <c r="N57" s="17">
        <v>42828</v>
      </c>
      <c r="O57" s="34">
        <v>13200</v>
      </c>
      <c r="P57" s="18">
        <v>12037</v>
      </c>
      <c r="Q57" s="17">
        <v>42828</v>
      </c>
      <c r="R57" s="17">
        <v>43193</v>
      </c>
      <c r="S57" s="22" t="s">
        <v>404</v>
      </c>
      <c r="T57" s="3" t="s">
        <v>330</v>
      </c>
      <c r="U57" s="22" t="s">
        <v>405</v>
      </c>
      <c r="V57" s="3"/>
      <c r="W57" s="3" t="s">
        <v>407</v>
      </c>
      <c r="X57" s="3"/>
      <c r="Y57" s="3"/>
      <c r="Z57" s="3" t="s">
        <v>426</v>
      </c>
      <c r="AA57" s="18"/>
      <c r="AB57" s="3"/>
      <c r="AC57" s="17"/>
      <c r="AD57" s="17"/>
      <c r="AE57" s="3"/>
      <c r="AF57" s="19"/>
      <c r="AG57" s="3"/>
      <c r="AH57" s="3"/>
      <c r="AI57" s="3"/>
      <c r="AJ57" s="3"/>
      <c r="AK57" s="3"/>
      <c r="AL57" s="3"/>
      <c r="AM57" s="3"/>
      <c r="AN57" s="34">
        <v>13100</v>
      </c>
      <c r="AO57" s="34">
        <f t="shared" ref="AO57:AO60" si="3">SUM(AN57:AN57)</f>
        <v>13100</v>
      </c>
      <c r="AP57" s="3"/>
      <c r="AQ57" s="3"/>
      <c r="AR57" s="3"/>
      <c r="AS57" s="3"/>
      <c r="AT57" s="3"/>
      <c r="AU57" s="3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</row>
    <row r="58" spans="1:65" ht="38.25" x14ac:dyDescent="0.25">
      <c r="A58" s="75">
        <v>39</v>
      </c>
      <c r="B58" s="15" t="s">
        <v>392</v>
      </c>
      <c r="C58" s="3" t="s">
        <v>393</v>
      </c>
      <c r="D58" s="22" t="s">
        <v>145</v>
      </c>
      <c r="E58" s="22" t="s">
        <v>163</v>
      </c>
      <c r="F58" s="6" t="s">
        <v>394</v>
      </c>
      <c r="G58" s="3"/>
      <c r="H58" s="3"/>
      <c r="I58" s="3"/>
      <c r="J58" s="3"/>
      <c r="K58" s="28" t="s">
        <v>333</v>
      </c>
      <c r="L58" s="95" t="s">
        <v>334</v>
      </c>
      <c r="M58" s="3" t="s">
        <v>335</v>
      </c>
      <c r="N58" s="17">
        <v>42837</v>
      </c>
      <c r="O58" s="34">
        <v>520000</v>
      </c>
      <c r="P58" s="18">
        <v>12035</v>
      </c>
      <c r="Q58" s="17">
        <v>42837</v>
      </c>
      <c r="R58" s="17">
        <v>43202</v>
      </c>
      <c r="S58" s="22" t="s">
        <v>415</v>
      </c>
      <c r="T58" s="3" t="s">
        <v>333</v>
      </c>
      <c r="U58" s="22" t="s">
        <v>405</v>
      </c>
      <c r="V58" s="3"/>
      <c r="W58" s="3" t="s">
        <v>416</v>
      </c>
      <c r="X58" s="3"/>
      <c r="Y58" s="3"/>
      <c r="Z58" s="3" t="s">
        <v>437</v>
      </c>
      <c r="AA58" s="18"/>
      <c r="AB58" s="3"/>
      <c r="AC58" s="17"/>
      <c r="AD58" s="17"/>
      <c r="AE58" s="3"/>
      <c r="AF58" s="19"/>
      <c r="AG58" s="3"/>
      <c r="AH58" s="3"/>
      <c r="AI58" s="3"/>
      <c r="AJ58" s="3"/>
      <c r="AK58" s="3"/>
      <c r="AL58" s="3"/>
      <c r="AM58" s="3"/>
      <c r="AN58" s="34">
        <v>102939.23</v>
      </c>
      <c r="AO58" s="34">
        <f t="shared" si="3"/>
        <v>102939.23</v>
      </c>
      <c r="AP58" s="3"/>
      <c r="AQ58" s="3"/>
      <c r="AR58" s="3"/>
      <c r="AS58" s="3"/>
      <c r="AT58" s="3"/>
      <c r="AU58" s="3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</row>
    <row r="59" spans="1:65" ht="38.25" x14ac:dyDescent="0.25">
      <c r="A59" s="75">
        <v>40</v>
      </c>
      <c r="B59" s="15" t="s">
        <v>395</v>
      </c>
      <c r="C59" s="3" t="s">
        <v>396</v>
      </c>
      <c r="D59" s="22" t="s">
        <v>145</v>
      </c>
      <c r="E59" s="22" t="s">
        <v>163</v>
      </c>
      <c r="F59" s="6" t="s">
        <v>397</v>
      </c>
      <c r="G59" s="3"/>
      <c r="H59" s="3"/>
      <c r="I59" s="3"/>
      <c r="J59" s="3"/>
      <c r="K59" s="28" t="s">
        <v>336</v>
      </c>
      <c r="L59" s="95" t="s">
        <v>331</v>
      </c>
      <c r="M59" s="3" t="s">
        <v>332</v>
      </c>
      <c r="N59" s="17">
        <v>42859</v>
      </c>
      <c r="O59" s="34">
        <v>168000</v>
      </c>
      <c r="P59" s="18">
        <v>12054</v>
      </c>
      <c r="Q59" s="17">
        <v>42859</v>
      </c>
      <c r="R59" s="17">
        <v>43224</v>
      </c>
      <c r="S59" s="22" t="s">
        <v>404</v>
      </c>
      <c r="T59" s="3" t="s">
        <v>336</v>
      </c>
      <c r="U59" s="22" t="s">
        <v>405</v>
      </c>
      <c r="V59" s="3"/>
      <c r="W59" s="3" t="s">
        <v>409</v>
      </c>
      <c r="X59" s="3"/>
      <c r="Y59" s="3"/>
      <c r="Z59" s="3" t="s">
        <v>437</v>
      </c>
      <c r="AA59" s="18"/>
      <c r="AB59" s="3"/>
      <c r="AC59" s="17"/>
      <c r="AD59" s="17"/>
      <c r="AE59" s="3"/>
      <c r="AF59" s="3"/>
      <c r="AG59" s="3"/>
      <c r="AH59" s="3"/>
      <c r="AI59" s="3"/>
      <c r="AJ59" s="3"/>
      <c r="AK59" s="3"/>
      <c r="AL59" s="3"/>
      <c r="AM59" s="3"/>
      <c r="AN59" s="34">
        <v>50960</v>
      </c>
      <c r="AO59" s="34">
        <f t="shared" si="3"/>
        <v>50960</v>
      </c>
      <c r="AP59" s="3"/>
      <c r="AQ59" s="3"/>
      <c r="AR59" s="3"/>
      <c r="AS59" s="3"/>
      <c r="AT59" s="3"/>
      <c r="AU59" s="3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</row>
    <row r="60" spans="1:65" ht="25.5" x14ac:dyDescent="0.25">
      <c r="A60" s="75">
        <v>41</v>
      </c>
      <c r="B60" s="15" t="s">
        <v>398</v>
      </c>
      <c r="C60" s="3" t="s">
        <v>399</v>
      </c>
      <c r="D60" s="22" t="s">
        <v>145</v>
      </c>
      <c r="E60" s="22" t="s">
        <v>163</v>
      </c>
      <c r="F60" s="6" t="s">
        <v>400</v>
      </c>
      <c r="G60" s="3"/>
      <c r="H60" s="3"/>
      <c r="I60" s="3"/>
      <c r="J60" s="3"/>
      <c r="K60" s="28" t="s">
        <v>337</v>
      </c>
      <c r="L60" s="95" t="s">
        <v>338</v>
      </c>
      <c r="M60" s="3" t="s">
        <v>339</v>
      </c>
      <c r="N60" s="17">
        <v>42880</v>
      </c>
      <c r="O60" s="34">
        <v>60000</v>
      </c>
      <c r="P60" s="18">
        <v>12065</v>
      </c>
      <c r="Q60" s="17">
        <v>42880</v>
      </c>
      <c r="R60" s="17">
        <v>43244</v>
      </c>
      <c r="S60" s="37" t="s">
        <v>415</v>
      </c>
      <c r="T60" s="3" t="s">
        <v>337</v>
      </c>
      <c r="U60" s="22" t="s">
        <v>405</v>
      </c>
      <c r="V60" s="3"/>
      <c r="W60" s="3" t="s">
        <v>411</v>
      </c>
      <c r="X60" s="3"/>
      <c r="Y60" s="3"/>
      <c r="Z60" s="3" t="s">
        <v>437</v>
      </c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4">
        <v>11220</v>
      </c>
      <c r="AO60" s="34">
        <f t="shared" si="3"/>
        <v>11220</v>
      </c>
      <c r="AP60" s="3"/>
      <c r="AQ60" s="3"/>
      <c r="AR60" s="3"/>
      <c r="AS60" s="3"/>
      <c r="AT60" s="3"/>
      <c r="AU60" s="3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</row>
    <row r="61" spans="1:65" ht="38.25" x14ac:dyDescent="0.25">
      <c r="A61" s="75">
        <v>42</v>
      </c>
      <c r="B61" s="15" t="s">
        <v>401</v>
      </c>
      <c r="C61" s="3" t="s">
        <v>402</v>
      </c>
      <c r="D61" s="22" t="s">
        <v>145</v>
      </c>
      <c r="E61" s="22" t="s">
        <v>163</v>
      </c>
      <c r="F61" s="6" t="s">
        <v>403</v>
      </c>
      <c r="G61" s="3"/>
      <c r="H61" s="3"/>
      <c r="I61" s="3"/>
      <c r="J61" s="3"/>
      <c r="K61" s="28" t="s">
        <v>340</v>
      </c>
      <c r="L61" s="95" t="s">
        <v>341</v>
      </c>
      <c r="M61" s="3" t="s">
        <v>313</v>
      </c>
      <c r="N61" s="17">
        <v>42829</v>
      </c>
      <c r="O61" s="34">
        <v>134529</v>
      </c>
      <c r="P61" s="18">
        <v>12031</v>
      </c>
      <c r="Q61" s="17">
        <v>42829</v>
      </c>
      <c r="R61" s="17">
        <v>43194</v>
      </c>
      <c r="S61" s="22" t="s">
        <v>404</v>
      </c>
      <c r="T61" s="3" t="s">
        <v>417</v>
      </c>
      <c r="U61" s="22" t="s">
        <v>405</v>
      </c>
      <c r="V61" s="3"/>
      <c r="W61" s="3" t="s">
        <v>411</v>
      </c>
      <c r="X61" s="3"/>
      <c r="Y61" s="3"/>
      <c r="Z61" s="3" t="s">
        <v>437</v>
      </c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4">
        <v>14820.29</v>
      </c>
      <c r="AO61" s="34">
        <f t="shared" ref="AO61" si="4">AN61</f>
        <v>14820.29</v>
      </c>
      <c r="AP61" s="3"/>
      <c r="AQ61" s="3"/>
      <c r="AR61" s="3"/>
      <c r="AS61" s="3"/>
      <c r="AT61" s="3"/>
      <c r="AU61" s="3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</row>
    <row r="62" spans="1:65" ht="25.5" x14ac:dyDescent="0.25">
      <c r="A62" s="75">
        <v>43</v>
      </c>
      <c r="B62" s="15" t="s">
        <v>193</v>
      </c>
      <c r="C62" s="3" t="s">
        <v>194</v>
      </c>
      <c r="D62" s="22" t="s">
        <v>145</v>
      </c>
      <c r="E62" s="22" t="s">
        <v>163</v>
      </c>
      <c r="F62" s="6" t="s">
        <v>195</v>
      </c>
      <c r="G62" s="3"/>
      <c r="H62" s="3"/>
      <c r="I62" s="3"/>
      <c r="J62" s="3"/>
      <c r="K62" s="28" t="s">
        <v>342</v>
      </c>
      <c r="L62" s="95" t="s">
        <v>343</v>
      </c>
      <c r="M62" s="3" t="s">
        <v>344</v>
      </c>
      <c r="N62" s="17">
        <v>42946</v>
      </c>
      <c r="O62" s="34">
        <v>4037.25</v>
      </c>
      <c r="P62" s="18">
        <v>12075</v>
      </c>
      <c r="Q62" s="17">
        <v>42946</v>
      </c>
      <c r="R62" s="17">
        <v>43096</v>
      </c>
      <c r="S62" s="37" t="s">
        <v>418</v>
      </c>
      <c r="T62" s="3" t="s">
        <v>342</v>
      </c>
      <c r="U62" s="22" t="s">
        <v>405</v>
      </c>
      <c r="V62" s="3"/>
      <c r="W62" s="3" t="s">
        <v>416</v>
      </c>
      <c r="X62" s="3"/>
      <c r="Y62" s="3"/>
      <c r="Z62" s="3" t="s">
        <v>437</v>
      </c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4">
        <v>266</v>
      </c>
      <c r="AO62" s="25">
        <v>266</v>
      </c>
      <c r="AP62" s="3"/>
      <c r="AQ62" s="3"/>
      <c r="AR62" s="3"/>
      <c r="AS62" s="3"/>
      <c r="AT62" s="3"/>
      <c r="AU62" s="3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</row>
    <row r="63" spans="1:65" ht="25.5" x14ac:dyDescent="0.25">
      <c r="A63" s="75">
        <v>44</v>
      </c>
      <c r="B63" s="15" t="s">
        <v>196</v>
      </c>
      <c r="C63" s="3" t="s">
        <v>197</v>
      </c>
      <c r="D63" s="22" t="s">
        <v>145</v>
      </c>
      <c r="E63" s="22" t="s">
        <v>163</v>
      </c>
      <c r="F63" s="6" t="s">
        <v>198</v>
      </c>
      <c r="G63" s="3"/>
      <c r="H63" s="3"/>
      <c r="I63" s="3"/>
      <c r="J63" s="3"/>
      <c r="K63" s="28" t="s">
        <v>345</v>
      </c>
      <c r="L63" s="95" t="s">
        <v>346</v>
      </c>
      <c r="M63" s="3" t="s">
        <v>347</v>
      </c>
      <c r="N63" s="17">
        <v>42916</v>
      </c>
      <c r="O63" s="34">
        <v>3226</v>
      </c>
      <c r="P63" s="18">
        <v>12106</v>
      </c>
      <c r="Q63" s="17">
        <v>42916</v>
      </c>
      <c r="R63" s="17">
        <v>43100</v>
      </c>
      <c r="S63" s="37" t="s">
        <v>418</v>
      </c>
      <c r="T63" s="3" t="s">
        <v>345</v>
      </c>
      <c r="U63" s="22" t="s">
        <v>405</v>
      </c>
      <c r="V63" s="3"/>
      <c r="W63" s="3" t="s">
        <v>416</v>
      </c>
      <c r="X63" s="3"/>
      <c r="Y63" s="3"/>
      <c r="Z63" s="3" t="s">
        <v>437</v>
      </c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4">
        <v>3226</v>
      </c>
      <c r="AO63" s="34">
        <f>SUM(AN63)</f>
        <v>3226</v>
      </c>
      <c r="AP63" s="3"/>
      <c r="AQ63" s="3"/>
      <c r="AR63" s="3"/>
      <c r="AS63" s="3"/>
      <c r="AT63" s="3"/>
      <c r="AU63" s="3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</row>
    <row r="64" spans="1:65" ht="38.25" x14ac:dyDescent="0.25">
      <c r="A64" s="75">
        <v>45</v>
      </c>
      <c r="B64" s="15" t="s">
        <v>196</v>
      </c>
      <c r="C64" s="6" t="s">
        <v>197</v>
      </c>
      <c r="D64" s="22" t="s">
        <v>145</v>
      </c>
      <c r="E64" s="22" t="s">
        <v>141</v>
      </c>
      <c r="F64" s="6" t="s">
        <v>199</v>
      </c>
      <c r="G64" s="3"/>
      <c r="H64" s="3"/>
      <c r="I64" s="3"/>
      <c r="J64" s="3"/>
      <c r="K64" s="28" t="s">
        <v>348</v>
      </c>
      <c r="L64" s="95" t="s">
        <v>349</v>
      </c>
      <c r="M64" s="3" t="s">
        <v>350</v>
      </c>
      <c r="N64" s="17">
        <v>42916</v>
      </c>
      <c r="O64" s="34">
        <v>7498</v>
      </c>
      <c r="P64" s="18">
        <v>12106</v>
      </c>
      <c r="Q64" s="17" t="s">
        <v>348</v>
      </c>
      <c r="R64" s="17">
        <v>42916</v>
      </c>
      <c r="S64" s="37" t="s">
        <v>418</v>
      </c>
      <c r="T64" s="3" t="s">
        <v>348</v>
      </c>
      <c r="U64" s="22" t="s">
        <v>405</v>
      </c>
      <c r="V64" s="3"/>
      <c r="W64" s="3" t="s">
        <v>411</v>
      </c>
      <c r="X64" s="3"/>
      <c r="Y64" s="3"/>
      <c r="Z64" s="3" t="s">
        <v>437</v>
      </c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4">
        <v>658</v>
      </c>
      <c r="AO64" s="25">
        <v>658</v>
      </c>
      <c r="AP64" s="3"/>
      <c r="AQ64" s="3"/>
      <c r="AR64" s="3"/>
      <c r="AS64" s="3"/>
      <c r="AT64" s="3"/>
      <c r="AU64" s="3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</row>
    <row r="65" spans="1:65" ht="25.5" x14ac:dyDescent="0.25">
      <c r="A65" s="75">
        <v>46</v>
      </c>
      <c r="B65" s="15" t="s">
        <v>200</v>
      </c>
      <c r="C65" s="6" t="s">
        <v>201</v>
      </c>
      <c r="D65" s="22" t="s">
        <v>145</v>
      </c>
      <c r="E65" s="22" t="s">
        <v>141</v>
      </c>
      <c r="F65" s="6" t="s">
        <v>202</v>
      </c>
      <c r="G65" s="3"/>
      <c r="H65" s="3"/>
      <c r="I65" s="3"/>
      <c r="J65" s="3"/>
      <c r="K65" s="28" t="s">
        <v>351</v>
      </c>
      <c r="L65" s="95" t="s">
        <v>352</v>
      </c>
      <c r="M65" s="3" t="s">
        <v>353</v>
      </c>
      <c r="N65" s="17">
        <v>43005</v>
      </c>
      <c r="O65" s="34">
        <v>35417.5</v>
      </c>
      <c r="P65" s="18">
        <v>12157</v>
      </c>
      <c r="Q65" s="17">
        <v>43005</v>
      </c>
      <c r="R65" s="17">
        <v>43369</v>
      </c>
      <c r="S65" s="37" t="s">
        <v>415</v>
      </c>
      <c r="T65" s="3" t="s">
        <v>351</v>
      </c>
      <c r="U65" s="22" t="s">
        <v>405</v>
      </c>
      <c r="V65" s="3"/>
      <c r="W65" s="3" t="s">
        <v>416</v>
      </c>
      <c r="X65" s="3"/>
      <c r="Y65" s="3"/>
      <c r="Z65" s="3" t="s">
        <v>437</v>
      </c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4">
        <v>11533</v>
      </c>
      <c r="AO65" s="34">
        <f t="shared" ref="AO65" si="5">AN65</f>
        <v>11533</v>
      </c>
      <c r="AP65" s="3"/>
      <c r="AQ65" s="3"/>
      <c r="AR65" s="3"/>
      <c r="AS65" s="3"/>
      <c r="AT65" s="3"/>
      <c r="AU65" s="3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</row>
    <row r="66" spans="1:65" ht="25.5" x14ac:dyDescent="0.25">
      <c r="A66" s="75">
        <v>47</v>
      </c>
      <c r="B66" s="15" t="s">
        <v>203</v>
      </c>
      <c r="C66" s="6" t="s">
        <v>204</v>
      </c>
      <c r="D66" s="22" t="s">
        <v>145</v>
      </c>
      <c r="E66" s="22" t="s">
        <v>141</v>
      </c>
      <c r="F66" s="6" t="s">
        <v>205</v>
      </c>
      <c r="G66" s="3"/>
      <c r="H66" s="3"/>
      <c r="I66" s="3"/>
      <c r="J66" s="3"/>
      <c r="K66" s="28" t="s">
        <v>354</v>
      </c>
      <c r="L66" s="95" t="s">
        <v>306</v>
      </c>
      <c r="M66" s="3" t="s">
        <v>253</v>
      </c>
      <c r="N66" s="17">
        <v>43038</v>
      </c>
      <c r="O66" s="34">
        <v>42798</v>
      </c>
      <c r="P66" s="18">
        <v>12191</v>
      </c>
      <c r="Q66" s="17">
        <v>43040</v>
      </c>
      <c r="R66" s="17">
        <v>43221</v>
      </c>
      <c r="S66" s="22">
        <v>6</v>
      </c>
      <c r="T66" s="3" t="s">
        <v>354</v>
      </c>
      <c r="U66" s="22" t="s">
        <v>405</v>
      </c>
      <c r="V66" s="3"/>
      <c r="W66" s="3" t="s">
        <v>407</v>
      </c>
      <c r="X66" s="3"/>
      <c r="Y66" s="3"/>
      <c r="Z66" s="3" t="s">
        <v>437</v>
      </c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4">
        <v>35665</v>
      </c>
      <c r="AO66" s="34">
        <v>35665</v>
      </c>
      <c r="AP66" s="3"/>
      <c r="AQ66" s="3"/>
      <c r="AR66" s="3"/>
      <c r="AS66" s="3"/>
      <c r="AT66" s="3"/>
      <c r="AU66" s="3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</row>
    <row r="67" spans="1:65" ht="25.5" x14ac:dyDescent="0.25">
      <c r="A67" s="75">
        <v>48</v>
      </c>
      <c r="B67" s="15" t="s">
        <v>206</v>
      </c>
      <c r="C67" s="6" t="s">
        <v>147</v>
      </c>
      <c r="D67" s="22" t="s">
        <v>140</v>
      </c>
      <c r="E67" s="22" t="s">
        <v>141</v>
      </c>
      <c r="F67" s="6" t="s">
        <v>207</v>
      </c>
      <c r="G67" s="3"/>
      <c r="H67" s="3"/>
      <c r="I67" s="3"/>
      <c r="J67" s="3"/>
      <c r="K67" s="28" t="s">
        <v>355</v>
      </c>
      <c r="L67" s="95" t="s">
        <v>356</v>
      </c>
      <c r="M67" s="3" t="s">
        <v>357</v>
      </c>
      <c r="N67" s="17">
        <v>43108</v>
      </c>
      <c r="O67" s="34">
        <v>7800</v>
      </c>
      <c r="P67" s="18">
        <v>12229</v>
      </c>
      <c r="Q67" s="17">
        <v>43108</v>
      </c>
      <c r="R67" s="17">
        <v>43198</v>
      </c>
      <c r="S67" s="22">
        <v>17</v>
      </c>
      <c r="T67" s="3" t="s">
        <v>355</v>
      </c>
      <c r="U67" s="22" t="s">
        <v>405</v>
      </c>
      <c r="V67" s="3"/>
      <c r="W67" s="3" t="s">
        <v>416</v>
      </c>
      <c r="X67" s="3"/>
      <c r="Y67" s="3"/>
      <c r="Z67" s="3" t="s">
        <v>437</v>
      </c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4">
        <v>7800</v>
      </c>
      <c r="AO67" s="34">
        <f>SUM(AN67)</f>
        <v>7800</v>
      </c>
      <c r="AP67" s="3"/>
      <c r="AQ67" s="3"/>
      <c r="AR67" s="3"/>
      <c r="AS67" s="3"/>
      <c r="AT67" s="3"/>
      <c r="AU67" s="3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</row>
    <row r="68" spans="1:65" ht="25.5" x14ac:dyDescent="0.25">
      <c r="A68" s="75">
        <v>49</v>
      </c>
      <c r="B68" s="15" t="s">
        <v>208</v>
      </c>
      <c r="C68" s="6" t="s">
        <v>140</v>
      </c>
      <c r="D68" s="22" t="s">
        <v>140</v>
      </c>
      <c r="E68" s="22" t="s">
        <v>141</v>
      </c>
      <c r="F68" s="6" t="s">
        <v>448</v>
      </c>
      <c r="G68" s="3"/>
      <c r="H68" s="3"/>
      <c r="I68" s="3"/>
      <c r="J68" s="3"/>
      <c r="K68" s="28" t="s">
        <v>358</v>
      </c>
      <c r="L68" s="95" t="s">
        <v>359</v>
      </c>
      <c r="M68" s="3" t="s">
        <v>360</v>
      </c>
      <c r="N68" s="17">
        <v>43181</v>
      </c>
      <c r="O68" s="34">
        <v>108000</v>
      </c>
      <c r="P68" s="18">
        <v>12273</v>
      </c>
      <c r="Q68" s="17" t="s">
        <v>419</v>
      </c>
      <c r="R68" s="17">
        <v>43212</v>
      </c>
      <c r="S68" s="22">
        <v>1</v>
      </c>
      <c r="T68" s="3" t="s">
        <v>358</v>
      </c>
      <c r="U68" s="22" t="s">
        <v>405</v>
      </c>
      <c r="V68" s="3"/>
      <c r="W68" s="3" t="s">
        <v>420</v>
      </c>
      <c r="X68" s="3"/>
      <c r="Y68" s="3"/>
      <c r="Z68" s="3" t="s">
        <v>437</v>
      </c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4">
        <v>108000</v>
      </c>
      <c r="AO68" s="34">
        <f>SUM(AN68)</f>
        <v>108000</v>
      </c>
      <c r="AP68" s="3"/>
      <c r="AQ68" s="3"/>
      <c r="AR68" s="3"/>
      <c r="AS68" s="3"/>
      <c r="AT68" s="3"/>
      <c r="AU68" s="3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</row>
    <row r="69" spans="1:65" ht="25.5" x14ac:dyDescent="0.25">
      <c r="A69" s="75">
        <v>50</v>
      </c>
      <c r="B69" s="15" t="s">
        <v>209</v>
      </c>
      <c r="C69" s="6" t="s">
        <v>140</v>
      </c>
      <c r="D69" s="22" t="s">
        <v>140</v>
      </c>
      <c r="E69" s="22" t="s">
        <v>141</v>
      </c>
      <c r="F69" s="6" t="s">
        <v>448</v>
      </c>
      <c r="G69" s="3"/>
      <c r="H69" s="3"/>
      <c r="I69" s="3"/>
      <c r="J69" s="3"/>
      <c r="K69" s="28" t="s">
        <v>361</v>
      </c>
      <c r="L69" s="95" t="s">
        <v>362</v>
      </c>
      <c r="M69" s="3" t="s">
        <v>363</v>
      </c>
      <c r="N69" s="17">
        <v>43193</v>
      </c>
      <c r="O69" s="38">
        <v>29795</v>
      </c>
      <c r="P69" s="39">
        <v>12275</v>
      </c>
      <c r="Q69" s="17">
        <v>43193</v>
      </c>
      <c r="R69" s="17" t="s">
        <v>421</v>
      </c>
      <c r="S69" s="22">
        <v>1</v>
      </c>
      <c r="T69" s="3" t="s">
        <v>361</v>
      </c>
      <c r="U69" s="22" t="s">
        <v>405</v>
      </c>
      <c r="V69" s="3"/>
      <c r="W69" s="3" t="s">
        <v>420</v>
      </c>
      <c r="X69" s="3"/>
      <c r="Y69" s="3"/>
      <c r="Z69" s="3" t="s">
        <v>437</v>
      </c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4">
        <v>29795</v>
      </c>
      <c r="AO69" s="34">
        <v>29795</v>
      </c>
      <c r="AP69" s="3"/>
      <c r="AQ69" s="3"/>
      <c r="AR69" s="3"/>
      <c r="AS69" s="3"/>
      <c r="AT69" s="3"/>
      <c r="AU69" s="3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</row>
    <row r="70" spans="1:65" ht="25.5" x14ac:dyDescent="0.25">
      <c r="A70" s="75">
        <v>51</v>
      </c>
      <c r="B70" s="15" t="s">
        <v>210</v>
      </c>
      <c r="C70" s="6" t="s">
        <v>211</v>
      </c>
      <c r="D70" s="22" t="s">
        <v>140</v>
      </c>
      <c r="E70" s="22" t="s">
        <v>141</v>
      </c>
      <c r="F70" s="6" t="s">
        <v>448</v>
      </c>
      <c r="G70" s="3"/>
      <c r="H70" s="3"/>
      <c r="I70" s="3"/>
      <c r="J70" s="3"/>
      <c r="K70" s="28" t="s">
        <v>364</v>
      </c>
      <c r="L70" s="95" t="s">
        <v>365</v>
      </c>
      <c r="M70" s="3" t="s">
        <v>366</v>
      </c>
      <c r="N70" s="17">
        <v>43172</v>
      </c>
      <c r="O70" s="34">
        <v>33076</v>
      </c>
      <c r="P70" s="18">
        <v>12274</v>
      </c>
      <c r="Q70" s="17">
        <v>43172</v>
      </c>
      <c r="R70" s="17">
        <v>43203</v>
      </c>
      <c r="S70" s="22">
        <v>1</v>
      </c>
      <c r="T70" s="3" t="s">
        <v>422</v>
      </c>
      <c r="U70" s="22" t="s">
        <v>405</v>
      </c>
      <c r="V70" s="3"/>
      <c r="W70" s="3" t="s">
        <v>420</v>
      </c>
      <c r="X70" s="3"/>
      <c r="Y70" s="3"/>
      <c r="Z70" s="3" t="s">
        <v>437</v>
      </c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4">
        <v>33076</v>
      </c>
      <c r="AO70" s="34">
        <v>33076</v>
      </c>
      <c r="AP70" s="3"/>
      <c r="AQ70" s="3"/>
      <c r="AR70" s="3"/>
      <c r="AS70" s="3"/>
      <c r="AT70" s="3"/>
      <c r="AU70" s="3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</row>
    <row r="71" spans="1:65" ht="25.5" x14ac:dyDescent="0.25">
      <c r="A71" s="75">
        <v>52</v>
      </c>
      <c r="B71" s="15" t="s">
        <v>212</v>
      </c>
      <c r="C71" s="6" t="s">
        <v>140</v>
      </c>
      <c r="D71" s="22" t="s">
        <v>140</v>
      </c>
      <c r="E71" s="22" t="s">
        <v>141</v>
      </c>
      <c r="F71" s="6" t="s">
        <v>213</v>
      </c>
      <c r="G71" s="3"/>
      <c r="H71" s="3"/>
      <c r="I71" s="3"/>
      <c r="J71" s="3"/>
      <c r="K71" s="28" t="s">
        <v>367</v>
      </c>
      <c r="L71" s="95" t="s">
        <v>368</v>
      </c>
      <c r="M71" s="3" t="s">
        <v>353</v>
      </c>
      <c r="N71" s="17">
        <v>43115</v>
      </c>
      <c r="O71" s="34">
        <v>92862.5</v>
      </c>
      <c r="P71" s="40"/>
      <c r="Q71" s="17">
        <v>43115</v>
      </c>
      <c r="R71" s="17"/>
      <c r="S71" s="22">
        <v>17</v>
      </c>
      <c r="T71" s="3" t="s">
        <v>423</v>
      </c>
      <c r="U71" s="22" t="s">
        <v>405</v>
      </c>
      <c r="V71" s="41"/>
      <c r="W71" s="3" t="s">
        <v>416</v>
      </c>
      <c r="X71" s="3"/>
      <c r="Y71" s="3"/>
      <c r="Z71" s="3" t="s">
        <v>437</v>
      </c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4">
        <v>836.15</v>
      </c>
      <c r="AO71" s="34">
        <v>836.15</v>
      </c>
      <c r="AP71" s="3"/>
      <c r="AQ71" s="3"/>
      <c r="AR71" s="3"/>
      <c r="AS71" s="3"/>
      <c r="AT71" s="3"/>
      <c r="AU71" s="3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</row>
    <row r="72" spans="1:65" ht="25.5" x14ac:dyDescent="0.25">
      <c r="A72" s="75">
        <v>53</v>
      </c>
      <c r="B72" s="15" t="s">
        <v>214</v>
      </c>
      <c r="C72" s="6" t="s">
        <v>140</v>
      </c>
      <c r="D72" s="22" t="s">
        <v>140</v>
      </c>
      <c r="E72" s="22" t="s">
        <v>141</v>
      </c>
      <c r="F72" s="6" t="s">
        <v>215</v>
      </c>
      <c r="G72" s="3"/>
      <c r="H72" s="3"/>
      <c r="I72" s="3"/>
      <c r="J72" s="3"/>
      <c r="K72" s="28" t="s">
        <v>369</v>
      </c>
      <c r="L72" s="95" t="s">
        <v>309</v>
      </c>
      <c r="M72" s="3" t="s">
        <v>310</v>
      </c>
      <c r="N72" s="17">
        <v>43147</v>
      </c>
      <c r="O72" s="34">
        <v>22779</v>
      </c>
      <c r="P72" s="40"/>
      <c r="Q72" s="17"/>
      <c r="R72" s="17"/>
      <c r="S72" s="22">
        <v>17</v>
      </c>
      <c r="T72" s="3" t="s">
        <v>424</v>
      </c>
      <c r="U72" s="22" t="s">
        <v>405</v>
      </c>
      <c r="V72" s="3"/>
      <c r="W72" s="3" t="s">
        <v>416</v>
      </c>
      <c r="X72" s="3"/>
      <c r="Y72" s="3"/>
      <c r="Z72" s="3" t="s">
        <v>437</v>
      </c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4">
        <v>1171</v>
      </c>
      <c r="AO72" s="34">
        <v>1171</v>
      </c>
      <c r="AP72" s="3"/>
      <c r="AQ72" s="3"/>
      <c r="AR72" s="3"/>
      <c r="AS72" s="3"/>
      <c r="AT72" s="3"/>
      <c r="AU72" s="3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</row>
    <row r="73" spans="1:65" ht="25.5" x14ac:dyDescent="0.25">
      <c r="A73" s="75">
        <v>54</v>
      </c>
      <c r="B73" s="15" t="s">
        <v>216</v>
      </c>
      <c r="C73" s="6" t="s">
        <v>140</v>
      </c>
      <c r="D73" s="22" t="s">
        <v>140</v>
      </c>
      <c r="E73" s="22" t="s">
        <v>141</v>
      </c>
      <c r="F73" s="6" t="s">
        <v>217</v>
      </c>
      <c r="G73" s="3"/>
      <c r="H73" s="3"/>
      <c r="I73" s="3"/>
      <c r="J73" s="3"/>
      <c r="K73" s="28" t="s">
        <v>370</v>
      </c>
      <c r="L73" s="95" t="s">
        <v>309</v>
      </c>
      <c r="M73" s="3" t="s">
        <v>310</v>
      </c>
      <c r="N73" s="17">
        <v>43115</v>
      </c>
      <c r="O73" s="34">
        <v>125670</v>
      </c>
      <c r="P73" s="40"/>
      <c r="Q73" s="17"/>
      <c r="R73" s="17"/>
      <c r="S73" s="22">
        <v>17</v>
      </c>
      <c r="T73" s="3" t="s">
        <v>370</v>
      </c>
      <c r="U73" s="22" t="s">
        <v>405</v>
      </c>
      <c r="V73" s="3"/>
      <c r="W73" s="3" t="s">
        <v>416</v>
      </c>
      <c r="X73" s="3"/>
      <c r="Y73" s="3"/>
      <c r="Z73" s="3" t="s">
        <v>437</v>
      </c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4">
        <v>5630.82</v>
      </c>
      <c r="AO73" s="34">
        <v>5630.82</v>
      </c>
      <c r="AP73" s="3"/>
      <c r="AQ73" s="3"/>
      <c r="AR73" s="3"/>
      <c r="AS73" s="3"/>
      <c r="AT73" s="3"/>
      <c r="AU73" s="3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</row>
    <row r="74" spans="1:65" ht="25.5" x14ac:dyDescent="0.25">
      <c r="A74" s="75">
        <v>55</v>
      </c>
      <c r="B74" s="15" t="s">
        <v>218</v>
      </c>
      <c r="C74" s="6" t="s">
        <v>140</v>
      </c>
      <c r="D74" s="22" t="s">
        <v>140</v>
      </c>
      <c r="E74" s="22" t="s">
        <v>141</v>
      </c>
      <c r="F74" s="6" t="s">
        <v>219</v>
      </c>
      <c r="G74" s="3"/>
      <c r="H74" s="3"/>
      <c r="I74" s="3"/>
      <c r="J74" s="3"/>
      <c r="K74" s="28" t="s">
        <v>371</v>
      </c>
      <c r="L74" s="95" t="s">
        <v>309</v>
      </c>
      <c r="M74" s="3" t="s">
        <v>310</v>
      </c>
      <c r="N74" s="17">
        <v>43139</v>
      </c>
      <c r="O74" s="34">
        <v>65395</v>
      </c>
      <c r="P74" s="40"/>
      <c r="Q74" s="17"/>
      <c r="R74" s="17"/>
      <c r="S74" s="22">
        <v>17</v>
      </c>
      <c r="T74" s="3" t="s">
        <v>371</v>
      </c>
      <c r="U74" s="22" t="s">
        <v>405</v>
      </c>
      <c r="V74" s="3"/>
      <c r="W74" s="3" t="s">
        <v>416</v>
      </c>
      <c r="X74" s="3"/>
      <c r="Y74" s="3"/>
      <c r="Z74" s="3" t="s">
        <v>437</v>
      </c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4">
        <v>1366</v>
      </c>
      <c r="AO74" s="34">
        <v>1366</v>
      </c>
      <c r="AP74" s="3"/>
      <c r="AQ74" s="3"/>
      <c r="AR74" s="3"/>
      <c r="AS74" s="3"/>
      <c r="AT74" s="3"/>
      <c r="AU74" s="3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</row>
    <row r="75" spans="1:65" ht="26.25" thickBot="1" x14ac:dyDescent="0.3">
      <c r="A75" s="76">
        <v>56</v>
      </c>
      <c r="B75" s="4" t="s">
        <v>220</v>
      </c>
      <c r="C75" s="5" t="s">
        <v>140</v>
      </c>
      <c r="D75" s="77" t="s">
        <v>140</v>
      </c>
      <c r="E75" s="77" t="s">
        <v>141</v>
      </c>
      <c r="F75" s="5" t="s">
        <v>217</v>
      </c>
      <c r="G75" s="1"/>
      <c r="H75" s="1"/>
      <c r="I75" s="1"/>
      <c r="J75" s="1"/>
      <c r="K75" s="2" t="s">
        <v>370</v>
      </c>
      <c r="L75" s="99" t="s">
        <v>372</v>
      </c>
      <c r="M75" s="1" t="s">
        <v>373</v>
      </c>
      <c r="N75" s="78">
        <v>43115</v>
      </c>
      <c r="O75" s="79">
        <v>6925</v>
      </c>
      <c r="P75" s="80"/>
      <c r="Q75" s="78"/>
      <c r="R75" s="78"/>
      <c r="S75" s="77">
        <v>17</v>
      </c>
      <c r="T75" s="1" t="s">
        <v>425</v>
      </c>
      <c r="U75" s="77" t="s">
        <v>405</v>
      </c>
      <c r="V75" s="1"/>
      <c r="W75" s="1" t="s">
        <v>416</v>
      </c>
      <c r="X75" s="1"/>
      <c r="Y75" s="1"/>
      <c r="Z75" s="1" t="s">
        <v>437</v>
      </c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79">
        <v>1629</v>
      </c>
      <c r="AO75" s="79">
        <v>1629</v>
      </c>
      <c r="AP75" s="1"/>
      <c r="AQ75" s="1"/>
      <c r="AR75" s="1"/>
      <c r="AS75" s="1"/>
      <c r="AT75" s="1"/>
      <c r="AU75" s="1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65" ht="15.75" thickBot="1" x14ac:dyDescent="0.3">
      <c r="A76" s="81" t="s">
        <v>453</v>
      </c>
      <c r="B76" s="82"/>
      <c r="C76" s="82"/>
      <c r="D76" s="82"/>
      <c r="E76" s="82"/>
      <c r="F76" s="82"/>
      <c r="G76" s="82"/>
      <c r="H76" s="82"/>
      <c r="I76" s="82"/>
      <c r="J76" s="82"/>
      <c r="K76" s="83"/>
      <c r="L76" s="97"/>
      <c r="M76" s="84"/>
      <c r="N76" s="84"/>
      <c r="O76" s="85">
        <f>SUM(O20:O75)</f>
        <v>13967162.260000002</v>
      </c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5">
        <f>SUM(AG20:AG75)</f>
        <v>1748.87</v>
      </c>
      <c r="AH76" s="85">
        <f>SUM(AH20:AH75)</f>
        <v>0</v>
      </c>
      <c r="AI76" s="87"/>
      <c r="AJ76" s="87"/>
      <c r="AK76" s="87"/>
      <c r="AL76" s="85">
        <f>SUM(AL20:AL75)</f>
        <v>0</v>
      </c>
      <c r="AM76" s="85">
        <f>SUM(AM20:AM75)</f>
        <v>0</v>
      </c>
      <c r="AN76" s="85">
        <f>SUM(AN20:AN75)</f>
        <v>1960169.06</v>
      </c>
      <c r="AO76" s="85">
        <f>SUM(AO20:AO75)</f>
        <v>1960169.06</v>
      </c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8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90"/>
    </row>
    <row r="77" spans="1:65" x14ac:dyDescent="0.25">
      <c r="A77" s="26"/>
      <c r="B77" s="26"/>
      <c r="C77" s="26"/>
      <c r="D77" s="26"/>
      <c r="E77" s="26"/>
      <c r="F77" s="96"/>
      <c r="G77" s="10"/>
      <c r="H77" s="10"/>
      <c r="I77" s="10"/>
      <c r="J77" s="10"/>
      <c r="AN77" s="9"/>
      <c r="AO77" s="27"/>
    </row>
    <row r="78" spans="1:65" s="91" customFormat="1" ht="15" x14ac:dyDescent="0.25">
      <c r="A78" s="91" t="s">
        <v>454</v>
      </c>
      <c r="F78" s="92"/>
      <c r="H78" s="93"/>
      <c r="I78" s="92"/>
      <c r="K78" s="92"/>
      <c r="L78" s="93"/>
    </row>
    <row r="79" spans="1:65" s="91" customFormat="1" ht="15" x14ac:dyDescent="0.25">
      <c r="F79" s="92"/>
      <c r="H79" s="93"/>
      <c r="I79" s="92"/>
      <c r="K79" s="92"/>
      <c r="L79" s="93"/>
    </row>
    <row r="80" spans="1:65" s="91" customFormat="1" ht="15" x14ac:dyDescent="0.25">
      <c r="A80" s="91" t="s">
        <v>455</v>
      </c>
      <c r="F80" s="92"/>
      <c r="H80" s="93"/>
      <c r="I80" s="92"/>
      <c r="K80" s="92"/>
      <c r="L80" s="93"/>
    </row>
    <row r="81" spans="7:10" x14ac:dyDescent="0.25">
      <c r="G81" s="10"/>
      <c r="H81" s="10"/>
      <c r="I81" s="10"/>
      <c r="J81" s="10"/>
    </row>
  </sheetData>
  <mergeCells count="43">
    <mergeCell ref="A76:K76"/>
    <mergeCell ref="AQ16:AR17"/>
    <mergeCell ref="BK16:BM17"/>
    <mergeCell ref="BG16:BH17"/>
    <mergeCell ref="BD16:BF17"/>
    <mergeCell ref="AE17:AH17"/>
    <mergeCell ref="AI16:AK16"/>
    <mergeCell ref="AI17:AK17"/>
    <mergeCell ref="AU16:AU18"/>
    <mergeCell ref="AP16:AP18"/>
    <mergeCell ref="AS16:AS18"/>
    <mergeCell ref="AT16:AT18"/>
    <mergeCell ref="BI16:BI18"/>
    <mergeCell ref="AL16:AO16"/>
    <mergeCell ref="X16:AH16"/>
    <mergeCell ref="AM17:AO17"/>
    <mergeCell ref="AV15:BA15"/>
    <mergeCell ref="AW16:AW18"/>
    <mergeCell ref="AX16:AX18"/>
    <mergeCell ref="AY16:AY18"/>
    <mergeCell ref="AZ16:AZ18"/>
    <mergeCell ref="BA16:BA18"/>
    <mergeCell ref="AV16:AV18"/>
    <mergeCell ref="B15:G17"/>
    <mergeCell ref="K16:W17"/>
    <mergeCell ref="X17:AB17"/>
    <mergeCell ref="AP15:AU15"/>
    <mergeCell ref="AC17:AD17"/>
    <mergeCell ref="K15:AO15"/>
    <mergeCell ref="I17:J17"/>
    <mergeCell ref="H17:H18"/>
    <mergeCell ref="H16:J16"/>
    <mergeCell ref="A6:BB6"/>
    <mergeCell ref="A7:M7"/>
    <mergeCell ref="A8:E8"/>
    <mergeCell ref="A10:BB10"/>
    <mergeCell ref="A11:BB11"/>
    <mergeCell ref="A14:BM14"/>
    <mergeCell ref="BJ16:BJ18"/>
    <mergeCell ref="BB15:BM15"/>
    <mergeCell ref="BB16:BB18"/>
    <mergeCell ref="BC16:BC18"/>
    <mergeCell ref="A15:A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ABR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2018-05-16T22:30:56Z</dcterms:modified>
</cp:coreProperties>
</file>