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mrb\ANO 2024\PRESTAÇÃO DE CONTAS MENSAL 2024\Z-FORMATADO\"/>
    </mc:Choice>
  </mc:AlternateContent>
  <bookViews>
    <workbookView xWindow="-120" yWindow="-120" windowWidth="29040" windowHeight="15720" tabRatio="785"/>
  </bookViews>
  <sheets>
    <sheet name="FBG LICITAÇÕES MAI 2024" sheetId="1" r:id="rId1"/>
  </sheets>
  <definedNames>
    <definedName name="_xlnm._FilterDatabase" localSheetId="0" hidden="1">'FBG LICITAÇÕES MAI 2024'!$L$1:$L$220</definedName>
    <definedName name="_Hlk111186899" localSheetId="0">'FBG LICITAÇÕES MAI 2024'!#REF!</definedName>
    <definedName name="_Hlk130907407" localSheetId="0">'FBG LICITAÇÕES MAI 2024'!#REF!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1" l="1"/>
  <c r="AO146" i="1"/>
  <c r="AN146" i="1"/>
  <c r="AM146" i="1"/>
  <c r="AL146" i="1"/>
  <c r="AK146" i="1"/>
  <c r="AJ146" i="1"/>
  <c r="AH146" i="1"/>
  <c r="AG146" i="1"/>
  <c r="V146" i="1"/>
  <c r="U146" i="1"/>
  <c r="O146" i="1"/>
  <c r="AL59" i="1" l="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58" i="1"/>
  <c r="AL55" i="1"/>
  <c r="AL54" i="1"/>
  <c r="AL52" i="1"/>
  <c r="AL53" i="1"/>
  <c r="AL51" i="1"/>
  <c r="AL50" i="1"/>
  <c r="AL48" i="1"/>
  <c r="AL47" i="1"/>
  <c r="AL46" i="1"/>
  <c r="AL44" i="1"/>
  <c r="AL45" i="1"/>
  <c r="AL43" i="1"/>
  <c r="AL42" i="1"/>
  <c r="AL37" i="1"/>
  <c r="AL38" i="1"/>
  <c r="AL39" i="1"/>
  <c r="AL40" i="1"/>
  <c r="AL36" i="1"/>
  <c r="AL32" i="1"/>
  <c r="AL33" i="1"/>
  <c r="AL34" i="1"/>
  <c r="AL35" i="1"/>
  <c r="AL31" i="1"/>
  <c r="AL25" i="1"/>
  <c r="AL26" i="1"/>
  <c r="AL27" i="1"/>
  <c r="AL28" i="1"/>
  <c r="AL29" i="1"/>
  <c r="AL30" i="1"/>
  <c r="AL24" i="1"/>
  <c r="AL21" i="1"/>
  <c r="AL22" i="1"/>
  <c r="AL23" i="1"/>
  <c r="AL20" i="1"/>
  <c r="R135" i="1"/>
  <c r="R142" i="1"/>
  <c r="R145" i="1"/>
  <c r="R143" i="1"/>
  <c r="R141" i="1"/>
  <c r="R133" i="1"/>
  <c r="R140" i="1"/>
  <c r="R144" i="1"/>
  <c r="R139" i="1"/>
  <c r="R128" i="1"/>
  <c r="R134" i="1"/>
  <c r="R126" i="1"/>
  <c r="R136" i="1"/>
  <c r="R138" i="1"/>
  <c r="R131" i="1"/>
  <c r="R137" i="1"/>
  <c r="R130" i="1"/>
  <c r="R132" i="1"/>
  <c r="AO24" i="1"/>
  <c r="R125" i="1" l="1"/>
  <c r="R124" i="1"/>
  <c r="R122" i="1"/>
  <c r="R120" i="1"/>
  <c r="R123" i="1"/>
  <c r="R121" i="1"/>
  <c r="R127" i="1"/>
  <c r="R129" i="1"/>
  <c r="R119" i="1"/>
  <c r="R118" i="1"/>
  <c r="AO46" i="1"/>
  <c r="AO58" i="1" l="1"/>
  <c r="R69" i="1" l="1"/>
  <c r="R91" i="1"/>
  <c r="R67" i="1"/>
  <c r="R71" i="1"/>
  <c r="R116" i="1"/>
  <c r="R85" i="1"/>
  <c r="R110" i="1"/>
  <c r="R81" i="1"/>
  <c r="AO47" i="1"/>
  <c r="R94" i="1" l="1"/>
  <c r="AO57" i="1" l="1"/>
  <c r="AO55" i="1"/>
  <c r="AO31" i="1"/>
  <c r="AO43" i="1" l="1"/>
  <c r="R103" i="1" l="1"/>
  <c r="R102" i="1"/>
  <c r="R99" i="1"/>
  <c r="R98" i="1"/>
  <c r="R101" i="1"/>
  <c r="R100" i="1"/>
  <c r="R104" i="1"/>
  <c r="R105" i="1"/>
  <c r="R109" i="1"/>
  <c r="R87" i="1"/>
  <c r="R70" i="1"/>
  <c r="AO48" i="1" l="1"/>
  <c r="AO61" i="1"/>
  <c r="R83" i="1" l="1"/>
  <c r="R90" i="1"/>
  <c r="R82" i="1"/>
  <c r="R73" i="1"/>
  <c r="R77" i="1"/>
  <c r="R93" i="1" l="1"/>
  <c r="R88" i="1"/>
  <c r="R86" i="1"/>
  <c r="R78" i="1"/>
  <c r="AO41" i="1" l="1"/>
  <c r="AG41" i="1"/>
  <c r="AL41" i="1" s="1"/>
  <c r="AO36" i="1"/>
</calcChain>
</file>

<file path=xl/sharedStrings.xml><?xml version="1.0" encoding="utf-8"?>
<sst xmlns="http://schemas.openxmlformats.org/spreadsheetml/2006/main" count="1434" uniqueCount="771">
  <si>
    <t>PODER EXECUTIVO MUNICIPAL</t>
  </si>
  <si>
    <t>RESOLUÇÃO Nº 87, DE 28 DE NOVEMBRO DE 2013 - TRIBUNAL DE CONTAS DO ESTADO DO ACRE</t>
  </si>
  <si>
    <t xml:space="preserve"> </t>
  </si>
  <si>
    <t xml:space="preserve"> DEMONSTRATIVO DE LICITAÇÕES, CONTRATOS  E OBRAS CONTRATADAS</t>
  </si>
  <si>
    <t>Seq</t>
  </si>
  <si>
    <t>Especificações da Licitação</t>
  </si>
  <si>
    <t>Contrato e Termo Aditivo</t>
  </si>
  <si>
    <t>Adesão a Registro de Preços</t>
  </si>
  <si>
    <t>Dispensa ou Inexigibilidade de Licitação</t>
  </si>
  <si>
    <t>Especificação de obras e serviços de engenharia</t>
  </si>
  <si>
    <t>Registro de Preços</t>
  </si>
  <si>
    <t>Especificações do Contrato</t>
  </si>
  <si>
    <t>Especificações de Termo Aditivo ou Termo de Apostilamento</t>
  </si>
  <si>
    <t>Apostilamento</t>
  </si>
  <si>
    <t xml:space="preserve">Execução Financeira </t>
  </si>
  <si>
    <t>Nº da Ata</t>
  </si>
  <si>
    <t>Vigência da Ata</t>
  </si>
  <si>
    <t>Nº do DOE de publicação da Ata</t>
  </si>
  <si>
    <t>Órgão Gerenciador</t>
  </si>
  <si>
    <t>Nº do DOE de publicação do extrato da Ata</t>
  </si>
  <si>
    <t>Enquadramento</t>
  </si>
  <si>
    <t>Fundamentação Legal</t>
  </si>
  <si>
    <t>Nº do DOE de publicação da autorização</t>
  </si>
  <si>
    <t>Data do DOE</t>
  </si>
  <si>
    <t>Nº do DOE de publicação da ratificação</t>
  </si>
  <si>
    <t>Tipo</t>
  </si>
  <si>
    <t>Forma de execução</t>
  </si>
  <si>
    <t>Prazo de execução</t>
  </si>
  <si>
    <t>Ordem de Serviço</t>
  </si>
  <si>
    <t>Concluída no exercício de referência</t>
  </si>
  <si>
    <t>Em andamento no exercício de referência</t>
  </si>
  <si>
    <t>Paralisações</t>
  </si>
  <si>
    <t>Nº da Ata de Registro de Preços</t>
  </si>
  <si>
    <t>Art. 57 - LF nº 8.666/93</t>
  </si>
  <si>
    <t>Art. 65, caput e §§ 1º a 6º - LF nº 8.666/93</t>
  </si>
  <si>
    <t>Art. 65, § 8º - LF nº 8.666/93</t>
  </si>
  <si>
    <t>Valor da despesa com a contratação</t>
  </si>
  <si>
    <t>Nº Processo Administrativo</t>
  </si>
  <si>
    <t>Nº da Licitação</t>
  </si>
  <si>
    <t xml:space="preserve">Modalidade </t>
  </si>
  <si>
    <t>Objeto</t>
  </si>
  <si>
    <t>Nº DOE da publicação do Edital</t>
  </si>
  <si>
    <t>Início</t>
  </si>
  <si>
    <t>Término</t>
  </si>
  <si>
    <t>Nº Contrato</t>
  </si>
  <si>
    <t>Parte Contratada</t>
  </si>
  <si>
    <t>CNPJ/CPF da Parte Contratada</t>
  </si>
  <si>
    <t>Data da assinatura</t>
  </si>
  <si>
    <t>Valor contratado</t>
  </si>
  <si>
    <t>Nº DOE da publicação do Extrato</t>
  </si>
  <si>
    <t>Início da vigência</t>
  </si>
  <si>
    <t>Término da vigência</t>
  </si>
  <si>
    <t>Fonte de Recursos</t>
  </si>
  <si>
    <t>Parte Concedente</t>
  </si>
  <si>
    <t>Contrapartida</t>
  </si>
  <si>
    <t>Elemento de Despesa</t>
  </si>
  <si>
    <t xml:space="preserve">Nº do Termo </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</si>
  <si>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</si>
  <si>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</si>
  <si>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</si>
  <si>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</si>
  <si>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</si>
  <si>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</si>
  <si>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</si>
  <si>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</si>
  <si>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</si>
  <si>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</si>
  <si>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</si>
  <si>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 xml:space="preserve">Total Acumulado </t>
  </si>
  <si>
    <t>%</t>
  </si>
  <si>
    <t>Nº</t>
  </si>
  <si>
    <t>Data ciência</t>
  </si>
  <si>
    <t>Reinício</t>
  </si>
  <si>
    <t>Motivo</t>
  </si>
  <si>
    <t>(a)</t>
  </si>
  <si>
    <t>(b)</t>
  </si>
  <si>
    <t>(c )</t>
  </si>
  <si>
    <t>(d)</t>
  </si>
  <si>
    <t>(e)</t>
  </si>
  <si>
    <t>(f)</t>
  </si>
  <si>
    <t>(g)</t>
  </si>
  <si>
    <t>(h)</t>
  </si>
  <si>
    <t>(i)</t>
  </si>
  <si>
    <t>(j)</t>
  </si>
  <si>
    <t>(k)</t>
  </si>
  <si>
    <t>(l)</t>
  </si>
  <si>
    <t>(m)</t>
  </si>
  <si>
    <t>(n)</t>
  </si>
  <si>
    <t>(o)</t>
  </si>
  <si>
    <t>(p)</t>
  </si>
  <si>
    <t>(q)</t>
  </si>
  <si>
    <t>(r )</t>
  </si>
  <si>
    <t>(s)</t>
  </si>
  <si>
    <t>(t)</t>
  </si>
  <si>
    <t>(u)</t>
  </si>
  <si>
    <t>(v)</t>
  </si>
  <si>
    <t>(x)</t>
  </si>
  <si>
    <t>(y)</t>
  </si>
  <si>
    <t>(z)</t>
  </si>
  <si>
    <t>(aa)</t>
  </si>
  <si>
    <t>(ab)</t>
  </si>
  <si>
    <t>(ac)</t>
  </si>
  <si>
    <t>(ad)</t>
  </si>
  <si>
    <t>(ae)</t>
  </si>
  <si>
    <t>(af)</t>
  </si>
  <si>
    <t>(ag)</t>
  </si>
  <si>
    <t>(ah)</t>
  </si>
  <si>
    <t>(ai)</t>
  </si>
  <si>
    <t>(aj)</t>
  </si>
  <si>
    <t>(ak)</t>
  </si>
  <si>
    <t>(al) = (n) - (ah) + (ag) + (ak)</t>
  </si>
  <si>
    <t>(am)</t>
  </si>
  <si>
    <t>(an)</t>
  </si>
  <si>
    <t>(ao) = (am) + (an)</t>
  </si>
  <si>
    <t>(ap)</t>
  </si>
  <si>
    <t>(aq)</t>
  </si>
  <si>
    <t>(ar)</t>
  </si>
  <si>
    <t>(as)</t>
  </si>
  <si>
    <t>(at)</t>
  </si>
  <si>
    <t>(au)</t>
  </si>
  <si>
    <t>(av)</t>
  </si>
  <si>
    <t>(ax)</t>
  </si>
  <si>
    <t>(ay)</t>
  </si>
  <si>
    <t>(az)</t>
  </si>
  <si>
    <t>(ba)</t>
  </si>
  <si>
    <t>(bb)</t>
  </si>
  <si>
    <t>(bc)</t>
  </si>
  <si>
    <t>(bd)</t>
  </si>
  <si>
    <t>(be)</t>
  </si>
  <si>
    <t>(bf)</t>
  </si>
  <si>
    <t>(bg)</t>
  </si>
  <si>
    <t>(bh)</t>
  </si>
  <si>
    <t>(bi)</t>
  </si>
  <si>
    <t>(bj)</t>
  </si>
  <si>
    <t>(bk)</t>
  </si>
  <si>
    <t>(bl)</t>
  </si>
  <si>
    <t>(bm)</t>
  </si>
  <si>
    <t>(bn)</t>
  </si>
  <si>
    <t>33.90.39.00</t>
  </si>
  <si>
    <t>PRAZO</t>
  </si>
  <si>
    <t>Credenciamento artistico</t>
  </si>
  <si>
    <t>33.90.36.00</t>
  </si>
  <si>
    <t>Instruções de Preenchimento</t>
  </si>
  <si>
    <t>Coluna</t>
  </si>
  <si>
    <t>Instrução</t>
  </si>
  <si>
    <t>Informar o número do processo administrativo autuado no órgão/entidade responsável pela aquisição dos bens ou serviços</t>
  </si>
  <si>
    <t>Informar o número sequencial do procedimento licitatório (Ex.: Tomada de Preços nº 001/2014; Pregão nº 025/2014, etc.)</t>
  </si>
  <si>
    <t xml:space="preserve">Informar a modalidade da licitação especificada na LF nº 8.666/93, LF nº 10.520/2002, LF nº 12.462/2011, conforme o caso </t>
  </si>
  <si>
    <t>Informar o critério de julgamento utlizado na seleção da proposta (menor preço, maior desconto, melhor técnica ou conteúdo artistíco, técnica e preço, maior oferta ou maior retorno econômico</t>
  </si>
  <si>
    <t xml:space="preserve">Informar o objeto e seus elementos característicos em conformidade com os termos da licitação </t>
  </si>
  <si>
    <t>Informar o número do Diário Oficial do Estado em que foi feita a publicação do aviso do edital da licitação</t>
  </si>
  <si>
    <t>Informar o número da Ata de Registro de Preços gerenciada pelo órgão/entidade</t>
  </si>
  <si>
    <t>Informar a data de início da vigência da Ata de Registro de Preços</t>
  </si>
  <si>
    <t>Informar a data do término da vigência da Ata de Registro de Preços, que não poderá ser superior a doze meses</t>
  </si>
  <si>
    <t xml:space="preserve">Informar o número do contrato </t>
  </si>
  <si>
    <t>Informar o nome completo da pessoa física ou jurídica que figura no instrumento de contrato como responsável pela execução do objeto contratual</t>
  </si>
  <si>
    <t>Informar o número do CNPJ ou do CPF da parte contratada</t>
  </si>
  <si>
    <t>Informar o dia, mês e o ano da celebração do instrumento de contrato</t>
  </si>
  <si>
    <t>Informar o valor do contrato em conformidade com os termos da licitação e da proposta  a que se vincula</t>
  </si>
  <si>
    <t>Informar o número do Diário Oficial do Estado em que foi feita a publicação resumida do instrumento de contrato</t>
  </si>
  <si>
    <t>Informar o dia, mês e o ano em que se iniciou a vigência do contrato</t>
  </si>
  <si>
    <t>Informar o dia, mês e o ano de término da vigência do contrato</t>
  </si>
  <si>
    <t>Informar a fonte de recursos que suportará a despesa pública</t>
  </si>
  <si>
    <t>Informar o número do convênio ou instrumento congênere, ou contrato de operação de crédito nos casos em que o objeto do contrato for custeado com recursos das Fontes 6, 7 ou 8</t>
  </si>
  <si>
    <t>informar o valor do convênio ou instrumento congênere ou contrato de operação de crédito nos casos em que o objeto do contrato for custeado com recursos das Fontes 6, 7 ou 8</t>
  </si>
  <si>
    <t>Informar o valor da contrapartida, se for o caso, quando o valor do contrato for custeado com recursos de convênio ou outro instrumento congênere ou operação de crédito</t>
  </si>
  <si>
    <t>Informar o elemento de despesa em que se enquadra o objeto do contrato, de acordo com a classificação instutída pela Portaria STN nº 163/2001</t>
  </si>
  <si>
    <t xml:space="preserve">(x) </t>
  </si>
  <si>
    <t>Informar o tipo de instrumento utilizado para a alteração contrataul, se termo aditivo ou apostilamento</t>
  </si>
  <si>
    <t>Informar o número do termo aditivo ao contrato, quando for o caso</t>
  </si>
  <si>
    <t>Informar o dia, mês e ano da assinatura do termo aditivo ao contrato, quando for o caso</t>
  </si>
  <si>
    <t>Informar o número do Diário Oficial do Estado em que foi feita a publicação resumida do instrumento de alteração contratual</t>
  </si>
  <si>
    <t>Informar o motivo da alteração do contrato original formalizada no termo aditivo</t>
  </si>
  <si>
    <t>Informar dia, mês e ano do início da vigência e do término quando a alteração se referir a prazo</t>
  </si>
  <si>
    <t>(ae) e (af)</t>
  </si>
  <si>
    <t>Informar o percentual de acréscimo ou de supressão, quando a alteração se referir a alteração de valor inicial do contrato atualizado</t>
  </si>
  <si>
    <t xml:space="preserve">Informar o valor do acréscimo ao contrato, decorrente da aplicação do art. 65 seus §§ e incisos, da LF nº 8.666/93 </t>
  </si>
  <si>
    <t>informar o valor decorrente da supressão que se fizer na obra, serviço ou compra, quando for o caso</t>
  </si>
  <si>
    <t>Informar a data da concessão do reajuste, quando for o caso</t>
  </si>
  <si>
    <t>Informar o percentual do reajuste, quando for o caso</t>
  </si>
  <si>
    <t>Informar o valor do reajuste, quando for o caso</t>
  </si>
  <si>
    <t>(al)</t>
  </si>
  <si>
    <t>Informar o valor atualizado do contrato</t>
  </si>
  <si>
    <t>Informar o valor da despesa empenhada até 31 de dezembro do ano anterior, caso o contrato tenha sido firmado em exercício anterior ao de referência</t>
  </si>
  <si>
    <t>Informar o valor da despesa empenhada somente no exercício de referência</t>
  </si>
  <si>
    <t>(ao)</t>
  </si>
  <si>
    <t>Informar o total da despesa empenhada desde o início da vigência do contrato até a data da última atualização deste Demonstrativo</t>
  </si>
  <si>
    <t>Preencher somente quando o contrato for decorrente de adesão a registro de preços</t>
  </si>
  <si>
    <t>Informar o número da Ata de Registro de Preços aderida</t>
  </si>
  <si>
    <t>Informar a data do início da vigência da Ata</t>
  </si>
  <si>
    <t>informar a data do término da vigência da Ata</t>
  </si>
  <si>
    <t>Informar o número do Diário Oficial do Estado de publicação da ata de registro de preços pelo órgão gerenciador</t>
  </si>
  <si>
    <t>Informar o nome completo do órgão gerenciador da ata de registro de preços aderida</t>
  </si>
  <si>
    <t>Informar o número do Diário Oficial do Estado de publicação do extrato de termo de adesão à ata de registro de preços pelo órgão aderente</t>
  </si>
  <si>
    <t>Preencher somente quando o contrato for oriundo de processo de dispensa ou inexigibilidade de licitação</t>
  </si>
  <si>
    <t>Informar se o processo é oriundo de D = dispensa ou I = inexigibilidade, de licitação</t>
  </si>
  <si>
    <t>Informar os dispositivos da lei de licitações (artigo, inciso e alíenas) que fundamentam a autuação do processo</t>
  </si>
  <si>
    <t>Informar o número do Diário Oficial do Estado em que foi publicada a autorização da dispensa ou da inexigibilidade de licitação</t>
  </si>
  <si>
    <t>Informar o dia, mês e ano da publicação no Diário Oficial do Estado da autorização da dispensa ou da inexigibilidade licitação</t>
  </si>
  <si>
    <t>Informar o número do Diário Oficial do Estado em que foi publicada a ratificação da autorização da dispensa ou da inexigibilidade de licitação</t>
  </si>
  <si>
    <t>Informar o dia, mês e ano da publicação no Diário Oficial do Estado da ratificação da autorização da dispensa ou da inexigibilidade licitação</t>
  </si>
  <si>
    <t>Preencher somente quando o contrato se referir a obra ou serviço de engenharia</t>
  </si>
  <si>
    <t xml:space="preserve">Informar se o contrato se refere a obra ou serviço de engenharia (consulte o art. 6º, inciso I da LF nº 8.666/93)  </t>
  </si>
  <si>
    <t xml:space="preserve">Informar o regime de execução da obra ou serviço de engenharia (consulte o art. 6º, inciso VIII, alíneas "a" até "e" da LF nº 8.666/93)  </t>
  </si>
  <si>
    <t>(be) e (bf)</t>
  </si>
  <si>
    <t>Informar o dia, mês e ano do início e do término do prazo de execução da obra ou serviço de engenharia em conformidade com o contrato e a proposta a que se vincula</t>
  </si>
  <si>
    <t>Informar o percentual de execução física da obra ou serviço de engenharia na data da última atualização deste Demonstrativo</t>
  </si>
  <si>
    <t>Informar o número da Ordem de Serviço expedida pelo órgão/entidade responsável pelo contrato</t>
  </si>
  <si>
    <t>Informar a data do recebimento da Ordem de Serviço pelo contratado</t>
  </si>
  <si>
    <t>Informar se a execução física da obra foi concluída no ano de referência, utilizando S = sim e N = não</t>
  </si>
  <si>
    <t>Informar se a execução física da obra se encontra em andamento no exercício de referência, utilizando S = Sim e N = não</t>
  </si>
  <si>
    <t>Informar o dia, mês e ano do início do período de paralisação da obra ou serviço de engenharia, se for o caso</t>
  </si>
  <si>
    <t>Informar o dia, mês e ano do reinício da obra ou serviço de engenharia que tenha sido paralisada, se for o caso</t>
  </si>
  <si>
    <t>Informar o motivo da paralisação da obra ou serviço de engenharia</t>
  </si>
  <si>
    <t>INEXIBILIDADE DE LICITAÇÃO - CREDENCIAMENTO DE SERVIÇOS ARTÍSTICOS</t>
  </si>
  <si>
    <t xml:space="preserve">  </t>
  </si>
  <si>
    <t>Nome do responsável pela elaboração: DÁRIO PINHEIRO DE SOUZA JÚNIOR</t>
  </si>
  <si>
    <t>008/2020</t>
  </si>
  <si>
    <t>110/2019</t>
  </si>
  <si>
    <t>Pregão Presencial - SRP n°110/2019</t>
  </si>
  <si>
    <t>Menor Preço Global</t>
  </si>
  <si>
    <t>SERVIÇO TERCEIRIZAO PARA APOIO TÉCNICO E ATIVIDADE AUXILIARES.</t>
  </si>
  <si>
    <t>12.653/2019</t>
  </si>
  <si>
    <t>002/2020</t>
  </si>
  <si>
    <t>017/2020</t>
  </si>
  <si>
    <t>20.345.453/0001-67</t>
  </si>
  <si>
    <t>12.728/2020</t>
  </si>
  <si>
    <t>RBTRANS</t>
  </si>
  <si>
    <t>025/2019</t>
  </si>
  <si>
    <t>703/2016</t>
  </si>
  <si>
    <t>Pregão Presencial - SRP  n°703/2016</t>
  </si>
  <si>
    <t>SERVIÇO DE LIMPEZA E CONSERVAÇÃO, VISANDO À OBTENÇÃO DE ADEQUADAS CONDIÇÕES DE SALUBRIDADE E HIGIENE.</t>
  </si>
  <si>
    <t>12.113/2017</t>
  </si>
  <si>
    <t xml:space="preserve"> 080/2018</t>
  </si>
  <si>
    <t>118/2019</t>
  </si>
  <si>
    <t>05.608.779/0001-46</t>
  </si>
  <si>
    <t>12.412/2018</t>
  </si>
  <si>
    <t>SEE</t>
  </si>
  <si>
    <t>030/2021</t>
  </si>
  <si>
    <t>009/2020</t>
  </si>
  <si>
    <t>Pregão Eletrônico- SRP n°009/2020</t>
  </si>
  <si>
    <t>Menor Preço por Item</t>
  </si>
  <si>
    <t>SERVIÇO TERCEIRIZADO PARA APOIO ADMINISTRATIVO E OPERACIONAL.</t>
  </si>
  <si>
    <t>12.725/2020</t>
  </si>
  <si>
    <t>089/2020</t>
  </si>
  <si>
    <t>102/2021</t>
  </si>
  <si>
    <t>21.813.150/0001-94</t>
  </si>
  <si>
    <t>12.938/2020</t>
  </si>
  <si>
    <t>SANDRO DA SILVA MIRANDA</t>
  </si>
  <si>
    <t>665.490.602-06</t>
  </si>
  <si>
    <t>CID AUGUSTO DE HOLANDA TAVARES</t>
  </si>
  <si>
    <t>701.045.142-72</t>
  </si>
  <si>
    <t>35.462.918/0001-37</t>
  </si>
  <si>
    <t>IANA SARAH BACELAR SARQUIS</t>
  </si>
  <si>
    <t>637.990.812-91</t>
  </si>
  <si>
    <t>KAUÊ FELIPE GOMES CANÊDO</t>
  </si>
  <si>
    <t>035.435.592-90</t>
  </si>
  <si>
    <t>353.507.684-68</t>
  </si>
  <si>
    <t>NORTE CENTRO DE DISTRIBUIÇÃO DE MERCADORIAS EM GERAL LTDA</t>
  </si>
  <si>
    <t>TEC NEWS - LTDA</t>
  </si>
  <si>
    <t>L. E. FERREIRA DA SILVA LTDA</t>
  </si>
  <si>
    <t>SUPRESSÃO</t>
  </si>
  <si>
    <t>PRORROGAÇÃO</t>
  </si>
  <si>
    <t>REPACTUAÇÃO</t>
  </si>
  <si>
    <t>REAJUSTE E PRORROGAÇÃO</t>
  </si>
  <si>
    <t>REAJUSTE</t>
  </si>
  <si>
    <t>CAMILE CASTRO LOPES</t>
  </si>
  <si>
    <t>003.097.112-82</t>
  </si>
  <si>
    <t>TOTAL</t>
  </si>
  <si>
    <t>Nº do Convênio/ Contrato</t>
  </si>
  <si>
    <t>OBS 1: NÃO SE COLOCA (-) EM CELULA EM BRANCO. SE NÃO TIVER INFORMAÇÃO, DEIXA A CELULA EM BRANCO, POIS O SINAL ATRAPALHA AS FORMULAS.</t>
  </si>
  <si>
    <t>OBS 2: NA PARTE DOS "TERMOS ADITIVOS" TEM QUE CONSTAR TODOS OS TERMOS ADITIVOS EM ORDEM. CASO TENHA CONTRATOS DE ANOS ANTERIORES E ESSES ESTAJAM ATIVOS, DEVEM CONSTAR TODOS OS TERMOS ADITIVOS EM ORDEM.</t>
  </si>
  <si>
    <t>OBS 3: COLUNAS (AL) E (AO) POSSUEM FORMULAS. ESTÃO EM BRANCO E DEVEM SER PREENCHIDAS CORRETAMENTE.</t>
  </si>
  <si>
    <t>OBS 4: COLUNAS (AV) ATÉ (BA) - QUE TRATAM DA "Dispensa ou Inexigibilidade de Licitação" DEVEM SER PREENCHIDAS CORRETAMENTE.</t>
  </si>
  <si>
    <t>OBS 5: COLUNA (AN) QUE É AS DESPESAS DOS EXERCÍCIOS ANTERIORES ESTÃO EM BRANCO</t>
  </si>
  <si>
    <t>OBS 6: ORGANIZAR A PLANILHA PELA NUMERAÇÃO DOS CONTRATOS/ANO DE FORMA QUE OS MAIS ANTIGOS FICAM EM CIMA (PRIMEIRO) E OS CONTRATOS MAIS RECENTES EM ÚLTIMO. EX: CONTRATO A/2020; CONTRATO B/2021, CONTRATO C/2022 E CONTRATO D/2023</t>
  </si>
  <si>
    <t>F. M. TERCEIRIZAÇÃO</t>
  </si>
  <si>
    <t>Art 25 lei 8.666/Edital Credenciamento de Serviços Artísticos Nº 001/2022</t>
  </si>
  <si>
    <t>378/2023</t>
  </si>
  <si>
    <t>385/2023</t>
  </si>
  <si>
    <t>(c)</t>
  </si>
  <si>
    <t>394/2023</t>
  </si>
  <si>
    <t>400/2023</t>
  </si>
  <si>
    <t>460/2023</t>
  </si>
  <si>
    <t>393/2023</t>
  </si>
  <si>
    <t>PRESTAÇÃO DE CONTAS MENSAL - EXERCÍCIO 2024</t>
  </si>
  <si>
    <t>Nome do titular do Órgão/Entidade/Fundo (no exercício do cargo): KLOWSBEY VIÉGAS PEREIRA</t>
  </si>
  <si>
    <t>440/2023</t>
  </si>
  <si>
    <t>APRESENTAÇÃO ARTÍSTICA NO SEGMENTO MUSICAL DE VOZ E INSTRUMENTO, PARA O EVENTO DO NATAL DE VIDA, ESPERANÇA E DIGNIDADE, DIA 23 DE DEZEMBRO.4</t>
  </si>
  <si>
    <t>391/2023</t>
  </si>
  <si>
    <t>APRESENTAÇÃO NO SEGMENTO ARTES CENICAS, CATEGORIA DE PERFORMANCE, PARA REALIZAR O EVENTO DO NATAL DE VIDA, ESPERANÇA E DIGNIDADE, NOS DIAS 09 A 30 DE DEZEMBRO DE 2023, LOCALIZADO NA PRAÇA DA REVOLUÇÃO.</t>
  </si>
  <si>
    <t>449/2023</t>
  </si>
  <si>
    <t>APRESENTAÇÃO ARTÍSTICA NO SEGMENTO MUSICAL DE VOZ E INSTRUMENTO, PARA O EVENTO DO NATAL DE VIDA, ESPERANÇA E DIGNIDADE, QUE OCORRERÁ DIA 15 DE DEZEMBRO DE 2023.</t>
  </si>
  <si>
    <t>453/2023</t>
  </si>
  <si>
    <t>404/2023</t>
  </si>
  <si>
    <t>APRESENTAÇÃO ARTÍSTICA NO SEGMENTO MUSICAL DE VOZ E INSTRUMENTO PARA O EVENTO DO NATAL DE ESPERANÇA, VIDA E DIGNIDADE, DIA 14 DE DEZEMBRO DE 2023.</t>
  </si>
  <si>
    <t>439/2023</t>
  </si>
  <si>
    <t>APRESENTAÇÃO ARTÍSTICA NO SEGMENTO MUSICAL DE VOZ E INSTRUMENTO PARA O EVENTO DO NATAL DE VIDA, ESPERANÇA E DIGNIDADE, NO DIA 22 DE DEZEMBRO DE 2023.</t>
  </si>
  <si>
    <t>405/2023</t>
  </si>
  <si>
    <t>434/2023</t>
  </si>
  <si>
    <t>HELIO DE ALBUQUERQUE SILVA SOBRINHO</t>
  </si>
  <si>
    <t>APRESENTAÇÃO ARTÍSTICA NO SEGMENTO MUSICAL, CATEGORIA VOZ E INSTRUMENTO, PARA EXERCER A ATIVIDADE NO 5º EVENTO DE CONFERENCIA MUNICIPAL DE CULTURA, LOCALIZADO NO CINE TEATRO RECREIO.</t>
  </si>
  <si>
    <t>KARIO RAFAEL VIANA ROQUE 86849190253 - ME</t>
  </si>
  <si>
    <t>29.436.726/0001-53</t>
  </si>
  <si>
    <t>APRESENTAÇÃO ARTÍSTICA NO SEGMENTO MUSICAL, CATEGORIA GRUPO DE FORRÓ TRADICIONAL DIA 31 DE DEZEMBRO.</t>
  </si>
  <si>
    <t>445/2023</t>
  </si>
  <si>
    <t>006.370.142-19</t>
  </si>
  <si>
    <t>LUIZ VICTOR DA SILVA BRITO</t>
  </si>
  <si>
    <t>446/2023</t>
  </si>
  <si>
    <t>Constitui Objeto do presente Contrato a prestação de Serviço Artístico seguimento Artes Cênicas, categoria Performance, para realizar apresentação no evento Natal de Vida Esperança e Dignidade, nos dias 25 a 30 de dezembro de 2023, das 19:00h às 21:00h, localizado na Praça da Revolução, Rua R. Barbosa, Centro, em Rio Branco – Acre</t>
  </si>
  <si>
    <t>455/2023</t>
  </si>
  <si>
    <t>403/2023</t>
  </si>
  <si>
    <t>Constitui Objeto do presente Contrato a prestação de Serviço Artístico segmento Culturas Populares e Tradicionais categoria Banda de Fanfarra, para realizar o evento Aniversário de Rio Branco, no dia 28 de dezembro de 2023, das 17:00h às 19:00h, localizado na Praça da Revolução R. Rui Barbosa, no Centro, em Rio Branco – Acre.</t>
  </si>
  <si>
    <t>020/2020</t>
  </si>
  <si>
    <t>006/2020</t>
  </si>
  <si>
    <t>Pregão Eletrônico - SRP N°006/2018</t>
  </si>
  <si>
    <t>Menor taxa de administração</t>
  </si>
  <si>
    <t>IMPLEMENTAÇÃO E OPERACIONALIZAÇÃO DE SISTEMA INFORMATIZADO DE ABASTECIMENTO E ADMINISTRAÇÃO DAS DESPESAS</t>
  </si>
  <si>
    <t>12.447/2018</t>
  </si>
  <si>
    <t>092/2019</t>
  </si>
  <si>
    <t>LINK CARD ADMINISTRADORA DE BENEFÍCIOS LTDA</t>
  </si>
  <si>
    <t>12.039.966/0001-11</t>
  </si>
  <si>
    <t>001/2019</t>
  </si>
  <si>
    <t>12.486/2019</t>
  </si>
  <si>
    <t>SEAD</t>
  </si>
  <si>
    <t>147/2023</t>
  </si>
  <si>
    <t>241/2022</t>
  </si>
  <si>
    <t>Pregão Eletrônico- SRP n° 030/2023</t>
  </si>
  <si>
    <t>Registro de Preços visando a Contratação de empresa para serviços de sonorização e iluminação para eventos, a fim de atender as demandas da Fundação Municipal de Cultura Esporte e Lazer Garibaldi Brasil - FGB</t>
  </si>
  <si>
    <t>011/2023</t>
  </si>
  <si>
    <t>172/2023</t>
  </si>
  <si>
    <t>HAPPY COMERCIO E SERVICO EM EVENTOS LTDA</t>
  </si>
  <si>
    <t>08.229.383/0001-86</t>
  </si>
  <si>
    <t>Menor preço por item</t>
  </si>
  <si>
    <t>I. R. OLIVEIRA</t>
  </si>
  <si>
    <t>28.885.073/0001-27</t>
  </si>
  <si>
    <t>297/2022</t>
  </si>
  <si>
    <t>240/2022</t>
  </si>
  <si>
    <t>Pregão Eletrônico - SRP n°115/2022</t>
  </si>
  <si>
    <t>Menor Preço por item</t>
  </si>
  <si>
    <t>Constitui objeto a contratação de pessoa jurídica para prestação de serviço de locação de automóvel (Caminhonete) com e sem condutor, para atender as demandas da Fundação Municipal de Cultura, Esporte e Lazer Garibaldi Brasil – FGB</t>
  </si>
  <si>
    <t>26/2022</t>
  </si>
  <si>
    <t>19/12/2022</t>
  </si>
  <si>
    <t>19/12/2023</t>
  </si>
  <si>
    <t>EMERSON GONCALVES DA SILVA ME</t>
  </si>
  <si>
    <t>AGIUS SERVICOS, LOGISTICA E EVENTOS LTDA</t>
  </si>
  <si>
    <t>12.278.579/0001-38</t>
  </si>
  <si>
    <t>40.012.506/0001-35</t>
  </si>
  <si>
    <t>462/2023</t>
  </si>
  <si>
    <t>293/2023</t>
  </si>
  <si>
    <t>Pregão Eletronico SRP Nº 103/2023</t>
  </si>
  <si>
    <t>Contratação de empresa especializada em serviço de segurança desarmada, destinada a atender aos eventos da Fundação Municipal de Cultura, Esporte e Lazer Garibaldi Brasil.</t>
  </si>
  <si>
    <t>095/2023</t>
  </si>
  <si>
    <t>18/2023</t>
  </si>
  <si>
    <t>286/2023</t>
  </si>
  <si>
    <t>Registro de Preços para eventual futura contratação de empresa especializada em serviços de montagem com execução de show pirotécnico, visando atender a realização de eventos pela Fundação Municipal de Cultura, Esporte e Lazer Garibaldi Brasil – FGB.</t>
  </si>
  <si>
    <t>Pregão Eletronico SRP Nº 093/2023</t>
  </si>
  <si>
    <t>17/2023</t>
  </si>
  <si>
    <t>340/2023</t>
  </si>
  <si>
    <t>092/2023</t>
  </si>
  <si>
    <t>LEGALMART SERVICO EM EVENTOS LTDA</t>
  </si>
  <si>
    <t>HLX INFORMATICA LTDA</t>
  </si>
  <si>
    <t>BOHRER EQUIPAMENTOS DE AUDIO E VIDEO LTDA</t>
  </si>
  <si>
    <t>136/2021</t>
  </si>
  <si>
    <t>Pregão Eletronico SRP Nº 079/2021</t>
  </si>
  <si>
    <t>210/2021</t>
  </si>
  <si>
    <t>004/2023</t>
  </si>
  <si>
    <t>44.90.52.00</t>
  </si>
  <si>
    <t>002/2022</t>
  </si>
  <si>
    <t>001/2022</t>
  </si>
  <si>
    <t>006/2023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</si>
  <si>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</si>
  <si>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002/2023</t>
  </si>
  <si>
    <t>07.204.141/0001-75</t>
  </si>
  <si>
    <t>40.147.028/0001-70</t>
  </si>
  <si>
    <t>22.172.252/0001-30</t>
  </si>
  <si>
    <t>PLP SOLUCOES E COMERCIO LTDA</t>
  </si>
  <si>
    <t>36.073.412/0001-07</t>
  </si>
  <si>
    <t>296/2023</t>
  </si>
  <si>
    <t>079/2023</t>
  </si>
  <si>
    <t>077/2023</t>
  </si>
  <si>
    <t>Pregão Eletronico SRP Nº 007/2023</t>
  </si>
  <si>
    <t>Aquisição de equipamentos permanentes (eletrônicos de áudio e mídia e musicais) para estruturação dos Centros Culturais Lydia Hammes, Thaumaturgo Filho e Neném Sombra, visando o atendimento ao Convênio nº 870364/2018, firmado com a Prefeitura de Rio
Branco através da Fundação Municipal de Cultura, Esporte e Lazer Garibaldi Brasil e o Ministério do Turismo</t>
  </si>
  <si>
    <t>JOAO PAULO OLIVEIRA DA SILVA 80360939287</t>
  </si>
  <si>
    <t>39.374.543/0001-04</t>
  </si>
  <si>
    <t>Apresentação artística no segmento Musical na categoria Grupo de Forró Tradicional para atender à solicitação no Evento: Feira da Economia Solidária – ECOSOL na Praça da Revolução, Bairro Centro – Rio Branco, AC. No dia 12 de novembro de 2023, das 19h às 21h.</t>
  </si>
  <si>
    <t>418/2023</t>
  </si>
  <si>
    <t>364/2023</t>
  </si>
  <si>
    <t>ÁLAMO CÁRIO FERNANDES DE HOLANDA</t>
  </si>
  <si>
    <t>Constitui Objeto do presente Contrato a prestação de Serviço Artístico segmento Música Categoria Grupo de Forró Tradicional, para realizar o evento Réveillon de Rio Branco, no dia 31 de dezembro de 2023, das 19:00h às 21:00h, localizado no Calçadão da Gameleira, Rua Sen. Eduardo Assmar, Centro, em Rio Branco – Acre.</t>
  </si>
  <si>
    <t>450/2023</t>
  </si>
  <si>
    <t>51.922.845/0001-75</t>
  </si>
  <si>
    <t>392/2023</t>
  </si>
  <si>
    <t>CHARLEI JORGE DE OLIVEIRA ALBUQUERQUE JUNIOR</t>
  </si>
  <si>
    <t>Constitui Objeto do presente Contrato apresentação de Serviço Artístico segmento Musical, categoria Grupo de Samba, para realizar apresentação no evento Esquenta do Julião Folia 2024, dia 09 de fevereiro de 2024, das 15:00h às 17:00h, que acontecerá no Mercado Municipal Lucio Brana R. Luiz Z da Silva em Rio Branco – Acre.</t>
  </si>
  <si>
    <t>54/2024</t>
  </si>
  <si>
    <t>012/2024</t>
  </si>
  <si>
    <t>024.791.752-43</t>
  </si>
  <si>
    <t>MAGNO PIRES DE ALMEIDA</t>
  </si>
  <si>
    <t>007/2024</t>
  </si>
  <si>
    <t>008/2024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</si>
  <si>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na Rua Alexandre Faraht, n° 212, Bairro Ipase, em Rio Branco – Acre</t>
  </si>
  <si>
    <t>528.178-902-30</t>
  </si>
  <si>
    <t>046/2024</t>
  </si>
  <si>
    <t>Apresentação artística no segmento Culturas Populares e Tradicionais, categoria Blocos Carnavalescos para exercer a atividade no Carnaval Folia Tradição e Alegria, que acontecerá das 16:00 horas às 18:00 horas, nos dias 02 e 04 de fevereiro de 2024, em Rio Branco</t>
  </si>
  <si>
    <t>047/2024</t>
  </si>
  <si>
    <t>SANDRA SOUZA NASCIMENTO</t>
  </si>
  <si>
    <t>412.404.302-30</t>
  </si>
  <si>
    <t>003/2024</t>
  </si>
  <si>
    <t>004/2024</t>
  </si>
  <si>
    <t>Constitui Objeto do presente Contrato a prestação de Serviço Artístico segmento Culturas Populares e Tradicionais, Categoria Bloco Carnavalescos, para realizar apresentação no evento Carnaval Folia Tradição e Alegria, dia 03 de fevereiro de 2024, das 19:00h às 21:00h, que acontecerá no Mercado José Júlio Saldanha Braga - (MERCADO DO 15), em Rio Branco – Acre.</t>
  </si>
  <si>
    <t>042/2024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</si>
  <si>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20:00h às 22:00h.</t>
  </si>
  <si>
    <t>043/2024</t>
  </si>
  <si>
    <t>ELAINE CRISTINA ALEXANDRE RODRIGUES</t>
  </si>
  <si>
    <t>001/2024</t>
  </si>
  <si>
    <t>002/2024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</si>
  <si>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José Júlio Saldanha Braga - (MERCADO DO 15), em Rio Branco – Acre.</t>
  </si>
  <si>
    <t>031.613.054-00</t>
  </si>
  <si>
    <t>040/2024</t>
  </si>
  <si>
    <t>041/2024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</si>
  <si>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18:00h às 20:00h</t>
  </si>
  <si>
    <t>005/2024</t>
  </si>
  <si>
    <t>006/2024</t>
  </si>
  <si>
    <t>FRANK JOSE FLORENCIO DA COSTA</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</si>
  <si>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Municipal da 6 de agosto, em Rio Branco – Acre</t>
  </si>
  <si>
    <t>510.897.182-68</t>
  </si>
  <si>
    <t>044/2024</t>
  </si>
  <si>
    <t>045/2024</t>
  </si>
  <si>
    <t>Apresentação artística no segmento Culturas Populares e Tradicionais, categoria Blocos Carnavalescos para exercer a atividade no Carnaval Folia Tradição e Alegria, que acontecerá das 22:00 horas às 00:00 horas, nos dias 02 e 04 de fevereiro de 2024, em Rio Branco</t>
  </si>
  <si>
    <t>14.869.791/0001-03</t>
  </si>
  <si>
    <t>08.394.735/0001-59</t>
  </si>
  <si>
    <t>05.502.105/0001-62</t>
  </si>
  <si>
    <t>LOCA-MAQUINAS LOCACAO DE MAQUINAS LTDA</t>
  </si>
  <si>
    <t>08.488.130/0001-27</t>
  </si>
  <si>
    <t>050/2021</t>
  </si>
  <si>
    <t>026/2020</t>
  </si>
  <si>
    <t>Pregão Eletrônico - SRP n°026/2020</t>
  </si>
  <si>
    <t>SERVIÇO DE LOCAÇÃO DE EQUIPAMENTOS DE INFORMÁTICA</t>
  </si>
  <si>
    <t>007/2022</t>
  </si>
  <si>
    <t>I9 SOLUÇÕES</t>
  </si>
  <si>
    <t>04.361.899/0001-29</t>
  </si>
  <si>
    <t>023/2020</t>
  </si>
  <si>
    <t>12.944/2020</t>
  </si>
  <si>
    <t>SASDH</t>
  </si>
  <si>
    <t>007/2020</t>
  </si>
  <si>
    <t>037/2019</t>
  </si>
  <si>
    <t>Pregão Presencial - SRP n°037/2019</t>
  </si>
  <si>
    <t>LOCAÇÃO DE IMPRESSORAS, COM ASSISTÊNCIA TÉCNICA</t>
  </si>
  <si>
    <t>12.548/2019</t>
  </si>
  <si>
    <t>015/2020</t>
  </si>
  <si>
    <t>DUX COMÉRCIO - LTDA</t>
  </si>
  <si>
    <t>12.762/2020</t>
  </si>
  <si>
    <t>040/2019</t>
  </si>
  <si>
    <t>12.639/2019</t>
  </si>
  <si>
    <t>SEMSA</t>
  </si>
  <si>
    <t>269/2022</t>
  </si>
  <si>
    <t>Pregão Eletrônico - SRP n°117/2022</t>
  </si>
  <si>
    <t>Contratação de empresa para prestação de serviços futura contratação de empresa para prestação de serviços,
locação de tendas, estruturas metálicas para atender as demandas em da Fundação de Cultura, Esporte e Lazer Garibaldi Brasil – FGB, e
seus Departamentos.</t>
  </si>
  <si>
    <t>008/2023</t>
  </si>
  <si>
    <t>KAMPÔ PROMOCOES E EVENTOS</t>
  </si>
  <si>
    <t>09.441.345/0001-55</t>
  </si>
  <si>
    <t>009/2023</t>
  </si>
  <si>
    <t>SEVENTEC TECNOLOGIA E INFORMATICA LTDA</t>
  </si>
  <si>
    <t>08.784.976/00012-95</t>
  </si>
  <si>
    <t>IRMAOS BOHRER ELETRO ELETRONICOS LTDA</t>
  </si>
  <si>
    <t>PAPELARIA MUNDO IMPORTACAO E EXPORTACAO LTDA</t>
  </si>
  <si>
    <t>435/2023</t>
  </si>
  <si>
    <t>379/2023</t>
  </si>
  <si>
    <t>PREGÃO ELETRÔNICO Nº 201/2022</t>
  </si>
  <si>
    <t>02.00301/2020</t>
  </si>
  <si>
    <t>Contratação de empresa especializada em serviços de locação, montagem, desmontagem, transporte, manutenção, higienização e sucção dos objetos de sanitários químicos portáteis (Banheiros Químicos) necessários, para atender as necessidades da Fundação Municipal de Cultura Esporte E Lazer Garibaldi Brasil – FGB</t>
  </si>
  <si>
    <t>090/2022</t>
  </si>
  <si>
    <t>PREFEITURA MUNICIPAL DE PORTO VELHO</t>
  </si>
  <si>
    <t>261/2022</t>
  </si>
  <si>
    <t>PREGÃO ELETRÔNICO SRP Nº 007/2023</t>
  </si>
  <si>
    <t>Aquisição de equipamentos permanentes para estruturação dos centros culturais lydia hammes, thaumaturgo filho e neném sombra.</t>
  </si>
  <si>
    <t>295/2023</t>
  </si>
  <si>
    <t>PREGÃO ELETRÔNICO SRP Nº 079/2021</t>
  </si>
  <si>
    <t xml:space="preserve">Aquisição de equipamentos permanentes (eletronicos de áudio e mídia e musicais) para atender o convênio nº 870364 - equipamentos permanentes para os centros culturais. </t>
  </si>
  <si>
    <t>007/2023</t>
  </si>
  <si>
    <t>004/2022</t>
  </si>
  <si>
    <t>PREGÃO ELETRÔNICO SRP Nº 080/2022</t>
  </si>
  <si>
    <t>Registro de preço para eventual e futura contratação de aquisição de material de expediente, referente a 05 (cinco) Convênios firmados com a Prefeitura de Rio Branco, através da Fundação Municipal de Cultura, Esporte e Lazer Garibaldi Brasil.</t>
  </si>
  <si>
    <t>003/2023</t>
  </si>
  <si>
    <t>032/2023</t>
  </si>
  <si>
    <t>268/2022</t>
  </si>
  <si>
    <t>33.90.30.00</t>
  </si>
  <si>
    <t>463/2023</t>
  </si>
  <si>
    <t>407/2023</t>
  </si>
  <si>
    <t>Constitui Objeto do presente Contrato a prestação de Serviço Artístico de Grupo de Forró Tradicional, para realizar o evento Natal de Vida, Esperança e Dignidade, nos dias 16 e 17 de dezembro de 2023, das 15:00h às 17:00h, localizado na Praça da Revolução Rua Rui Barbosa, Centro, em Rio Branco – Acre</t>
  </si>
  <si>
    <t>MM PERMANENTES E BENS DE CONSUMO LTDA</t>
  </si>
  <si>
    <t>07.924.474/0001-79</t>
  </si>
  <si>
    <t>JOÃO GABRIEL DE ARRUDA DA SILVA</t>
  </si>
  <si>
    <t>ELIAS ANTONIO ZAINE SARKIS</t>
  </si>
  <si>
    <t>MARCIO RICARDO ARAUJO CUNHA</t>
  </si>
  <si>
    <t>LUIS EDUARDO CASSEB OLIVEIRA</t>
  </si>
  <si>
    <t>MARCOS DA SILVA E SILVA</t>
  </si>
  <si>
    <t>ANDRE RICARDO DE ALENCAR DANTAS</t>
  </si>
  <si>
    <t>JOSE MARCIONILDO BERNARDO SILVA</t>
  </si>
  <si>
    <t>ALEX BARBARY ROSAS</t>
  </si>
  <si>
    <t>NAREZA BARROS LARA</t>
  </si>
  <si>
    <t>FRANCISCA KATILA COSTA CHAVES DE FRANCA</t>
  </si>
  <si>
    <t>ALEXSANDRO MONTE DE SOUZA</t>
  </si>
  <si>
    <t>ANTONIO JOSE INACIO DE ABREU</t>
  </si>
  <si>
    <t>RAIMUNDO NONATO MONTEIRO</t>
  </si>
  <si>
    <t>438/2023</t>
  </si>
  <si>
    <t>028.536.812-54</t>
  </si>
  <si>
    <t>383/2023</t>
  </si>
  <si>
    <t>454/2023</t>
  </si>
  <si>
    <t>946.247.712-49</t>
  </si>
  <si>
    <t>401/2023</t>
  </si>
  <si>
    <t>447/2023</t>
  </si>
  <si>
    <t>395/2023</t>
  </si>
  <si>
    <t>632.231.392-49</t>
  </si>
  <si>
    <t>014/2024</t>
  </si>
  <si>
    <t xml:space="preserve"> 688.189.712-04</t>
  </si>
  <si>
    <t>56/2024</t>
  </si>
  <si>
    <t xml:space="preserve">Apresentação de Serviço Artístico segmento Musical, categoria Grupo de Forró Eletrônico/ Axé/ swingueira, etc para realizar apresentação no evento Esquenta Folia Julião 2024, dia 09 de fevereiro de 2024, das 13:00h às 15:00h, que acontecerá no Mercado Municipal Beatriz Lucio Brana.
</t>
  </si>
  <si>
    <t>Apresentação artística no segmento musical, categoria Grupo de Forró Tradicional para exercer a atividade no evento Réveillon de Rio Branco, que acontecerá das 00:00 horas às 02:00 horas, no dia 01 de janeiro de 2024, em Rio Branco.</t>
  </si>
  <si>
    <t>Constitui Objeto do presente Contrato a prestação de Serviço Artístico segmento Música categoria Voz e Instrumento, para realizar o evento Natal de Vida, Esperança e Dignidade, no dia 13 de dezembro de 2023, das 19:00h às 21:00h, localizado na Praça da Revolução R. Rui Barbosa, no Centro, em Rio Branco – Acre.</t>
  </si>
  <si>
    <t>Prestação de Serviço Artístico no seguimento musical, categoria DJ, para realizar o evento Natal de Vida, Esperança e Dignidade, dia 13 e 14 de dezembro de 2023, das 19:00h às 21:00h, localizado na Praça da Revolução.</t>
  </si>
  <si>
    <t>623.987.502-30</t>
  </si>
  <si>
    <t>408/2023</t>
  </si>
  <si>
    <t>Constitui Objeto do presente Contrato a prestação de Serviço Artístico segmento de Voz e Instrumento, para realizar o evento Natal de Vida, Esperança e Dignidade, nos dias 25 e 26 de dezembro de 2023, das 19:00h às 21:00h, localizado na Praça da Revolução.</t>
  </si>
  <si>
    <t>442/2023</t>
  </si>
  <si>
    <t>010/2024</t>
  </si>
  <si>
    <t>21.741.977/0001-30</t>
  </si>
  <si>
    <t>50/2024</t>
  </si>
  <si>
    <t>Apresentação artística no segmento Música, categoria Grupo de Forró Eletrônico/ Axé/Swingueira/etc para exercer a atividade no Carnaval Folia Tradição e Alegria, que acontecerá das 16:00 horas às 18:00 horas, nos dias 11 e 13 de fevereiro de 2024.</t>
  </si>
  <si>
    <t>009/2024</t>
  </si>
  <si>
    <t>49/2024</t>
  </si>
  <si>
    <t>652.506.802-91</t>
  </si>
  <si>
    <t>441/2023</t>
  </si>
  <si>
    <t>386/2023</t>
  </si>
  <si>
    <t>853.449.312-04</t>
  </si>
  <si>
    <t>353/2023</t>
  </si>
  <si>
    <t>399/2023</t>
  </si>
  <si>
    <t>Apresentação artística no segmento Musica na categoria DJ para atender à solicitação no Evento: Parque da Alegria, no Parque Capitão Ciríaco - TV. Cabanelas – 6 de agosto,69914-220 – Rio Branco, AC. No dia 14 de outubro de 2023, das 08h às 10h.</t>
  </si>
  <si>
    <t>018.161.412-08</t>
  </si>
  <si>
    <t>Prestação de Serviço Artístico de Voz e Instrumento, para realizar o evento Natal de Vida, Esperança e Dignidade, dia 24 de dezembro de 2023, das 19:00h às 21:00h, localizado na Praça da Revolução, Rua R. Barbosa, Centro, em Rio Branco – Acre.</t>
  </si>
  <si>
    <t>Apresentação artística no segmento musical, categoria voz e instrumento para exercer a atividade no Carnaval dos Idosos, que acontecerá das 08:00 horas às 10:00 horas, no dia 09 de fevereiro de 2024, em Rio Branco.</t>
  </si>
  <si>
    <t>Apresentação de Serviço Artístico segmento Musical, categoria Grupo de Forró Eletrônico/ Axé/ swingueira, etc para realizar apresentação no evento Carnaval da Família, dia 17 de fevereiro de 2024, das 19:00h às 21:00h, que acontecerá na Rua Joaquim Macedo, Bairro São Francisco.
em Rio Branco – Acre.</t>
  </si>
  <si>
    <t>688.189.712-04</t>
  </si>
  <si>
    <t>Constitui Objeto do presente Contrato a prestação de Serviço Artístico Instrumentista Solo, para realizar o evento Natal de Vida, Esperança e Dignidade, nos dias 09 e 10 de dezembro de 2023, das 19:00h às 21:00h, localizado na Praça da Revolução, Rua Rui Barbosa, Centro, em
Rio Branco – Acre</t>
  </si>
  <si>
    <t>437/2023</t>
  </si>
  <si>
    <t>382/2023</t>
  </si>
  <si>
    <t>Apresentação artística no segmento Culturas Populares e Tradicionais, categoria Blocos Carnavalescos para exercer a atividade no Carnaval Folia Tradição e Alegria, que acontecerá das 17:00 horas às 19:00 horas, no dia 11 de fevereiro de 2024, em Rio Branco</t>
  </si>
  <si>
    <t>015/2024</t>
  </si>
  <si>
    <t>60/2024</t>
  </si>
  <si>
    <t>525.421.062-15</t>
  </si>
  <si>
    <t>614.056.202-34</t>
  </si>
  <si>
    <t>369/2023</t>
  </si>
  <si>
    <t>422/2023</t>
  </si>
  <si>
    <t>016/2024</t>
  </si>
  <si>
    <t>72/2024</t>
  </si>
  <si>
    <t>Apresentação artística no segmento Musical na categoria DJ para exercer as atividades no evento “As Crianças e a Comunidade” – Rua Primavera, N° 328 – Belo Jardim I – Rio Branco, AC. No dia 11 de novembro de 2023, das 14h às 16h.</t>
  </si>
  <si>
    <t>Apresentação de Serviço Artístico segmento Música Categoria Grupo de Forró Eletrônico/Axé/swingueira, para realizar apresentação no evento Carnaval da Família, dia 16 de fevereiro de 2024, das 19:00h às 21:00h, que acontecerá no Conj. Oscar Passos, São Francisco, em Rio Branco – Acre.</t>
  </si>
  <si>
    <t>53/2024</t>
  </si>
  <si>
    <t>Apresentação artística no segmento Música, categoria Voz e Instrumento para exercer a atividade no Carnaval das URAPS, que acontecerá das 08:00 horas às 10:00 horas, no dia 09 de fevereiro de 2024, em Rio Branco.</t>
  </si>
  <si>
    <t>011/2024</t>
  </si>
  <si>
    <t>576.656.802-91</t>
  </si>
  <si>
    <t>655.667.342-00</t>
  </si>
  <si>
    <t>461/2023</t>
  </si>
  <si>
    <t>Constitui Objeto do presente Contrato a prestação de Serviço Artístico de Voz e Instrumento, para realizar o evento de Convivência dos CRAS, dia 15 de dezembro de 2023, das 13:00h às 15:00h, na Praça da Juventude, localizada na Rua Nova Andirá, n° 463, Bairro Cidade Nova, em Rio Branco – Acre.</t>
  </si>
  <si>
    <t>406/2023</t>
  </si>
  <si>
    <t>198/2022</t>
  </si>
  <si>
    <t>223/2022</t>
  </si>
  <si>
    <t>Pregão Eletrônico - SRP n°067/2022</t>
  </si>
  <si>
    <t>Constitui objeto a contratação de empresa para prestação dos serviços de locação de Banheiros Químicos, em atendimento as necessidades desta Fundação Municipal de Cultura, Esporte e Lazer Garibaldi Brasil e seus Departamentos.</t>
  </si>
  <si>
    <t>027/2022</t>
  </si>
  <si>
    <t>296/2022</t>
  </si>
  <si>
    <t>LOCA MAQUINAS LOCACAO DE MAQUINAS LTDA</t>
  </si>
  <si>
    <t>ACRÉSCIMO</t>
  </si>
  <si>
    <t>017/2024</t>
  </si>
  <si>
    <t>019/2024</t>
  </si>
  <si>
    <t>GERSON CRISTIAN SILVA ALENCAR</t>
  </si>
  <si>
    <t>005.267.562-92</t>
  </si>
  <si>
    <t xml:space="preserve">RICHARD JOSÉ BADER MASCARENHAS </t>
  </si>
  <si>
    <t>636.248.852-00</t>
  </si>
  <si>
    <t>ANDRIELE GOMES MONTEIRO</t>
  </si>
  <si>
    <t>066.118.442-01</t>
  </si>
  <si>
    <t>ABILIO BENTO FILHO</t>
  </si>
  <si>
    <t>359.673.822-91</t>
  </si>
  <si>
    <t>IBMAQ EQUIPAMENTOS PARA ESCRITORIOS E INFORMATICA LTDA</t>
  </si>
  <si>
    <t>84.707.603/0001-18</t>
  </si>
  <si>
    <t>AGRO NORTE IMPORTACAO DE EXPORTACAO LTDA</t>
  </si>
  <si>
    <t>04.582.979/0001-04</t>
  </si>
  <si>
    <t>RBM ESPORTES LTDA</t>
  </si>
  <si>
    <t>45.819.743/0001-26</t>
  </si>
  <si>
    <t>LAPTOP INFORMATICA E TECNOLOGIA LTDA</t>
  </si>
  <si>
    <t>34.770.156/0001-73</t>
  </si>
  <si>
    <t>T. C. OLIVEIRA LTDA</t>
  </si>
  <si>
    <t>33.297.274/0001-43</t>
  </si>
  <si>
    <t>ACRE FRIO AR CONDICIONADO LTDA</t>
  </si>
  <si>
    <t>GO VENDAS ELETRONICAS LTDA</t>
  </si>
  <si>
    <t>36.521.392/0001-81</t>
  </si>
  <si>
    <t>CIPRIANI &amp; CIPRIANI LTDA</t>
  </si>
  <si>
    <t>01.805.545/0001-38</t>
  </si>
  <si>
    <t>444/2023</t>
  </si>
  <si>
    <t>Prestação de Serviço Artístico no seguimento musical, categoria DJ, para realizar o evento 2° Edição do Pedala Rio Branco, dia 10 de dezembro de 2023, das 17:00h às 19:00h, localizado na Reitoria do IFAC, na Via Chico Mendes, n° 3084 - Areal em Rio Branco – Acre</t>
  </si>
  <si>
    <t>390/2023</t>
  </si>
  <si>
    <t>013/2024</t>
  </si>
  <si>
    <t>55/2024</t>
  </si>
  <si>
    <t>Apresentação de Serviço Artístico segmento Musical, categoria Instrumentista Solo, para realizar apresentação no evento Associação de Moradores do Canaã e Igreja Paz Church, dias 12 e 13 de fevereiro de 2024, das 17:00h às
19:00h, que acontecerá no ASDERACRE R. Antônio Anselmo, n° 460 Floresta Sul em Rio Branco – ACRE.</t>
  </si>
  <si>
    <t>448/2023</t>
  </si>
  <si>
    <t>397/2023</t>
  </si>
  <si>
    <t>Constitui Objeto do presente Contrato a prestação de Serviço Artístico segmento Música Categoria DJ, para realizar o evento Natal de Vida, Esperança e Dignidade, nos dias 18 e 19 de dezembro de 2023, das 19:00h às 21:00h, localizado na R. Rui Barbosa Centro, em Rio Branco
– Acre.</t>
  </si>
  <si>
    <t>024/2024</t>
  </si>
  <si>
    <t>75/2024</t>
  </si>
  <si>
    <t>Apresentação de Serviço Artístico segmento Música, Categoria Voz e Instrumento, para realizar apresentação no evento Ação Roda de Conversa, dia 21 de fevereiro de 2024, das 10:00h às 12:00h, que acontecerá no Restaurante Popular José Marques de Souza R. Oswald de Andrade, em Rio Branco – Acre</t>
  </si>
  <si>
    <t>420/2023</t>
  </si>
  <si>
    <t>366/2023</t>
  </si>
  <si>
    <t xml:space="preserve">Prestação de serviço artístico de voz e instrumento para realizar o evento Novembro azul, dia 11 de novembro de 2023, das 09:00h às 11:00h localizado na URAP são francisco. </t>
  </si>
  <si>
    <t>323/2023</t>
  </si>
  <si>
    <t>Contratação de prestação dos serviços artísticos música para apresentação de Voz e Instrumento no dia 3 de outubro, das 09:00 as 11:00 horas, no Centro de Conveniência Cosmo Morais – Cuidar dos Nossos Idosos é preservar a nossa história n° 69 Est. Do Calafate no município de Rio Branco Acre.</t>
  </si>
  <si>
    <t>456/2023</t>
  </si>
  <si>
    <t>402/2023</t>
  </si>
  <si>
    <t>Constitui Objeto do presente Contrato a prestação de Serviço Artístico no segmento musical, categoria DJ, para realizar apresentação no evento Réveillon de Rio, dia 31 de dezembro de 2023, das 17:00h às 19:00h, no calçadão da Gameleira, Localizado na Rua Sen. Eduardo Assmar, 6 de Agosto em Rio Branco – Acre.</t>
  </si>
  <si>
    <t>343/2023</t>
  </si>
  <si>
    <t>Apresentação artística no segmento Música na categoria DJ para exercer as atividades no Dia das Crianças na Comunidade do Belo Jardim 1 - Rua: Primavera, N° 328 – Belo Jardim 1 em Rio Branco, AC. No dia 28 de outubro de 2023, das 08:00 às 10:00h.</t>
  </si>
  <si>
    <t>089/2023</t>
  </si>
  <si>
    <t>317/2022</t>
  </si>
  <si>
    <t>Pregão Eletrônico - SRP n°039/2023</t>
  </si>
  <si>
    <t>Contratação de empresa para fornecimento de gás liquefeito de petróleo para atender as necessidades da Fundação Municipal de Cultura Esporte e Lazer Garibaldi Brasil – FGB.</t>
  </si>
  <si>
    <t>05/04/2023</t>
  </si>
  <si>
    <t>05/04/2024</t>
  </si>
  <si>
    <t>117/2023</t>
  </si>
  <si>
    <t>AUGUSTO S. DE ARAUJO</t>
  </si>
  <si>
    <t>05.511.061/0001-37</t>
  </si>
  <si>
    <t>165/2022</t>
  </si>
  <si>
    <t>146/2022</t>
  </si>
  <si>
    <t>PREGÃO ELETRÔNICO SRP Nº 071/2022</t>
  </si>
  <si>
    <t>Constitui objeto deste presente contrato a contratação de empresa prestadora de serviços de manutenção preventiva e corretiva com e sem reposição de peças de forma contínua, em aparelhos de ar condicionado modelo tipo split e janela, em atendimento às necessidades desta Fundação Municipal de Cultura, Esporte e Lazer Garibaldi Brasil – FGB.</t>
  </si>
  <si>
    <t>19/2022</t>
  </si>
  <si>
    <t>16/08/2022</t>
  </si>
  <si>
    <t>16/08/2023</t>
  </si>
  <si>
    <t>163/2022</t>
  </si>
  <si>
    <t xml:space="preserve">	10.889.815/0001-27</t>
  </si>
  <si>
    <t>148/2023</t>
  </si>
  <si>
    <t>PREGÃO ELETRÔNICO SRP Nº 401/2022</t>
  </si>
  <si>
    <t>073/2023</t>
  </si>
  <si>
    <t>Contratação de Pessoa Jurídica especializada no fornecimento de material de expediente (Papel A4) para atender as necessidades da Fundação Municipal de Cultura, Esporte e Lazer Garibaldi Brasil – FGB.</t>
  </si>
  <si>
    <t>SEAMD/ACRE</t>
  </si>
  <si>
    <t>SEI 0860.012974.00038/2022-11</t>
  </si>
  <si>
    <t>025/2024</t>
  </si>
  <si>
    <t>INEXIGIBILIDADE</t>
  </si>
  <si>
    <t>Art. 74º, caput da Lei 14.133</t>
  </si>
  <si>
    <t>INEXIGIBILIDADE DE LICITAÇÃO</t>
  </si>
  <si>
    <t>113/2024</t>
  </si>
  <si>
    <t>Contratação de empresa especializada na prestação dos serviços de revisão preventiva veicular, a fim de atender a demanda do carro oficial da Presidencia da Fundação Garibaldi Brasil - FGB.</t>
  </si>
  <si>
    <t>108/2023</t>
  </si>
  <si>
    <t>125/2023</t>
  </si>
  <si>
    <t>272/2022</t>
  </si>
  <si>
    <t>PREGÃO ELETRÔNICO SRP Nº 101/2022</t>
  </si>
  <si>
    <t xml:space="preserve">Constitui objeto do presente CONTRATO a Contratação de Empresa especializada no fornecimento de Materiais Esportivos, para atender as necessidades da Diretoria de Esporte e Lazer da Fundação Municipal de Cultura, Esporte e Lazer Garibaldi Brasil – FGB, no Município de Rio Branco/AC, conforme especificações contidas no Termo de Referência.
</t>
  </si>
  <si>
    <t>230/2022</t>
  </si>
  <si>
    <t>118/2022</t>
  </si>
  <si>
    <t>PREGÃO ELETRÔNICO SRP Nº 075/2022</t>
  </si>
  <si>
    <t>Contratação de empresa especializada em serviços de material gráfico para atender ao convênio da arte pela paz nº 882818/2019.</t>
  </si>
  <si>
    <t>025/2022</t>
  </si>
  <si>
    <t>458/2023</t>
  </si>
  <si>
    <t>882818/2019</t>
  </si>
  <si>
    <t>294/2023</t>
  </si>
  <si>
    <t>106/101</t>
  </si>
  <si>
    <t>4.4.90.52.00</t>
  </si>
  <si>
    <t>870364/2018</t>
  </si>
  <si>
    <t>297/2023</t>
  </si>
  <si>
    <t>005/2023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</si>
  <si>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</si>
  <si>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003/2022</t>
  </si>
  <si>
    <t>DOUGLAS JANUARIO DA SILVA</t>
  </si>
  <si>
    <t>SANDRA NASCIMENTO DE SOUZA</t>
  </si>
  <si>
    <t>BENICIO DA SILVA DAMASCENO</t>
  </si>
  <si>
    <t>CLEYBER ROBERTO DO NASCIMENTO E SILVA</t>
  </si>
  <si>
    <t>006.769.102-11</t>
  </si>
  <si>
    <t>478.152.992-53</t>
  </si>
  <si>
    <t>216.279.592-20</t>
  </si>
  <si>
    <t>724.687.852-15</t>
  </si>
  <si>
    <t>Apresentação de Serviço Artístico no seguimento Artes Cênicas, categoria Grupo de Teatro de Rua, para atender o evento que acontecerá na Escola Wildy Viana localizada no Bairro Cidade Nova, que se realizará no dia 01 de maio de 2024, das 10:00h às 12:00h</t>
  </si>
  <si>
    <t>Art. 74, caput da Lei 14.133/2021                                                                                                                                                                                                                                                                                                                                                                                                                                                                                                            Edital Credenciamento de Serviços Artísticos Nº 003/2024</t>
  </si>
  <si>
    <t>143/2024</t>
  </si>
  <si>
    <t>Apresentação de Serviço Artístico no seguimento Musica, categoria Grupo de Forro Tradicional, para atender o evento 14° Esquenta Junino que
acontecerá na Praça da Revolução, que se realizará no dia 28 de abril de 2024, das 18:00h às 21:30h.</t>
  </si>
  <si>
    <t>Prestação de serviço artístico, seguimento Música, categoria Voz e Instrumento, para atender o evento, Evento para Melhor Idade, que acontecerá na sede da Associação de Moradores Estação, no dia 27 de abril de 2024, das 16:00h às 18:30h.</t>
  </si>
  <si>
    <t>Apresentação de Serviço Artístico no seguimento Culturas Populares e Tradicionais, categoria Quadrilha Junina, para atender o evento 14° Esquenta Junino que acontecerá na Praça da Revolução, que se realizará no dia 28 de abril de 2024, das 21:30h às 22:00h.</t>
  </si>
  <si>
    <t>TCP ELETROS LTDA</t>
  </si>
  <si>
    <t>49.998.224/0001-23</t>
  </si>
  <si>
    <t>019/2023</t>
  </si>
  <si>
    <t>473/2023</t>
  </si>
  <si>
    <t>380/2023</t>
  </si>
  <si>
    <t>211/2023</t>
  </si>
  <si>
    <t>PREGÃO ELETRONICO SRP Nº 194/2023</t>
  </si>
  <si>
    <t>Contratação de empresa para a aquisição de material permanente, visando garantir a execução de Emenda Especial, destinada atender a Federação Acreana de Capoeira – FAC.</t>
  </si>
  <si>
    <t>49.403.046/0001-40</t>
  </si>
  <si>
    <t>NUCLEO ORGANIZADO DE INCLUSÃO SOCIAL PEGA-PEGA</t>
  </si>
  <si>
    <t>Apresentação de Serviço Artístico no seguimento Culturas Populares e Tradicionais, categoria Quadrilha Junina, para atender o evento 14° Esquenta Junino que acontecerá na Praça da Revolução, que se realizará no dia 28 de abril de 2024, das 18:30h às 19:00h.</t>
  </si>
  <si>
    <t>038/2024</t>
  </si>
  <si>
    <t>036/2024</t>
  </si>
  <si>
    <t>035/2024</t>
  </si>
  <si>
    <t>EDVAN GONCALVES DA SILVA</t>
  </si>
  <si>
    <t>NARRAIANE DUARTE DE OLIVEIRA</t>
  </si>
  <si>
    <t>DIEGO CASTRO DA SILVA</t>
  </si>
  <si>
    <t>JOSE MARTINS DE SOUZA JUNIOR</t>
  </si>
  <si>
    <t>FRANCILENE MARIA FIRMIANO DOS SANTOS</t>
  </si>
  <si>
    <t>SEBASTIAO DIAS DA SILVA</t>
  </si>
  <si>
    <t>GRUPO EXPERIMENTAL DE ARTES VIVARTES</t>
  </si>
  <si>
    <t>FERDINEY FERREIRA DA SILVA</t>
  </si>
  <si>
    <t>Apresentação de Serviço Artístico no seguimento Culturas Populares e Tradicionais, categoria Quadrilha Junina, para atender o evento 14° Esquenta Junino que acontecerá na Praça da Revolução, que se realizará no dia 28 de abril de 2024, das 20:00h às 20:30h.</t>
  </si>
  <si>
    <t>758.254.812-49</t>
  </si>
  <si>
    <t>037/2024</t>
  </si>
  <si>
    <t>Apresentação de Serviço Artístico no seguimento Culturas Populares e Tradicionais, categoria Quadrilha Junina, para atender o evento 14° Esquenta Junino que acontecerá na Praça da Revolução, que se realizará no dia 28 de abril de 2024, das 19:00h às 19:30h.</t>
  </si>
  <si>
    <t>796.317.972-87</t>
  </si>
  <si>
    <t>905.064.212-87</t>
  </si>
  <si>
    <t>948.596.552-49</t>
  </si>
  <si>
    <t>039/2024</t>
  </si>
  <si>
    <t>Apresentação de Serviço Artístico no seguimento Culturas Populares e Tradicionais, categoria Quadrilha Junina, para atender o evento 14° Esquenta Junino que acontecerá na Praça da Revolução, que se realizará no dia
28 de abril de 2024, das 18:00h às 18:30h.</t>
  </si>
  <si>
    <t>Apresentação de Serviço Artístico no seguimento Culturas Populares e Tradicionais, categoria Quadrilha Junina, para atender o evento 14° Esquenta Junino que acontecerá na Praça da Revolução, que se realizará no dia 28 de abril de 2024, das 20:30h às 21:00h</t>
  </si>
  <si>
    <t>Apresentação de Serviço Artístico no seguimento Culturas Populares e Tradicionais, categoria Quadrilha Junina, para atender o evento 14° Esquenta Junino que acontecerá na Praça da Revolução, que se realizará no dia 28 de abril de 2024, das 21:00h às 21:30h.</t>
  </si>
  <si>
    <t>Apresentação de Serviço Artístico no seguimento Culturas Populares e Tradicionais, categoria Quadrilha Junina, para atender o evento 11° Arraial da Saudade, localizada na Praça Primavera, Conjunto Manoel Julião, que se realizará no dia 05 de maio de 2024, das 18:30h às 20:00h.</t>
  </si>
  <si>
    <t>050/2024</t>
  </si>
  <si>
    <t>055/2024</t>
  </si>
  <si>
    <t>662.949.592-68</t>
  </si>
  <si>
    <t>Prestação de serviço artístico, seguimento Música, Categoria Voz e Instrumento, para atender o evento 3° Arraial Eletriza, que acontecerá na feirinha do Benfica, no dia 04 de maio de 2024, das 18:30h às 20:00h.</t>
  </si>
  <si>
    <t>07.933.719/0001-24</t>
  </si>
  <si>
    <t>057/2024</t>
  </si>
  <si>
    <t>Contratação de apresentação artística no segmento de artes cenicas na categoria de grupo de teatro para atender ao evento da semana municipal do teatro que ocorrerá no dia 09 de maio de 2024 na escola infantil Djanira bezerra dos reis.</t>
  </si>
  <si>
    <t>056/2024</t>
  </si>
  <si>
    <t>Prestação de serviço artístico, seguimento música, categoria instrumentista Solo, para atender o evento 3° Arraial das Emoções, que acontecerá na Praça do Tancredo Neves, no dia 05 de maio de 2024, das 18:30h às 20:30h.</t>
  </si>
  <si>
    <t>595.417.502-06</t>
  </si>
  <si>
    <t>049/2024</t>
  </si>
  <si>
    <t>Prestação de serviço artístico, seguimento Música, categoria Grupo de Forró Tradicional, para atender o evento, 11° Arraial da Saudade, que acontecerá na Praça Primavera, nos dias 04 e 05 de maio de 2024 das 18:30h às 21:30h.</t>
  </si>
  <si>
    <t>SABRINA SONDRE DE OLIVEIRA REIS</t>
  </si>
  <si>
    <t>17.740.644/0001-19</t>
  </si>
  <si>
    <t>Prestação de serviço artístico, seguimento Música, categoria Grupo de Forró Tradicional, para atender o evento Arraial do Xavier Maia, que acontecerá no Xavier Maia, no dia 05 de abril de 2024, das 18:00h às 20:30h.</t>
  </si>
  <si>
    <t>Prestação de serviço artístico para atender ao evento Inauguração da Feira do terminal do São Francisco, dia 27/04/2024 das 07:00 às 09:00</t>
  </si>
  <si>
    <t>051/2024</t>
  </si>
  <si>
    <t>053/2024</t>
  </si>
  <si>
    <t>Prestação de serviço artístico, seguimento Culturas Populares e Tradicionais categoria Quadrilha Junina, para
atender o evento, 3° Arraial Me Eletriza, que acontecerá na Feira do Benfica.</t>
  </si>
  <si>
    <t>Apresentação de Serviço Artístico no seguimento Culturas Populares e Tradicionais, categoria Quadrilha Junina, para atender o evento 14° Esquenta Junino que acontecerá na Praça da Revolução, que se realizará no dia 28 de abril de 2024, das 22:00h às 22:30h.</t>
  </si>
  <si>
    <t>GRUPO DO PALHAÇO TENORINO</t>
  </si>
  <si>
    <t>01.584.635/0001-46</t>
  </si>
  <si>
    <t>10.431.132/0001-21</t>
  </si>
  <si>
    <t>COMPANHIA VISSE E VERSA DE ACAO CENICA</t>
  </si>
  <si>
    <t>PEDRO VIEIRA DA CUNHA</t>
  </si>
  <si>
    <t>360.320.852-87</t>
  </si>
  <si>
    <t>MARIA JAQUELINE NASCIMENTO DAS CHAGAS</t>
  </si>
  <si>
    <t>52.389.926/0001-14</t>
  </si>
  <si>
    <t>27.861.800/0001-53</t>
  </si>
  <si>
    <t>JOCILENE DE OLIVEIRA BARROSO 83518738291</t>
  </si>
  <si>
    <t>Contratação de apresentação artística no segmento artes cenicas, na categoria de grupo de teatro para atender ao evento na escola estadual rural união e progresso agro vila caqueta no dia 09 de maio de 2024.</t>
  </si>
  <si>
    <t>059/2024</t>
  </si>
  <si>
    <t>054/2024</t>
  </si>
  <si>
    <t>Constitui objeto do presente contrato, prestação de serviço artístico, seguimento música, categoria Voz e Instrumento, para atender o evento na Associação de Moradores do Bairro Esperança, que acontecerá no Bairro Conjunto Esperança, no dia 04 de maio de 2024, das 19:00h às 20:30h.</t>
  </si>
  <si>
    <t>Constitui objeto do presente contrato, prestação de serviço artístico, seguimento Artes Cênicas, categoria Grupo de Teatro, para atender o evento Semana Municipal do Teatro, que acontecerá na Escola Ruy Azevedo, no dia 08 de maio de 2024, das 22:30hrs às 23:30hrs.</t>
  </si>
  <si>
    <t>062/2024</t>
  </si>
  <si>
    <t>Prestação de serviço artístico, seguimento Artes Cênicas, categoria Grupo de Teatro, para atender o evento Semana Municipal do Teatro, que acontecerá na Escola de Ensino Médio Airton Sena, no dia 08 de maio de 2024, das 19:30hrs às 20:30hrs.</t>
  </si>
  <si>
    <t>063/2024</t>
  </si>
  <si>
    <t>Constitui objeto do presente contrato, prestação de serviço artístico, seguimento Música, categoria Grupo de Forro Tradicional, para atender o evento Arraial das Mães, que acontecerá no Bairro Vila Nova, no dia 11 de maio de 2024, das 18:00h às 20:00h.</t>
  </si>
  <si>
    <t>074/2024</t>
  </si>
  <si>
    <t>Constitui objeto do presente contrato, prestação de serviço artístico, seguimento Artes Cênicas, categoria Grupo de Teatro, para atender ao evento na Escola Santa Maria II, no dia 08 de maio de 2024, das 19:30h às 20:30h.</t>
  </si>
  <si>
    <t>060/2024</t>
  </si>
  <si>
    <t>052/2024</t>
  </si>
  <si>
    <t>Constitui objeto do presente contrato, prestação de serviço artístico, seguimento Culturas Populares e Tradicionais, categoria Quadrilha Junina, para atender o evento 3° Arraial das Emoções, que acontecerá na praça do Tancredo Neves, no dia 05 de maio de 2024, das 18:30h às 20:00h.</t>
  </si>
  <si>
    <t>Constitui objeto do presente contrato, prestação de serviço artístico, seguimento Artes Cênicas, categoria Grupo de Teatro, para atender ao evento na Escola Maria Angelica, no dia 08 de maio de 2024, das 16:00h às 17:00h.</t>
  </si>
  <si>
    <t>Constitui objeto do presente contrato, prestação de serviço artístico, seguimento Culturas Populares e Tradicionais, categoria Quadrilha Junina, para atender o evento 21° Arraial Sassaricano, que acontecerá no Espaço Família Junina, Bairro Esperança no dia 11 de maio de 2024, das 19:00h às 21:00h.</t>
  </si>
  <si>
    <t>065/2024</t>
  </si>
  <si>
    <t>Data da Emissão: 04/06/2024</t>
  </si>
  <si>
    <t>061/2024</t>
  </si>
  <si>
    <t>MANUAL DE REFERÊNCIA - 10ª EDIÇÃO - Anexos IV, VI, VII, VIII e IX</t>
  </si>
  <si>
    <t>IDENTIFICAÇÃO DO ÓRGÃO/ENTIDADE/FUNDO: FUNDAÇÃO MUNICIPAL DE CULTURA, ESPORTE E LAZER GARIBALDI BRASIL - FGB</t>
  </si>
  <si>
    <t>REALIZADO ATÉ O MÊS/ANO: JANEIRO A MAIO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</si>
</sst>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6" x14ac:knownFonts="1">
    <font>
      <sz val="11"/>
      <color theme="1"/>
      <name val="Calibri"/>
      <family val="2"/>
      <scheme val="minor"/>
    </font>
    <font>
      <sz val="10"/>
      <name val="Arial"/>
      <family val="2"/>
    </font>
    <font>
      <sz val="8"/>
      <name val="Calibri"/>
      <family val="2"/>
      <scheme val="minor"/>
    </font>
    <font>
      <sz val="11"/>
      <color rgb="FF000000"/>
      <name val="Calibri"/>
      <family val="2"/>
    </font>
    <font>
      <sz val="11"/>
      <color theme="1"/>
      <name val="Calibri"/>
      <family val="2"/>
      <scheme val="minor"/>
    </font>
    <font>
      <b/>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118">
    <xf numFmtId="0" fontId="0" fillId="0" borderId="0" xfId="0"/>
    <xf numFmtId="44" fontId="5" fillId="0" borderId="4" xfId="3" applyFont="1" applyFill="1" applyBorder="1" applyAlignment="1">
      <alignment horizontal="center" vertical="center" wrapText="1"/>
    </xf>
    <xf numFmtId="44" fontId="5" fillId="0" borderId="1" xfId="3" applyFont="1" applyFill="1" applyBorder="1" applyAlignment="1">
      <alignment horizontal="center" vertical="center" wrapText="1"/>
    </xf>
    <xf numFmtId="44" fontId="1" fillId="0" borderId="1" xfId="3" applyFont="1" applyFill="1" applyBorder="1" applyAlignment="1">
      <alignment horizontal="center" vertical="center" wrapText="1"/>
    </xf>
    <xf numFmtId="44" fontId="1" fillId="0" borderId="1" xfId="3" applyFont="1" applyFill="1" applyBorder="1" applyAlignment="1">
      <alignment horizontal="center" vertical="center"/>
    </xf>
    <xf numFmtId="9" fontId="1" fillId="0" borderId="1" xfId="4" applyFont="1" applyFill="1" applyBorder="1" applyAlignment="1">
      <alignment horizontal="center" vertical="center" wrapText="1"/>
    </xf>
    <xf numFmtId="44" fontId="1" fillId="0" borderId="1" xfId="3" applyFont="1" applyFill="1" applyBorder="1" applyAlignment="1">
      <alignment horizontal="left" vertical="center"/>
    </xf>
    <xf numFmtId="44" fontId="1" fillId="0" borderId="1" xfId="3" applyFont="1" applyFill="1" applyBorder="1" applyAlignment="1">
      <alignment horizontal="left" vertical="center" wrapText="1"/>
    </xf>
    <xf numFmtId="44" fontId="1" fillId="0" borderId="11" xfId="3" applyFont="1" applyFill="1" applyBorder="1" applyAlignment="1">
      <alignment horizontal="center" vertical="center"/>
    </xf>
    <xf numFmtId="44" fontId="1" fillId="0" borderId="11" xfId="3" applyFont="1" applyFill="1" applyBorder="1" applyAlignment="1">
      <alignment horizontal="center" vertical="center" wrapText="1"/>
    </xf>
    <xf numFmtId="44" fontId="1" fillId="0" borderId="2" xfId="3" applyFont="1" applyFill="1" applyBorder="1" applyAlignment="1">
      <alignment horizontal="center" vertical="center" wrapText="1"/>
    </xf>
    <xf numFmtId="44" fontId="1" fillId="0" borderId="2" xfId="3" applyFont="1" applyFill="1" applyBorder="1" applyAlignment="1">
      <alignment horizontal="left" vertical="center" wrapText="1"/>
    </xf>
    <xf numFmtId="44" fontId="1" fillId="0" borderId="1" xfId="3" applyFont="1" applyFill="1" applyBorder="1" applyAlignment="1">
      <alignment horizontal="center" vertical="center" wrapText="1"/>
    </xf>
    <xf numFmtId="44" fontId="1" fillId="0" borderId="1" xfId="3" applyFont="1" applyFill="1" applyBorder="1" applyAlignment="1">
      <alignment horizontal="center" vertical="center"/>
    </xf>
    <xf numFmtId="44" fontId="1" fillId="0" borderId="2" xfId="3" applyFont="1" applyFill="1" applyBorder="1" applyAlignment="1">
      <alignment horizontal="center" vertical="center" wrapText="1"/>
    </xf>
    <xf numFmtId="44" fontId="1" fillId="0" borderId="1" xfId="3" applyFont="1" applyFill="1" applyBorder="1" applyAlignment="1">
      <alignment horizontal="left" vertical="center" wrapText="1"/>
    </xf>
    <xf numFmtId="44" fontId="1" fillId="0" borderId="0" xfId="3" applyFont="1" applyFill="1" applyAlignment="1">
      <alignment vertical="center"/>
    </xf>
    <xf numFmtId="44" fontId="5" fillId="0" borderId="0" xfId="3" applyFont="1" applyFill="1" applyAlignment="1">
      <alignment vertical="center"/>
    </xf>
    <xf numFmtId="44" fontId="5" fillId="0" borderId="0" xfId="3" applyFont="1" applyFill="1" applyAlignment="1">
      <alignment horizontal="center" vertical="center"/>
    </xf>
    <xf numFmtId="44" fontId="5" fillId="0" borderId="0" xfId="3" applyFont="1" applyFill="1" applyAlignment="1">
      <alignment horizontal="left" vertical="center"/>
    </xf>
    <xf numFmtId="44" fontId="1" fillId="0" borderId="0" xfId="3" applyFont="1" applyFill="1" applyAlignment="1">
      <alignment horizontal="center" vertical="center"/>
    </xf>
    <xf numFmtId="44" fontId="5" fillId="0" borderId="13" xfId="3" applyFont="1" applyFill="1" applyBorder="1" applyAlignment="1">
      <alignment horizontal="center" vertical="center"/>
    </xf>
    <xf numFmtId="44" fontId="1" fillId="0" borderId="0" xfId="3"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17"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0"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44" fontId="1" fillId="0" borderId="1" xfId="3"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wrapText="1"/>
    </xf>
    <xf numFmtId="1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6" fontId="1" fillId="0" borderId="1" xfId="0" applyNumberFormat="1" applyFont="1" applyFill="1" applyBorder="1" applyAlignment="1">
      <alignment horizontal="center" vertical="center"/>
    </xf>
    <xf numFmtId="0" fontId="1" fillId="0" borderId="11" xfId="0" applyFont="1" applyFill="1" applyBorder="1" applyAlignment="1">
      <alignment horizontal="center" vertical="center"/>
    </xf>
    <xf numFmtId="17"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14" fontId="1" fillId="0" borderId="11" xfId="0" applyNumberFormat="1" applyFont="1" applyFill="1" applyBorder="1" applyAlignment="1">
      <alignment horizontal="center" vertical="center"/>
    </xf>
    <xf numFmtId="3" fontId="1" fillId="0" borderId="11" xfId="0"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3" fontId="5" fillId="0" borderId="13"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14" fontId="5" fillId="0" borderId="13"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17"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3" fontId="1" fillId="0" borderId="0" xfId="0" applyNumberFormat="1" applyFont="1" applyFill="1" applyAlignment="1">
      <alignment horizontal="center" vertical="center"/>
    </xf>
    <xf numFmtId="14" fontId="1" fillId="0" borderId="0" xfId="0" applyNumberFormat="1" applyFont="1" applyFill="1" applyAlignment="1">
      <alignment horizontal="center" vertical="center"/>
    </xf>
    <xf numFmtId="14" fontId="5" fillId="0" borderId="0" xfId="0" applyNumberFormat="1" applyFont="1" applyFill="1" applyAlignment="1">
      <alignment horizontal="left" vertical="center"/>
    </xf>
    <xf numFmtId="0" fontId="5"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2" xfId="0" applyFont="1" applyFill="1" applyBorder="1" applyAlignment="1">
      <alignment vertical="center" wrapText="1"/>
    </xf>
    <xf numFmtId="0" fontId="1" fillId="0" borderId="1" xfId="0" applyFont="1" applyFill="1" applyBorder="1" applyAlignment="1">
      <alignment vertical="center" wrapText="1"/>
    </xf>
    <xf numFmtId="0" fontId="1" fillId="0" borderId="11" xfId="0" applyFont="1" applyFill="1" applyBorder="1" applyAlignment="1">
      <alignment vertical="center" wrapText="1"/>
    </xf>
    <xf numFmtId="0" fontId="5" fillId="0" borderId="1" xfId="0" applyFont="1" applyFill="1" applyBorder="1" applyAlignment="1">
      <alignment vertical="center"/>
    </xf>
    <xf numFmtId="0" fontId="1" fillId="0" borderId="2" xfId="0" applyFont="1" applyFill="1" applyBorder="1" applyAlignment="1">
      <alignment vertical="center"/>
    </xf>
    <xf numFmtId="0" fontId="1" fillId="0" borderId="1" xfId="0" applyFont="1" applyFill="1" applyBorder="1" applyAlignment="1">
      <alignment vertical="center"/>
    </xf>
    <xf numFmtId="0" fontId="1" fillId="0" borderId="11" xfId="0" applyFont="1" applyFill="1" applyBorder="1" applyAlignment="1">
      <alignment vertical="center"/>
    </xf>
    <xf numFmtId="0" fontId="5" fillId="0" borderId="13" xfId="0" applyFont="1" applyFill="1" applyBorder="1" applyAlignment="1">
      <alignment vertical="center"/>
    </xf>
    <xf numFmtId="44" fontId="5" fillId="0" borderId="1" xfId="3" applyFont="1" applyFill="1" applyBorder="1" applyAlignment="1">
      <alignment horizontal="center" vertical="center" wrapText="1"/>
    </xf>
    <xf numFmtId="17" fontId="5" fillId="0" borderId="0" xfId="0" applyNumberFormat="1" applyFont="1" applyFill="1" applyAlignment="1">
      <alignment horizontal="left" vertical="center"/>
    </xf>
    <xf numFmtId="44" fontId="1" fillId="0" borderId="0" xfId="3" applyFont="1" applyFill="1" applyAlignment="1">
      <alignment horizontal="left" vertical="center"/>
    </xf>
  </cellXfs>
  <cellStyles count="5">
    <cellStyle name="Moeda" xfId="3" builtinId="4"/>
    <cellStyle name="Normal" xfId="0" builtinId="0"/>
    <cellStyle name="Normal 2" xfId="1"/>
    <cellStyle name="Normal 3" xfId="2"/>
    <cellStyle name="Porcentagem"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981075</xdr:colOff>
      <xdr:row>0</xdr:row>
      <xdr:rowOff>85725</xdr:rowOff>
    </xdr:from>
    <xdr:to>
      <xdr:col>11</xdr:col>
      <xdr:colOff>981075</xdr:colOff>
      <xdr:row>3</xdr:row>
      <xdr:rowOff>0</xdr:rowOff>
    </xdr:to>
    <xdr:pic>
      <xdr:nvPicPr>
        <xdr:cNvPr id="2" name="Imagem 1" descr="pmrb_evandro">
          <a:extLst>
            <a:ext uri="{FF2B5EF4-FFF2-40B4-BE49-F238E27FC236}">
              <a16:creationId xmlns:a16="http://schemas.microsoft.com/office/drawing/2014/main" id="{CE0A75A1-2263-4779-9565-9D5A7F9E5A1C}"/>
            </a:ext>
          </a:extLst>
        </xdr:cNvPr>
        <xdr:cNvPicPr/>
      </xdr:nvPicPr>
      <xdr:blipFill>
        <a:blip xmlns:r="http://schemas.openxmlformats.org/officeDocument/2006/relationships" r:embed="rId1" cstate="print"/>
        <a:srcRect/>
        <a:stretch>
          <a:fillRect/>
        </a:stretch>
      </xdr:blipFill>
      <xdr:spPr bwMode="auto">
        <a:xfrm>
          <a:off x="14525625" y="85725"/>
          <a:ext cx="0" cy="457200"/>
        </a:xfrm>
        <a:prstGeom prst="rect">
          <a:avLst/>
        </a:prstGeom>
        <a:noFill/>
        <a:ln w="9525">
          <a:noFill/>
          <a:miter lim="800000"/>
          <a:headEnd/>
          <a:tailEnd/>
        </a:ln>
      </xdr:spPr>
    </xdr:pic>
    <xdr:clientData/>
  </xdr:twoCellAnchor>
  <xdr:twoCellAnchor editAs="oneCell">
    <xdr:from>
      <xdr:col>1</xdr:col>
      <xdr:colOff>176212</xdr:colOff>
      <xdr:row>0</xdr:row>
      <xdr:rowOff>59531</xdr:rowOff>
    </xdr:from>
    <xdr:to>
      <xdr:col>1</xdr:col>
      <xdr:colOff>812270</xdr:colOff>
      <xdr:row>3</xdr:row>
      <xdr:rowOff>144197</xdr:rowOff>
    </xdr:to>
    <xdr:pic>
      <xdr:nvPicPr>
        <xdr:cNvPr id="3" name="Imagem 2" descr="pmrb_evandro">
          <a:extLst>
            <a:ext uri="{FF2B5EF4-FFF2-40B4-BE49-F238E27FC236}">
              <a16:creationId xmlns:a16="http://schemas.microsoft.com/office/drawing/2014/main" id="{A16004A6-AB86-4011-BF5B-979F2793CBEE}"/>
            </a:ext>
          </a:extLst>
        </xdr:cNvPr>
        <xdr:cNvPicPr/>
      </xdr:nvPicPr>
      <xdr:blipFill>
        <a:blip xmlns:r="http://schemas.openxmlformats.org/officeDocument/2006/relationships" r:embed="rId1" cstate="print"/>
        <a:srcRect/>
        <a:stretch>
          <a:fillRect/>
        </a:stretch>
      </xdr:blipFill>
      <xdr:spPr bwMode="auto">
        <a:xfrm>
          <a:off x="545306" y="59531"/>
          <a:ext cx="636058" cy="58472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17"/>
  <sheetViews>
    <sheetView tabSelected="1" zoomScale="80" zoomScaleNormal="80" workbookViewId="0">
      <selection activeCell="C154" sqref="C154:G154"/>
    </sheetView>
  </sheetViews>
  <sheetFormatPr defaultColWidth="9.140625" defaultRowHeight="12.75" x14ac:dyDescent="0.25"/>
  <cols>
    <col min="1" max="1" width="5.5703125" style="23" customWidth="1"/>
    <col min="2" max="2" width="15.85546875" style="23" bestFit="1" customWidth="1"/>
    <col min="3" max="3" width="17.42578125" style="23" customWidth="1"/>
    <col min="4" max="4" width="37.140625" style="23" bestFit="1" customWidth="1"/>
    <col min="5" max="5" width="26.5703125" style="23" bestFit="1" customWidth="1"/>
    <col min="6" max="6" width="60.7109375" style="23" customWidth="1"/>
    <col min="7" max="7" width="11.7109375" style="23" bestFit="1" customWidth="1"/>
    <col min="8" max="8" width="12.7109375" style="23" customWidth="1"/>
    <col min="9" max="10" width="10.85546875" style="23" bestFit="1" customWidth="1"/>
    <col min="11" max="11" width="12.28515625" style="25" bestFit="1" customWidth="1"/>
    <col min="12" max="12" width="47.42578125" style="110" customWidth="1"/>
    <col min="13" max="13" width="20.28515625" style="23" bestFit="1" customWidth="1"/>
    <col min="14" max="14" width="19.42578125" style="23" bestFit="1" customWidth="1"/>
    <col min="15" max="15" width="18.140625" style="16" bestFit="1" customWidth="1"/>
    <col min="16" max="16" width="12.5703125" style="23" customWidth="1"/>
    <col min="17" max="17" width="10.85546875" style="23" bestFit="1" customWidth="1"/>
    <col min="18" max="18" width="12.5703125" style="23" customWidth="1"/>
    <col min="19" max="19" width="11" style="23" customWidth="1"/>
    <col min="20" max="20" width="11.7109375" style="23" customWidth="1"/>
    <col min="21" max="21" width="13.140625" style="16" bestFit="1" customWidth="1"/>
    <col min="22" max="22" width="14.5703125" style="16" customWidth="1"/>
    <col min="23" max="23" width="13.5703125" style="23" bestFit="1" customWidth="1"/>
    <col min="24" max="24" width="7.7109375" style="23" bestFit="1" customWidth="1"/>
    <col min="25" max="25" width="9.7109375" style="23" customWidth="1"/>
    <col min="26" max="26" width="11.5703125" style="23" bestFit="1" customWidth="1"/>
    <col min="27" max="27" width="13.140625" style="23" customWidth="1"/>
    <col min="28" max="28" width="28" style="23" bestFit="1" customWidth="1"/>
    <col min="29" max="29" width="12.140625" style="23" customWidth="1"/>
    <col min="30" max="32" width="10.5703125" style="23" customWidth="1"/>
    <col min="33" max="33" width="15" style="16" bestFit="1" customWidth="1"/>
    <col min="34" max="34" width="16.42578125" style="16" customWidth="1"/>
    <col min="35" max="35" width="12.42578125" style="23" customWidth="1"/>
    <col min="36" max="36" width="10.5703125" style="23" customWidth="1"/>
    <col min="37" max="37" width="19.140625" style="16" bestFit="1" customWidth="1"/>
    <col min="38" max="38" width="27.7109375" style="16" bestFit="1" customWidth="1"/>
    <col min="39" max="39" width="18.85546875" style="16" bestFit="1" customWidth="1"/>
    <col min="40" max="40" width="25.140625" style="16" bestFit="1" customWidth="1"/>
    <col min="41" max="41" width="18.42578125" style="16" bestFit="1" customWidth="1"/>
    <col min="42" max="42" width="9.85546875" style="23" bestFit="1" customWidth="1"/>
    <col min="43" max="44" width="10.85546875" style="23" bestFit="1" customWidth="1"/>
    <col min="45" max="45" width="14.42578125" style="23" customWidth="1"/>
    <col min="46" max="46" width="14.7109375" style="23" customWidth="1"/>
    <col min="47" max="47" width="15" style="23" customWidth="1"/>
    <col min="48" max="48" width="17" style="23" bestFit="1" customWidth="1"/>
    <col min="49" max="49" width="16.7109375" style="23" customWidth="1"/>
    <col min="50" max="50" width="15.5703125" style="23" customWidth="1"/>
    <col min="51" max="51" width="13.28515625" style="23" customWidth="1"/>
    <col min="52" max="52" width="14.85546875" style="23" customWidth="1"/>
    <col min="53" max="53" width="10.85546875" style="23" bestFit="1" customWidth="1"/>
    <col min="54" max="54" width="6.28515625" style="23" customWidth="1"/>
    <col min="55" max="55" width="11.85546875" style="23" customWidth="1"/>
    <col min="56" max="56" width="6.42578125" style="23" bestFit="1" customWidth="1"/>
    <col min="57" max="57" width="9.5703125" style="23" bestFit="1" customWidth="1"/>
    <col min="58" max="59" width="5.140625" style="23" bestFit="1" customWidth="1"/>
    <col min="60" max="60" width="12.7109375" style="23" bestFit="1" customWidth="1"/>
    <col min="61" max="62" width="14.42578125" style="23" customWidth="1"/>
    <col min="63" max="63" width="6.42578125" style="23" bestFit="1" customWidth="1"/>
    <col min="64" max="64" width="8.85546875" style="23" bestFit="1" customWidth="1"/>
    <col min="65" max="65" width="7.85546875" style="23" bestFit="1" customWidth="1"/>
    <col min="66" max="16384" width="9.140625" style="23"/>
  </cols>
  <sheetData>
    <row r="1" spans="1:65" x14ac:dyDescent="0.25">
      <c r="L1" s="25"/>
      <c r="AP1" s="24"/>
      <c r="AQ1" s="24"/>
      <c r="AR1" s="24"/>
      <c r="AS1" s="24"/>
      <c r="AT1" s="24"/>
      <c r="AU1" s="24"/>
      <c r="AV1" s="24"/>
      <c r="AW1" s="24"/>
      <c r="AX1" s="24"/>
      <c r="AY1" s="24"/>
      <c r="AZ1" s="24"/>
      <c r="BA1" s="24"/>
    </row>
    <row r="2" spans="1:65" x14ac:dyDescent="0.25">
      <c r="L2" s="25"/>
      <c r="AP2" s="24"/>
      <c r="AQ2" s="24"/>
      <c r="AR2" s="24"/>
      <c r="AS2" s="24"/>
      <c r="AT2" s="24"/>
      <c r="AU2" s="24"/>
      <c r="AV2" s="24"/>
      <c r="AW2" s="24"/>
      <c r="AX2" s="24"/>
      <c r="AY2" s="24"/>
      <c r="AZ2" s="24"/>
      <c r="BA2" s="24"/>
    </row>
    <row r="3" spans="1:65" x14ac:dyDescent="0.25">
      <c r="L3" s="25"/>
      <c r="AP3" s="24"/>
      <c r="AQ3" s="24"/>
      <c r="AR3" s="24"/>
      <c r="AS3" s="24"/>
      <c r="AT3" s="24"/>
      <c r="AU3" s="24"/>
      <c r="AV3" s="24"/>
      <c r="AW3" s="24"/>
      <c r="AX3" s="24"/>
      <c r="AY3" s="24"/>
      <c r="AZ3" s="24"/>
      <c r="BA3" s="24"/>
    </row>
    <row r="4" spans="1:65" x14ac:dyDescent="0.25">
      <c r="L4" s="25"/>
      <c r="AP4" s="24"/>
      <c r="AQ4" s="24"/>
      <c r="AR4" s="24"/>
      <c r="AS4" s="24"/>
      <c r="AT4" s="24"/>
      <c r="AU4" s="24"/>
      <c r="AV4" s="24"/>
      <c r="AW4" s="24"/>
      <c r="AX4" s="24"/>
      <c r="AY4" s="24"/>
      <c r="AZ4" s="24"/>
      <c r="BA4" s="24"/>
    </row>
    <row r="5" spans="1:65" s="25" customFormat="1" x14ac:dyDescent="0.25">
      <c r="A5" s="25" t="s">
        <v>0</v>
      </c>
      <c r="O5" s="17"/>
      <c r="U5" s="17"/>
      <c r="V5" s="17"/>
      <c r="AG5" s="17"/>
      <c r="AH5" s="17"/>
      <c r="AK5" s="17"/>
      <c r="AL5" s="17"/>
      <c r="AM5" s="17"/>
      <c r="AN5" s="17"/>
      <c r="AO5" s="17"/>
    </row>
    <row r="6" spans="1:65" s="25" customFormat="1" x14ac:dyDescent="0.25">
      <c r="B6" s="27"/>
      <c r="C6" s="27"/>
      <c r="D6" s="27"/>
      <c r="E6" s="27"/>
      <c r="G6" s="27"/>
      <c r="H6" s="27"/>
      <c r="I6" s="27"/>
      <c r="J6" s="27"/>
      <c r="K6" s="27"/>
      <c r="M6" s="27"/>
      <c r="N6" s="27"/>
      <c r="O6" s="18"/>
      <c r="P6" s="27"/>
      <c r="Q6" s="27"/>
      <c r="R6" s="27"/>
      <c r="S6" s="27"/>
      <c r="T6" s="27"/>
      <c r="U6" s="18"/>
      <c r="V6" s="18"/>
      <c r="W6" s="27"/>
      <c r="X6" s="27"/>
      <c r="Y6" s="27"/>
      <c r="Z6" s="27"/>
      <c r="AA6" s="27"/>
      <c r="AB6" s="27"/>
      <c r="AC6" s="27"/>
      <c r="AD6" s="27"/>
      <c r="AE6" s="27"/>
      <c r="AF6" s="27"/>
      <c r="AG6" s="18"/>
      <c r="AH6" s="18"/>
      <c r="AI6" s="27"/>
      <c r="AJ6" s="27"/>
      <c r="AK6" s="18"/>
      <c r="AL6" s="18"/>
      <c r="AM6" s="18"/>
      <c r="AN6" s="18"/>
      <c r="AO6" s="18"/>
      <c r="AP6" s="27"/>
      <c r="AQ6" s="27"/>
      <c r="AR6" s="27"/>
      <c r="AS6" s="27"/>
      <c r="AT6" s="27"/>
      <c r="AU6" s="27"/>
      <c r="AV6" s="27"/>
      <c r="AW6" s="27"/>
      <c r="AX6" s="27"/>
      <c r="AY6" s="27"/>
      <c r="AZ6" s="27"/>
      <c r="BA6" s="27"/>
    </row>
    <row r="7" spans="1:65" s="25" customFormat="1" x14ac:dyDescent="0.25">
      <c r="A7" s="25" t="s">
        <v>285</v>
      </c>
      <c r="O7" s="17"/>
      <c r="U7" s="17"/>
      <c r="V7" s="17"/>
      <c r="AG7" s="17"/>
      <c r="AH7" s="17"/>
      <c r="AK7" s="17"/>
      <c r="AL7" s="17"/>
      <c r="AM7" s="17"/>
      <c r="AN7" s="17"/>
      <c r="AO7" s="17"/>
    </row>
    <row r="8" spans="1:65" s="25" customFormat="1" x14ac:dyDescent="0.25">
      <c r="A8" s="25" t="s">
        <v>1</v>
      </c>
      <c r="N8" s="26"/>
      <c r="O8" s="19"/>
      <c r="P8" s="26"/>
      <c r="Q8" s="26"/>
      <c r="R8" s="26"/>
      <c r="S8" s="26"/>
      <c r="T8" s="26"/>
      <c r="U8" s="19"/>
      <c r="V8" s="19"/>
      <c r="W8" s="26"/>
      <c r="X8" s="26"/>
      <c r="Y8" s="26"/>
      <c r="Z8" s="26"/>
      <c r="AA8" s="26"/>
      <c r="AB8" s="26"/>
      <c r="AC8" s="26"/>
      <c r="AD8" s="26"/>
      <c r="AE8" s="26"/>
      <c r="AF8" s="26"/>
      <c r="AG8" s="19"/>
      <c r="AH8" s="19"/>
      <c r="AI8" s="26"/>
      <c r="AJ8" s="26"/>
      <c r="AK8" s="19"/>
      <c r="AL8" s="19"/>
      <c r="AM8" s="19"/>
      <c r="AN8" s="19"/>
      <c r="AO8" s="19"/>
      <c r="AP8" s="26"/>
      <c r="AQ8" s="26"/>
      <c r="AR8" s="26"/>
      <c r="AS8" s="26"/>
      <c r="AT8" s="26"/>
      <c r="AU8" s="26"/>
      <c r="AV8" s="26"/>
      <c r="AW8" s="26"/>
      <c r="AX8" s="26"/>
      <c r="AY8" s="26"/>
      <c r="AZ8" s="26"/>
      <c r="BA8" s="26"/>
      <c r="BB8" s="26"/>
    </row>
    <row r="9" spans="1:65" s="25" customFormat="1" x14ac:dyDescent="0.25">
      <c r="A9" s="25" t="s">
        <v>768</v>
      </c>
      <c r="G9" s="26"/>
      <c r="H9" s="26"/>
      <c r="I9" s="26"/>
      <c r="J9" s="26"/>
      <c r="K9" s="26"/>
      <c r="M9" s="26"/>
      <c r="N9" s="26"/>
      <c r="O9" s="19"/>
      <c r="P9" s="26"/>
      <c r="Q9" s="26"/>
      <c r="R9" s="26"/>
      <c r="S9" s="26"/>
      <c r="T9" s="26"/>
      <c r="U9" s="19"/>
      <c r="V9" s="19"/>
      <c r="W9" s="26"/>
      <c r="X9" s="26"/>
      <c r="Y9" s="26"/>
      <c r="Z9" s="26"/>
      <c r="AA9" s="26"/>
      <c r="AB9" s="26"/>
      <c r="AC9" s="26"/>
      <c r="AD9" s="26"/>
      <c r="AE9" s="26"/>
      <c r="AF9" s="26"/>
      <c r="AG9" s="19"/>
      <c r="AH9" s="19"/>
      <c r="AI9" s="26"/>
      <c r="AJ9" s="26"/>
      <c r="AK9" s="19"/>
      <c r="AL9" s="19"/>
      <c r="AM9" s="19"/>
      <c r="AN9" s="19"/>
      <c r="AO9" s="19"/>
      <c r="AP9" s="26"/>
      <c r="AQ9" s="26"/>
      <c r="AR9" s="26"/>
      <c r="AS9" s="26"/>
      <c r="AT9" s="26"/>
      <c r="AU9" s="26"/>
      <c r="AV9" s="26"/>
      <c r="AW9" s="26"/>
      <c r="AX9" s="26"/>
      <c r="AY9" s="26"/>
      <c r="AZ9" s="26"/>
      <c r="BA9" s="26"/>
      <c r="BB9" s="26"/>
    </row>
    <row r="10" spans="1:65" s="25" customFormat="1" x14ac:dyDescent="0.25">
      <c r="B10" s="27"/>
      <c r="C10" s="27"/>
      <c r="D10" s="27"/>
      <c r="E10" s="27"/>
      <c r="G10" s="27"/>
      <c r="H10" s="27" t="s">
        <v>2</v>
      </c>
      <c r="I10" s="27"/>
      <c r="J10" s="27"/>
      <c r="K10" s="27"/>
      <c r="M10" s="27"/>
      <c r="N10" s="27"/>
      <c r="O10" s="18"/>
      <c r="P10" s="27"/>
      <c r="Q10" s="27"/>
      <c r="R10" s="27"/>
      <c r="S10" s="27"/>
      <c r="T10" s="27"/>
      <c r="U10" s="18"/>
      <c r="V10" s="18"/>
      <c r="W10" s="27"/>
      <c r="X10" s="27"/>
      <c r="Y10" s="27"/>
      <c r="Z10" s="27"/>
      <c r="AA10" s="27"/>
      <c r="AB10" s="27"/>
      <c r="AC10" s="27"/>
      <c r="AD10" s="27"/>
      <c r="AE10" s="27"/>
      <c r="AF10" s="27"/>
      <c r="AG10" s="18"/>
      <c r="AH10" s="18"/>
      <c r="AI10" s="27"/>
      <c r="AJ10" s="27"/>
      <c r="AK10" s="18"/>
      <c r="AL10" s="18"/>
      <c r="AM10" s="18"/>
      <c r="AN10" s="18"/>
      <c r="AO10" s="18"/>
      <c r="AP10" s="27"/>
      <c r="AQ10" s="27"/>
      <c r="AR10" s="27"/>
      <c r="AS10" s="27"/>
      <c r="AT10" s="27"/>
      <c r="AU10" s="27"/>
      <c r="AV10" s="27"/>
      <c r="AW10" s="27"/>
      <c r="AX10" s="27"/>
      <c r="AY10" s="27"/>
      <c r="AZ10" s="27"/>
      <c r="BA10" s="27"/>
      <c r="BB10" s="27"/>
    </row>
    <row r="11" spans="1:65" s="25" customFormat="1" x14ac:dyDescent="0.25">
      <c r="A11" s="25" t="s">
        <v>769</v>
      </c>
      <c r="O11" s="17"/>
      <c r="U11" s="17"/>
      <c r="V11" s="17"/>
      <c r="AG11" s="17"/>
      <c r="AH11" s="17"/>
      <c r="AK11" s="17"/>
      <c r="AL11" s="17"/>
      <c r="AM11" s="17"/>
      <c r="AN11" s="17"/>
      <c r="AO11" s="17"/>
    </row>
    <row r="12" spans="1:65" s="25" customFormat="1" x14ac:dyDescent="0.25">
      <c r="A12" s="25" t="s">
        <v>770</v>
      </c>
      <c r="O12" s="17"/>
      <c r="U12" s="17"/>
      <c r="V12" s="17"/>
      <c r="AG12" s="17"/>
      <c r="AH12" s="17"/>
      <c r="AK12" s="17"/>
      <c r="AL12" s="17"/>
      <c r="AM12" s="17"/>
      <c r="AN12" s="17"/>
      <c r="AO12" s="17"/>
    </row>
    <row r="13" spans="1:65" x14ac:dyDescent="0.25">
      <c r="B13" s="28"/>
      <c r="C13" s="28"/>
      <c r="D13" s="28"/>
      <c r="E13" s="28"/>
      <c r="G13" s="28"/>
      <c r="H13" s="28"/>
      <c r="I13" s="28"/>
      <c r="J13" s="28"/>
      <c r="K13" s="27"/>
      <c r="L13" s="25"/>
      <c r="M13" s="28"/>
      <c r="N13" s="28"/>
      <c r="O13" s="20"/>
      <c r="P13" s="28"/>
      <c r="Q13" s="28"/>
      <c r="R13" s="28"/>
      <c r="S13" s="28"/>
      <c r="T13" s="28"/>
      <c r="U13" s="20"/>
      <c r="V13" s="20"/>
      <c r="W13" s="28"/>
      <c r="X13" s="28"/>
      <c r="Y13" s="28"/>
      <c r="Z13" s="28"/>
      <c r="AA13" s="28"/>
      <c r="AB13" s="28"/>
      <c r="AC13" s="28"/>
      <c r="AD13" s="28"/>
      <c r="AE13" s="28"/>
      <c r="AF13" s="28"/>
      <c r="AG13" s="20"/>
      <c r="AH13" s="20"/>
      <c r="AI13" s="28"/>
      <c r="AJ13" s="28"/>
      <c r="AK13" s="20"/>
      <c r="AL13" s="20"/>
      <c r="AM13" s="20"/>
      <c r="AN13" s="20"/>
      <c r="AO13" s="20"/>
      <c r="AP13" s="28"/>
      <c r="AQ13" s="28"/>
      <c r="AR13" s="28"/>
      <c r="AS13" s="28"/>
      <c r="AT13" s="28"/>
      <c r="AU13" s="28"/>
      <c r="AV13" s="28"/>
      <c r="AW13" s="28"/>
      <c r="AX13" s="28"/>
      <c r="AY13" s="28"/>
      <c r="AZ13" s="28"/>
      <c r="BA13" s="28"/>
    </row>
    <row r="14" spans="1:65" ht="13.5" thickBot="1" x14ac:dyDescent="0.3">
      <c r="A14" s="25" t="s">
        <v>3</v>
      </c>
      <c r="B14" s="25"/>
      <c r="C14" s="25"/>
      <c r="D14" s="25"/>
      <c r="E14" s="25"/>
      <c r="F14" s="25"/>
      <c r="G14" s="25"/>
      <c r="H14" s="25"/>
      <c r="I14" s="25"/>
      <c r="J14" s="25"/>
      <c r="L14" s="25"/>
      <c r="M14" s="25"/>
      <c r="N14" s="25"/>
      <c r="O14" s="17"/>
      <c r="P14" s="25"/>
      <c r="Q14" s="25"/>
      <c r="R14" s="25"/>
      <c r="S14" s="25"/>
      <c r="T14" s="25"/>
      <c r="U14" s="17"/>
      <c r="V14" s="17"/>
      <c r="W14" s="25"/>
      <c r="X14" s="25"/>
      <c r="Y14" s="25"/>
      <c r="Z14" s="25"/>
      <c r="AA14" s="25"/>
      <c r="AB14" s="25"/>
      <c r="AC14" s="25"/>
      <c r="AD14" s="25"/>
      <c r="AE14" s="25"/>
      <c r="AF14" s="25"/>
      <c r="AG14" s="17"/>
      <c r="AH14" s="17"/>
      <c r="AI14" s="25"/>
      <c r="AJ14" s="25"/>
      <c r="AK14" s="17"/>
      <c r="AL14" s="17"/>
      <c r="AM14" s="17"/>
      <c r="AN14" s="17"/>
      <c r="AO14" s="17"/>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row>
    <row r="15" spans="1:65" x14ac:dyDescent="0.25">
      <c r="A15" s="29" t="s">
        <v>4</v>
      </c>
      <c r="B15" s="30" t="s">
        <v>5</v>
      </c>
      <c r="C15" s="30"/>
      <c r="D15" s="30"/>
      <c r="E15" s="30"/>
      <c r="F15" s="30"/>
      <c r="G15" s="30"/>
      <c r="H15" s="30"/>
      <c r="I15" s="30"/>
      <c r="J15" s="30"/>
      <c r="K15" s="30" t="s">
        <v>6</v>
      </c>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t="s">
        <v>7</v>
      </c>
      <c r="AQ15" s="30"/>
      <c r="AR15" s="30"/>
      <c r="AS15" s="30"/>
      <c r="AT15" s="30"/>
      <c r="AU15" s="30"/>
      <c r="AV15" s="30" t="s">
        <v>8</v>
      </c>
      <c r="AW15" s="30"/>
      <c r="AX15" s="30"/>
      <c r="AY15" s="30"/>
      <c r="AZ15" s="30"/>
      <c r="BA15" s="30"/>
      <c r="BB15" s="30" t="s">
        <v>9</v>
      </c>
      <c r="BC15" s="30"/>
      <c r="BD15" s="30"/>
      <c r="BE15" s="30"/>
      <c r="BF15" s="30"/>
      <c r="BG15" s="30"/>
      <c r="BH15" s="30"/>
      <c r="BI15" s="30"/>
      <c r="BJ15" s="30"/>
      <c r="BK15" s="30"/>
      <c r="BL15" s="30"/>
      <c r="BM15" s="31"/>
    </row>
    <row r="16" spans="1:65" x14ac:dyDescent="0.25">
      <c r="A16" s="32"/>
      <c r="B16" s="33"/>
      <c r="C16" s="33"/>
      <c r="D16" s="33"/>
      <c r="E16" s="33"/>
      <c r="F16" s="33"/>
      <c r="G16" s="33"/>
      <c r="H16" s="33" t="s">
        <v>10</v>
      </c>
      <c r="I16" s="33"/>
      <c r="J16" s="33"/>
      <c r="K16" s="33" t="s">
        <v>11</v>
      </c>
      <c r="L16" s="33"/>
      <c r="M16" s="33"/>
      <c r="N16" s="33"/>
      <c r="O16" s="33"/>
      <c r="P16" s="33"/>
      <c r="Q16" s="33"/>
      <c r="R16" s="33"/>
      <c r="S16" s="33"/>
      <c r="T16" s="33"/>
      <c r="U16" s="33"/>
      <c r="V16" s="33"/>
      <c r="W16" s="33"/>
      <c r="X16" s="33" t="s">
        <v>12</v>
      </c>
      <c r="Y16" s="33"/>
      <c r="Z16" s="33"/>
      <c r="AA16" s="33"/>
      <c r="AB16" s="33"/>
      <c r="AC16" s="33"/>
      <c r="AD16" s="33"/>
      <c r="AE16" s="33"/>
      <c r="AF16" s="33"/>
      <c r="AG16" s="33"/>
      <c r="AH16" s="33"/>
      <c r="AI16" s="33" t="s">
        <v>13</v>
      </c>
      <c r="AJ16" s="33"/>
      <c r="AK16" s="33"/>
      <c r="AL16" s="115" t="s">
        <v>14</v>
      </c>
      <c r="AM16" s="115"/>
      <c r="AN16" s="115"/>
      <c r="AO16" s="115"/>
      <c r="AP16" s="33" t="s">
        <v>15</v>
      </c>
      <c r="AQ16" s="33" t="s">
        <v>16</v>
      </c>
      <c r="AR16" s="33"/>
      <c r="AS16" s="33" t="s">
        <v>17</v>
      </c>
      <c r="AT16" s="33" t="s">
        <v>18</v>
      </c>
      <c r="AU16" s="33" t="s">
        <v>19</v>
      </c>
      <c r="AV16" s="33" t="s">
        <v>20</v>
      </c>
      <c r="AW16" s="33" t="s">
        <v>21</v>
      </c>
      <c r="AX16" s="33" t="s">
        <v>22</v>
      </c>
      <c r="AY16" s="33" t="s">
        <v>23</v>
      </c>
      <c r="AZ16" s="33" t="s">
        <v>24</v>
      </c>
      <c r="BA16" s="33" t="s">
        <v>23</v>
      </c>
      <c r="BB16" s="33" t="s">
        <v>25</v>
      </c>
      <c r="BC16" s="33" t="s">
        <v>26</v>
      </c>
      <c r="BD16" s="34" t="s">
        <v>27</v>
      </c>
      <c r="BE16" s="34"/>
      <c r="BF16" s="34"/>
      <c r="BG16" s="34" t="s">
        <v>28</v>
      </c>
      <c r="BH16" s="34"/>
      <c r="BI16" s="33" t="s">
        <v>29</v>
      </c>
      <c r="BJ16" s="33" t="s">
        <v>30</v>
      </c>
      <c r="BK16" s="34" t="s">
        <v>31</v>
      </c>
      <c r="BL16" s="34"/>
      <c r="BM16" s="35"/>
    </row>
    <row r="17" spans="1:65" x14ac:dyDescent="0.25">
      <c r="A17" s="32"/>
      <c r="B17" s="33"/>
      <c r="C17" s="33"/>
      <c r="D17" s="33"/>
      <c r="E17" s="33"/>
      <c r="F17" s="33"/>
      <c r="G17" s="33"/>
      <c r="H17" s="33" t="s">
        <v>32</v>
      </c>
      <c r="I17" s="33" t="s">
        <v>16</v>
      </c>
      <c r="J17" s="33"/>
      <c r="K17" s="33"/>
      <c r="L17" s="33"/>
      <c r="M17" s="33"/>
      <c r="N17" s="33"/>
      <c r="O17" s="33"/>
      <c r="P17" s="33"/>
      <c r="Q17" s="33"/>
      <c r="R17" s="33"/>
      <c r="S17" s="33"/>
      <c r="T17" s="33"/>
      <c r="U17" s="33"/>
      <c r="V17" s="33"/>
      <c r="W17" s="33"/>
      <c r="X17" s="33"/>
      <c r="Y17" s="33"/>
      <c r="Z17" s="33"/>
      <c r="AA17" s="33"/>
      <c r="AB17" s="33"/>
      <c r="AC17" s="33" t="s">
        <v>33</v>
      </c>
      <c r="AD17" s="33"/>
      <c r="AE17" s="33" t="s">
        <v>34</v>
      </c>
      <c r="AF17" s="33"/>
      <c r="AG17" s="33"/>
      <c r="AH17" s="33"/>
      <c r="AI17" s="33" t="s">
        <v>35</v>
      </c>
      <c r="AJ17" s="33"/>
      <c r="AK17" s="33"/>
      <c r="AL17" s="2"/>
      <c r="AM17" s="115" t="s">
        <v>36</v>
      </c>
      <c r="AN17" s="115"/>
      <c r="AO17" s="115"/>
      <c r="AP17" s="33"/>
      <c r="AQ17" s="33"/>
      <c r="AR17" s="33"/>
      <c r="AS17" s="33"/>
      <c r="AT17" s="33"/>
      <c r="AU17" s="33"/>
      <c r="AV17" s="33"/>
      <c r="AW17" s="33"/>
      <c r="AX17" s="33"/>
      <c r="AY17" s="33"/>
      <c r="AZ17" s="33"/>
      <c r="BA17" s="33"/>
      <c r="BB17" s="33"/>
      <c r="BC17" s="33"/>
      <c r="BD17" s="34"/>
      <c r="BE17" s="34"/>
      <c r="BF17" s="34"/>
      <c r="BG17" s="34"/>
      <c r="BH17" s="34"/>
      <c r="BI17" s="33"/>
      <c r="BJ17" s="33"/>
      <c r="BK17" s="34"/>
      <c r="BL17" s="34"/>
      <c r="BM17" s="35"/>
    </row>
    <row r="18" spans="1:65" ht="38.25" x14ac:dyDescent="0.25">
      <c r="A18" s="32"/>
      <c r="B18" s="36" t="s">
        <v>37</v>
      </c>
      <c r="C18" s="36" t="s">
        <v>38</v>
      </c>
      <c r="D18" s="36" t="s">
        <v>39</v>
      </c>
      <c r="E18" s="36" t="s">
        <v>25</v>
      </c>
      <c r="F18" s="36" t="s">
        <v>40</v>
      </c>
      <c r="G18" s="36" t="s">
        <v>41</v>
      </c>
      <c r="H18" s="33"/>
      <c r="I18" s="36" t="s">
        <v>42</v>
      </c>
      <c r="J18" s="36" t="s">
        <v>43</v>
      </c>
      <c r="K18" s="37" t="s">
        <v>44</v>
      </c>
      <c r="L18" s="38" t="s">
        <v>45</v>
      </c>
      <c r="M18" s="36" t="s">
        <v>46</v>
      </c>
      <c r="N18" s="36" t="s">
        <v>47</v>
      </c>
      <c r="O18" s="2" t="s">
        <v>48</v>
      </c>
      <c r="P18" s="36" t="s">
        <v>49</v>
      </c>
      <c r="Q18" s="36" t="s">
        <v>50</v>
      </c>
      <c r="R18" s="36" t="s">
        <v>51</v>
      </c>
      <c r="S18" s="36" t="s">
        <v>52</v>
      </c>
      <c r="T18" s="36" t="s">
        <v>269</v>
      </c>
      <c r="U18" s="2" t="s">
        <v>53</v>
      </c>
      <c r="V18" s="2" t="s">
        <v>54</v>
      </c>
      <c r="W18" s="36" t="s">
        <v>55</v>
      </c>
      <c r="X18" s="36" t="s">
        <v>25</v>
      </c>
      <c r="Y18" s="36" t="s">
        <v>56</v>
      </c>
      <c r="Z18" s="36" t="s">
        <v>47</v>
      </c>
      <c r="AA18" s="36" t="s">
        <v>49</v>
      </c>
      <c r="AB18" s="36" t="s">
        <v>57</v>
      </c>
      <c r="AC18" s="36" t="s">
        <v>50</v>
      </c>
      <c r="AD18" s="36" t="s">
        <v>51</v>
      </c>
      <c r="AE18" s="36" t="s">
        <v>58</v>
      </c>
      <c r="AF18" s="36" t="s">
        <v>59</v>
      </c>
      <c r="AG18" s="2" t="s">
        <v>60</v>
      </c>
      <c r="AH18" s="2" t="s">
        <v>61</v>
      </c>
      <c r="AI18" s="36" t="s">
        <v>62</v>
      </c>
      <c r="AJ18" s="36" t="s">
        <v>63</v>
      </c>
      <c r="AK18" s="2" t="s">
        <v>64</v>
      </c>
      <c r="AL18" s="2" t="s">
        <v>65</v>
      </c>
      <c r="AM18" s="2" t="s">
        <v>66</v>
      </c>
      <c r="AN18" s="2" t="s">
        <v>67</v>
      </c>
      <c r="AO18" s="2" t="s">
        <v>68</v>
      </c>
      <c r="AP18" s="33"/>
      <c r="AQ18" s="36" t="s">
        <v>42</v>
      </c>
      <c r="AR18" s="36" t="s">
        <v>43</v>
      </c>
      <c r="AS18" s="33"/>
      <c r="AT18" s="33"/>
      <c r="AU18" s="33"/>
      <c r="AV18" s="33"/>
      <c r="AW18" s="33"/>
      <c r="AX18" s="33"/>
      <c r="AY18" s="33"/>
      <c r="AZ18" s="33"/>
      <c r="BA18" s="33"/>
      <c r="BB18" s="33"/>
      <c r="BC18" s="33"/>
      <c r="BD18" s="38" t="s">
        <v>42</v>
      </c>
      <c r="BE18" s="38" t="s">
        <v>43</v>
      </c>
      <c r="BF18" s="38" t="s">
        <v>69</v>
      </c>
      <c r="BG18" s="38" t="s">
        <v>70</v>
      </c>
      <c r="BH18" s="36" t="s">
        <v>71</v>
      </c>
      <c r="BI18" s="33"/>
      <c r="BJ18" s="33"/>
      <c r="BK18" s="38" t="s">
        <v>42</v>
      </c>
      <c r="BL18" s="38" t="s">
        <v>72</v>
      </c>
      <c r="BM18" s="39" t="s">
        <v>73</v>
      </c>
    </row>
    <row r="19" spans="1:65" ht="13.5" thickBot="1" x14ac:dyDescent="0.3">
      <c r="A19" s="40"/>
      <c r="B19" s="41" t="s">
        <v>74</v>
      </c>
      <c r="C19" s="41" t="s">
        <v>75</v>
      </c>
      <c r="D19" s="42" t="s">
        <v>280</v>
      </c>
      <c r="E19" s="41" t="s">
        <v>77</v>
      </c>
      <c r="F19" s="41" t="s">
        <v>78</v>
      </c>
      <c r="G19" s="41" t="s">
        <v>79</v>
      </c>
      <c r="H19" s="41" t="s">
        <v>80</v>
      </c>
      <c r="I19" s="41" t="s">
        <v>81</v>
      </c>
      <c r="J19" s="41" t="s">
        <v>82</v>
      </c>
      <c r="K19" s="42" t="s">
        <v>83</v>
      </c>
      <c r="L19" s="43" t="s">
        <v>84</v>
      </c>
      <c r="M19" s="41" t="s">
        <v>85</v>
      </c>
      <c r="N19" s="41" t="s">
        <v>86</v>
      </c>
      <c r="O19" s="1" t="s">
        <v>87</v>
      </c>
      <c r="P19" s="41" t="s">
        <v>88</v>
      </c>
      <c r="Q19" s="41" t="s">
        <v>89</v>
      </c>
      <c r="R19" s="41" t="s">
        <v>90</v>
      </c>
      <c r="S19" s="41" t="s">
        <v>91</v>
      </c>
      <c r="T19" s="41" t="s">
        <v>92</v>
      </c>
      <c r="U19" s="1" t="s">
        <v>93</v>
      </c>
      <c r="V19" s="1" t="s">
        <v>94</v>
      </c>
      <c r="W19" s="41" t="s">
        <v>95</v>
      </c>
      <c r="X19" s="41" t="s">
        <v>96</v>
      </c>
      <c r="Y19" s="41" t="s">
        <v>97</v>
      </c>
      <c r="Z19" s="41" t="s">
        <v>98</v>
      </c>
      <c r="AA19" s="41" t="s">
        <v>99</v>
      </c>
      <c r="AB19" s="41" t="s">
        <v>100</v>
      </c>
      <c r="AC19" s="41" t="s">
        <v>101</v>
      </c>
      <c r="AD19" s="41" t="s">
        <v>102</v>
      </c>
      <c r="AE19" s="41" t="s">
        <v>103</v>
      </c>
      <c r="AF19" s="41" t="s">
        <v>104</v>
      </c>
      <c r="AG19" s="1" t="s">
        <v>105</v>
      </c>
      <c r="AH19" s="1" t="s">
        <v>106</v>
      </c>
      <c r="AI19" s="41" t="s">
        <v>107</v>
      </c>
      <c r="AJ19" s="41" t="s">
        <v>108</v>
      </c>
      <c r="AK19" s="1" t="s">
        <v>109</v>
      </c>
      <c r="AL19" s="1" t="s">
        <v>110</v>
      </c>
      <c r="AM19" s="1" t="s">
        <v>111</v>
      </c>
      <c r="AN19" s="1" t="s">
        <v>112</v>
      </c>
      <c r="AO19" s="1" t="s">
        <v>113</v>
      </c>
      <c r="AP19" s="41" t="s">
        <v>114</v>
      </c>
      <c r="AQ19" s="41" t="s">
        <v>115</v>
      </c>
      <c r="AR19" s="41" t="s">
        <v>116</v>
      </c>
      <c r="AS19" s="41" t="s">
        <v>117</v>
      </c>
      <c r="AT19" s="41" t="s">
        <v>118</v>
      </c>
      <c r="AU19" s="43" t="s">
        <v>119</v>
      </c>
      <c r="AV19" s="43" t="s">
        <v>120</v>
      </c>
      <c r="AW19" s="43" t="s">
        <v>121</v>
      </c>
      <c r="AX19" s="43" t="s">
        <v>122</v>
      </c>
      <c r="AY19" s="43" t="s">
        <v>123</v>
      </c>
      <c r="AZ19" s="43" t="s">
        <v>124</v>
      </c>
      <c r="BA19" s="43" t="s">
        <v>125</v>
      </c>
      <c r="BB19" s="43" t="s">
        <v>126</v>
      </c>
      <c r="BC19" s="43" t="s">
        <v>127</v>
      </c>
      <c r="BD19" s="43" t="s">
        <v>128</v>
      </c>
      <c r="BE19" s="43" t="s">
        <v>129</v>
      </c>
      <c r="BF19" s="43" t="s">
        <v>130</v>
      </c>
      <c r="BG19" s="43" t="s">
        <v>131</v>
      </c>
      <c r="BH19" s="43" t="s">
        <v>132</v>
      </c>
      <c r="BI19" s="43" t="s">
        <v>133</v>
      </c>
      <c r="BJ19" s="43" t="s">
        <v>134</v>
      </c>
      <c r="BK19" s="43" t="s">
        <v>135</v>
      </c>
      <c r="BL19" s="43" t="s">
        <v>136</v>
      </c>
      <c r="BM19" s="44" t="s">
        <v>137</v>
      </c>
    </row>
    <row r="20" spans="1:65" x14ac:dyDescent="0.25">
      <c r="A20" s="45">
        <v>1</v>
      </c>
      <c r="B20" s="46" t="s">
        <v>313</v>
      </c>
      <c r="C20" s="46" t="s">
        <v>314</v>
      </c>
      <c r="D20" s="47" t="s">
        <v>315</v>
      </c>
      <c r="E20" s="46" t="s">
        <v>316</v>
      </c>
      <c r="F20" s="107" t="s">
        <v>317</v>
      </c>
      <c r="G20" s="46" t="s">
        <v>318</v>
      </c>
      <c r="H20" s="46"/>
      <c r="I20" s="48"/>
      <c r="J20" s="48"/>
      <c r="K20" s="45" t="s">
        <v>319</v>
      </c>
      <c r="L20" s="111" t="s">
        <v>320</v>
      </c>
      <c r="M20" s="46" t="s">
        <v>321</v>
      </c>
      <c r="N20" s="48">
        <v>43622</v>
      </c>
      <c r="O20" s="14">
        <v>100028.64</v>
      </c>
      <c r="P20" s="49">
        <v>12574</v>
      </c>
      <c r="Q20" s="48">
        <v>43622</v>
      </c>
      <c r="R20" s="48">
        <v>43987</v>
      </c>
      <c r="S20" s="46">
        <v>101</v>
      </c>
      <c r="T20" s="46"/>
      <c r="U20" s="14"/>
      <c r="V20" s="14"/>
      <c r="W20" s="46" t="s">
        <v>138</v>
      </c>
      <c r="X20" s="46" t="s">
        <v>139</v>
      </c>
      <c r="Y20" s="50">
        <v>1</v>
      </c>
      <c r="Z20" s="51">
        <v>43976</v>
      </c>
      <c r="AA20" s="52">
        <v>12813</v>
      </c>
      <c r="AB20" s="50" t="s">
        <v>262</v>
      </c>
      <c r="AC20" s="51">
        <v>43987</v>
      </c>
      <c r="AD20" s="51">
        <v>44351</v>
      </c>
      <c r="AE20" s="53">
        <v>0</v>
      </c>
      <c r="AF20" s="53">
        <v>0</v>
      </c>
      <c r="AG20" s="11">
        <v>0</v>
      </c>
      <c r="AH20" s="11">
        <v>0</v>
      </c>
      <c r="AI20" s="50"/>
      <c r="AJ20" s="50"/>
      <c r="AK20" s="10"/>
      <c r="AL20" s="11">
        <f>$O$20-AH20+AG20+AK20</f>
        <v>100028.64</v>
      </c>
      <c r="AM20" s="14">
        <v>65097.72</v>
      </c>
      <c r="AN20" s="14">
        <v>11678.03</v>
      </c>
      <c r="AO20" s="14">
        <f>AM20+AN20</f>
        <v>76775.75</v>
      </c>
      <c r="AP20" s="46" t="s">
        <v>322</v>
      </c>
      <c r="AQ20" s="48">
        <v>43487</v>
      </c>
      <c r="AR20" s="48">
        <v>43852</v>
      </c>
      <c r="AS20" s="46" t="s">
        <v>323</v>
      </c>
      <c r="AT20" s="46" t="s">
        <v>324</v>
      </c>
      <c r="AU20" s="46" t="s">
        <v>323</v>
      </c>
      <c r="AV20" s="46"/>
      <c r="AW20" s="46"/>
      <c r="AX20" s="46" t="s">
        <v>2</v>
      </c>
      <c r="AY20" s="46"/>
      <c r="AZ20" s="46"/>
      <c r="BA20" s="46"/>
      <c r="BB20" s="46"/>
      <c r="BC20" s="46"/>
      <c r="BD20" s="46"/>
      <c r="BE20" s="46"/>
      <c r="BF20" s="46"/>
      <c r="BG20" s="46"/>
      <c r="BH20" s="46"/>
      <c r="BI20" s="46"/>
      <c r="BJ20" s="46"/>
      <c r="BK20" s="46"/>
      <c r="BL20" s="46"/>
      <c r="BM20" s="46"/>
    </row>
    <row r="21" spans="1:65" x14ac:dyDescent="0.25">
      <c r="A21" s="54"/>
      <c r="B21" s="55"/>
      <c r="C21" s="55"/>
      <c r="D21" s="56"/>
      <c r="E21" s="55"/>
      <c r="F21" s="108"/>
      <c r="G21" s="55"/>
      <c r="H21" s="55"/>
      <c r="I21" s="57"/>
      <c r="J21" s="57"/>
      <c r="K21" s="54"/>
      <c r="L21" s="112"/>
      <c r="M21" s="55"/>
      <c r="N21" s="57"/>
      <c r="O21" s="12"/>
      <c r="P21" s="58"/>
      <c r="Q21" s="57"/>
      <c r="R21" s="57"/>
      <c r="S21" s="55"/>
      <c r="T21" s="55"/>
      <c r="U21" s="12"/>
      <c r="V21" s="12"/>
      <c r="W21" s="55"/>
      <c r="X21" s="55"/>
      <c r="Y21" s="59">
        <v>2</v>
      </c>
      <c r="Z21" s="60">
        <v>44349</v>
      </c>
      <c r="AA21" s="61">
        <v>13072</v>
      </c>
      <c r="AB21" s="59" t="s">
        <v>262</v>
      </c>
      <c r="AC21" s="60">
        <v>44352</v>
      </c>
      <c r="AD21" s="60">
        <v>44716</v>
      </c>
      <c r="AE21" s="62">
        <v>0</v>
      </c>
      <c r="AF21" s="62">
        <v>0</v>
      </c>
      <c r="AG21" s="7">
        <v>0</v>
      </c>
      <c r="AH21" s="7">
        <v>0</v>
      </c>
      <c r="AI21" s="59"/>
      <c r="AJ21" s="59"/>
      <c r="AK21" s="3"/>
      <c r="AL21" s="7">
        <f t="shared" ref="AL21:AL23" si="0">$O$20-AH21+AG21+AK21</f>
        <v>100028.64</v>
      </c>
      <c r="AM21" s="12"/>
      <c r="AN21" s="12"/>
      <c r="AO21" s="12"/>
      <c r="AP21" s="55"/>
      <c r="AQ21" s="57"/>
      <c r="AR21" s="57"/>
      <c r="AS21" s="55"/>
      <c r="AT21" s="55"/>
      <c r="AU21" s="55"/>
      <c r="AV21" s="55"/>
      <c r="AW21" s="55"/>
      <c r="AX21" s="55"/>
      <c r="AY21" s="55"/>
      <c r="AZ21" s="55"/>
      <c r="BA21" s="55"/>
      <c r="BB21" s="55"/>
      <c r="BC21" s="55"/>
      <c r="BD21" s="55"/>
      <c r="BE21" s="55"/>
      <c r="BF21" s="55"/>
      <c r="BG21" s="55"/>
      <c r="BH21" s="55"/>
      <c r="BI21" s="55"/>
      <c r="BJ21" s="55"/>
      <c r="BK21" s="55"/>
      <c r="BL21" s="55"/>
      <c r="BM21" s="55"/>
    </row>
    <row r="22" spans="1:65" x14ac:dyDescent="0.25">
      <c r="A22" s="54"/>
      <c r="B22" s="55"/>
      <c r="C22" s="55"/>
      <c r="D22" s="56"/>
      <c r="E22" s="55"/>
      <c r="F22" s="108"/>
      <c r="G22" s="55"/>
      <c r="H22" s="55"/>
      <c r="I22" s="57"/>
      <c r="J22" s="57"/>
      <c r="K22" s="54"/>
      <c r="L22" s="112"/>
      <c r="M22" s="55"/>
      <c r="N22" s="57"/>
      <c r="O22" s="12"/>
      <c r="P22" s="58"/>
      <c r="Q22" s="57"/>
      <c r="R22" s="57"/>
      <c r="S22" s="55"/>
      <c r="T22" s="55"/>
      <c r="U22" s="12"/>
      <c r="V22" s="12"/>
      <c r="W22" s="55"/>
      <c r="X22" s="55"/>
      <c r="Y22" s="59">
        <v>3</v>
      </c>
      <c r="Z22" s="60">
        <v>44716</v>
      </c>
      <c r="AA22" s="61">
        <v>13300</v>
      </c>
      <c r="AB22" s="59" t="s">
        <v>262</v>
      </c>
      <c r="AC22" s="60">
        <v>44717</v>
      </c>
      <c r="AD22" s="60">
        <v>45081</v>
      </c>
      <c r="AE22" s="62">
        <v>0</v>
      </c>
      <c r="AF22" s="62">
        <v>0</v>
      </c>
      <c r="AG22" s="7">
        <v>0</v>
      </c>
      <c r="AH22" s="7">
        <v>0</v>
      </c>
      <c r="AI22" s="59"/>
      <c r="AJ22" s="59"/>
      <c r="AK22" s="3"/>
      <c r="AL22" s="7">
        <f t="shared" si="0"/>
        <v>100028.64</v>
      </c>
      <c r="AM22" s="12"/>
      <c r="AN22" s="12"/>
      <c r="AO22" s="12"/>
      <c r="AP22" s="55"/>
      <c r="AQ22" s="57"/>
      <c r="AR22" s="57"/>
      <c r="AS22" s="55"/>
      <c r="AT22" s="55"/>
      <c r="AU22" s="55"/>
      <c r="AV22" s="55"/>
      <c r="AW22" s="55"/>
      <c r="AX22" s="55"/>
      <c r="AY22" s="55"/>
      <c r="AZ22" s="55"/>
      <c r="BA22" s="55"/>
      <c r="BB22" s="55"/>
      <c r="BC22" s="55"/>
      <c r="BD22" s="55"/>
      <c r="BE22" s="55"/>
      <c r="BF22" s="55"/>
      <c r="BG22" s="55"/>
      <c r="BH22" s="55"/>
      <c r="BI22" s="55"/>
      <c r="BJ22" s="55"/>
      <c r="BK22" s="55"/>
      <c r="BL22" s="55"/>
      <c r="BM22" s="55"/>
    </row>
    <row r="23" spans="1:65" x14ac:dyDescent="0.25">
      <c r="A23" s="54"/>
      <c r="B23" s="55"/>
      <c r="C23" s="55"/>
      <c r="D23" s="56"/>
      <c r="E23" s="55"/>
      <c r="F23" s="108"/>
      <c r="G23" s="55"/>
      <c r="H23" s="55"/>
      <c r="I23" s="57"/>
      <c r="J23" s="57"/>
      <c r="K23" s="54"/>
      <c r="L23" s="112"/>
      <c r="M23" s="55"/>
      <c r="N23" s="57"/>
      <c r="O23" s="12"/>
      <c r="P23" s="58"/>
      <c r="Q23" s="57"/>
      <c r="R23" s="57"/>
      <c r="S23" s="55"/>
      <c r="T23" s="55"/>
      <c r="U23" s="12"/>
      <c r="V23" s="12"/>
      <c r="W23" s="55"/>
      <c r="X23" s="55"/>
      <c r="Y23" s="59">
        <v>4</v>
      </c>
      <c r="Z23" s="60">
        <v>45082</v>
      </c>
      <c r="AA23" s="61">
        <v>13547</v>
      </c>
      <c r="AB23" s="59" t="s">
        <v>262</v>
      </c>
      <c r="AC23" s="60">
        <v>45082</v>
      </c>
      <c r="AD23" s="60">
        <v>45447</v>
      </c>
      <c r="AE23" s="62">
        <v>0</v>
      </c>
      <c r="AF23" s="62">
        <v>0</v>
      </c>
      <c r="AG23" s="7">
        <v>0</v>
      </c>
      <c r="AH23" s="7">
        <v>0</v>
      </c>
      <c r="AI23" s="59"/>
      <c r="AJ23" s="59"/>
      <c r="AK23" s="3"/>
      <c r="AL23" s="7">
        <f t="shared" si="0"/>
        <v>100028.64</v>
      </c>
      <c r="AM23" s="12"/>
      <c r="AN23" s="12"/>
      <c r="AO23" s="12"/>
      <c r="AP23" s="55"/>
      <c r="AQ23" s="57"/>
      <c r="AR23" s="57"/>
      <c r="AS23" s="55"/>
      <c r="AT23" s="55"/>
      <c r="AU23" s="55"/>
      <c r="AV23" s="55"/>
      <c r="AW23" s="55"/>
      <c r="AX23" s="55"/>
      <c r="AY23" s="55"/>
      <c r="AZ23" s="55"/>
      <c r="BA23" s="55"/>
      <c r="BB23" s="55"/>
      <c r="BC23" s="55"/>
      <c r="BD23" s="55"/>
      <c r="BE23" s="55"/>
      <c r="BF23" s="55"/>
      <c r="BG23" s="55"/>
      <c r="BH23" s="55"/>
      <c r="BI23" s="55"/>
      <c r="BJ23" s="55"/>
      <c r="BK23" s="55"/>
      <c r="BL23" s="55"/>
      <c r="BM23" s="55"/>
    </row>
    <row r="24" spans="1:65" x14ac:dyDescent="0.25">
      <c r="A24" s="54">
        <v>2</v>
      </c>
      <c r="B24" s="54" t="s">
        <v>228</v>
      </c>
      <c r="C24" s="55" t="s">
        <v>229</v>
      </c>
      <c r="D24" s="56" t="s">
        <v>230</v>
      </c>
      <c r="E24" s="55" t="s">
        <v>220</v>
      </c>
      <c r="F24" s="108" t="s">
        <v>231</v>
      </c>
      <c r="G24" s="55" t="s">
        <v>232</v>
      </c>
      <c r="H24" s="55"/>
      <c r="I24" s="57"/>
      <c r="J24" s="57"/>
      <c r="K24" s="54" t="s">
        <v>234</v>
      </c>
      <c r="L24" s="112" t="s">
        <v>259</v>
      </c>
      <c r="M24" s="55" t="s">
        <v>235</v>
      </c>
      <c r="N24" s="63">
        <v>43634</v>
      </c>
      <c r="O24" s="13">
        <v>944850.72</v>
      </c>
      <c r="P24" s="58">
        <v>12617</v>
      </c>
      <c r="Q24" s="63">
        <v>43634</v>
      </c>
      <c r="R24" s="57">
        <v>44000</v>
      </c>
      <c r="S24" s="55">
        <v>101</v>
      </c>
      <c r="T24" s="55"/>
      <c r="U24" s="12"/>
      <c r="V24" s="12"/>
      <c r="W24" s="55" t="s">
        <v>138</v>
      </c>
      <c r="X24" s="55" t="s">
        <v>139</v>
      </c>
      <c r="Y24" s="59">
        <v>1</v>
      </c>
      <c r="Z24" s="60">
        <v>43747</v>
      </c>
      <c r="AA24" s="61">
        <v>12672</v>
      </c>
      <c r="AB24" s="64" t="s">
        <v>261</v>
      </c>
      <c r="AC24" s="65">
        <v>43747</v>
      </c>
      <c r="AD24" s="66"/>
      <c r="AE24" s="62">
        <v>0</v>
      </c>
      <c r="AF24" s="62">
        <v>0.3755</v>
      </c>
      <c r="AG24" s="7">
        <v>0</v>
      </c>
      <c r="AH24" s="7">
        <v>354788.28</v>
      </c>
      <c r="AI24" s="66"/>
      <c r="AJ24" s="59"/>
      <c r="AK24" s="3"/>
      <c r="AL24" s="7">
        <f>$O$24-AH24+AG24+AK24</f>
        <v>590062.43999999994</v>
      </c>
      <c r="AM24" s="12">
        <v>798579.09</v>
      </c>
      <c r="AN24" s="12">
        <v>399462.95</v>
      </c>
      <c r="AO24" s="12">
        <f>AM24+AN24</f>
        <v>1198042.04</v>
      </c>
      <c r="AP24" s="55" t="s">
        <v>233</v>
      </c>
      <c r="AQ24" s="57">
        <v>43392</v>
      </c>
      <c r="AR24" s="57">
        <v>43757</v>
      </c>
      <c r="AS24" s="55" t="s">
        <v>236</v>
      </c>
      <c r="AT24" s="55" t="s">
        <v>237</v>
      </c>
      <c r="AU24" s="55" t="s">
        <v>236</v>
      </c>
      <c r="AV24" s="55"/>
      <c r="AW24" s="55"/>
      <c r="AX24" s="55"/>
      <c r="AY24" s="55"/>
      <c r="AZ24" s="55"/>
      <c r="BA24" s="55"/>
      <c r="BB24" s="55"/>
      <c r="BC24" s="55"/>
      <c r="BD24" s="55"/>
      <c r="BE24" s="55"/>
      <c r="BF24" s="55"/>
      <c r="BG24" s="55"/>
      <c r="BH24" s="55"/>
      <c r="BI24" s="55"/>
      <c r="BJ24" s="55"/>
      <c r="BK24" s="55"/>
      <c r="BL24" s="55"/>
      <c r="BM24" s="55"/>
    </row>
    <row r="25" spans="1:65" x14ac:dyDescent="0.25">
      <c r="A25" s="54"/>
      <c r="B25" s="54"/>
      <c r="C25" s="55"/>
      <c r="D25" s="56"/>
      <c r="E25" s="55"/>
      <c r="F25" s="108"/>
      <c r="G25" s="55"/>
      <c r="H25" s="55"/>
      <c r="I25" s="57"/>
      <c r="J25" s="57"/>
      <c r="K25" s="54"/>
      <c r="L25" s="112"/>
      <c r="M25" s="55"/>
      <c r="N25" s="63"/>
      <c r="O25" s="13"/>
      <c r="P25" s="58"/>
      <c r="Q25" s="63"/>
      <c r="R25" s="57"/>
      <c r="S25" s="55"/>
      <c r="T25" s="55"/>
      <c r="U25" s="12"/>
      <c r="V25" s="12"/>
      <c r="W25" s="55"/>
      <c r="X25" s="55"/>
      <c r="Y25" s="59">
        <v>2</v>
      </c>
      <c r="Z25" s="60">
        <v>43998</v>
      </c>
      <c r="AA25" s="61">
        <v>12822</v>
      </c>
      <c r="AB25" s="59" t="s">
        <v>262</v>
      </c>
      <c r="AC25" s="60">
        <v>44000</v>
      </c>
      <c r="AD25" s="60">
        <v>44364</v>
      </c>
      <c r="AE25" s="62">
        <v>0</v>
      </c>
      <c r="AF25" s="62">
        <v>0</v>
      </c>
      <c r="AG25" s="7">
        <v>0</v>
      </c>
      <c r="AH25" s="7">
        <v>0</v>
      </c>
      <c r="AI25" s="60"/>
      <c r="AJ25" s="59"/>
      <c r="AK25" s="3"/>
      <c r="AL25" s="7">
        <f t="shared" ref="AL25:AL30" si="1">$O$24-AH25+AG25+AK25</f>
        <v>944850.72</v>
      </c>
      <c r="AM25" s="12"/>
      <c r="AN25" s="12"/>
      <c r="AO25" s="12"/>
      <c r="AP25" s="55"/>
      <c r="AQ25" s="57"/>
      <c r="AR25" s="57"/>
      <c r="AS25" s="55"/>
      <c r="AT25" s="55"/>
      <c r="AU25" s="55"/>
      <c r="AV25" s="55"/>
      <c r="AW25" s="55"/>
      <c r="AX25" s="55"/>
      <c r="AY25" s="55"/>
      <c r="AZ25" s="55"/>
      <c r="BA25" s="55"/>
      <c r="BB25" s="55"/>
      <c r="BC25" s="55"/>
      <c r="BD25" s="55"/>
      <c r="BE25" s="55"/>
      <c r="BF25" s="55"/>
      <c r="BG25" s="55"/>
      <c r="BH25" s="55"/>
      <c r="BI25" s="55"/>
      <c r="BJ25" s="55"/>
      <c r="BK25" s="55"/>
      <c r="BL25" s="55"/>
      <c r="BM25" s="55"/>
    </row>
    <row r="26" spans="1:65" x14ac:dyDescent="0.25">
      <c r="A26" s="54"/>
      <c r="B26" s="54"/>
      <c r="C26" s="55"/>
      <c r="D26" s="56"/>
      <c r="E26" s="55"/>
      <c r="F26" s="108"/>
      <c r="G26" s="55"/>
      <c r="H26" s="55"/>
      <c r="I26" s="57"/>
      <c r="J26" s="57"/>
      <c r="K26" s="54"/>
      <c r="L26" s="112"/>
      <c r="M26" s="55"/>
      <c r="N26" s="63"/>
      <c r="O26" s="13"/>
      <c r="P26" s="58"/>
      <c r="Q26" s="63"/>
      <c r="R26" s="57"/>
      <c r="S26" s="55"/>
      <c r="T26" s="55"/>
      <c r="U26" s="12"/>
      <c r="V26" s="12"/>
      <c r="W26" s="55"/>
      <c r="X26" s="55"/>
      <c r="Y26" s="59">
        <v>3</v>
      </c>
      <c r="Z26" s="60">
        <v>44125</v>
      </c>
      <c r="AA26" s="61">
        <v>12909</v>
      </c>
      <c r="AB26" s="59" t="s">
        <v>263</v>
      </c>
      <c r="AC26" s="60">
        <v>44125</v>
      </c>
      <c r="AD26" s="60"/>
      <c r="AE26" s="62">
        <v>0.25280000000000002</v>
      </c>
      <c r="AF26" s="62">
        <v>0</v>
      </c>
      <c r="AG26" s="7">
        <v>149187.6</v>
      </c>
      <c r="AH26" s="7">
        <v>0</v>
      </c>
      <c r="AI26" s="60"/>
      <c r="AJ26" s="59"/>
      <c r="AK26" s="3"/>
      <c r="AL26" s="7">
        <f t="shared" si="1"/>
        <v>1094038.32</v>
      </c>
      <c r="AM26" s="12"/>
      <c r="AN26" s="12"/>
      <c r="AO26" s="12"/>
      <c r="AP26" s="55"/>
      <c r="AQ26" s="57"/>
      <c r="AR26" s="57"/>
      <c r="AS26" s="55"/>
      <c r="AT26" s="55"/>
      <c r="AU26" s="55"/>
      <c r="AV26" s="55"/>
      <c r="AW26" s="55"/>
      <c r="AX26" s="55"/>
      <c r="AY26" s="55"/>
      <c r="AZ26" s="55"/>
      <c r="BA26" s="55"/>
      <c r="BB26" s="55"/>
      <c r="BC26" s="55"/>
      <c r="BD26" s="55"/>
      <c r="BE26" s="55"/>
      <c r="BF26" s="55"/>
      <c r="BG26" s="55"/>
      <c r="BH26" s="55"/>
      <c r="BI26" s="55"/>
      <c r="BJ26" s="55"/>
      <c r="BK26" s="55"/>
      <c r="BL26" s="55"/>
      <c r="BM26" s="55"/>
    </row>
    <row r="27" spans="1:65" x14ac:dyDescent="0.25">
      <c r="A27" s="54"/>
      <c r="B27" s="54"/>
      <c r="C27" s="55"/>
      <c r="D27" s="56"/>
      <c r="E27" s="55"/>
      <c r="F27" s="108"/>
      <c r="G27" s="55"/>
      <c r="H27" s="55"/>
      <c r="I27" s="57"/>
      <c r="J27" s="57"/>
      <c r="K27" s="54"/>
      <c r="L27" s="112"/>
      <c r="M27" s="55"/>
      <c r="N27" s="63"/>
      <c r="O27" s="13"/>
      <c r="P27" s="58"/>
      <c r="Q27" s="63"/>
      <c r="R27" s="57"/>
      <c r="S27" s="55"/>
      <c r="T27" s="55"/>
      <c r="U27" s="12"/>
      <c r="V27" s="12"/>
      <c r="W27" s="55"/>
      <c r="X27" s="55"/>
      <c r="Y27" s="59">
        <v>4</v>
      </c>
      <c r="Z27" s="60">
        <v>44357</v>
      </c>
      <c r="AA27" s="61">
        <v>13068</v>
      </c>
      <c r="AB27" s="59" t="s">
        <v>262</v>
      </c>
      <c r="AC27" s="60">
        <v>44365</v>
      </c>
      <c r="AD27" s="60">
        <v>44729</v>
      </c>
      <c r="AE27" s="62">
        <v>0</v>
      </c>
      <c r="AF27" s="62">
        <v>0</v>
      </c>
      <c r="AG27" s="7">
        <v>0</v>
      </c>
      <c r="AH27" s="7">
        <v>0</v>
      </c>
      <c r="AI27" s="60"/>
      <c r="AJ27" s="59"/>
      <c r="AK27" s="3"/>
      <c r="AL27" s="7">
        <f t="shared" si="1"/>
        <v>944850.72</v>
      </c>
      <c r="AM27" s="12"/>
      <c r="AN27" s="12"/>
      <c r="AO27" s="12"/>
      <c r="AP27" s="55"/>
      <c r="AQ27" s="57"/>
      <c r="AR27" s="57"/>
      <c r="AS27" s="55"/>
      <c r="AT27" s="55"/>
      <c r="AU27" s="55"/>
      <c r="AV27" s="55"/>
      <c r="AW27" s="55"/>
      <c r="AX27" s="55"/>
      <c r="AY27" s="55"/>
      <c r="AZ27" s="55"/>
      <c r="BA27" s="55"/>
      <c r="BB27" s="55"/>
      <c r="BC27" s="55"/>
      <c r="BD27" s="55"/>
      <c r="BE27" s="55"/>
      <c r="BF27" s="55"/>
      <c r="BG27" s="55"/>
      <c r="BH27" s="55"/>
      <c r="BI27" s="55"/>
      <c r="BJ27" s="55"/>
      <c r="BK27" s="55"/>
      <c r="BL27" s="55"/>
      <c r="BM27" s="55"/>
    </row>
    <row r="28" spans="1:65" ht="25.5" x14ac:dyDescent="0.25">
      <c r="A28" s="54"/>
      <c r="B28" s="54"/>
      <c r="C28" s="55"/>
      <c r="D28" s="56"/>
      <c r="E28" s="55"/>
      <c r="F28" s="108"/>
      <c r="G28" s="55"/>
      <c r="H28" s="55"/>
      <c r="I28" s="57"/>
      <c r="J28" s="57"/>
      <c r="K28" s="54"/>
      <c r="L28" s="112"/>
      <c r="M28" s="55"/>
      <c r="N28" s="63"/>
      <c r="O28" s="13"/>
      <c r="P28" s="58"/>
      <c r="Q28" s="63"/>
      <c r="R28" s="57"/>
      <c r="S28" s="55"/>
      <c r="T28" s="55"/>
      <c r="U28" s="12"/>
      <c r="V28" s="12"/>
      <c r="W28" s="55"/>
      <c r="X28" s="55"/>
      <c r="Y28" s="59">
        <v>5</v>
      </c>
      <c r="Z28" s="60">
        <v>44547</v>
      </c>
      <c r="AA28" s="61">
        <v>13232</v>
      </c>
      <c r="AB28" s="59" t="s">
        <v>264</v>
      </c>
      <c r="AC28" s="60">
        <v>44730</v>
      </c>
      <c r="AD28" s="60">
        <v>45095</v>
      </c>
      <c r="AE28" s="62">
        <v>0.17299999999999999</v>
      </c>
      <c r="AF28" s="62">
        <v>0</v>
      </c>
      <c r="AG28" s="7">
        <v>127917.88</v>
      </c>
      <c r="AH28" s="7">
        <v>0</v>
      </c>
      <c r="AI28" s="60"/>
      <c r="AJ28" s="59"/>
      <c r="AK28" s="3"/>
      <c r="AL28" s="7">
        <f t="shared" si="1"/>
        <v>1072768.6000000001</v>
      </c>
      <c r="AM28" s="12"/>
      <c r="AN28" s="12"/>
      <c r="AO28" s="12"/>
      <c r="AP28" s="55"/>
      <c r="AQ28" s="57"/>
      <c r="AR28" s="57"/>
      <c r="AS28" s="55"/>
      <c r="AT28" s="55"/>
      <c r="AU28" s="55"/>
      <c r="AV28" s="55"/>
      <c r="AW28" s="55"/>
      <c r="AX28" s="55"/>
      <c r="AY28" s="55"/>
      <c r="AZ28" s="55"/>
      <c r="BA28" s="55"/>
      <c r="BB28" s="55"/>
      <c r="BC28" s="55"/>
      <c r="BD28" s="55"/>
      <c r="BE28" s="55"/>
      <c r="BF28" s="55"/>
      <c r="BG28" s="55"/>
      <c r="BH28" s="55"/>
      <c r="BI28" s="55"/>
      <c r="BJ28" s="55"/>
      <c r="BK28" s="55"/>
      <c r="BL28" s="55"/>
      <c r="BM28" s="55"/>
    </row>
    <row r="29" spans="1:65" x14ac:dyDescent="0.25">
      <c r="A29" s="54"/>
      <c r="B29" s="54"/>
      <c r="C29" s="55"/>
      <c r="D29" s="56"/>
      <c r="E29" s="55"/>
      <c r="F29" s="108"/>
      <c r="G29" s="55"/>
      <c r="H29" s="55"/>
      <c r="I29" s="57"/>
      <c r="J29" s="57"/>
      <c r="K29" s="54"/>
      <c r="L29" s="112"/>
      <c r="M29" s="55"/>
      <c r="N29" s="63"/>
      <c r="O29" s="13"/>
      <c r="P29" s="58"/>
      <c r="Q29" s="63"/>
      <c r="R29" s="57"/>
      <c r="S29" s="55"/>
      <c r="T29" s="55"/>
      <c r="U29" s="12"/>
      <c r="V29" s="12"/>
      <c r="W29" s="55"/>
      <c r="X29" s="55"/>
      <c r="Y29" s="59">
        <v>6</v>
      </c>
      <c r="Z29" s="60">
        <v>45026</v>
      </c>
      <c r="AA29" s="61">
        <v>13513</v>
      </c>
      <c r="AB29" s="59" t="s">
        <v>265</v>
      </c>
      <c r="AC29" s="60">
        <v>45026</v>
      </c>
      <c r="AD29" s="60"/>
      <c r="AE29" s="62">
        <v>0</v>
      </c>
      <c r="AF29" s="62">
        <v>0</v>
      </c>
      <c r="AG29" s="7">
        <v>148784.12</v>
      </c>
      <c r="AH29" s="7">
        <v>0</v>
      </c>
      <c r="AI29" s="60"/>
      <c r="AJ29" s="59"/>
      <c r="AK29" s="3"/>
      <c r="AL29" s="7">
        <f t="shared" si="1"/>
        <v>1093634.8399999999</v>
      </c>
      <c r="AM29" s="12"/>
      <c r="AN29" s="12"/>
      <c r="AO29" s="12"/>
      <c r="AP29" s="55"/>
      <c r="AQ29" s="57"/>
      <c r="AR29" s="57"/>
      <c r="AS29" s="55"/>
      <c r="AT29" s="55"/>
      <c r="AU29" s="55"/>
      <c r="AV29" s="55"/>
      <c r="AW29" s="55"/>
      <c r="AX29" s="55"/>
      <c r="AY29" s="55"/>
      <c r="AZ29" s="55"/>
      <c r="BA29" s="55"/>
      <c r="BB29" s="55"/>
      <c r="BC29" s="55"/>
      <c r="BD29" s="55"/>
      <c r="BE29" s="55"/>
      <c r="BF29" s="55"/>
      <c r="BG29" s="55"/>
      <c r="BH29" s="55"/>
      <c r="BI29" s="55"/>
      <c r="BJ29" s="55"/>
      <c r="BK29" s="55"/>
      <c r="BL29" s="55"/>
      <c r="BM29" s="55"/>
    </row>
    <row r="30" spans="1:65" x14ac:dyDescent="0.25">
      <c r="A30" s="54"/>
      <c r="B30" s="54"/>
      <c r="C30" s="55"/>
      <c r="D30" s="56"/>
      <c r="E30" s="55"/>
      <c r="F30" s="108"/>
      <c r="G30" s="55"/>
      <c r="H30" s="55"/>
      <c r="I30" s="57"/>
      <c r="J30" s="57"/>
      <c r="K30" s="54"/>
      <c r="L30" s="112"/>
      <c r="M30" s="55"/>
      <c r="N30" s="63"/>
      <c r="O30" s="13"/>
      <c r="P30" s="58"/>
      <c r="Q30" s="63"/>
      <c r="R30" s="57"/>
      <c r="S30" s="55"/>
      <c r="T30" s="55"/>
      <c r="U30" s="12"/>
      <c r="V30" s="12"/>
      <c r="W30" s="55"/>
      <c r="X30" s="55"/>
      <c r="Y30" s="59">
        <v>7</v>
      </c>
      <c r="Z30" s="60">
        <v>45095</v>
      </c>
      <c r="AA30" s="61">
        <v>13554</v>
      </c>
      <c r="AB30" s="59" t="s">
        <v>262</v>
      </c>
      <c r="AC30" s="60">
        <v>45096</v>
      </c>
      <c r="AD30" s="60">
        <v>45462</v>
      </c>
      <c r="AE30" s="62">
        <v>0</v>
      </c>
      <c r="AF30" s="62">
        <v>0</v>
      </c>
      <c r="AG30" s="7">
        <v>0</v>
      </c>
      <c r="AH30" s="7">
        <v>0</v>
      </c>
      <c r="AI30" s="60"/>
      <c r="AJ30" s="59"/>
      <c r="AK30" s="3"/>
      <c r="AL30" s="7">
        <f t="shared" si="1"/>
        <v>944850.72</v>
      </c>
      <c r="AM30" s="12"/>
      <c r="AN30" s="12"/>
      <c r="AO30" s="12"/>
      <c r="AP30" s="55"/>
      <c r="AQ30" s="57"/>
      <c r="AR30" s="57"/>
      <c r="AS30" s="55"/>
      <c r="AT30" s="55"/>
      <c r="AU30" s="55"/>
      <c r="AV30" s="55"/>
      <c r="AW30" s="55"/>
      <c r="AX30" s="55"/>
      <c r="AY30" s="55"/>
      <c r="AZ30" s="55"/>
      <c r="BA30" s="55"/>
      <c r="BB30" s="55"/>
      <c r="BC30" s="55"/>
      <c r="BD30" s="55"/>
      <c r="BE30" s="55"/>
      <c r="BF30" s="55"/>
      <c r="BG30" s="55"/>
      <c r="BH30" s="55"/>
      <c r="BI30" s="55"/>
      <c r="BJ30" s="55"/>
      <c r="BK30" s="55"/>
      <c r="BL30" s="55"/>
      <c r="BM30" s="55"/>
    </row>
    <row r="31" spans="1:65" x14ac:dyDescent="0.25">
      <c r="A31" s="54">
        <v>3</v>
      </c>
      <c r="B31" s="67" t="s">
        <v>445</v>
      </c>
      <c r="C31" s="55" t="s">
        <v>446</v>
      </c>
      <c r="D31" s="56" t="s">
        <v>447</v>
      </c>
      <c r="E31" s="55" t="s">
        <v>339</v>
      </c>
      <c r="F31" s="108" t="s">
        <v>448</v>
      </c>
      <c r="G31" s="55" t="s">
        <v>449</v>
      </c>
      <c r="H31" s="55"/>
      <c r="I31" s="57"/>
      <c r="J31" s="57"/>
      <c r="K31" s="54" t="s">
        <v>450</v>
      </c>
      <c r="L31" s="112" t="s">
        <v>451</v>
      </c>
      <c r="M31" s="54" t="s">
        <v>432</v>
      </c>
      <c r="N31" s="63">
        <v>43906</v>
      </c>
      <c r="O31" s="13">
        <v>54995</v>
      </c>
      <c r="P31" s="54" t="s">
        <v>452</v>
      </c>
      <c r="Q31" s="63">
        <v>43906</v>
      </c>
      <c r="R31" s="63">
        <v>44196</v>
      </c>
      <c r="S31" s="54">
        <v>101</v>
      </c>
      <c r="T31" s="55"/>
      <c r="U31" s="12"/>
      <c r="V31" s="12"/>
      <c r="W31" s="63" t="s">
        <v>138</v>
      </c>
      <c r="X31" s="55" t="s">
        <v>139</v>
      </c>
      <c r="Y31" s="59">
        <v>1</v>
      </c>
      <c r="Z31" s="65">
        <v>44195</v>
      </c>
      <c r="AA31" s="61">
        <v>12952</v>
      </c>
      <c r="AB31" s="59" t="s">
        <v>262</v>
      </c>
      <c r="AC31" s="65">
        <v>44195</v>
      </c>
      <c r="AD31" s="60">
        <v>44560</v>
      </c>
      <c r="AE31" s="5">
        <v>0</v>
      </c>
      <c r="AF31" s="5">
        <v>0</v>
      </c>
      <c r="AG31" s="7">
        <v>0</v>
      </c>
      <c r="AH31" s="7">
        <v>0</v>
      </c>
      <c r="AI31" s="59"/>
      <c r="AJ31" s="59"/>
      <c r="AK31" s="3"/>
      <c r="AL31" s="7">
        <f>$O$31-AH31+AG31+AK31</f>
        <v>54995</v>
      </c>
      <c r="AM31" s="12">
        <v>54995</v>
      </c>
      <c r="AN31" s="12">
        <v>79192.800000000003</v>
      </c>
      <c r="AO31" s="12">
        <f>AM31+AN31</f>
        <v>134187.79999999999</v>
      </c>
      <c r="AP31" s="55" t="s">
        <v>453</v>
      </c>
      <c r="AQ31" s="57">
        <v>43591</v>
      </c>
      <c r="AR31" s="57">
        <v>43957</v>
      </c>
      <c r="AS31" s="55" t="s">
        <v>454</v>
      </c>
      <c r="AT31" s="55" t="s">
        <v>455</v>
      </c>
      <c r="AU31" s="55" t="s">
        <v>454</v>
      </c>
      <c r="AV31" s="55"/>
      <c r="AW31" s="55"/>
      <c r="AX31" s="55"/>
      <c r="AY31" s="55"/>
      <c r="AZ31" s="55"/>
      <c r="BA31" s="55"/>
      <c r="BB31" s="55"/>
      <c r="BC31" s="55"/>
      <c r="BD31" s="55"/>
      <c r="BE31" s="55"/>
      <c r="BF31" s="55"/>
      <c r="BG31" s="55"/>
      <c r="BH31" s="55"/>
      <c r="BI31" s="55"/>
      <c r="BJ31" s="55"/>
      <c r="BK31" s="55"/>
      <c r="BL31" s="55"/>
      <c r="BM31" s="55"/>
    </row>
    <row r="32" spans="1:65" x14ac:dyDescent="0.25">
      <c r="A32" s="54"/>
      <c r="B32" s="67"/>
      <c r="C32" s="55"/>
      <c r="D32" s="56"/>
      <c r="E32" s="55"/>
      <c r="F32" s="108"/>
      <c r="G32" s="55"/>
      <c r="H32" s="55"/>
      <c r="I32" s="57"/>
      <c r="J32" s="57"/>
      <c r="K32" s="54"/>
      <c r="L32" s="112"/>
      <c r="M32" s="54"/>
      <c r="N32" s="63"/>
      <c r="O32" s="13"/>
      <c r="P32" s="54"/>
      <c r="Q32" s="63"/>
      <c r="R32" s="63"/>
      <c r="S32" s="54"/>
      <c r="T32" s="55"/>
      <c r="U32" s="12"/>
      <c r="V32" s="12"/>
      <c r="W32" s="63"/>
      <c r="X32" s="55"/>
      <c r="Y32" s="59">
        <v>2</v>
      </c>
      <c r="Z32" s="65">
        <v>44561</v>
      </c>
      <c r="AA32" s="61">
        <v>13195</v>
      </c>
      <c r="AB32" s="68" t="s">
        <v>262</v>
      </c>
      <c r="AC32" s="65">
        <v>44561</v>
      </c>
      <c r="AD32" s="60">
        <v>44650</v>
      </c>
      <c r="AE32" s="5">
        <v>0</v>
      </c>
      <c r="AF32" s="5">
        <v>0</v>
      </c>
      <c r="AG32" s="7">
        <v>0</v>
      </c>
      <c r="AH32" s="7">
        <v>0</v>
      </c>
      <c r="AI32" s="59"/>
      <c r="AJ32" s="59"/>
      <c r="AK32" s="3"/>
      <c r="AL32" s="7">
        <f t="shared" ref="AL32:AL35" si="2">$O$31-AH32+AG32+AK32</f>
        <v>54995</v>
      </c>
      <c r="AM32" s="12"/>
      <c r="AN32" s="12"/>
      <c r="AO32" s="12"/>
      <c r="AP32" s="55"/>
      <c r="AQ32" s="57"/>
      <c r="AR32" s="57"/>
      <c r="AS32" s="55"/>
      <c r="AT32" s="55"/>
      <c r="AU32" s="55"/>
      <c r="AV32" s="55"/>
      <c r="AW32" s="55"/>
      <c r="AX32" s="55"/>
      <c r="AY32" s="55"/>
      <c r="AZ32" s="55"/>
      <c r="BA32" s="55"/>
      <c r="BB32" s="55"/>
      <c r="BC32" s="55"/>
      <c r="BD32" s="55"/>
      <c r="BE32" s="55"/>
      <c r="BF32" s="55"/>
      <c r="BG32" s="55"/>
      <c r="BH32" s="55"/>
      <c r="BI32" s="55"/>
      <c r="BJ32" s="55"/>
      <c r="BK32" s="55"/>
      <c r="BL32" s="55"/>
      <c r="BM32" s="55"/>
    </row>
    <row r="33" spans="1:65" x14ac:dyDescent="0.25">
      <c r="A33" s="54"/>
      <c r="B33" s="67"/>
      <c r="C33" s="55"/>
      <c r="D33" s="56"/>
      <c r="E33" s="55"/>
      <c r="F33" s="108"/>
      <c r="G33" s="55"/>
      <c r="H33" s="55"/>
      <c r="I33" s="57"/>
      <c r="J33" s="57"/>
      <c r="K33" s="54"/>
      <c r="L33" s="112"/>
      <c r="M33" s="54"/>
      <c r="N33" s="63"/>
      <c r="O33" s="13"/>
      <c r="P33" s="54"/>
      <c r="Q33" s="63"/>
      <c r="R33" s="63"/>
      <c r="S33" s="54"/>
      <c r="T33" s="55"/>
      <c r="U33" s="12"/>
      <c r="V33" s="12"/>
      <c r="W33" s="63"/>
      <c r="X33" s="55"/>
      <c r="Y33" s="59">
        <v>3</v>
      </c>
      <c r="Z33" s="65">
        <v>44651</v>
      </c>
      <c r="AA33" s="61">
        <v>13261</v>
      </c>
      <c r="AB33" s="68" t="s">
        <v>262</v>
      </c>
      <c r="AC33" s="65">
        <v>44651</v>
      </c>
      <c r="AD33" s="60">
        <v>44926</v>
      </c>
      <c r="AE33" s="5">
        <v>0</v>
      </c>
      <c r="AF33" s="5">
        <v>0</v>
      </c>
      <c r="AG33" s="7">
        <v>0</v>
      </c>
      <c r="AH33" s="7">
        <v>0</v>
      </c>
      <c r="AI33" s="59"/>
      <c r="AJ33" s="59"/>
      <c r="AK33" s="3"/>
      <c r="AL33" s="7">
        <f t="shared" si="2"/>
        <v>54995</v>
      </c>
      <c r="AM33" s="12"/>
      <c r="AN33" s="12"/>
      <c r="AO33" s="12"/>
      <c r="AP33" s="55"/>
      <c r="AQ33" s="57"/>
      <c r="AR33" s="57"/>
      <c r="AS33" s="55"/>
      <c r="AT33" s="55"/>
      <c r="AU33" s="55"/>
      <c r="AV33" s="55"/>
      <c r="AW33" s="55"/>
      <c r="AX33" s="55"/>
      <c r="AY33" s="55"/>
      <c r="AZ33" s="55"/>
      <c r="BA33" s="55"/>
      <c r="BB33" s="55"/>
      <c r="BC33" s="55"/>
      <c r="BD33" s="55"/>
      <c r="BE33" s="55"/>
      <c r="BF33" s="55"/>
      <c r="BG33" s="55"/>
      <c r="BH33" s="55"/>
      <c r="BI33" s="55"/>
      <c r="BJ33" s="55"/>
      <c r="BK33" s="55"/>
      <c r="BL33" s="55"/>
      <c r="BM33" s="55"/>
    </row>
    <row r="34" spans="1:65" x14ac:dyDescent="0.25">
      <c r="A34" s="54"/>
      <c r="B34" s="67"/>
      <c r="C34" s="55"/>
      <c r="D34" s="56"/>
      <c r="E34" s="55"/>
      <c r="F34" s="108"/>
      <c r="G34" s="55"/>
      <c r="H34" s="55"/>
      <c r="I34" s="57"/>
      <c r="J34" s="57"/>
      <c r="K34" s="54"/>
      <c r="L34" s="112"/>
      <c r="M34" s="54"/>
      <c r="N34" s="63"/>
      <c r="O34" s="13"/>
      <c r="P34" s="54"/>
      <c r="Q34" s="63"/>
      <c r="R34" s="63"/>
      <c r="S34" s="54"/>
      <c r="T34" s="55"/>
      <c r="U34" s="12"/>
      <c r="V34" s="12"/>
      <c r="W34" s="63"/>
      <c r="X34" s="55"/>
      <c r="Y34" s="59">
        <v>4</v>
      </c>
      <c r="Z34" s="65">
        <v>44918</v>
      </c>
      <c r="AA34" s="61">
        <v>13439</v>
      </c>
      <c r="AB34" s="68" t="s">
        <v>262</v>
      </c>
      <c r="AC34" s="65">
        <v>45283</v>
      </c>
      <c r="AD34" s="60">
        <v>45283</v>
      </c>
      <c r="AE34" s="5">
        <v>0</v>
      </c>
      <c r="AF34" s="5">
        <v>0</v>
      </c>
      <c r="AG34" s="7">
        <v>0</v>
      </c>
      <c r="AH34" s="7">
        <v>0</v>
      </c>
      <c r="AI34" s="59"/>
      <c r="AJ34" s="59"/>
      <c r="AK34" s="3"/>
      <c r="AL34" s="7">
        <f t="shared" si="2"/>
        <v>54995</v>
      </c>
      <c r="AM34" s="12"/>
      <c r="AN34" s="12"/>
      <c r="AO34" s="12"/>
      <c r="AP34" s="55"/>
      <c r="AQ34" s="57"/>
      <c r="AR34" s="57"/>
      <c r="AS34" s="55"/>
      <c r="AT34" s="55"/>
      <c r="AU34" s="55"/>
      <c r="AV34" s="55"/>
      <c r="AW34" s="55"/>
      <c r="AX34" s="55"/>
      <c r="AY34" s="55"/>
      <c r="AZ34" s="55"/>
      <c r="BA34" s="55"/>
      <c r="BB34" s="55"/>
      <c r="BC34" s="55"/>
      <c r="BD34" s="55"/>
      <c r="BE34" s="55"/>
      <c r="BF34" s="55"/>
      <c r="BG34" s="55"/>
      <c r="BH34" s="55"/>
      <c r="BI34" s="55"/>
      <c r="BJ34" s="55"/>
      <c r="BK34" s="55"/>
      <c r="BL34" s="55"/>
      <c r="BM34" s="55"/>
    </row>
    <row r="35" spans="1:65" x14ac:dyDescent="0.25">
      <c r="A35" s="54"/>
      <c r="B35" s="67"/>
      <c r="C35" s="55"/>
      <c r="D35" s="56"/>
      <c r="E35" s="55"/>
      <c r="F35" s="108"/>
      <c r="G35" s="55"/>
      <c r="H35" s="55"/>
      <c r="I35" s="57"/>
      <c r="J35" s="57"/>
      <c r="K35" s="54"/>
      <c r="L35" s="112"/>
      <c r="M35" s="54"/>
      <c r="N35" s="63"/>
      <c r="O35" s="13"/>
      <c r="P35" s="54"/>
      <c r="Q35" s="63"/>
      <c r="R35" s="63"/>
      <c r="S35" s="54"/>
      <c r="T35" s="55"/>
      <c r="U35" s="12"/>
      <c r="V35" s="12"/>
      <c r="W35" s="63"/>
      <c r="X35" s="55"/>
      <c r="Y35" s="59">
        <v>5</v>
      </c>
      <c r="Z35" s="65">
        <v>45285</v>
      </c>
      <c r="AA35" s="61">
        <v>13680</v>
      </c>
      <c r="AB35" s="68" t="s">
        <v>262</v>
      </c>
      <c r="AC35" s="65">
        <v>45285</v>
      </c>
      <c r="AD35" s="60">
        <v>45651</v>
      </c>
      <c r="AE35" s="5">
        <v>0</v>
      </c>
      <c r="AF35" s="5">
        <v>0</v>
      </c>
      <c r="AG35" s="7">
        <v>0</v>
      </c>
      <c r="AH35" s="7">
        <v>0</v>
      </c>
      <c r="AI35" s="59"/>
      <c r="AJ35" s="59"/>
      <c r="AK35" s="3"/>
      <c r="AL35" s="7">
        <f t="shared" si="2"/>
        <v>54995</v>
      </c>
      <c r="AM35" s="12"/>
      <c r="AN35" s="12"/>
      <c r="AO35" s="12"/>
      <c r="AP35" s="55"/>
      <c r="AQ35" s="57"/>
      <c r="AR35" s="57"/>
      <c r="AS35" s="55"/>
      <c r="AT35" s="55"/>
      <c r="AU35" s="55"/>
      <c r="AV35" s="55"/>
      <c r="AW35" s="55"/>
      <c r="AX35" s="55"/>
      <c r="AY35" s="55"/>
      <c r="AZ35" s="55"/>
      <c r="BA35" s="55"/>
      <c r="BB35" s="55"/>
      <c r="BC35" s="55"/>
      <c r="BD35" s="55"/>
      <c r="BE35" s="55"/>
      <c r="BF35" s="55"/>
      <c r="BG35" s="55"/>
      <c r="BH35" s="55"/>
      <c r="BI35" s="55"/>
      <c r="BJ35" s="55"/>
      <c r="BK35" s="55"/>
      <c r="BL35" s="55"/>
      <c r="BM35" s="55"/>
    </row>
    <row r="36" spans="1:65" x14ac:dyDescent="0.25">
      <c r="A36" s="54">
        <v>4</v>
      </c>
      <c r="B36" s="55" t="s">
        <v>217</v>
      </c>
      <c r="C36" s="55" t="s">
        <v>218</v>
      </c>
      <c r="D36" s="56" t="s">
        <v>219</v>
      </c>
      <c r="E36" s="55" t="s">
        <v>220</v>
      </c>
      <c r="F36" s="108" t="s">
        <v>221</v>
      </c>
      <c r="G36" s="55" t="s">
        <v>222</v>
      </c>
      <c r="H36" s="55"/>
      <c r="I36" s="57"/>
      <c r="J36" s="57"/>
      <c r="K36" s="54" t="s">
        <v>224</v>
      </c>
      <c r="L36" s="112" t="s">
        <v>276</v>
      </c>
      <c r="M36" s="55" t="s">
        <v>225</v>
      </c>
      <c r="N36" s="63">
        <v>43881</v>
      </c>
      <c r="O36" s="13">
        <v>1304031</v>
      </c>
      <c r="P36" s="58">
        <v>12757</v>
      </c>
      <c r="Q36" s="63">
        <v>43881</v>
      </c>
      <c r="R36" s="57">
        <v>44247</v>
      </c>
      <c r="S36" s="55">
        <v>101</v>
      </c>
      <c r="T36" s="55"/>
      <c r="U36" s="12"/>
      <c r="V36" s="12"/>
      <c r="W36" s="55" t="s">
        <v>138</v>
      </c>
      <c r="X36" s="55" t="s">
        <v>139</v>
      </c>
      <c r="Y36" s="59">
        <v>1</v>
      </c>
      <c r="Z36" s="60">
        <v>44232</v>
      </c>
      <c r="AA36" s="61">
        <v>13001</v>
      </c>
      <c r="AB36" s="59" t="s">
        <v>262</v>
      </c>
      <c r="AC36" s="60">
        <v>44246</v>
      </c>
      <c r="AD36" s="60">
        <v>44610</v>
      </c>
      <c r="AE36" s="69">
        <v>0</v>
      </c>
      <c r="AF36" s="69">
        <v>0</v>
      </c>
      <c r="AG36" s="7">
        <v>0</v>
      </c>
      <c r="AH36" s="6">
        <v>0</v>
      </c>
      <c r="AI36" s="59"/>
      <c r="AJ36" s="59"/>
      <c r="AK36" s="3"/>
      <c r="AL36" s="7">
        <f>$O$36-AH36+AG36+AK36</f>
        <v>1304031</v>
      </c>
      <c r="AM36" s="12">
        <v>1131918.6599999999</v>
      </c>
      <c r="AN36" s="12">
        <v>556750.68000000005</v>
      </c>
      <c r="AO36" s="12">
        <f t="shared" ref="AO36" si="3">AM36+AN36</f>
        <v>1688669.3399999999</v>
      </c>
      <c r="AP36" s="55" t="s">
        <v>223</v>
      </c>
      <c r="AQ36" s="57">
        <v>43857</v>
      </c>
      <c r="AR36" s="57">
        <v>44223</v>
      </c>
      <c r="AS36" s="55" t="s">
        <v>226</v>
      </c>
      <c r="AT36" s="55" t="s">
        <v>227</v>
      </c>
      <c r="AU36" s="55" t="s">
        <v>226</v>
      </c>
      <c r="AV36" s="55"/>
      <c r="AW36" s="55"/>
      <c r="AX36" s="55"/>
      <c r="AY36" s="55"/>
      <c r="AZ36" s="55"/>
      <c r="BA36" s="55"/>
      <c r="BB36" s="55"/>
      <c r="BC36" s="55"/>
      <c r="BD36" s="55"/>
      <c r="BE36" s="55"/>
      <c r="BF36" s="55"/>
      <c r="BG36" s="55"/>
      <c r="BH36" s="55"/>
      <c r="BI36" s="55"/>
      <c r="BJ36" s="55"/>
      <c r="BK36" s="55"/>
      <c r="BL36" s="55"/>
      <c r="BM36" s="55"/>
    </row>
    <row r="37" spans="1:65" ht="25.5" x14ac:dyDescent="0.25">
      <c r="A37" s="54"/>
      <c r="B37" s="55"/>
      <c r="C37" s="55"/>
      <c r="D37" s="56"/>
      <c r="E37" s="55"/>
      <c r="F37" s="108"/>
      <c r="G37" s="55"/>
      <c r="H37" s="55"/>
      <c r="I37" s="57"/>
      <c r="J37" s="57"/>
      <c r="K37" s="54"/>
      <c r="L37" s="112"/>
      <c r="M37" s="55"/>
      <c r="N37" s="63"/>
      <c r="O37" s="13"/>
      <c r="P37" s="58"/>
      <c r="Q37" s="63"/>
      <c r="R37" s="57"/>
      <c r="S37" s="55"/>
      <c r="T37" s="55"/>
      <c r="U37" s="12"/>
      <c r="V37" s="12"/>
      <c r="W37" s="55"/>
      <c r="X37" s="55"/>
      <c r="Y37" s="59">
        <v>2</v>
      </c>
      <c r="Z37" s="60">
        <v>44610</v>
      </c>
      <c r="AA37" s="61">
        <v>13228</v>
      </c>
      <c r="AB37" s="59" t="s">
        <v>264</v>
      </c>
      <c r="AC37" s="60">
        <v>44610</v>
      </c>
      <c r="AD37" s="60">
        <v>44974</v>
      </c>
      <c r="AE37" s="69">
        <v>5.7000000000000002E-2</v>
      </c>
      <c r="AF37" s="62">
        <v>0</v>
      </c>
      <c r="AG37" s="7">
        <v>74380.800000000003</v>
      </c>
      <c r="AH37" s="6">
        <v>0</v>
      </c>
      <c r="AI37" s="59"/>
      <c r="AJ37" s="59"/>
      <c r="AK37" s="3"/>
      <c r="AL37" s="7">
        <f t="shared" ref="AL37:AL40" si="4">$O$36-AH37+AG37+AK37</f>
        <v>1378411.8</v>
      </c>
      <c r="AM37" s="12"/>
      <c r="AN37" s="12"/>
      <c r="AO37" s="12"/>
      <c r="AP37" s="55"/>
      <c r="AQ37" s="57"/>
      <c r="AR37" s="57"/>
      <c r="AS37" s="55"/>
      <c r="AT37" s="55"/>
      <c r="AU37" s="55"/>
      <c r="AV37" s="55"/>
      <c r="AW37" s="55"/>
      <c r="AX37" s="55"/>
      <c r="AY37" s="55"/>
      <c r="AZ37" s="55"/>
      <c r="BA37" s="55"/>
      <c r="BB37" s="55"/>
      <c r="BC37" s="55"/>
      <c r="BD37" s="55"/>
      <c r="BE37" s="55"/>
      <c r="BF37" s="55"/>
      <c r="BG37" s="55"/>
      <c r="BH37" s="55"/>
      <c r="BI37" s="55"/>
      <c r="BJ37" s="55"/>
      <c r="BK37" s="55"/>
      <c r="BL37" s="55"/>
      <c r="BM37" s="55"/>
    </row>
    <row r="38" spans="1:65" x14ac:dyDescent="0.25">
      <c r="A38" s="54"/>
      <c r="B38" s="55"/>
      <c r="C38" s="55"/>
      <c r="D38" s="56"/>
      <c r="E38" s="55"/>
      <c r="F38" s="108"/>
      <c r="G38" s="55"/>
      <c r="H38" s="55"/>
      <c r="I38" s="57"/>
      <c r="J38" s="57"/>
      <c r="K38" s="54"/>
      <c r="L38" s="112"/>
      <c r="M38" s="55"/>
      <c r="N38" s="63"/>
      <c r="O38" s="13"/>
      <c r="P38" s="58"/>
      <c r="Q38" s="63"/>
      <c r="R38" s="57"/>
      <c r="S38" s="55"/>
      <c r="T38" s="55"/>
      <c r="U38" s="12"/>
      <c r="V38" s="12"/>
      <c r="W38" s="55"/>
      <c r="X38" s="55"/>
      <c r="Y38" s="59">
        <v>4</v>
      </c>
      <c r="Z38" s="60">
        <v>44910</v>
      </c>
      <c r="AA38" s="61">
        <v>13475</v>
      </c>
      <c r="AB38" s="59" t="s">
        <v>263</v>
      </c>
      <c r="AC38" s="60">
        <v>44910</v>
      </c>
      <c r="AD38" s="60">
        <v>45275</v>
      </c>
      <c r="AE38" s="69">
        <v>5.7000000000000002E-2</v>
      </c>
      <c r="AF38" s="62">
        <v>0</v>
      </c>
      <c r="AG38" s="7">
        <v>21740.9</v>
      </c>
      <c r="AH38" s="7">
        <v>0</v>
      </c>
      <c r="AI38" s="59"/>
      <c r="AJ38" s="59"/>
      <c r="AK38" s="3"/>
      <c r="AL38" s="7">
        <f t="shared" si="4"/>
        <v>1325771.8999999999</v>
      </c>
      <c r="AM38" s="12"/>
      <c r="AN38" s="12"/>
      <c r="AO38" s="12"/>
      <c r="AP38" s="55"/>
      <c r="AQ38" s="57"/>
      <c r="AR38" s="57"/>
      <c r="AS38" s="55"/>
      <c r="AT38" s="55"/>
      <c r="AU38" s="55"/>
      <c r="AV38" s="55"/>
      <c r="AW38" s="55"/>
      <c r="AX38" s="55"/>
      <c r="AY38" s="55"/>
      <c r="AZ38" s="55"/>
      <c r="BA38" s="55"/>
      <c r="BB38" s="55"/>
      <c r="BC38" s="55"/>
      <c r="BD38" s="55"/>
      <c r="BE38" s="55"/>
      <c r="BF38" s="55"/>
      <c r="BG38" s="55"/>
      <c r="BH38" s="55"/>
      <c r="BI38" s="55"/>
      <c r="BJ38" s="55"/>
      <c r="BK38" s="55"/>
      <c r="BL38" s="55"/>
      <c r="BM38" s="55"/>
    </row>
    <row r="39" spans="1:65" x14ac:dyDescent="0.25">
      <c r="A39" s="54"/>
      <c r="B39" s="55"/>
      <c r="C39" s="55"/>
      <c r="D39" s="56"/>
      <c r="E39" s="55"/>
      <c r="F39" s="108"/>
      <c r="G39" s="55"/>
      <c r="H39" s="55"/>
      <c r="I39" s="57"/>
      <c r="J39" s="57"/>
      <c r="K39" s="54"/>
      <c r="L39" s="112"/>
      <c r="M39" s="55"/>
      <c r="N39" s="63"/>
      <c r="O39" s="13"/>
      <c r="P39" s="58"/>
      <c r="Q39" s="63"/>
      <c r="R39" s="57"/>
      <c r="S39" s="55"/>
      <c r="T39" s="55"/>
      <c r="U39" s="12"/>
      <c r="V39" s="12"/>
      <c r="W39" s="55"/>
      <c r="X39" s="55"/>
      <c r="Y39" s="59">
        <v>5</v>
      </c>
      <c r="Z39" s="60">
        <v>44974</v>
      </c>
      <c r="AA39" s="61">
        <v>13478</v>
      </c>
      <c r="AB39" s="59" t="s">
        <v>262</v>
      </c>
      <c r="AC39" s="60">
        <v>44975</v>
      </c>
      <c r="AD39" s="60">
        <v>45340</v>
      </c>
      <c r="AE39" s="69">
        <v>0</v>
      </c>
      <c r="AF39" s="69">
        <v>0</v>
      </c>
      <c r="AG39" s="6">
        <v>0</v>
      </c>
      <c r="AH39" s="7">
        <v>0</v>
      </c>
      <c r="AI39" s="59"/>
      <c r="AJ39" s="59"/>
      <c r="AK39" s="3"/>
      <c r="AL39" s="7">
        <f t="shared" si="4"/>
        <v>1304031</v>
      </c>
      <c r="AM39" s="12"/>
      <c r="AN39" s="12"/>
      <c r="AO39" s="12"/>
      <c r="AP39" s="55"/>
      <c r="AQ39" s="57"/>
      <c r="AR39" s="57"/>
      <c r="AS39" s="55"/>
      <c r="AT39" s="55"/>
      <c r="AU39" s="55"/>
      <c r="AV39" s="55"/>
      <c r="AW39" s="55"/>
      <c r="AX39" s="55"/>
      <c r="AY39" s="55"/>
      <c r="AZ39" s="55"/>
      <c r="BA39" s="55"/>
      <c r="BB39" s="55"/>
      <c r="BC39" s="55"/>
      <c r="BD39" s="55"/>
      <c r="BE39" s="55"/>
      <c r="BF39" s="55"/>
      <c r="BG39" s="55"/>
      <c r="BH39" s="55"/>
      <c r="BI39" s="55"/>
      <c r="BJ39" s="55"/>
      <c r="BK39" s="55"/>
      <c r="BL39" s="55"/>
      <c r="BM39" s="55"/>
    </row>
    <row r="40" spans="1:65" x14ac:dyDescent="0.25">
      <c r="A40" s="54"/>
      <c r="B40" s="55"/>
      <c r="C40" s="55"/>
      <c r="D40" s="56"/>
      <c r="E40" s="55"/>
      <c r="F40" s="108"/>
      <c r="G40" s="55"/>
      <c r="H40" s="55"/>
      <c r="I40" s="57"/>
      <c r="J40" s="57"/>
      <c r="K40" s="54"/>
      <c r="L40" s="112"/>
      <c r="M40" s="55"/>
      <c r="N40" s="63"/>
      <c r="O40" s="13"/>
      <c r="P40" s="58"/>
      <c r="Q40" s="63"/>
      <c r="R40" s="57"/>
      <c r="S40" s="55"/>
      <c r="T40" s="55"/>
      <c r="U40" s="12"/>
      <c r="V40" s="12"/>
      <c r="W40" s="55"/>
      <c r="X40" s="55"/>
      <c r="Y40" s="59">
        <v>6</v>
      </c>
      <c r="Z40" s="60">
        <v>45340</v>
      </c>
      <c r="AA40" s="61">
        <v>13713</v>
      </c>
      <c r="AB40" s="59" t="s">
        <v>262</v>
      </c>
      <c r="AC40" s="60">
        <v>45340</v>
      </c>
      <c r="AD40" s="60">
        <v>45340</v>
      </c>
      <c r="AE40" s="69">
        <v>0</v>
      </c>
      <c r="AF40" s="69">
        <v>0</v>
      </c>
      <c r="AG40" s="6">
        <v>0</v>
      </c>
      <c r="AH40" s="7">
        <v>0</v>
      </c>
      <c r="AI40" s="59"/>
      <c r="AJ40" s="59"/>
      <c r="AK40" s="3"/>
      <c r="AL40" s="7">
        <f t="shared" si="4"/>
        <v>1304031</v>
      </c>
      <c r="AM40" s="12"/>
      <c r="AN40" s="12"/>
      <c r="AO40" s="12"/>
      <c r="AP40" s="55"/>
      <c r="AQ40" s="57"/>
      <c r="AR40" s="57"/>
      <c r="AS40" s="55"/>
      <c r="AT40" s="55"/>
      <c r="AU40" s="55"/>
      <c r="AV40" s="55"/>
      <c r="AW40" s="55"/>
      <c r="AX40" s="55"/>
      <c r="AY40" s="55"/>
      <c r="AZ40" s="55"/>
      <c r="BA40" s="55"/>
      <c r="BB40" s="55"/>
      <c r="BC40" s="55"/>
      <c r="BD40" s="55"/>
      <c r="BE40" s="55"/>
      <c r="BF40" s="55"/>
      <c r="BG40" s="55"/>
      <c r="BH40" s="55"/>
      <c r="BI40" s="55"/>
      <c r="BJ40" s="55"/>
      <c r="BK40" s="55"/>
      <c r="BL40" s="55"/>
      <c r="BM40" s="55"/>
    </row>
    <row r="41" spans="1:65" ht="25.5" x14ac:dyDescent="0.25">
      <c r="A41" s="54">
        <v>5</v>
      </c>
      <c r="B41" s="55" t="s">
        <v>238</v>
      </c>
      <c r="C41" s="55" t="s">
        <v>239</v>
      </c>
      <c r="D41" s="56" t="s">
        <v>240</v>
      </c>
      <c r="E41" s="55" t="s">
        <v>241</v>
      </c>
      <c r="F41" s="108" t="s">
        <v>242</v>
      </c>
      <c r="G41" s="55" t="s">
        <v>243</v>
      </c>
      <c r="H41" s="55"/>
      <c r="I41" s="57"/>
      <c r="J41" s="57"/>
      <c r="K41" s="54" t="s">
        <v>245</v>
      </c>
      <c r="L41" s="108" t="s">
        <v>258</v>
      </c>
      <c r="M41" s="55" t="s">
        <v>246</v>
      </c>
      <c r="N41" s="57">
        <v>44397</v>
      </c>
      <c r="O41" s="12">
        <v>1545749.28</v>
      </c>
      <c r="P41" s="58">
        <v>13090</v>
      </c>
      <c r="Q41" s="57">
        <v>44397</v>
      </c>
      <c r="R41" s="57">
        <v>44762</v>
      </c>
      <c r="S41" s="55">
        <v>101</v>
      </c>
      <c r="T41" s="55"/>
      <c r="U41" s="12"/>
      <c r="V41" s="12"/>
      <c r="W41" s="55" t="s">
        <v>138</v>
      </c>
      <c r="X41" s="55" t="s">
        <v>139</v>
      </c>
      <c r="Y41" s="59">
        <v>1</v>
      </c>
      <c r="Z41" s="60">
        <v>44730</v>
      </c>
      <c r="AA41" s="61">
        <v>13329</v>
      </c>
      <c r="AB41" s="59" t="s">
        <v>264</v>
      </c>
      <c r="AC41" s="60">
        <v>44762</v>
      </c>
      <c r="AD41" s="60">
        <v>45127</v>
      </c>
      <c r="AE41" s="62">
        <v>0.19600000000000001</v>
      </c>
      <c r="AF41" s="62">
        <v>0</v>
      </c>
      <c r="AG41" s="7">
        <f>1848790.56-O41</f>
        <v>303041.28000000003</v>
      </c>
      <c r="AH41" s="7">
        <v>0</v>
      </c>
      <c r="AI41" s="59"/>
      <c r="AJ41" s="59"/>
      <c r="AK41" s="3"/>
      <c r="AL41" s="7">
        <f>$O$41-AH41+AG41+AK41</f>
        <v>1848790.56</v>
      </c>
      <c r="AM41" s="12">
        <v>1380519.17</v>
      </c>
      <c r="AN41" s="12">
        <v>615585.94999999995</v>
      </c>
      <c r="AO41" s="12">
        <f t="shared" ref="AO41" si="5">AM41+AN41</f>
        <v>1996105.1199999999</v>
      </c>
      <c r="AP41" s="55" t="s">
        <v>244</v>
      </c>
      <c r="AQ41" s="57">
        <v>44162</v>
      </c>
      <c r="AR41" s="57">
        <v>44527</v>
      </c>
      <c r="AS41" s="55" t="s">
        <v>247</v>
      </c>
      <c r="AT41" s="55" t="s">
        <v>237</v>
      </c>
      <c r="AU41" s="55" t="s">
        <v>247</v>
      </c>
      <c r="AV41" s="55"/>
      <c r="AW41" s="55"/>
      <c r="AX41" s="55"/>
      <c r="AY41" s="55"/>
      <c r="AZ41" s="55"/>
      <c r="BA41" s="55"/>
      <c r="BB41" s="55"/>
      <c r="BC41" s="55"/>
      <c r="BD41" s="55"/>
      <c r="BE41" s="55"/>
      <c r="BF41" s="55"/>
      <c r="BG41" s="55"/>
      <c r="BH41" s="55"/>
      <c r="BI41" s="55"/>
      <c r="BJ41" s="55"/>
      <c r="BK41" s="55"/>
      <c r="BL41" s="55"/>
      <c r="BM41" s="55"/>
    </row>
    <row r="42" spans="1:65" x14ac:dyDescent="0.25">
      <c r="A42" s="54"/>
      <c r="B42" s="55"/>
      <c r="C42" s="55"/>
      <c r="D42" s="56"/>
      <c r="E42" s="55"/>
      <c r="F42" s="108"/>
      <c r="G42" s="55"/>
      <c r="H42" s="55"/>
      <c r="I42" s="57"/>
      <c r="J42" s="57"/>
      <c r="K42" s="54"/>
      <c r="L42" s="108"/>
      <c r="M42" s="55"/>
      <c r="N42" s="57"/>
      <c r="O42" s="12"/>
      <c r="P42" s="58"/>
      <c r="Q42" s="57"/>
      <c r="R42" s="57"/>
      <c r="S42" s="55"/>
      <c r="T42" s="55"/>
      <c r="U42" s="12"/>
      <c r="V42" s="12"/>
      <c r="W42" s="55"/>
      <c r="X42" s="55"/>
      <c r="Y42" s="59">
        <v>2</v>
      </c>
      <c r="Z42" s="60">
        <v>45098</v>
      </c>
      <c r="AA42" s="61">
        <v>13577</v>
      </c>
      <c r="AB42" s="59" t="s">
        <v>262</v>
      </c>
      <c r="AC42" s="60">
        <v>45128</v>
      </c>
      <c r="AD42" s="60">
        <v>45494</v>
      </c>
      <c r="AE42" s="62">
        <v>0</v>
      </c>
      <c r="AF42" s="62">
        <v>0</v>
      </c>
      <c r="AG42" s="7">
        <v>0</v>
      </c>
      <c r="AH42" s="7">
        <v>0</v>
      </c>
      <c r="AI42" s="59"/>
      <c r="AJ42" s="59"/>
      <c r="AK42" s="3"/>
      <c r="AL42" s="7">
        <f>$O$41-AH42+AG42+AK42</f>
        <v>1545749.28</v>
      </c>
      <c r="AM42" s="12"/>
      <c r="AN42" s="12"/>
      <c r="AO42" s="12"/>
      <c r="AP42" s="55"/>
      <c r="AQ42" s="57"/>
      <c r="AR42" s="57"/>
      <c r="AS42" s="55"/>
      <c r="AT42" s="55"/>
      <c r="AU42" s="55"/>
      <c r="AV42" s="55"/>
      <c r="AW42" s="55"/>
      <c r="AX42" s="55"/>
      <c r="AY42" s="55"/>
      <c r="AZ42" s="55"/>
      <c r="BA42" s="55"/>
      <c r="BB42" s="55"/>
      <c r="BC42" s="55"/>
      <c r="BD42" s="55"/>
      <c r="BE42" s="55"/>
      <c r="BF42" s="55"/>
      <c r="BG42" s="55"/>
      <c r="BH42" s="55"/>
      <c r="BI42" s="55"/>
      <c r="BJ42" s="55"/>
      <c r="BK42" s="55"/>
      <c r="BL42" s="55"/>
      <c r="BM42" s="55"/>
    </row>
    <row r="43" spans="1:65" x14ac:dyDescent="0.25">
      <c r="A43" s="54">
        <v>6</v>
      </c>
      <c r="B43" s="55" t="s">
        <v>435</v>
      </c>
      <c r="C43" s="55" t="s">
        <v>436</v>
      </c>
      <c r="D43" s="56" t="s">
        <v>437</v>
      </c>
      <c r="E43" s="55" t="s">
        <v>241</v>
      </c>
      <c r="F43" s="108" t="s">
        <v>438</v>
      </c>
      <c r="G43" s="58">
        <v>12839</v>
      </c>
      <c r="H43" s="55"/>
      <c r="I43" s="57"/>
      <c r="J43" s="57"/>
      <c r="K43" s="54" t="s">
        <v>439</v>
      </c>
      <c r="L43" s="112" t="s">
        <v>440</v>
      </c>
      <c r="M43" s="54" t="s">
        <v>441</v>
      </c>
      <c r="N43" s="63">
        <v>44579</v>
      </c>
      <c r="O43" s="13">
        <v>135702</v>
      </c>
      <c r="P43" s="70">
        <v>13209</v>
      </c>
      <c r="Q43" s="63">
        <v>44579</v>
      </c>
      <c r="R43" s="63">
        <v>44944</v>
      </c>
      <c r="S43" s="55">
        <v>101</v>
      </c>
      <c r="T43" s="55"/>
      <c r="U43" s="12"/>
      <c r="V43" s="12"/>
      <c r="W43" s="55" t="s">
        <v>138</v>
      </c>
      <c r="X43" s="55" t="s">
        <v>139</v>
      </c>
      <c r="Y43" s="59">
        <v>1</v>
      </c>
      <c r="Z43" s="60">
        <v>44937</v>
      </c>
      <c r="AA43" s="61">
        <v>13452</v>
      </c>
      <c r="AB43" s="59" t="s">
        <v>262</v>
      </c>
      <c r="AC43" s="60">
        <v>44937</v>
      </c>
      <c r="AD43" s="60">
        <v>45302</v>
      </c>
      <c r="AE43" s="62">
        <v>0</v>
      </c>
      <c r="AF43" s="62">
        <v>0</v>
      </c>
      <c r="AG43" s="7">
        <v>0</v>
      </c>
      <c r="AH43" s="7">
        <v>0</v>
      </c>
      <c r="AI43" s="68"/>
      <c r="AJ43" s="68"/>
      <c r="AK43" s="71"/>
      <c r="AL43" s="7">
        <f>$O$43-AH43+AG43+AK43</f>
        <v>135702</v>
      </c>
      <c r="AM43" s="12">
        <v>124393.5</v>
      </c>
      <c r="AN43" s="12">
        <v>228689.46</v>
      </c>
      <c r="AO43" s="12">
        <f>AM43+AN43</f>
        <v>353082.95999999996</v>
      </c>
      <c r="AP43" s="55" t="s">
        <v>442</v>
      </c>
      <c r="AQ43" s="57">
        <v>44175</v>
      </c>
      <c r="AR43" s="57">
        <v>44540</v>
      </c>
      <c r="AS43" s="55" t="s">
        <v>443</v>
      </c>
      <c r="AT43" s="55" t="s">
        <v>444</v>
      </c>
      <c r="AU43" s="55" t="s">
        <v>443</v>
      </c>
      <c r="AV43" s="55"/>
      <c r="AW43" s="55"/>
      <c r="AX43" s="55"/>
      <c r="AY43" s="55"/>
      <c r="AZ43" s="55"/>
      <c r="BA43" s="55"/>
      <c r="BB43" s="55"/>
      <c r="BC43" s="55"/>
      <c r="BD43" s="55"/>
      <c r="BE43" s="55"/>
      <c r="BF43" s="55"/>
      <c r="BG43" s="55"/>
      <c r="BH43" s="55"/>
      <c r="BI43" s="55"/>
      <c r="BJ43" s="55"/>
      <c r="BK43" s="55"/>
      <c r="BL43" s="55"/>
      <c r="BM43" s="55"/>
    </row>
    <row r="44" spans="1:65" x14ac:dyDescent="0.25">
      <c r="A44" s="54"/>
      <c r="B44" s="55"/>
      <c r="C44" s="55"/>
      <c r="D44" s="56"/>
      <c r="E44" s="55"/>
      <c r="F44" s="108"/>
      <c r="G44" s="58"/>
      <c r="H44" s="55"/>
      <c r="I44" s="57"/>
      <c r="J44" s="57"/>
      <c r="K44" s="54"/>
      <c r="L44" s="112"/>
      <c r="M44" s="54"/>
      <c r="N44" s="63"/>
      <c r="O44" s="13"/>
      <c r="P44" s="70"/>
      <c r="Q44" s="63"/>
      <c r="R44" s="63"/>
      <c r="S44" s="55"/>
      <c r="T44" s="55"/>
      <c r="U44" s="12"/>
      <c r="V44" s="12"/>
      <c r="W44" s="55"/>
      <c r="X44" s="55"/>
      <c r="Y44" s="59">
        <v>2</v>
      </c>
      <c r="Z44" s="60">
        <v>44936</v>
      </c>
      <c r="AA44" s="61">
        <v>13482</v>
      </c>
      <c r="AB44" s="59" t="s">
        <v>263</v>
      </c>
      <c r="AC44" s="60">
        <v>44974</v>
      </c>
      <c r="AD44" s="60">
        <v>45339</v>
      </c>
      <c r="AE44" s="62">
        <v>0</v>
      </c>
      <c r="AF44" s="62">
        <v>0</v>
      </c>
      <c r="AG44" s="7">
        <v>27335.25</v>
      </c>
      <c r="AH44" s="7">
        <v>0</v>
      </c>
      <c r="AI44" s="68"/>
      <c r="AJ44" s="68"/>
      <c r="AK44" s="71"/>
      <c r="AL44" s="7">
        <f t="shared" ref="AL44:AL45" si="6">$O$43-AH44+AG44+AK44</f>
        <v>163037.25</v>
      </c>
      <c r="AM44" s="12"/>
      <c r="AN44" s="12"/>
      <c r="AO44" s="12"/>
      <c r="AP44" s="55"/>
      <c r="AQ44" s="57"/>
      <c r="AR44" s="57"/>
      <c r="AS44" s="55"/>
      <c r="AT44" s="55"/>
      <c r="AU44" s="55"/>
      <c r="AV44" s="55"/>
      <c r="AW44" s="55"/>
      <c r="AX44" s="55"/>
      <c r="AY44" s="55"/>
      <c r="AZ44" s="55"/>
      <c r="BA44" s="55"/>
      <c r="BB44" s="55"/>
      <c r="BC44" s="55"/>
      <c r="BD44" s="55"/>
      <c r="BE44" s="55"/>
      <c r="BF44" s="55"/>
      <c r="BG44" s="55"/>
      <c r="BH44" s="55"/>
      <c r="BI44" s="55"/>
      <c r="BJ44" s="55"/>
      <c r="BK44" s="55"/>
      <c r="BL44" s="55"/>
      <c r="BM44" s="55"/>
    </row>
    <row r="45" spans="1:65" x14ac:dyDescent="0.25">
      <c r="A45" s="54"/>
      <c r="B45" s="55"/>
      <c r="C45" s="55"/>
      <c r="D45" s="56"/>
      <c r="E45" s="55"/>
      <c r="F45" s="108"/>
      <c r="G45" s="58"/>
      <c r="H45" s="55"/>
      <c r="I45" s="57"/>
      <c r="J45" s="57"/>
      <c r="K45" s="54"/>
      <c r="L45" s="112"/>
      <c r="M45" s="54"/>
      <c r="N45" s="63"/>
      <c r="O45" s="13"/>
      <c r="P45" s="70"/>
      <c r="Q45" s="63"/>
      <c r="R45" s="63"/>
      <c r="S45" s="55"/>
      <c r="T45" s="55"/>
      <c r="U45" s="12"/>
      <c r="V45" s="12"/>
      <c r="W45" s="55"/>
      <c r="X45" s="55"/>
      <c r="Y45" s="59">
        <v>3</v>
      </c>
      <c r="Z45" s="60">
        <v>45310</v>
      </c>
      <c r="AA45" s="61">
        <v>13696</v>
      </c>
      <c r="AB45" s="59" t="s">
        <v>262</v>
      </c>
      <c r="AC45" s="60">
        <v>45310</v>
      </c>
      <c r="AD45" s="60">
        <v>45676</v>
      </c>
      <c r="AE45" s="62">
        <v>0</v>
      </c>
      <c r="AF45" s="62">
        <v>0</v>
      </c>
      <c r="AG45" s="7">
        <v>0</v>
      </c>
      <c r="AH45" s="7">
        <v>0</v>
      </c>
      <c r="AI45" s="59"/>
      <c r="AJ45" s="59"/>
      <c r="AK45" s="3"/>
      <c r="AL45" s="7">
        <f t="shared" si="6"/>
        <v>135702</v>
      </c>
      <c r="AM45" s="12"/>
      <c r="AN45" s="12"/>
      <c r="AO45" s="12"/>
      <c r="AP45" s="55"/>
      <c r="AQ45" s="57"/>
      <c r="AR45" s="57"/>
      <c r="AS45" s="55"/>
      <c r="AT45" s="55"/>
      <c r="AU45" s="55"/>
      <c r="AV45" s="55"/>
      <c r="AW45" s="55"/>
      <c r="AX45" s="55"/>
      <c r="AY45" s="55"/>
      <c r="AZ45" s="55"/>
      <c r="BA45" s="55"/>
      <c r="BB45" s="55"/>
      <c r="BC45" s="55"/>
      <c r="BD45" s="55"/>
      <c r="BE45" s="55"/>
      <c r="BF45" s="55"/>
      <c r="BG45" s="55"/>
      <c r="BH45" s="55"/>
      <c r="BI45" s="55"/>
      <c r="BJ45" s="55"/>
      <c r="BK45" s="55"/>
      <c r="BL45" s="55"/>
      <c r="BM45" s="55"/>
    </row>
    <row r="46" spans="1:65" ht="76.5" x14ac:dyDescent="0.25">
      <c r="A46" s="64">
        <v>7</v>
      </c>
      <c r="B46" s="64" t="s">
        <v>630</v>
      </c>
      <c r="C46" s="72" t="s">
        <v>631</v>
      </c>
      <c r="D46" s="72" t="s">
        <v>632</v>
      </c>
      <c r="E46" s="72" t="s">
        <v>339</v>
      </c>
      <c r="F46" s="68" t="s">
        <v>633</v>
      </c>
      <c r="G46" s="61">
        <v>13321</v>
      </c>
      <c r="H46" s="72" t="s">
        <v>634</v>
      </c>
      <c r="I46" s="72" t="s">
        <v>635</v>
      </c>
      <c r="J46" s="72" t="s">
        <v>636</v>
      </c>
      <c r="K46" s="64" t="s">
        <v>637</v>
      </c>
      <c r="L46" s="66" t="s">
        <v>594</v>
      </c>
      <c r="M46" s="59" t="s">
        <v>638</v>
      </c>
      <c r="N46" s="65">
        <v>44792</v>
      </c>
      <c r="O46" s="4">
        <v>198999.91</v>
      </c>
      <c r="P46" s="61">
        <v>13356</v>
      </c>
      <c r="Q46" s="65">
        <v>44792</v>
      </c>
      <c r="R46" s="60">
        <v>45157</v>
      </c>
      <c r="S46" s="59">
        <v>101</v>
      </c>
      <c r="T46" s="59"/>
      <c r="U46" s="3"/>
      <c r="V46" s="3"/>
      <c r="W46" s="59" t="s">
        <v>138</v>
      </c>
      <c r="X46" s="59" t="s">
        <v>139</v>
      </c>
      <c r="Y46" s="59">
        <v>1</v>
      </c>
      <c r="Z46" s="60">
        <v>45158</v>
      </c>
      <c r="AA46" s="61">
        <v>13599</v>
      </c>
      <c r="AB46" s="59" t="s">
        <v>262</v>
      </c>
      <c r="AC46" s="60">
        <v>45158</v>
      </c>
      <c r="AD46" s="60">
        <v>45524</v>
      </c>
      <c r="AE46" s="62">
        <v>0</v>
      </c>
      <c r="AF46" s="62">
        <v>0</v>
      </c>
      <c r="AG46" s="3"/>
      <c r="AH46" s="3"/>
      <c r="AI46" s="59"/>
      <c r="AJ46" s="59"/>
      <c r="AK46" s="3"/>
      <c r="AL46" s="3">
        <f>O46-AH46+AG46+AK46</f>
        <v>198999.91</v>
      </c>
      <c r="AM46" s="3">
        <v>8503</v>
      </c>
      <c r="AN46" s="4">
        <v>20000</v>
      </c>
      <c r="AO46" s="3">
        <f>AM46+AN46</f>
        <v>28503</v>
      </c>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row>
    <row r="47" spans="1:65" ht="51" x14ac:dyDescent="0.25">
      <c r="A47" s="64">
        <v>8</v>
      </c>
      <c r="B47" s="74" t="s">
        <v>566</v>
      </c>
      <c r="C47" s="59" t="s">
        <v>567</v>
      </c>
      <c r="D47" s="72" t="s">
        <v>568</v>
      </c>
      <c r="E47" s="59" t="s">
        <v>339</v>
      </c>
      <c r="F47" s="68" t="s">
        <v>569</v>
      </c>
      <c r="G47" s="61">
        <v>13371</v>
      </c>
      <c r="H47" s="59" t="s">
        <v>570</v>
      </c>
      <c r="I47" s="60">
        <v>44915</v>
      </c>
      <c r="J47" s="60">
        <v>45280</v>
      </c>
      <c r="K47" s="64" t="s">
        <v>571</v>
      </c>
      <c r="L47" s="66" t="s">
        <v>572</v>
      </c>
      <c r="M47" s="64" t="s">
        <v>434</v>
      </c>
      <c r="N47" s="65">
        <v>44915</v>
      </c>
      <c r="O47" s="4">
        <v>349267.68</v>
      </c>
      <c r="P47" s="75">
        <v>13437</v>
      </c>
      <c r="Q47" s="65">
        <v>44915</v>
      </c>
      <c r="R47" s="65">
        <v>45280</v>
      </c>
      <c r="S47" s="64">
        <v>101</v>
      </c>
      <c r="T47" s="59"/>
      <c r="U47" s="3"/>
      <c r="V47" s="3"/>
      <c r="W47" s="65" t="s">
        <v>138</v>
      </c>
      <c r="X47" s="59" t="s">
        <v>139</v>
      </c>
      <c r="Y47" s="59">
        <v>1</v>
      </c>
      <c r="Z47" s="60">
        <v>45007</v>
      </c>
      <c r="AA47" s="61">
        <v>13506</v>
      </c>
      <c r="AB47" s="59" t="s">
        <v>573</v>
      </c>
      <c r="AC47" s="65">
        <v>45007</v>
      </c>
      <c r="AD47" s="59"/>
      <c r="AE47" s="62">
        <v>0.25</v>
      </c>
      <c r="AF47" s="59"/>
      <c r="AG47" s="3">
        <v>87316.92</v>
      </c>
      <c r="AH47" s="3"/>
      <c r="AI47" s="59"/>
      <c r="AJ47" s="59"/>
      <c r="AK47" s="3"/>
      <c r="AL47" s="3">
        <f>O47-AH47+AG47+AK47</f>
        <v>436584.6</v>
      </c>
      <c r="AM47" s="3">
        <v>353562.9</v>
      </c>
      <c r="AN47" s="3">
        <v>58602.77</v>
      </c>
      <c r="AO47" s="3">
        <f>AM47+AN47</f>
        <v>412165.67000000004</v>
      </c>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row>
    <row r="48" spans="1:65" x14ac:dyDescent="0.25">
      <c r="A48" s="54">
        <v>9</v>
      </c>
      <c r="B48" s="67" t="s">
        <v>336</v>
      </c>
      <c r="C48" s="56" t="s">
        <v>337</v>
      </c>
      <c r="D48" s="56" t="s">
        <v>338</v>
      </c>
      <c r="E48" s="55" t="s">
        <v>339</v>
      </c>
      <c r="F48" s="108" t="s">
        <v>340</v>
      </c>
      <c r="G48" s="58">
        <v>13409</v>
      </c>
      <c r="H48" s="56" t="s">
        <v>341</v>
      </c>
      <c r="I48" s="56" t="s">
        <v>342</v>
      </c>
      <c r="J48" s="56" t="s">
        <v>343</v>
      </c>
      <c r="K48" s="54" t="s">
        <v>336</v>
      </c>
      <c r="L48" s="112" t="s">
        <v>334</v>
      </c>
      <c r="M48" s="54" t="s">
        <v>335</v>
      </c>
      <c r="N48" s="63">
        <v>44918</v>
      </c>
      <c r="O48" s="13">
        <v>800997.6</v>
      </c>
      <c r="P48" s="70">
        <v>13441</v>
      </c>
      <c r="Q48" s="63">
        <v>44918</v>
      </c>
      <c r="R48" s="63">
        <v>45283</v>
      </c>
      <c r="S48" s="54">
        <v>101</v>
      </c>
      <c r="T48" s="55"/>
      <c r="U48" s="12"/>
      <c r="V48" s="12"/>
      <c r="W48" s="63" t="s">
        <v>138</v>
      </c>
      <c r="X48" s="55" t="s">
        <v>139</v>
      </c>
      <c r="Y48" s="55">
        <v>1</v>
      </c>
      <c r="Z48" s="57">
        <v>45285</v>
      </c>
      <c r="AA48" s="58">
        <v>13680</v>
      </c>
      <c r="AB48" s="55" t="s">
        <v>262</v>
      </c>
      <c r="AC48" s="57">
        <v>45286</v>
      </c>
      <c r="AD48" s="57">
        <v>45652</v>
      </c>
      <c r="AE48" s="76">
        <v>0</v>
      </c>
      <c r="AF48" s="76">
        <v>0</v>
      </c>
      <c r="AG48" s="15">
        <v>0</v>
      </c>
      <c r="AH48" s="15">
        <v>0</v>
      </c>
      <c r="AI48" s="55"/>
      <c r="AJ48" s="55"/>
      <c r="AK48" s="12"/>
      <c r="AL48" s="12">
        <f>O48-AH48+AG48+AK48</f>
        <v>800997.6</v>
      </c>
      <c r="AM48" s="13">
        <v>232338.7</v>
      </c>
      <c r="AN48" s="13">
        <v>75141.42</v>
      </c>
      <c r="AO48" s="12">
        <f>AM48+AN48</f>
        <v>307480.12</v>
      </c>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row>
    <row r="49" spans="1:65" x14ac:dyDescent="0.25">
      <c r="A49" s="54"/>
      <c r="B49" s="67"/>
      <c r="C49" s="56"/>
      <c r="D49" s="56"/>
      <c r="E49" s="55"/>
      <c r="F49" s="108"/>
      <c r="G49" s="58"/>
      <c r="H49" s="56"/>
      <c r="I49" s="56"/>
      <c r="J49" s="56"/>
      <c r="K49" s="54"/>
      <c r="L49" s="112"/>
      <c r="M49" s="54"/>
      <c r="N49" s="63"/>
      <c r="O49" s="13"/>
      <c r="P49" s="70"/>
      <c r="Q49" s="63"/>
      <c r="R49" s="63"/>
      <c r="S49" s="54"/>
      <c r="T49" s="55"/>
      <c r="U49" s="12"/>
      <c r="V49" s="12"/>
      <c r="W49" s="63"/>
      <c r="X49" s="55"/>
      <c r="Y49" s="55"/>
      <c r="Z49" s="57"/>
      <c r="AA49" s="58"/>
      <c r="AB49" s="55"/>
      <c r="AC49" s="57"/>
      <c r="AD49" s="57"/>
      <c r="AE49" s="76"/>
      <c r="AF49" s="76"/>
      <c r="AG49" s="15"/>
      <c r="AH49" s="15"/>
      <c r="AI49" s="55"/>
      <c r="AJ49" s="55"/>
      <c r="AK49" s="12"/>
      <c r="AL49" s="12"/>
      <c r="AM49" s="13"/>
      <c r="AN49" s="13"/>
      <c r="AO49" s="12"/>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row>
    <row r="50" spans="1:65" ht="89.25" x14ac:dyDescent="0.25">
      <c r="A50" s="64">
        <v>10</v>
      </c>
      <c r="B50" s="59" t="s">
        <v>363</v>
      </c>
      <c r="C50" s="59" t="s">
        <v>365</v>
      </c>
      <c r="D50" s="72" t="s">
        <v>364</v>
      </c>
      <c r="E50" s="59" t="s">
        <v>333</v>
      </c>
      <c r="F50" s="68" t="s">
        <v>371</v>
      </c>
      <c r="G50" s="61">
        <v>13163</v>
      </c>
      <c r="H50" s="59" t="s">
        <v>369</v>
      </c>
      <c r="I50" s="60">
        <v>44587</v>
      </c>
      <c r="J50" s="60">
        <v>44952</v>
      </c>
      <c r="K50" s="64" t="s">
        <v>372</v>
      </c>
      <c r="L50" s="68" t="s">
        <v>362</v>
      </c>
      <c r="M50" s="59" t="s">
        <v>375</v>
      </c>
      <c r="N50" s="60">
        <v>44932</v>
      </c>
      <c r="O50" s="3">
        <v>50398</v>
      </c>
      <c r="P50" s="61">
        <v>13452</v>
      </c>
      <c r="Q50" s="60">
        <v>44932</v>
      </c>
      <c r="R50" s="60">
        <v>45291</v>
      </c>
      <c r="S50" s="59">
        <v>101</v>
      </c>
      <c r="T50" s="59">
        <v>870364</v>
      </c>
      <c r="U50" s="3"/>
      <c r="V50" s="3">
        <v>50398</v>
      </c>
      <c r="W50" s="59" t="s">
        <v>367</v>
      </c>
      <c r="X50" s="59" t="s">
        <v>139</v>
      </c>
      <c r="Y50" s="59"/>
      <c r="Z50" s="60"/>
      <c r="AA50" s="61"/>
      <c r="AB50" s="59"/>
      <c r="AC50" s="60"/>
      <c r="AD50" s="60"/>
      <c r="AE50" s="62"/>
      <c r="AF50" s="62"/>
      <c r="AG50" s="3"/>
      <c r="AH50" s="3"/>
      <c r="AI50" s="59"/>
      <c r="AJ50" s="59"/>
      <c r="AK50" s="3"/>
      <c r="AL50" s="3">
        <f t="shared" ref="AL50:AL55" si="7">O50-AH50+AG50+AK50</f>
        <v>50398</v>
      </c>
      <c r="AM50" s="3"/>
      <c r="AN50" s="3">
        <v>50398</v>
      </c>
      <c r="AO50" s="3">
        <v>50398</v>
      </c>
      <c r="AP50" s="59"/>
      <c r="AQ50" s="60"/>
      <c r="AR50" s="60"/>
      <c r="AS50" s="59"/>
      <c r="AT50" s="59"/>
      <c r="AU50" s="59"/>
      <c r="AV50" s="59"/>
      <c r="AW50" s="59"/>
      <c r="AX50" s="59"/>
      <c r="AY50" s="60"/>
      <c r="AZ50" s="61"/>
      <c r="BA50" s="60"/>
      <c r="BB50" s="59"/>
      <c r="BC50" s="59"/>
      <c r="BD50" s="59"/>
      <c r="BE50" s="59"/>
      <c r="BF50" s="59"/>
      <c r="BG50" s="59"/>
      <c r="BH50" s="59"/>
      <c r="BI50" s="59"/>
      <c r="BJ50" s="59"/>
      <c r="BK50" s="59"/>
      <c r="BL50" s="59"/>
      <c r="BM50" s="59"/>
    </row>
    <row r="51" spans="1:65" ht="89.25" x14ac:dyDescent="0.25">
      <c r="A51" s="64">
        <v>11</v>
      </c>
      <c r="B51" s="59" t="s">
        <v>363</v>
      </c>
      <c r="C51" s="59" t="s">
        <v>365</v>
      </c>
      <c r="D51" s="72" t="s">
        <v>364</v>
      </c>
      <c r="E51" s="59" t="s">
        <v>333</v>
      </c>
      <c r="F51" s="68" t="s">
        <v>371</v>
      </c>
      <c r="G51" s="61">
        <v>13163</v>
      </c>
      <c r="H51" s="59" t="s">
        <v>368</v>
      </c>
      <c r="I51" s="60">
        <v>44587</v>
      </c>
      <c r="J51" s="60">
        <v>44952</v>
      </c>
      <c r="K51" s="64" t="s">
        <v>366</v>
      </c>
      <c r="L51" s="68" t="s">
        <v>361</v>
      </c>
      <c r="M51" s="59" t="s">
        <v>374</v>
      </c>
      <c r="N51" s="60">
        <v>44932</v>
      </c>
      <c r="O51" s="3">
        <v>46570.879999999997</v>
      </c>
      <c r="P51" s="61">
        <v>13452</v>
      </c>
      <c r="Q51" s="60">
        <v>44932</v>
      </c>
      <c r="R51" s="60">
        <v>45291</v>
      </c>
      <c r="S51" s="59">
        <v>106</v>
      </c>
      <c r="T51" s="59">
        <v>870364</v>
      </c>
      <c r="U51" s="3"/>
      <c r="V51" s="3"/>
      <c r="W51" s="59" t="s">
        <v>367</v>
      </c>
      <c r="X51" s="59" t="s">
        <v>139</v>
      </c>
      <c r="Y51" s="59"/>
      <c r="Z51" s="60"/>
      <c r="AA51" s="61"/>
      <c r="AB51" s="59"/>
      <c r="AC51" s="60"/>
      <c r="AD51" s="60"/>
      <c r="AE51" s="62"/>
      <c r="AF51" s="62"/>
      <c r="AG51" s="3"/>
      <c r="AH51" s="3"/>
      <c r="AI51" s="59"/>
      <c r="AJ51" s="59"/>
      <c r="AK51" s="3"/>
      <c r="AL51" s="3">
        <f t="shared" si="7"/>
        <v>46570.879999999997</v>
      </c>
      <c r="AM51" s="3"/>
      <c r="AN51" s="3">
        <v>46570.879999999997</v>
      </c>
      <c r="AO51" s="3">
        <v>46570.879999999997</v>
      </c>
      <c r="AP51" s="59"/>
      <c r="AQ51" s="60"/>
      <c r="AR51" s="60"/>
      <c r="AS51" s="59"/>
      <c r="AT51" s="59"/>
      <c r="AU51" s="59"/>
      <c r="AV51" s="59"/>
      <c r="AW51" s="59"/>
      <c r="AX51" s="59"/>
      <c r="AY51" s="60"/>
      <c r="AZ51" s="61"/>
      <c r="BA51" s="60"/>
      <c r="BB51" s="59"/>
      <c r="BC51" s="59"/>
      <c r="BD51" s="59"/>
      <c r="BE51" s="59"/>
      <c r="BF51" s="59"/>
      <c r="BG51" s="59"/>
      <c r="BH51" s="59"/>
      <c r="BI51" s="59"/>
      <c r="BJ51" s="59"/>
      <c r="BK51" s="59"/>
      <c r="BL51" s="59"/>
      <c r="BM51" s="59"/>
    </row>
    <row r="52" spans="1:65" ht="89.25" x14ac:dyDescent="0.25">
      <c r="A52" s="64">
        <v>12</v>
      </c>
      <c r="B52" s="74" t="s">
        <v>363</v>
      </c>
      <c r="C52" s="59" t="s">
        <v>365</v>
      </c>
      <c r="D52" s="72" t="s">
        <v>478</v>
      </c>
      <c r="E52" s="59" t="s">
        <v>339</v>
      </c>
      <c r="F52" s="68" t="s">
        <v>669</v>
      </c>
      <c r="G52" s="61">
        <v>13163</v>
      </c>
      <c r="H52" s="74" t="s">
        <v>670</v>
      </c>
      <c r="I52" s="60">
        <v>44567</v>
      </c>
      <c r="J52" s="60">
        <v>44932</v>
      </c>
      <c r="K52" s="64" t="s">
        <v>668</v>
      </c>
      <c r="L52" s="66" t="s">
        <v>590</v>
      </c>
      <c r="M52" s="64" t="s">
        <v>591</v>
      </c>
      <c r="N52" s="65">
        <v>44932</v>
      </c>
      <c r="O52" s="4">
        <v>21688.92</v>
      </c>
      <c r="P52" s="75">
        <v>13452</v>
      </c>
      <c r="Q52" s="65">
        <v>44932</v>
      </c>
      <c r="R52" s="65">
        <v>45291</v>
      </c>
      <c r="S52" s="75">
        <v>106</v>
      </c>
      <c r="T52" s="59" t="s">
        <v>666</v>
      </c>
      <c r="U52" s="3"/>
      <c r="V52" s="3"/>
      <c r="W52" s="65" t="s">
        <v>665</v>
      </c>
      <c r="X52" s="59" t="s">
        <v>139</v>
      </c>
      <c r="Y52" s="59"/>
      <c r="Z52" s="59"/>
      <c r="AA52" s="59"/>
      <c r="AB52" s="59"/>
      <c r="AC52" s="59"/>
      <c r="AD52" s="59"/>
      <c r="AE52" s="59"/>
      <c r="AF52" s="59"/>
      <c r="AG52" s="3"/>
      <c r="AH52" s="3"/>
      <c r="AI52" s="59"/>
      <c r="AJ52" s="59"/>
      <c r="AK52" s="3"/>
      <c r="AL52" s="3">
        <f t="shared" si="7"/>
        <v>21688.92</v>
      </c>
      <c r="AM52" s="3"/>
      <c r="AN52" s="3">
        <v>21688.92</v>
      </c>
      <c r="AO52" s="3">
        <v>21688.92</v>
      </c>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row>
    <row r="53" spans="1:65" ht="89.25" x14ac:dyDescent="0.25">
      <c r="A53" s="64">
        <v>13</v>
      </c>
      <c r="B53" s="59" t="s">
        <v>363</v>
      </c>
      <c r="C53" s="59" t="s">
        <v>365</v>
      </c>
      <c r="D53" s="72" t="s">
        <v>364</v>
      </c>
      <c r="E53" s="59" t="s">
        <v>333</v>
      </c>
      <c r="F53" s="68" t="s">
        <v>371</v>
      </c>
      <c r="G53" s="61">
        <v>13163</v>
      </c>
      <c r="H53" s="59" t="s">
        <v>368</v>
      </c>
      <c r="I53" s="60">
        <v>44587</v>
      </c>
      <c r="J53" s="60">
        <v>44952</v>
      </c>
      <c r="K53" s="64" t="s">
        <v>370</v>
      </c>
      <c r="L53" s="68" t="s">
        <v>360</v>
      </c>
      <c r="M53" s="59" t="s">
        <v>373</v>
      </c>
      <c r="N53" s="60">
        <v>44932</v>
      </c>
      <c r="O53" s="3">
        <v>60013.79</v>
      </c>
      <c r="P53" s="61">
        <v>13452</v>
      </c>
      <c r="Q53" s="60">
        <v>44932</v>
      </c>
      <c r="R53" s="60">
        <v>45291</v>
      </c>
      <c r="S53" s="59">
        <v>106</v>
      </c>
      <c r="T53" s="59">
        <v>870364</v>
      </c>
      <c r="U53" s="3"/>
      <c r="V53" s="3"/>
      <c r="W53" s="59" t="s">
        <v>367</v>
      </c>
      <c r="X53" s="59" t="s">
        <v>139</v>
      </c>
      <c r="Y53" s="59"/>
      <c r="Z53" s="60"/>
      <c r="AA53" s="61"/>
      <c r="AB53" s="59"/>
      <c r="AC53" s="60"/>
      <c r="AD53" s="60"/>
      <c r="AE53" s="62"/>
      <c r="AF53" s="62"/>
      <c r="AG53" s="3"/>
      <c r="AH53" s="3"/>
      <c r="AI53" s="59"/>
      <c r="AJ53" s="59"/>
      <c r="AK53" s="3"/>
      <c r="AL53" s="3">
        <f t="shared" si="7"/>
        <v>60013.79</v>
      </c>
      <c r="AM53" s="3"/>
      <c r="AN53" s="3">
        <v>33013.79</v>
      </c>
      <c r="AO53" s="3">
        <v>33013.79</v>
      </c>
      <c r="AP53" s="59"/>
      <c r="AQ53" s="60"/>
      <c r="AR53" s="60"/>
      <c r="AS53" s="59"/>
      <c r="AT53" s="59"/>
      <c r="AU53" s="59"/>
      <c r="AV53" s="59"/>
      <c r="AW53" s="59"/>
      <c r="AX53" s="59"/>
      <c r="AY53" s="60"/>
      <c r="AZ53" s="61"/>
      <c r="BA53" s="60"/>
      <c r="BB53" s="59"/>
      <c r="BC53" s="59"/>
      <c r="BD53" s="59"/>
      <c r="BE53" s="59"/>
      <c r="BF53" s="59"/>
      <c r="BG53" s="59"/>
      <c r="BH53" s="59"/>
      <c r="BI53" s="59"/>
      <c r="BJ53" s="59"/>
      <c r="BK53" s="59"/>
      <c r="BL53" s="59"/>
      <c r="BM53" s="59"/>
    </row>
    <row r="54" spans="1:65" ht="38.25" x14ac:dyDescent="0.25">
      <c r="A54" s="64">
        <v>14</v>
      </c>
      <c r="B54" s="74" t="s">
        <v>363</v>
      </c>
      <c r="C54" s="59">
        <v>210</v>
      </c>
      <c r="D54" s="72" t="s">
        <v>478</v>
      </c>
      <c r="E54" s="59" t="s">
        <v>241</v>
      </c>
      <c r="F54" s="68" t="s">
        <v>479</v>
      </c>
      <c r="G54" s="61">
        <v>13163</v>
      </c>
      <c r="H54" s="77" t="s">
        <v>481</v>
      </c>
      <c r="I54" s="60">
        <v>44587</v>
      </c>
      <c r="J54" s="60">
        <v>44952</v>
      </c>
      <c r="K54" s="64" t="s">
        <v>480</v>
      </c>
      <c r="L54" s="66" t="s">
        <v>463</v>
      </c>
      <c r="M54" s="64" t="s">
        <v>464</v>
      </c>
      <c r="N54" s="65">
        <v>44932</v>
      </c>
      <c r="O54" s="4">
        <v>6114.99</v>
      </c>
      <c r="P54" s="75">
        <v>13452</v>
      </c>
      <c r="Q54" s="65">
        <v>44932</v>
      </c>
      <c r="R54" s="65">
        <v>45291</v>
      </c>
      <c r="S54" s="64">
        <v>106</v>
      </c>
      <c r="T54" s="59">
        <v>870364</v>
      </c>
      <c r="U54" s="3"/>
      <c r="V54" s="3"/>
      <c r="W54" s="65" t="s">
        <v>367</v>
      </c>
      <c r="X54" s="59" t="s">
        <v>139</v>
      </c>
      <c r="Y54" s="59"/>
      <c r="Z54" s="59"/>
      <c r="AA54" s="59"/>
      <c r="AB54" s="59"/>
      <c r="AC54" s="59"/>
      <c r="AD54" s="59"/>
      <c r="AE54" s="59"/>
      <c r="AF54" s="59"/>
      <c r="AG54" s="3"/>
      <c r="AH54" s="3"/>
      <c r="AI54" s="59"/>
      <c r="AJ54" s="59"/>
      <c r="AK54" s="3"/>
      <c r="AL54" s="3">
        <f t="shared" si="7"/>
        <v>6114.99</v>
      </c>
      <c r="AM54" s="3"/>
      <c r="AN54" s="3">
        <v>6114.99</v>
      </c>
      <c r="AO54" s="3">
        <v>6114.99</v>
      </c>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row>
    <row r="55" spans="1:65" x14ac:dyDescent="0.25">
      <c r="A55" s="54">
        <v>15</v>
      </c>
      <c r="B55" s="67" t="s">
        <v>372</v>
      </c>
      <c r="C55" s="55" t="s">
        <v>456</v>
      </c>
      <c r="D55" s="56" t="s">
        <v>457</v>
      </c>
      <c r="E55" s="55" t="s">
        <v>339</v>
      </c>
      <c r="F55" s="108" t="s">
        <v>458</v>
      </c>
      <c r="G55" s="58">
        <v>13428</v>
      </c>
      <c r="H55" s="55" t="s">
        <v>372</v>
      </c>
      <c r="I55" s="57">
        <v>44937</v>
      </c>
      <c r="J55" s="57">
        <v>45302</v>
      </c>
      <c r="K55" s="54" t="s">
        <v>459</v>
      </c>
      <c r="L55" s="112" t="s">
        <v>460</v>
      </c>
      <c r="M55" s="54" t="s">
        <v>461</v>
      </c>
      <c r="N55" s="63">
        <v>44945</v>
      </c>
      <c r="O55" s="13">
        <v>537149</v>
      </c>
      <c r="P55" s="70">
        <v>13461</v>
      </c>
      <c r="Q55" s="63">
        <v>44945</v>
      </c>
      <c r="R55" s="63">
        <v>45291</v>
      </c>
      <c r="S55" s="54">
        <v>101</v>
      </c>
      <c r="T55" s="55"/>
      <c r="U55" s="12"/>
      <c r="V55" s="12"/>
      <c r="W55" s="63" t="s">
        <v>138</v>
      </c>
      <c r="X55" s="55" t="s">
        <v>139</v>
      </c>
      <c r="Y55" s="55">
        <v>1</v>
      </c>
      <c r="Z55" s="57">
        <v>45310</v>
      </c>
      <c r="AA55" s="58">
        <v>13696</v>
      </c>
      <c r="AB55" s="55" t="s">
        <v>262</v>
      </c>
      <c r="AC55" s="57">
        <v>45310</v>
      </c>
      <c r="AD55" s="57">
        <v>45676</v>
      </c>
      <c r="AE55" s="76">
        <v>0</v>
      </c>
      <c r="AF55" s="76">
        <v>0</v>
      </c>
      <c r="AG55" s="15">
        <v>0</v>
      </c>
      <c r="AH55" s="15">
        <v>0</v>
      </c>
      <c r="AI55" s="55"/>
      <c r="AJ55" s="55"/>
      <c r="AK55" s="12"/>
      <c r="AL55" s="12">
        <f t="shared" si="7"/>
        <v>537149</v>
      </c>
      <c r="AM55" s="12">
        <v>429672.28</v>
      </c>
      <c r="AN55" s="12">
        <v>477690</v>
      </c>
      <c r="AO55" s="12">
        <f t="shared" ref="AO55" si="8">AM55+AN55</f>
        <v>907362.28</v>
      </c>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row>
    <row r="56" spans="1:65" x14ac:dyDescent="0.25">
      <c r="A56" s="54"/>
      <c r="B56" s="67"/>
      <c r="C56" s="55"/>
      <c r="D56" s="56"/>
      <c r="E56" s="55"/>
      <c r="F56" s="108"/>
      <c r="G56" s="58"/>
      <c r="H56" s="55"/>
      <c r="I56" s="57"/>
      <c r="J56" s="57"/>
      <c r="K56" s="54"/>
      <c r="L56" s="112"/>
      <c r="M56" s="54"/>
      <c r="N56" s="63"/>
      <c r="O56" s="13"/>
      <c r="P56" s="70"/>
      <c r="Q56" s="63"/>
      <c r="R56" s="63"/>
      <c r="S56" s="54"/>
      <c r="T56" s="55"/>
      <c r="U56" s="12"/>
      <c r="V56" s="12"/>
      <c r="W56" s="63"/>
      <c r="X56" s="55"/>
      <c r="Y56" s="55"/>
      <c r="Z56" s="57"/>
      <c r="AA56" s="58"/>
      <c r="AB56" s="55"/>
      <c r="AC56" s="57"/>
      <c r="AD56" s="55"/>
      <c r="AE56" s="76"/>
      <c r="AF56" s="76"/>
      <c r="AG56" s="15"/>
      <c r="AH56" s="15"/>
      <c r="AI56" s="55"/>
      <c r="AJ56" s="55"/>
      <c r="AK56" s="12"/>
      <c r="AL56" s="12"/>
      <c r="AM56" s="12"/>
      <c r="AN56" s="12"/>
      <c r="AO56" s="12"/>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row>
    <row r="57" spans="1:65" ht="76.5" x14ac:dyDescent="0.25">
      <c r="A57" s="64">
        <v>16</v>
      </c>
      <c r="B57" s="74" t="s">
        <v>372</v>
      </c>
      <c r="C57" s="59" t="s">
        <v>456</v>
      </c>
      <c r="D57" s="72" t="s">
        <v>457</v>
      </c>
      <c r="E57" s="59" t="s">
        <v>339</v>
      </c>
      <c r="F57" s="68" t="s">
        <v>458</v>
      </c>
      <c r="G57" s="61">
        <v>13428</v>
      </c>
      <c r="H57" s="59" t="s">
        <v>372</v>
      </c>
      <c r="I57" s="60">
        <v>44937</v>
      </c>
      <c r="J57" s="60">
        <v>45302</v>
      </c>
      <c r="K57" s="64" t="s">
        <v>462</v>
      </c>
      <c r="L57" s="66" t="s">
        <v>360</v>
      </c>
      <c r="M57" s="64" t="s">
        <v>373</v>
      </c>
      <c r="N57" s="65">
        <v>44945</v>
      </c>
      <c r="O57" s="4">
        <v>634882.6</v>
      </c>
      <c r="P57" s="75">
        <v>13466</v>
      </c>
      <c r="Q57" s="65">
        <v>44945</v>
      </c>
      <c r="R57" s="65">
        <v>45291</v>
      </c>
      <c r="S57" s="64">
        <v>101</v>
      </c>
      <c r="T57" s="59"/>
      <c r="U57" s="3"/>
      <c r="V57" s="3"/>
      <c r="W57" s="65" t="s">
        <v>138</v>
      </c>
      <c r="X57" s="59" t="s">
        <v>139</v>
      </c>
      <c r="Y57" s="59">
        <v>1</v>
      </c>
      <c r="Z57" s="60">
        <v>45310</v>
      </c>
      <c r="AA57" s="61">
        <v>13696</v>
      </c>
      <c r="AB57" s="59" t="s">
        <v>262</v>
      </c>
      <c r="AC57" s="60">
        <v>45310</v>
      </c>
      <c r="AD57" s="60">
        <v>45676</v>
      </c>
      <c r="AE57" s="62">
        <v>0</v>
      </c>
      <c r="AF57" s="62">
        <v>0</v>
      </c>
      <c r="AG57" s="3">
        <v>0</v>
      </c>
      <c r="AH57" s="3">
        <v>0</v>
      </c>
      <c r="AI57" s="59"/>
      <c r="AJ57" s="59"/>
      <c r="AK57" s="3"/>
      <c r="AL57" s="3">
        <v>634882.6</v>
      </c>
      <c r="AM57" s="3">
        <v>429345.45</v>
      </c>
      <c r="AN57" s="3">
        <v>135047.01999999999</v>
      </c>
      <c r="AO57" s="3">
        <f t="shared" ref="AO57" si="9">AM57+AN57</f>
        <v>564392.47</v>
      </c>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row>
    <row r="58" spans="1:65" ht="38.25" x14ac:dyDescent="0.25">
      <c r="A58" s="64">
        <v>17</v>
      </c>
      <c r="B58" s="74" t="s">
        <v>621</v>
      </c>
      <c r="C58" s="72" t="s">
        <v>622</v>
      </c>
      <c r="D58" s="72" t="s">
        <v>623</v>
      </c>
      <c r="E58" s="72" t="s">
        <v>339</v>
      </c>
      <c r="F58" s="68" t="s">
        <v>624</v>
      </c>
      <c r="G58" s="61">
        <v>13481</v>
      </c>
      <c r="H58" s="72" t="s">
        <v>480</v>
      </c>
      <c r="I58" s="72" t="s">
        <v>625</v>
      </c>
      <c r="J58" s="72" t="s">
        <v>626</v>
      </c>
      <c r="K58" s="64" t="s">
        <v>627</v>
      </c>
      <c r="L58" s="66" t="s">
        <v>628</v>
      </c>
      <c r="M58" s="64" t="s">
        <v>629</v>
      </c>
      <c r="N58" s="65">
        <v>45034</v>
      </c>
      <c r="O58" s="4">
        <v>7250</v>
      </c>
      <c r="P58" s="75">
        <v>13518</v>
      </c>
      <c r="Q58" s="65">
        <v>45034</v>
      </c>
      <c r="R58" s="65">
        <v>45292</v>
      </c>
      <c r="S58" s="59">
        <v>101</v>
      </c>
      <c r="T58" s="59"/>
      <c r="U58" s="3"/>
      <c r="V58" s="3"/>
      <c r="W58" s="59" t="s">
        <v>487</v>
      </c>
      <c r="X58" s="59" t="s">
        <v>139</v>
      </c>
      <c r="Y58" s="59"/>
      <c r="Z58" s="59"/>
      <c r="AA58" s="59"/>
      <c r="AB58" s="59"/>
      <c r="AC58" s="59"/>
      <c r="AD58" s="59"/>
      <c r="AE58" s="59"/>
      <c r="AF58" s="59"/>
      <c r="AG58" s="3"/>
      <c r="AH58" s="3"/>
      <c r="AI58" s="59"/>
      <c r="AJ58" s="59"/>
      <c r="AK58" s="3"/>
      <c r="AL58" s="3">
        <f>O58-AH58+AG58+AK58</f>
        <v>7250</v>
      </c>
      <c r="AM58" s="3"/>
      <c r="AN58" s="4">
        <v>6144.8</v>
      </c>
      <c r="AO58" s="3">
        <f>AM58+AN58</f>
        <v>6144.8</v>
      </c>
      <c r="AP58" s="59"/>
      <c r="AQ58" s="59"/>
      <c r="AR58" s="59"/>
      <c r="AS58" s="59"/>
      <c r="AT58" s="59"/>
      <c r="AU58" s="59"/>
      <c r="AV58" s="59"/>
      <c r="AW58" s="59"/>
      <c r="AX58" s="59"/>
      <c r="AY58" s="60"/>
      <c r="AZ58" s="61"/>
      <c r="BA58" s="60"/>
      <c r="BB58" s="59"/>
      <c r="BC58" s="59"/>
      <c r="BD58" s="59"/>
      <c r="BE58" s="59"/>
      <c r="BF58" s="59"/>
      <c r="BG58" s="59"/>
      <c r="BH58" s="59"/>
      <c r="BI58" s="59"/>
      <c r="BJ58" s="59"/>
      <c r="BK58" s="59"/>
      <c r="BL58" s="59"/>
      <c r="BM58" s="59"/>
    </row>
    <row r="59" spans="1:65" ht="89.25" x14ac:dyDescent="0.25">
      <c r="A59" s="64">
        <v>18</v>
      </c>
      <c r="B59" s="74" t="s">
        <v>651</v>
      </c>
      <c r="C59" s="59" t="s">
        <v>653</v>
      </c>
      <c r="D59" s="72" t="s">
        <v>654</v>
      </c>
      <c r="E59" s="59" t="s">
        <v>339</v>
      </c>
      <c r="F59" s="68" t="s">
        <v>655</v>
      </c>
      <c r="G59" s="61">
        <v>13411</v>
      </c>
      <c r="H59" s="59" t="s">
        <v>462</v>
      </c>
      <c r="I59" s="60">
        <v>45033</v>
      </c>
      <c r="J59" s="60">
        <v>45399</v>
      </c>
      <c r="K59" s="64" t="s">
        <v>652</v>
      </c>
      <c r="L59" s="66" t="s">
        <v>588</v>
      </c>
      <c r="M59" s="64" t="s">
        <v>589</v>
      </c>
      <c r="N59" s="65">
        <v>45036</v>
      </c>
      <c r="O59" s="4">
        <v>23882.29</v>
      </c>
      <c r="P59" s="75">
        <v>13521</v>
      </c>
      <c r="Q59" s="65">
        <v>45036</v>
      </c>
      <c r="R59" s="65">
        <v>45657</v>
      </c>
      <c r="S59" s="75">
        <v>101</v>
      </c>
      <c r="T59" s="59"/>
      <c r="U59" s="3"/>
      <c r="V59" s="3"/>
      <c r="W59" s="65" t="s">
        <v>487</v>
      </c>
      <c r="X59" s="59" t="s">
        <v>139</v>
      </c>
      <c r="Y59" s="59"/>
      <c r="Z59" s="59"/>
      <c r="AA59" s="59"/>
      <c r="AB59" s="59"/>
      <c r="AC59" s="59"/>
      <c r="AD59" s="59"/>
      <c r="AE59" s="59"/>
      <c r="AF59" s="59"/>
      <c r="AG59" s="3"/>
      <c r="AH59" s="3"/>
      <c r="AI59" s="59"/>
      <c r="AJ59" s="59"/>
      <c r="AK59" s="3"/>
      <c r="AL59" s="3">
        <f t="shared" ref="AL59:AL122" si="10">O59-AH59+AG59+AK59</f>
        <v>23882.29</v>
      </c>
      <c r="AM59" s="3"/>
      <c r="AN59" s="3">
        <v>8510.81</v>
      </c>
      <c r="AO59" s="3">
        <v>8510.81</v>
      </c>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row>
    <row r="60" spans="1:65" ht="51" x14ac:dyDescent="0.25">
      <c r="A60" s="64">
        <v>19</v>
      </c>
      <c r="B60" s="74" t="s">
        <v>641</v>
      </c>
      <c r="C60" s="59" t="s">
        <v>644</v>
      </c>
      <c r="D60" s="72" t="s">
        <v>640</v>
      </c>
      <c r="E60" s="59" t="s">
        <v>339</v>
      </c>
      <c r="F60" s="68" t="s">
        <v>642</v>
      </c>
      <c r="G60" s="61">
        <v>13390</v>
      </c>
      <c r="H60" s="59"/>
      <c r="I60" s="60"/>
      <c r="J60" s="60"/>
      <c r="K60" s="64" t="s">
        <v>639</v>
      </c>
      <c r="L60" s="68" t="s">
        <v>584</v>
      </c>
      <c r="M60" s="64" t="s">
        <v>585</v>
      </c>
      <c r="N60" s="65">
        <v>45055</v>
      </c>
      <c r="O60" s="4">
        <v>12812.8</v>
      </c>
      <c r="P60" s="75">
        <v>13534</v>
      </c>
      <c r="Q60" s="65">
        <v>45055</v>
      </c>
      <c r="R60" s="65">
        <v>45291</v>
      </c>
      <c r="S60" s="75">
        <v>101</v>
      </c>
      <c r="T60" s="59"/>
      <c r="U60" s="3"/>
      <c r="V60" s="3"/>
      <c r="W60" s="65" t="s">
        <v>487</v>
      </c>
      <c r="X60" s="59" t="s">
        <v>139</v>
      </c>
      <c r="Y60" s="59"/>
      <c r="Z60" s="59"/>
      <c r="AA60" s="59"/>
      <c r="AB60" s="59"/>
      <c r="AC60" s="59"/>
      <c r="AD60" s="59"/>
      <c r="AE60" s="59"/>
      <c r="AF60" s="59"/>
      <c r="AG60" s="3"/>
      <c r="AH60" s="3"/>
      <c r="AI60" s="59"/>
      <c r="AJ60" s="59"/>
      <c r="AK60" s="3"/>
      <c r="AL60" s="3">
        <f t="shared" si="10"/>
        <v>12812.8</v>
      </c>
      <c r="AM60" s="3"/>
      <c r="AN60" s="3">
        <v>12812.8</v>
      </c>
      <c r="AO60" s="3">
        <v>12812.8</v>
      </c>
      <c r="AP60" s="59" t="s">
        <v>480</v>
      </c>
      <c r="AQ60" s="60">
        <v>44986</v>
      </c>
      <c r="AR60" s="60">
        <v>45352</v>
      </c>
      <c r="AS60" s="61">
        <v>13486</v>
      </c>
      <c r="AT60" s="59" t="s">
        <v>643</v>
      </c>
      <c r="AU60" s="61">
        <v>13486</v>
      </c>
      <c r="AV60" s="59"/>
      <c r="AW60" s="59"/>
      <c r="AX60" s="59"/>
      <c r="AY60" s="59"/>
      <c r="AZ60" s="59"/>
      <c r="BA60" s="59"/>
      <c r="BB60" s="59"/>
      <c r="BC60" s="59"/>
      <c r="BD60" s="59"/>
      <c r="BE60" s="59"/>
      <c r="BF60" s="59"/>
      <c r="BG60" s="59"/>
      <c r="BH60" s="59"/>
      <c r="BI60" s="59"/>
      <c r="BJ60" s="59"/>
      <c r="BK60" s="59"/>
      <c r="BL60" s="59"/>
      <c r="BM60" s="59"/>
    </row>
    <row r="61" spans="1:65" ht="51" x14ac:dyDescent="0.25">
      <c r="A61" s="64">
        <v>20</v>
      </c>
      <c r="B61" s="74" t="s">
        <v>325</v>
      </c>
      <c r="C61" s="59" t="s">
        <v>326</v>
      </c>
      <c r="D61" s="72" t="s">
        <v>327</v>
      </c>
      <c r="E61" s="59" t="s">
        <v>241</v>
      </c>
      <c r="F61" s="68" t="s">
        <v>328</v>
      </c>
      <c r="G61" s="61">
        <v>13482</v>
      </c>
      <c r="H61" s="72" t="s">
        <v>329</v>
      </c>
      <c r="I61" s="60">
        <v>45055</v>
      </c>
      <c r="J61" s="60">
        <v>45421</v>
      </c>
      <c r="K61" s="64" t="s">
        <v>330</v>
      </c>
      <c r="L61" s="66" t="s">
        <v>331</v>
      </c>
      <c r="M61" s="64" t="s">
        <v>332</v>
      </c>
      <c r="N61" s="65">
        <v>45057</v>
      </c>
      <c r="O61" s="4">
        <v>3164012.75</v>
      </c>
      <c r="P61" s="75">
        <v>13533</v>
      </c>
      <c r="Q61" s="65">
        <v>45057</v>
      </c>
      <c r="R61" s="65">
        <v>45291</v>
      </c>
      <c r="S61" s="64">
        <v>101</v>
      </c>
      <c r="T61" s="59"/>
      <c r="U61" s="3"/>
      <c r="V61" s="3"/>
      <c r="W61" s="65" t="s">
        <v>138</v>
      </c>
      <c r="X61" s="59" t="s">
        <v>139</v>
      </c>
      <c r="Y61" s="59"/>
      <c r="Z61" s="59"/>
      <c r="AA61" s="59"/>
      <c r="AB61" s="59"/>
      <c r="AC61" s="59"/>
      <c r="AD61" s="59"/>
      <c r="AE61" s="59"/>
      <c r="AF61" s="59"/>
      <c r="AG61" s="3"/>
      <c r="AH61" s="3"/>
      <c r="AI61" s="59"/>
      <c r="AJ61" s="59"/>
      <c r="AK61" s="3"/>
      <c r="AL61" s="3">
        <f t="shared" si="10"/>
        <v>3164012.75</v>
      </c>
      <c r="AM61" s="3">
        <v>525057.42000000004</v>
      </c>
      <c r="AN61" s="3">
        <v>403262.66</v>
      </c>
      <c r="AO61" s="3">
        <f t="shared" ref="AO61" si="11">AM61+AN61</f>
        <v>928320.08000000007</v>
      </c>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row>
    <row r="62" spans="1:65" ht="25.5" x14ac:dyDescent="0.25">
      <c r="A62" s="64">
        <v>21</v>
      </c>
      <c r="B62" s="74" t="s">
        <v>379</v>
      </c>
      <c r="C62" s="59" t="s">
        <v>474</v>
      </c>
      <c r="D62" s="72" t="s">
        <v>475</v>
      </c>
      <c r="E62" s="59" t="s">
        <v>241</v>
      </c>
      <c r="F62" s="68" t="s">
        <v>476</v>
      </c>
      <c r="G62" s="61">
        <v>13452</v>
      </c>
      <c r="H62" s="59" t="s">
        <v>370</v>
      </c>
      <c r="I62" s="60">
        <v>45007</v>
      </c>
      <c r="J62" s="60">
        <v>45373</v>
      </c>
      <c r="K62" s="64" t="s">
        <v>663</v>
      </c>
      <c r="L62" s="66" t="s">
        <v>595</v>
      </c>
      <c r="M62" s="64" t="s">
        <v>596</v>
      </c>
      <c r="N62" s="65">
        <v>45131</v>
      </c>
      <c r="O62" s="4">
        <v>2699.93</v>
      </c>
      <c r="P62" s="75">
        <v>13582</v>
      </c>
      <c r="Q62" s="65">
        <v>45131</v>
      </c>
      <c r="R62" s="65">
        <v>45291</v>
      </c>
      <c r="S62" s="78" t="s">
        <v>664</v>
      </c>
      <c r="T62" s="59" t="s">
        <v>666</v>
      </c>
      <c r="U62" s="3">
        <v>2605.67</v>
      </c>
      <c r="V62" s="3">
        <v>94.26</v>
      </c>
      <c r="W62" s="65" t="s">
        <v>665</v>
      </c>
      <c r="X62" s="59" t="s">
        <v>139</v>
      </c>
      <c r="Y62" s="59"/>
      <c r="Z62" s="59"/>
      <c r="AA62" s="59"/>
      <c r="AB62" s="59"/>
      <c r="AC62" s="59"/>
      <c r="AD62" s="59"/>
      <c r="AE62" s="59"/>
      <c r="AF62" s="59"/>
      <c r="AG62" s="3"/>
      <c r="AH62" s="3"/>
      <c r="AI62" s="59"/>
      <c r="AJ62" s="59"/>
      <c r="AK62" s="3"/>
      <c r="AL62" s="3">
        <f t="shared" si="10"/>
        <v>2699.93</v>
      </c>
      <c r="AM62" s="3"/>
      <c r="AN62" s="3">
        <v>2699.93</v>
      </c>
      <c r="AO62" s="3">
        <v>2699.93</v>
      </c>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row>
    <row r="63" spans="1:65" ht="25.5" x14ac:dyDescent="0.25">
      <c r="A63" s="64">
        <v>22</v>
      </c>
      <c r="B63" s="74" t="s">
        <v>379</v>
      </c>
      <c r="C63" s="59" t="s">
        <v>474</v>
      </c>
      <c r="D63" s="72" t="s">
        <v>475</v>
      </c>
      <c r="E63" s="59" t="s">
        <v>241</v>
      </c>
      <c r="F63" s="68" t="s">
        <v>476</v>
      </c>
      <c r="G63" s="61">
        <v>13452</v>
      </c>
      <c r="H63" s="59" t="s">
        <v>370</v>
      </c>
      <c r="I63" s="60">
        <v>45007</v>
      </c>
      <c r="J63" s="60">
        <v>45373</v>
      </c>
      <c r="K63" s="64" t="s">
        <v>477</v>
      </c>
      <c r="L63" s="66" t="s">
        <v>465</v>
      </c>
      <c r="M63" s="64" t="s">
        <v>431</v>
      </c>
      <c r="N63" s="65">
        <v>45131</v>
      </c>
      <c r="O63" s="4">
        <v>10248</v>
      </c>
      <c r="P63" s="75">
        <v>13582</v>
      </c>
      <c r="Q63" s="65">
        <v>45131</v>
      </c>
      <c r="R63" s="65">
        <v>45657</v>
      </c>
      <c r="S63" s="64">
        <v>106</v>
      </c>
      <c r="T63" s="59">
        <v>870364</v>
      </c>
      <c r="U63" s="3"/>
      <c r="V63" s="3"/>
      <c r="W63" s="65" t="s">
        <v>367</v>
      </c>
      <c r="X63" s="59" t="s">
        <v>139</v>
      </c>
      <c r="Y63" s="59"/>
      <c r="Z63" s="59"/>
      <c r="AA63" s="59"/>
      <c r="AB63" s="59"/>
      <c r="AC63" s="59"/>
      <c r="AD63" s="59"/>
      <c r="AE63" s="59"/>
      <c r="AF63" s="59"/>
      <c r="AG63" s="3"/>
      <c r="AH63" s="3"/>
      <c r="AI63" s="59"/>
      <c r="AJ63" s="59"/>
      <c r="AK63" s="3"/>
      <c r="AL63" s="3">
        <f t="shared" si="10"/>
        <v>10248</v>
      </c>
      <c r="AM63" s="3"/>
      <c r="AN63" s="3">
        <v>10248</v>
      </c>
      <c r="AO63" s="3">
        <v>10248</v>
      </c>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row>
    <row r="64" spans="1:65" ht="89.25" x14ac:dyDescent="0.25">
      <c r="A64" s="64">
        <v>23</v>
      </c>
      <c r="B64" s="59" t="s">
        <v>379</v>
      </c>
      <c r="C64" s="59" t="s">
        <v>380</v>
      </c>
      <c r="D64" s="72" t="s">
        <v>381</v>
      </c>
      <c r="E64" s="59" t="s">
        <v>333</v>
      </c>
      <c r="F64" s="68" t="s">
        <v>382</v>
      </c>
      <c r="G64" s="61">
        <v>13452</v>
      </c>
      <c r="H64" s="59" t="s">
        <v>370</v>
      </c>
      <c r="I64" s="60">
        <v>45007</v>
      </c>
      <c r="J64" s="60">
        <v>45373</v>
      </c>
      <c r="K64" s="64" t="s">
        <v>378</v>
      </c>
      <c r="L64" s="68" t="s">
        <v>376</v>
      </c>
      <c r="M64" s="59" t="s">
        <v>377</v>
      </c>
      <c r="N64" s="60">
        <v>45131</v>
      </c>
      <c r="O64" s="3">
        <v>5697.73</v>
      </c>
      <c r="P64" s="61">
        <v>13582</v>
      </c>
      <c r="Q64" s="60">
        <v>45131</v>
      </c>
      <c r="R64" s="60">
        <v>45291</v>
      </c>
      <c r="S64" s="59">
        <v>106</v>
      </c>
      <c r="T64" s="59">
        <v>870364</v>
      </c>
      <c r="U64" s="3"/>
      <c r="V64" s="3"/>
      <c r="W64" s="59" t="s">
        <v>367</v>
      </c>
      <c r="X64" s="59" t="s">
        <v>139</v>
      </c>
      <c r="Y64" s="59"/>
      <c r="Z64" s="60"/>
      <c r="AA64" s="61"/>
      <c r="AB64" s="59"/>
      <c r="AC64" s="60"/>
      <c r="AD64" s="60"/>
      <c r="AE64" s="62"/>
      <c r="AF64" s="62"/>
      <c r="AG64" s="3"/>
      <c r="AH64" s="3"/>
      <c r="AI64" s="59"/>
      <c r="AJ64" s="59"/>
      <c r="AK64" s="3"/>
      <c r="AL64" s="3">
        <f t="shared" si="10"/>
        <v>5697.73</v>
      </c>
      <c r="AM64" s="3"/>
      <c r="AN64" s="3">
        <v>5697.73</v>
      </c>
      <c r="AO64" s="3">
        <v>5697.73</v>
      </c>
      <c r="AP64" s="59"/>
      <c r="AQ64" s="60"/>
      <c r="AR64" s="60"/>
      <c r="AS64" s="59"/>
      <c r="AT64" s="59"/>
      <c r="AU64" s="59"/>
      <c r="AV64" s="59"/>
      <c r="AW64" s="59"/>
      <c r="AX64" s="59"/>
      <c r="AY64" s="60"/>
      <c r="AZ64" s="61"/>
      <c r="BA64" s="60"/>
      <c r="BB64" s="59"/>
      <c r="BC64" s="59"/>
      <c r="BD64" s="59"/>
      <c r="BE64" s="59"/>
      <c r="BF64" s="59"/>
      <c r="BG64" s="59"/>
      <c r="BH64" s="59"/>
      <c r="BI64" s="59"/>
      <c r="BJ64" s="59"/>
      <c r="BK64" s="59"/>
      <c r="BL64" s="59"/>
      <c r="BM64" s="59"/>
    </row>
    <row r="65" spans="1:65" ht="25.5" x14ac:dyDescent="0.25">
      <c r="A65" s="64">
        <v>24</v>
      </c>
      <c r="B65" s="74" t="s">
        <v>379</v>
      </c>
      <c r="C65" s="59" t="s">
        <v>474</v>
      </c>
      <c r="D65" s="72" t="s">
        <v>475</v>
      </c>
      <c r="E65" s="59" t="s">
        <v>241</v>
      </c>
      <c r="F65" s="68" t="s">
        <v>476</v>
      </c>
      <c r="G65" s="61">
        <v>13452</v>
      </c>
      <c r="H65" s="59" t="s">
        <v>370</v>
      </c>
      <c r="I65" s="60">
        <v>45007</v>
      </c>
      <c r="J65" s="60">
        <v>45373</v>
      </c>
      <c r="K65" s="64" t="s">
        <v>667</v>
      </c>
      <c r="L65" s="66" t="s">
        <v>592</v>
      </c>
      <c r="M65" s="64" t="s">
        <v>593</v>
      </c>
      <c r="N65" s="65">
        <v>45131</v>
      </c>
      <c r="O65" s="4">
        <v>6000</v>
      </c>
      <c r="P65" s="75">
        <v>13591</v>
      </c>
      <c r="Q65" s="65">
        <v>45131</v>
      </c>
      <c r="R65" s="65">
        <v>45291</v>
      </c>
      <c r="S65" s="75">
        <v>106</v>
      </c>
      <c r="T65" s="59" t="s">
        <v>666</v>
      </c>
      <c r="U65" s="3"/>
      <c r="V65" s="3"/>
      <c r="W65" s="65" t="s">
        <v>665</v>
      </c>
      <c r="X65" s="59" t="s">
        <v>139</v>
      </c>
      <c r="Y65" s="59"/>
      <c r="Z65" s="59"/>
      <c r="AA65" s="59"/>
      <c r="AB65" s="59"/>
      <c r="AC65" s="59"/>
      <c r="AD65" s="59"/>
      <c r="AE65" s="59"/>
      <c r="AF65" s="59"/>
      <c r="AG65" s="3"/>
      <c r="AH65" s="3"/>
      <c r="AI65" s="59"/>
      <c r="AJ65" s="59"/>
      <c r="AK65" s="3"/>
      <c r="AL65" s="3">
        <f t="shared" si="10"/>
        <v>6000</v>
      </c>
      <c r="AM65" s="3"/>
      <c r="AN65" s="3">
        <v>6000</v>
      </c>
      <c r="AO65" s="3">
        <v>6000</v>
      </c>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row>
    <row r="66" spans="1:65" ht="51" x14ac:dyDescent="0.25">
      <c r="A66" s="64">
        <v>25</v>
      </c>
      <c r="B66" s="59" t="s">
        <v>354</v>
      </c>
      <c r="C66" s="59" t="s">
        <v>359</v>
      </c>
      <c r="D66" s="72" t="s">
        <v>356</v>
      </c>
      <c r="E66" s="59" t="s">
        <v>333</v>
      </c>
      <c r="F66" s="68" t="s">
        <v>355</v>
      </c>
      <c r="G66" s="61">
        <v>13529</v>
      </c>
      <c r="H66" s="59" t="s">
        <v>357</v>
      </c>
      <c r="I66" s="60">
        <v>45152</v>
      </c>
      <c r="J66" s="60">
        <v>45518</v>
      </c>
      <c r="K66" s="64" t="s">
        <v>358</v>
      </c>
      <c r="L66" s="68" t="s">
        <v>344</v>
      </c>
      <c r="M66" s="59" t="s">
        <v>346</v>
      </c>
      <c r="N66" s="60">
        <v>45155</v>
      </c>
      <c r="O66" s="3">
        <v>309000</v>
      </c>
      <c r="P66" s="61">
        <v>13618</v>
      </c>
      <c r="Q66" s="60">
        <v>45155</v>
      </c>
      <c r="R66" s="65">
        <v>45291</v>
      </c>
      <c r="S66" s="59">
        <v>101</v>
      </c>
      <c r="T66" s="59"/>
      <c r="U66" s="3"/>
      <c r="V66" s="3"/>
      <c r="W66" s="59" t="s">
        <v>138</v>
      </c>
      <c r="X66" s="59" t="s">
        <v>139</v>
      </c>
      <c r="Y66" s="59"/>
      <c r="Z66" s="60"/>
      <c r="AA66" s="61"/>
      <c r="AB66" s="59"/>
      <c r="AC66" s="60"/>
      <c r="AD66" s="60"/>
      <c r="AE66" s="62"/>
      <c r="AF66" s="62"/>
      <c r="AG66" s="3"/>
      <c r="AH66" s="3"/>
      <c r="AI66" s="59"/>
      <c r="AJ66" s="59"/>
      <c r="AK66" s="3"/>
      <c r="AL66" s="3">
        <f t="shared" si="10"/>
        <v>309000</v>
      </c>
      <c r="AM66" s="3"/>
      <c r="AN66" s="3">
        <v>309000</v>
      </c>
      <c r="AO66" s="3">
        <v>309000</v>
      </c>
      <c r="AP66" s="59"/>
      <c r="AQ66" s="60"/>
      <c r="AR66" s="60"/>
      <c r="AS66" s="59"/>
      <c r="AT66" s="59"/>
      <c r="AU66" s="59"/>
      <c r="AV66" s="59"/>
      <c r="AW66" s="59"/>
      <c r="AX66" s="59"/>
      <c r="AY66" s="60"/>
      <c r="AZ66" s="61"/>
      <c r="BA66" s="60"/>
      <c r="BB66" s="59"/>
      <c r="BC66" s="59"/>
      <c r="BD66" s="59"/>
      <c r="BE66" s="59"/>
      <c r="BF66" s="59"/>
      <c r="BG66" s="59"/>
      <c r="BH66" s="59"/>
      <c r="BI66" s="59"/>
      <c r="BJ66" s="59"/>
      <c r="BK66" s="59"/>
      <c r="BL66" s="59"/>
      <c r="BM66" s="59"/>
    </row>
    <row r="67" spans="1:65" ht="76.5" x14ac:dyDescent="0.25">
      <c r="A67" s="64">
        <v>26</v>
      </c>
      <c r="B67" s="74" t="s">
        <v>614</v>
      </c>
      <c r="C67" s="59"/>
      <c r="D67" s="72" t="s">
        <v>214</v>
      </c>
      <c r="E67" s="59"/>
      <c r="F67" s="68" t="s">
        <v>615</v>
      </c>
      <c r="G67" s="61">
        <v>13238</v>
      </c>
      <c r="H67" s="59"/>
      <c r="I67" s="60"/>
      <c r="J67" s="60"/>
      <c r="K67" s="64" t="s">
        <v>289</v>
      </c>
      <c r="L67" s="66" t="s">
        <v>580</v>
      </c>
      <c r="M67" s="64" t="s">
        <v>581</v>
      </c>
      <c r="N67" s="65">
        <v>45201</v>
      </c>
      <c r="O67" s="4">
        <v>900</v>
      </c>
      <c r="P67" s="75">
        <v>13631</v>
      </c>
      <c r="Q67" s="65">
        <v>45201</v>
      </c>
      <c r="R67" s="65">
        <f>Q67+45</f>
        <v>45246</v>
      </c>
      <c r="S67" s="75">
        <v>101</v>
      </c>
      <c r="T67" s="59"/>
      <c r="U67" s="3"/>
      <c r="V67" s="3"/>
      <c r="W67" s="65" t="s">
        <v>141</v>
      </c>
      <c r="X67" s="59" t="s">
        <v>139</v>
      </c>
      <c r="Y67" s="59"/>
      <c r="Z67" s="59"/>
      <c r="AA67" s="59"/>
      <c r="AB67" s="59"/>
      <c r="AC67" s="59"/>
      <c r="AD67" s="59"/>
      <c r="AE67" s="59"/>
      <c r="AF67" s="59"/>
      <c r="AG67" s="3"/>
      <c r="AH67" s="3"/>
      <c r="AI67" s="59"/>
      <c r="AJ67" s="59"/>
      <c r="AK67" s="3"/>
      <c r="AL67" s="3">
        <f t="shared" si="10"/>
        <v>900</v>
      </c>
      <c r="AM67" s="3"/>
      <c r="AN67" s="3">
        <v>900</v>
      </c>
      <c r="AO67" s="3">
        <v>900</v>
      </c>
      <c r="AP67" s="59"/>
      <c r="AQ67" s="59"/>
      <c r="AR67" s="59"/>
      <c r="AS67" s="59"/>
      <c r="AT67" s="59"/>
      <c r="AU67" s="59"/>
      <c r="AV67" s="59" t="s">
        <v>140</v>
      </c>
      <c r="AW67" s="59" t="s">
        <v>277</v>
      </c>
      <c r="AX67" s="59"/>
      <c r="AY67" s="60">
        <v>44628</v>
      </c>
      <c r="AZ67" s="61">
        <v>13238</v>
      </c>
      <c r="BA67" s="60">
        <v>44628</v>
      </c>
      <c r="BB67" s="59"/>
      <c r="BC67" s="59"/>
      <c r="BD67" s="59"/>
      <c r="BE67" s="59"/>
      <c r="BF67" s="59"/>
      <c r="BG67" s="59"/>
      <c r="BH67" s="59"/>
      <c r="BI67" s="59"/>
      <c r="BJ67" s="59"/>
      <c r="BK67" s="59"/>
      <c r="BL67" s="59"/>
      <c r="BM67" s="59"/>
    </row>
    <row r="68" spans="1:65" ht="76.5" x14ac:dyDescent="0.25">
      <c r="A68" s="64">
        <v>27</v>
      </c>
      <c r="B68" s="59" t="s">
        <v>536</v>
      </c>
      <c r="C68" s="59"/>
      <c r="D68" s="72" t="s">
        <v>214</v>
      </c>
      <c r="E68" s="59"/>
      <c r="F68" s="68" t="s">
        <v>538</v>
      </c>
      <c r="G68" s="61">
        <v>13238</v>
      </c>
      <c r="H68" s="59"/>
      <c r="I68" s="60"/>
      <c r="J68" s="60"/>
      <c r="K68" s="64" t="s">
        <v>537</v>
      </c>
      <c r="L68" s="68" t="s">
        <v>501</v>
      </c>
      <c r="M68" s="59" t="s">
        <v>539</v>
      </c>
      <c r="N68" s="60">
        <v>45210</v>
      </c>
      <c r="O68" s="3">
        <v>900</v>
      </c>
      <c r="P68" s="61">
        <v>13638</v>
      </c>
      <c r="Q68" s="60">
        <v>45210</v>
      </c>
      <c r="R68" s="60">
        <v>45255</v>
      </c>
      <c r="S68" s="61">
        <v>101</v>
      </c>
      <c r="T68" s="59"/>
      <c r="U68" s="3"/>
      <c r="V68" s="3"/>
      <c r="W68" s="59" t="s">
        <v>141</v>
      </c>
      <c r="X68" s="59" t="s">
        <v>139</v>
      </c>
      <c r="Y68" s="59"/>
      <c r="Z68" s="60"/>
      <c r="AA68" s="61"/>
      <c r="AB68" s="59"/>
      <c r="AC68" s="60"/>
      <c r="AD68" s="60"/>
      <c r="AE68" s="62"/>
      <c r="AF68" s="62"/>
      <c r="AG68" s="3"/>
      <c r="AH68" s="3"/>
      <c r="AI68" s="59"/>
      <c r="AJ68" s="59"/>
      <c r="AK68" s="3"/>
      <c r="AL68" s="3">
        <f t="shared" si="10"/>
        <v>900</v>
      </c>
      <c r="AM68" s="3"/>
      <c r="AN68" s="3">
        <v>900</v>
      </c>
      <c r="AO68" s="3">
        <v>900</v>
      </c>
      <c r="AP68" s="59"/>
      <c r="AQ68" s="60"/>
      <c r="AR68" s="60"/>
      <c r="AS68" s="59"/>
      <c r="AT68" s="59"/>
      <c r="AU68" s="59"/>
      <c r="AV68" s="59" t="s">
        <v>140</v>
      </c>
      <c r="AW68" s="59" t="s">
        <v>277</v>
      </c>
      <c r="AX68" s="59"/>
      <c r="AY68" s="60">
        <v>44628</v>
      </c>
      <c r="AZ68" s="61">
        <v>13238</v>
      </c>
      <c r="BA68" s="60">
        <v>44628</v>
      </c>
      <c r="BB68" s="59"/>
      <c r="BC68" s="59"/>
      <c r="BD68" s="59"/>
      <c r="BE68" s="72"/>
      <c r="BF68" s="59"/>
      <c r="BG68" s="73"/>
      <c r="BH68" s="61"/>
      <c r="BI68" s="59"/>
      <c r="BJ68" s="60"/>
      <c r="BK68" s="60"/>
      <c r="BL68" s="64"/>
      <c r="BM68" s="73"/>
    </row>
    <row r="69" spans="1:65" ht="76.5" x14ac:dyDescent="0.25">
      <c r="A69" s="64">
        <v>28</v>
      </c>
      <c r="B69" s="74" t="s">
        <v>619</v>
      </c>
      <c r="C69" s="59"/>
      <c r="D69" s="72" t="s">
        <v>214</v>
      </c>
      <c r="E69" s="59"/>
      <c r="F69" s="68" t="s">
        <v>620</v>
      </c>
      <c r="G69" s="61">
        <v>13238</v>
      </c>
      <c r="H69" s="59"/>
      <c r="I69" s="60"/>
      <c r="J69" s="60"/>
      <c r="K69" s="64" t="s">
        <v>489</v>
      </c>
      <c r="L69" s="66" t="s">
        <v>503</v>
      </c>
      <c r="M69" s="75" t="s">
        <v>551</v>
      </c>
      <c r="N69" s="65">
        <v>45226</v>
      </c>
      <c r="O69" s="4">
        <v>1000</v>
      </c>
      <c r="P69" s="75">
        <v>13645</v>
      </c>
      <c r="Q69" s="65">
        <v>45226</v>
      </c>
      <c r="R69" s="65">
        <f>Q69+45</f>
        <v>45271</v>
      </c>
      <c r="S69" s="75">
        <v>101</v>
      </c>
      <c r="T69" s="59"/>
      <c r="U69" s="3"/>
      <c r="V69" s="3"/>
      <c r="W69" s="65" t="s">
        <v>141</v>
      </c>
      <c r="X69" s="59" t="s">
        <v>139</v>
      </c>
      <c r="Y69" s="59"/>
      <c r="Z69" s="59"/>
      <c r="AA69" s="59"/>
      <c r="AB69" s="59"/>
      <c r="AC69" s="59"/>
      <c r="AD69" s="59"/>
      <c r="AE69" s="59"/>
      <c r="AF69" s="59"/>
      <c r="AG69" s="3"/>
      <c r="AH69" s="3"/>
      <c r="AI69" s="59"/>
      <c r="AJ69" s="59"/>
      <c r="AK69" s="3"/>
      <c r="AL69" s="3">
        <f t="shared" si="10"/>
        <v>1000</v>
      </c>
      <c r="AM69" s="3"/>
      <c r="AN69" s="3">
        <v>1000</v>
      </c>
      <c r="AO69" s="3">
        <v>1000</v>
      </c>
      <c r="AP69" s="59"/>
      <c r="AQ69" s="59"/>
      <c r="AR69" s="59"/>
      <c r="AS69" s="59"/>
      <c r="AT69" s="59"/>
      <c r="AU69" s="59"/>
      <c r="AV69" s="59" t="s">
        <v>140</v>
      </c>
      <c r="AW69" s="59" t="s">
        <v>277</v>
      </c>
      <c r="AX69" s="59"/>
      <c r="AY69" s="60">
        <v>44628</v>
      </c>
      <c r="AZ69" s="61">
        <v>13238</v>
      </c>
      <c r="BA69" s="60">
        <v>44628</v>
      </c>
      <c r="BB69" s="59"/>
      <c r="BC69" s="59"/>
      <c r="BD69" s="59"/>
      <c r="BE69" s="59"/>
      <c r="BF69" s="59"/>
      <c r="BG69" s="59"/>
      <c r="BH69" s="59"/>
      <c r="BI69" s="59"/>
      <c r="BJ69" s="59"/>
      <c r="BK69" s="59"/>
      <c r="BL69" s="59"/>
      <c r="BM69" s="59"/>
    </row>
    <row r="70" spans="1:65" ht="76.5" x14ac:dyDescent="0.25">
      <c r="A70" s="64">
        <v>29</v>
      </c>
      <c r="B70" s="59" t="s">
        <v>387</v>
      </c>
      <c r="C70" s="59"/>
      <c r="D70" s="72" t="s">
        <v>214</v>
      </c>
      <c r="E70" s="66"/>
      <c r="F70" s="68" t="s">
        <v>385</v>
      </c>
      <c r="G70" s="61">
        <v>13238</v>
      </c>
      <c r="H70" s="59"/>
      <c r="I70" s="60"/>
      <c r="J70" s="60"/>
      <c r="K70" s="64" t="s">
        <v>386</v>
      </c>
      <c r="L70" s="68" t="s">
        <v>383</v>
      </c>
      <c r="M70" s="59" t="s">
        <v>384</v>
      </c>
      <c r="N70" s="60">
        <v>45238</v>
      </c>
      <c r="O70" s="3">
        <v>10000</v>
      </c>
      <c r="P70" s="61">
        <v>13655</v>
      </c>
      <c r="Q70" s="60">
        <v>45238</v>
      </c>
      <c r="R70" s="60">
        <f>Q70+45</f>
        <v>45283</v>
      </c>
      <c r="S70" s="59">
        <v>101</v>
      </c>
      <c r="T70" s="59"/>
      <c r="U70" s="3"/>
      <c r="V70" s="3"/>
      <c r="W70" s="59" t="s">
        <v>138</v>
      </c>
      <c r="X70" s="59" t="s">
        <v>139</v>
      </c>
      <c r="Y70" s="59"/>
      <c r="Z70" s="60"/>
      <c r="AA70" s="61"/>
      <c r="AB70" s="59"/>
      <c r="AC70" s="60"/>
      <c r="AD70" s="60"/>
      <c r="AE70" s="62"/>
      <c r="AF70" s="62"/>
      <c r="AG70" s="3"/>
      <c r="AH70" s="3"/>
      <c r="AI70" s="59"/>
      <c r="AJ70" s="59"/>
      <c r="AK70" s="3"/>
      <c r="AL70" s="3">
        <f t="shared" si="10"/>
        <v>10000</v>
      </c>
      <c r="AM70" s="3"/>
      <c r="AN70" s="3">
        <v>10000</v>
      </c>
      <c r="AO70" s="3">
        <v>10000</v>
      </c>
      <c r="AP70" s="59"/>
      <c r="AQ70" s="60"/>
      <c r="AR70" s="60"/>
      <c r="AS70" s="59"/>
      <c r="AT70" s="59"/>
      <c r="AU70" s="59"/>
      <c r="AV70" s="59" t="s">
        <v>140</v>
      </c>
      <c r="AW70" s="59" t="s">
        <v>277</v>
      </c>
      <c r="AX70" s="59"/>
      <c r="AY70" s="60">
        <v>44628</v>
      </c>
      <c r="AZ70" s="61">
        <v>13238</v>
      </c>
      <c r="BA70" s="60">
        <v>44628</v>
      </c>
      <c r="BB70" s="59"/>
      <c r="BC70" s="59"/>
      <c r="BD70" s="59"/>
      <c r="BE70" s="59"/>
      <c r="BF70" s="59"/>
      <c r="BG70" s="59"/>
      <c r="BH70" s="59"/>
      <c r="BI70" s="59"/>
      <c r="BJ70" s="59"/>
      <c r="BK70" s="59"/>
      <c r="BL70" s="59"/>
      <c r="BM70" s="59"/>
    </row>
    <row r="71" spans="1:65" ht="76.5" x14ac:dyDescent="0.25">
      <c r="A71" s="64">
        <v>30</v>
      </c>
      <c r="B71" s="74" t="s">
        <v>612</v>
      </c>
      <c r="C71" s="59"/>
      <c r="D71" s="72" t="s">
        <v>214</v>
      </c>
      <c r="E71" s="59"/>
      <c r="F71" s="68" t="s">
        <v>613</v>
      </c>
      <c r="G71" s="61">
        <v>13238</v>
      </c>
      <c r="H71" s="59"/>
      <c r="I71" s="60"/>
      <c r="J71" s="60"/>
      <c r="K71" s="64" t="s">
        <v>611</v>
      </c>
      <c r="L71" s="66" t="s">
        <v>580</v>
      </c>
      <c r="M71" s="64" t="s">
        <v>581</v>
      </c>
      <c r="N71" s="65">
        <v>45213</v>
      </c>
      <c r="O71" s="4">
        <v>1000</v>
      </c>
      <c r="P71" s="75">
        <v>13655</v>
      </c>
      <c r="Q71" s="65">
        <v>45213</v>
      </c>
      <c r="R71" s="65">
        <f>Q71+45</f>
        <v>45258</v>
      </c>
      <c r="S71" s="75">
        <v>101</v>
      </c>
      <c r="T71" s="59"/>
      <c r="U71" s="3"/>
      <c r="V71" s="3"/>
      <c r="W71" s="65" t="s">
        <v>141</v>
      </c>
      <c r="X71" s="59" t="s">
        <v>139</v>
      </c>
      <c r="Y71" s="59"/>
      <c r="Z71" s="59"/>
      <c r="AA71" s="59"/>
      <c r="AB71" s="59"/>
      <c r="AC71" s="59"/>
      <c r="AD71" s="59"/>
      <c r="AE71" s="59"/>
      <c r="AF71" s="59"/>
      <c r="AG71" s="3"/>
      <c r="AH71" s="3"/>
      <c r="AI71" s="59"/>
      <c r="AJ71" s="59"/>
      <c r="AK71" s="3"/>
      <c r="AL71" s="3">
        <f t="shared" si="10"/>
        <v>1000</v>
      </c>
      <c r="AM71" s="3"/>
      <c r="AN71" s="3">
        <v>1000</v>
      </c>
      <c r="AO71" s="3">
        <v>1000</v>
      </c>
      <c r="AP71" s="59"/>
      <c r="AQ71" s="59"/>
      <c r="AR71" s="59"/>
      <c r="AS71" s="59"/>
      <c r="AT71" s="59"/>
      <c r="AU71" s="59"/>
      <c r="AV71" s="59" t="s">
        <v>140</v>
      </c>
      <c r="AW71" s="59" t="s">
        <v>277</v>
      </c>
      <c r="AX71" s="59"/>
      <c r="AY71" s="60">
        <v>44628</v>
      </c>
      <c r="AZ71" s="61">
        <v>13238</v>
      </c>
      <c r="BA71" s="60">
        <v>44628</v>
      </c>
      <c r="BB71" s="59"/>
      <c r="BC71" s="59"/>
      <c r="BD71" s="59"/>
      <c r="BE71" s="59"/>
      <c r="BF71" s="59"/>
      <c r="BG71" s="59"/>
      <c r="BH71" s="59"/>
      <c r="BI71" s="59"/>
      <c r="BJ71" s="59"/>
      <c r="BK71" s="59"/>
      <c r="BL71" s="59"/>
      <c r="BM71" s="59"/>
    </row>
    <row r="72" spans="1:65" ht="76.5" x14ac:dyDescent="0.25">
      <c r="A72" s="64">
        <v>31</v>
      </c>
      <c r="B72" s="59" t="s">
        <v>552</v>
      </c>
      <c r="C72" s="59"/>
      <c r="D72" s="72" t="s">
        <v>214</v>
      </c>
      <c r="E72" s="59"/>
      <c r="F72" s="68" t="s">
        <v>556</v>
      </c>
      <c r="G72" s="61">
        <v>13238</v>
      </c>
      <c r="H72" s="59"/>
      <c r="I72" s="60"/>
      <c r="J72" s="60"/>
      <c r="K72" s="64" t="s">
        <v>553</v>
      </c>
      <c r="L72" s="68" t="s">
        <v>503</v>
      </c>
      <c r="M72" s="59" t="s">
        <v>551</v>
      </c>
      <c r="N72" s="60">
        <v>45240</v>
      </c>
      <c r="O72" s="3">
        <v>900</v>
      </c>
      <c r="P72" s="61">
        <v>13658</v>
      </c>
      <c r="Q72" s="60">
        <v>45240</v>
      </c>
      <c r="R72" s="60">
        <v>45285</v>
      </c>
      <c r="S72" s="61">
        <v>101</v>
      </c>
      <c r="T72" s="59"/>
      <c r="U72" s="3"/>
      <c r="V72" s="3"/>
      <c r="W72" s="59" t="s">
        <v>141</v>
      </c>
      <c r="X72" s="59" t="s">
        <v>139</v>
      </c>
      <c r="Y72" s="59"/>
      <c r="Z72" s="60"/>
      <c r="AA72" s="61"/>
      <c r="AB72" s="59"/>
      <c r="AC72" s="60"/>
      <c r="AD72" s="60"/>
      <c r="AE72" s="62"/>
      <c r="AF72" s="62"/>
      <c r="AG72" s="3"/>
      <c r="AH72" s="3"/>
      <c r="AI72" s="59"/>
      <c r="AJ72" s="59"/>
      <c r="AK72" s="3"/>
      <c r="AL72" s="3">
        <f t="shared" si="10"/>
        <v>900</v>
      </c>
      <c r="AM72" s="3"/>
      <c r="AN72" s="3">
        <v>900</v>
      </c>
      <c r="AO72" s="3">
        <v>900</v>
      </c>
      <c r="AP72" s="59"/>
      <c r="AQ72" s="60"/>
      <c r="AR72" s="60"/>
      <c r="AS72" s="59"/>
      <c r="AT72" s="59"/>
      <c r="AU72" s="59"/>
      <c r="AV72" s="59" t="s">
        <v>140</v>
      </c>
      <c r="AW72" s="59" t="s">
        <v>277</v>
      </c>
      <c r="AX72" s="59"/>
      <c r="AY72" s="60">
        <v>44628</v>
      </c>
      <c r="AZ72" s="61">
        <v>13238</v>
      </c>
      <c r="BA72" s="60">
        <v>44628</v>
      </c>
      <c r="BB72" s="59"/>
      <c r="BC72" s="59"/>
      <c r="BD72" s="59"/>
      <c r="BE72" s="72"/>
      <c r="BF72" s="59"/>
      <c r="BG72" s="73"/>
      <c r="BH72" s="61"/>
      <c r="BI72" s="59"/>
      <c r="BJ72" s="60"/>
      <c r="BK72" s="60"/>
      <c r="BL72" s="64"/>
      <c r="BM72" s="73"/>
    </row>
    <row r="73" spans="1:65" ht="76.5" x14ac:dyDescent="0.25">
      <c r="A73" s="64">
        <v>32</v>
      </c>
      <c r="B73" s="59" t="s">
        <v>278</v>
      </c>
      <c r="C73" s="59"/>
      <c r="D73" s="72" t="s">
        <v>214</v>
      </c>
      <c r="E73" s="59"/>
      <c r="F73" s="68" t="s">
        <v>301</v>
      </c>
      <c r="G73" s="61">
        <v>13238</v>
      </c>
      <c r="H73" s="59"/>
      <c r="I73" s="60"/>
      <c r="J73" s="60"/>
      <c r="K73" s="64" t="s">
        <v>299</v>
      </c>
      <c r="L73" s="68" t="s">
        <v>300</v>
      </c>
      <c r="M73" s="59" t="s">
        <v>257</v>
      </c>
      <c r="N73" s="60">
        <v>45290</v>
      </c>
      <c r="O73" s="3">
        <v>900</v>
      </c>
      <c r="P73" s="61">
        <v>13674</v>
      </c>
      <c r="Q73" s="60">
        <v>45290</v>
      </c>
      <c r="R73" s="65">
        <f t="shared" ref="R73:R88" si="12">Q73+45</f>
        <v>45335</v>
      </c>
      <c r="S73" s="59">
        <v>101</v>
      </c>
      <c r="T73" s="59"/>
      <c r="U73" s="3"/>
      <c r="V73" s="3"/>
      <c r="W73" s="59" t="s">
        <v>141</v>
      </c>
      <c r="X73" s="59" t="s">
        <v>139</v>
      </c>
      <c r="Y73" s="59"/>
      <c r="Z73" s="60"/>
      <c r="AA73" s="61"/>
      <c r="AB73" s="59"/>
      <c r="AC73" s="60"/>
      <c r="AD73" s="60"/>
      <c r="AE73" s="62"/>
      <c r="AF73" s="62"/>
      <c r="AG73" s="3"/>
      <c r="AH73" s="3"/>
      <c r="AI73" s="59"/>
      <c r="AJ73" s="59"/>
      <c r="AK73" s="3"/>
      <c r="AL73" s="3">
        <f t="shared" si="10"/>
        <v>900</v>
      </c>
      <c r="AM73" s="3"/>
      <c r="AN73" s="3">
        <v>900</v>
      </c>
      <c r="AO73" s="3">
        <v>900</v>
      </c>
      <c r="AP73" s="59"/>
      <c r="AQ73" s="60"/>
      <c r="AR73" s="60"/>
      <c r="AS73" s="59"/>
      <c r="AT73" s="59"/>
      <c r="AU73" s="59"/>
      <c r="AV73" s="59" t="s">
        <v>140</v>
      </c>
      <c r="AW73" s="59" t="s">
        <v>277</v>
      </c>
      <c r="AX73" s="59"/>
      <c r="AY73" s="60">
        <v>44628</v>
      </c>
      <c r="AZ73" s="61">
        <v>13238</v>
      </c>
      <c r="BA73" s="60">
        <v>44628</v>
      </c>
      <c r="BB73" s="59"/>
      <c r="BC73" s="59"/>
      <c r="BD73" s="59"/>
      <c r="BE73" s="59"/>
      <c r="BF73" s="59"/>
      <c r="BG73" s="59"/>
      <c r="BH73" s="59"/>
      <c r="BI73" s="59"/>
      <c r="BJ73" s="59"/>
      <c r="BK73" s="59"/>
      <c r="BL73" s="59"/>
      <c r="BM73" s="59"/>
    </row>
    <row r="74" spans="1:65" ht="63.75" x14ac:dyDescent="0.25">
      <c r="A74" s="64">
        <v>33</v>
      </c>
      <c r="B74" s="74" t="s">
        <v>468</v>
      </c>
      <c r="C74" s="59" t="s">
        <v>470</v>
      </c>
      <c r="D74" s="72" t="s">
        <v>469</v>
      </c>
      <c r="E74" s="59" t="s">
        <v>241</v>
      </c>
      <c r="F74" s="68" t="s">
        <v>471</v>
      </c>
      <c r="G74" s="61"/>
      <c r="H74" s="59" t="s">
        <v>472</v>
      </c>
      <c r="I74" s="60">
        <v>44901</v>
      </c>
      <c r="J74" s="60">
        <v>45266</v>
      </c>
      <c r="K74" s="64" t="s">
        <v>467</v>
      </c>
      <c r="L74" s="66" t="s">
        <v>433</v>
      </c>
      <c r="M74" s="64" t="s">
        <v>434</v>
      </c>
      <c r="N74" s="65">
        <v>45265</v>
      </c>
      <c r="O74" s="4">
        <v>555810</v>
      </c>
      <c r="P74" s="75">
        <v>13667</v>
      </c>
      <c r="Q74" s="65">
        <v>45265</v>
      </c>
      <c r="R74" s="65">
        <v>45631</v>
      </c>
      <c r="S74" s="75">
        <v>1500</v>
      </c>
      <c r="T74" s="59"/>
      <c r="U74" s="3"/>
      <c r="V74" s="3"/>
      <c r="W74" s="59" t="s">
        <v>138</v>
      </c>
      <c r="X74" s="59" t="s">
        <v>139</v>
      </c>
      <c r="Y74" s="59"/>
      <c r="Z74" s="59"/>
      <c r="AA74" s="59"/>
      <c r="AB74" s="59"/>
      <c r="AC74" s="59"/>
      <c r="AD74" s="59"/>
      <c r="AE74" s="59"/>
      <c r="AF74" s="59"/>
      <c r="AG74" s="3"/>
      <c r="AH74" s="3"/>
      <c r="AI74" s="59"/>
      <c r="AJ74" s="59"/>
      <c r="AK74" s="3"/>
      <c r="AL74" s="3">
        <f t="shared" si="10"/>
        <v>555810</v>
      </c>
      <c r="AM74" s="3"/>
      <c r="AN74" s="3">
        <v>530891.1</v>
      </c>
      <c r="AO74" s="3">
        <v>530891.1</v>
      </c>
      <c r="AP74" s="59">
        <v>90</v>
      </c>
      <c r="AQ74" s="60">
        <v>44901</v>
      </c>
      <c r="AR74" s="60">
        <v>45632</v>
      </c>
      <c r="AS74" s="59"/>
      <c r="AT74" s="59" t="s">
        <v>473</v>
      </c>
      <c r="AU74" s="59"/>
      <c r="AV74" s="59"/>
      <c r="AW74" s="59"/>
      <c r="AX74" s="59"/>
      <c r="AY74" s="59"/>
      <c r="AZ74" s="59"/>
      <c r="BA74" s="59"/>
      <c r="BB74" s="59"/>
      <c r="BC74" s="59"/>
      <c r="BD74" s="59"/>
      <c r="BE74" s="59"/>
      <c r="BF74" s="59"/>
      <c r="BG74" s="59"/>
      <c r="BH74" s="59"/>
      <c r="BI74" s="59"/>
      <c r="BJ74" s="59"/>
      <c r="BK74" s="59"/>
      <c r="BL74" s="59"/>
      <c r="BM74" s="59"/>
    </row>
    <row r="75" spans="1:65" ht="76.5" x14ac:dyDescent="0.25">
      <c r="A75" s="64">
        <v>34</v>
      </c>
      <c r="B75" s="59" t="s">
        <v>546</v>
      </c>
      <c r="C75" s="59"/>
      <c r="D75" s="72" t="s">
        <v>214</v>
      </c>
      <c r="E75" s="59"/>
      <c r="F75" s="68" t="s">
        <v>544</v>
      </c>
      <c r="G75" s="61">
        <v>13238</v>
      </c>
      <c r="H75" s="59"/>
      <c r="I75" s="60"/>
      <c r="J75" s="60"/>
      <c r="K75" s="64" t="s">
        <v>545</v>
      </c>
      <c r="L75" s="68" t="s">
        <v>501</v>
      </c>
      <c r="M75" s="59" t="s">
        <v>539</v>
      </c>
      <c r="N75" s="60">
        <v>45264</v>
      </c>
      <c r="O75" s="3">
        <v>3000</v>
      </c>
      <c r="P75" s="61">
        <v>13669</v>
      </c>
      <c r="Q75" s="60">
        <v>45264</v>
      </c>
      <c r="R75" s="60">
        <v>45309</v>
      </c>
      <c r="S75" s="61">
        <v>101</v>
      </c>
      <c r="T75" s="59"/>
      <c r="U75" s="3"/>
      <c r="V75" s="3"/>
      <c r="W75" s="59" t="s">
        <v>141</v>
      </c>
      <c r="X75" s="59" t="s">
        <v>139</v>
      </c>
      <c r="Y75" s="59"/>
      <c r="Z75" s="60"/>
      <c r="AA75" s="61"/>
      <c r="AB75" s="59"/>
      <c r="AC75" s="60"/>
      <c r="AD75" s="60"/>
      <c r="AE75" s="62"/>
      <c r="AF75" s="62"/>
      <c r="AG75" s="3"/>
      <c r="AH75" s="3"/>
      <c r="AI75" s="59"/>
      <c r="AJ75" s="59"/>
      <c r="AK75" s="3"/>
      <c r="AL75" s="3">
        <f t="shared" si="10"/>
        <v>3000</v>
      </c>
      <c r="AM75" s="3"/>
      <c r="AN75" s="3">
        <v>3000</v>
      </c>
      <c r="AO75" s="3">
        <v>3000</v>
      </c>
      <c r="AP75" s="59"/>
      <c r="AQ75" s="60"/>
      <c r="AR75" s="60"/>
      <c r="AS75" s="59"/>
      <c r="AT75" s="59"/>
      <c r="AU75" s="59"/>
      <c r="AV75" s="59" t="s">
        <v>140</v>
      </c>
      <c r="AW75" s="59" t="s">
        <v>277</v>
      </c>
      <c r="AX75" s="59"/>
      <c r="AY75" s="60">
        <v>44628</v>
      </c>
      <c r="AZ75" s="61">
        <v>13238</v>
      </c>
      <c r="BA75" s="60">
        <v>44628</v>
      </c>
      <c r="BB75" s="59"/>
      <c r="BC75" s="59"/>
      <c r="BD75" s="59"/>
      <c r="BE75" s="72"/>
      <c r="BF75" s="59"/>
      <c r="BG75" s="73"/>
      <c r="BH75" s="61"/>
      <c r="BI75" s="59"/>
      <c r="BJ75" s="60"/>
      <c r="BK75" s="60"/>
      <c r="BL75" s="64"/>
      <c r="BM75" s="73"/>
    </row>
    <row r="76" spans="1:65" ht="76.5" x14ac:dyDescent="0.25">
      <c r="A76" s="64">
        <v>35</v>
      </c>
      <c r="B76" s="59" t="s">
        <v>508</v>
      </c>
      <c r="C76" s="59"/>
      <c r="D76" s="72" t="s">
        <v>214</v>
      </c>
      <c r="E76" s="59"/>
      <c r="F76" s="68" t="s">
        <v>521</v>
      </c>
      <c r="G76" s="61">
        <v>13238</v>
      </c>
      <c r="H76" s="59"/>
      <c r="I76" s="60"/>
      <c r="J76" s="60"/>
      <c r="K76" s="64" t="s">
        <v>506</v>
      </c>
      <c r="L76" s="68" t="s">
        <v>493</v>
      </c>
      <c r="M76" s="59" t="s">
        <v>507</v>
      </c>
      <c r="N76" s="60">
        <v>45264</v>
      </c>
      <c r="O76" s="3">
        <v>2000</v>
      </c>
      <c r="P76" s="61">
        <v>13670</v>
      </c>
      <c r="Q76" s="60">
        <v>45264</v>
      </c>
      <c r="R76" s="60">
        <v>45309</v>
      </c>
      <c r="S76" s="61">
        <v>101</v>
      </c>
      <c r="T76" s="59"/>
      <c r="U76" s="3"/>
      <c r="V76" s="3"/>
      <c r="W76" s="59" t="s">
        <v>141</v>
      </c>
      <c r="X76" s="59" t="s">
        <v>139</v>
      </c>
      <c r="Y76" s="59"/>
      <c r="Z76" s="60"/>
      <c r="AA76" s="61"/>
      <c r="AB76" s="59"/>
      <c r="AC76" s="60"/>
      <c r="AD76" s="60"/>
      <c r="AE76" s="62"/>
      <c r="AF76" s="62"/>
      <c r="AG76" s="3"/>
      <c r="AH76" s="3"/>
      <c r="AI76" s="59"/>
      <c r="AJ76" s="59"/>
      <c r="AK76" s="3"/>
      <c r="AL76" s="3">
        <f t="shared" si="10"/>
        <v>2000</v>
      </c>
      <c r="AM76" s="3"/>
      <c r="AN76" s="3">
        <v>2000</v>
      </c>
      <c r="AO76" s="3">
        <v>2000</v>
      </c>
      <c r="AP76" s="59"/>
      <c r="AQ76" s="60"/>
      <c r="AR76" s="60"/>
      <c r="AS76" s="59"/>
      <c r="AT76" s="59"/>
      <c r="AU76" s="59"/>
      <c r="AV76" s="59" t="s">
        <v>140</v>
      </c>
      <c r="AW76" s="59" t="s">
        <v>277</v>
      </c>
      <c r="AX76" s="59"/>
      <c r="AY76" s="60">
        <v>44628</v>
      </c>
      <c r="AZ76" s="61">
        <v>13238</v>
      </c>
      <c r="BA76" s="60">
        <v>44628</v>
      </c>
      <c r="BB76" s="59"/>
      <c r="BC76" s="59"/>
      <c r="BD76" s="59"/>
      <c r="BE76" s="72"/>
      <c r="BF76" s="59"/>
      <c r="BG76" s="73"/>
      <c r="BH76" s="61"/>
      <c r="BI76" s="59"/>
      <c r="BJ76" s="60"/>
      <c r="BK76" s="60"/>
      <c r="BL76" s="64"/>
      <c r="BM76" s="73"/>
    </row>
    <row r="77" spans="1:65" ht="76.5" x14ac:dyDescent="0.25">
      <c r="A77" s="64">
        <v>36</v>
      </c>
      <c r="B77" s="59" t="s">
        <v>298</v>
      </c>
      <c r="C77" s="59"/>
      <c r="D77" s="72" t="s">
        <v>214</v>
      </c>
      <c r="E77" s="59"/>
      <c r="F77" s="68" t="s">
        <v>297</v>
      </c>
      <c r="G77" s="61">
        <v>13238</v>
      </c>
      <c r="H77" s="59"/>
      <c r="I77" s="60"/>
      <c r="J77" s="60"/>
      <c r="K77" s="64" t="s">
        <v>296</v>
      </c>
      <c r="L77" s="68" t="s">
        <v>266</v>
      </c>
      <c r="M77" s="59" t="s">
        <v>267</v>
      </c>
      <c r="N77" s="60">
        <v>45264</v>
      </c>
      <c r="O77" s="3">
        <v>1000</v>
      </c>
      <c r="P77" s="61">
        <v>13669</v>
      </c>
      <c r="Q77" s="60">
        <v>45264</v>
      </c>
      <c r="R77" s="65">
        <f t="shared" si="12"/>
        <v>45309</v>
      </c>
      <c r="S77" s="59">
        <v>101</v>
      </c>
      <c r="T77" s="59"/>
      <c r="U77" s="3"/>
      <c r="V77" s="3"/>
      <c r="W77" s="59" t="s">
        <v>141</v>
      </c>
      <c r="X77" s="59" t="s">
        <v>139</v>
      </c>
      <c r="Y77" s="59"/>
      <c r="Z77" s="60"/>
      <c r="AA77" s="61"/>
      <c r="AB77" s="59"/>
      <c r="AC77" s="60"/>
      <c r="AD77" s="60"/>
      <c r="AE77" s="62"/>
      <c r="AF77" s="62"/>
      <c r="AG77" s="3"/>
      <c r="AH77" s="3"/>
      <c r="AI77" s="59"/>
      <c r="AJ77" s="59"/>
      <c r="AK77" s="3"/>
      <c r="AL77" s="3">
        <f t="shared" si="10"/>
        <v>1000</v>
      </c>
      <c r="AM77" s="3"/>
      <c r="AN77" s="3">
        <v>1000</v>
      </c>
      <c r="AO77" s="3">
        <v>1000</v>
      </c>
      <c r="AP77" s="59"/>
      <c r="AQ77" s="60"/>
      <c r="AR77" s="60"/>
      <c r="AS77" s="59"/>
      <c r="AT77" s="59"/>
      <c r="AU77" s="59"/>
      <c r="AV77" s="59" t="s">
        <v>140</v>
      </c>
      <c r="AW77" s="59" t="s">
        <v>277</v>
      </c>
      <c r="AX77" s="59"/>
      <c r="AY77" s="60">
        <v>44628</v>
      </c>
      <c r="AZ77" s="61">
        <v>13238</v>
      </c>
      <c r="BA77" s="60">
        <v>44628</v>
      </c>
      <c r="BB77" s="59"/>
      <c r="BC77" s="59"/>
      <c r="BD77" s="59"/>
      <c r="BE77" s="59"/>
      <c r="BF77" s="59"/>
      <c r="BG77" s="59"/>
      <c r="BH77" s="59"/>
      <c r="BI77" s="59"/>
      <c r="BJ77" s="59"/>
      <c r="BK77" s="59"/>
      <c r="BL77" s="59"/>
      <c r="BM77" s="59"/>
    </row>
    <row r="78" spans="1:65" ht="76.5" x14ac:dyDescent="0.25">
      <c r="A78" s="64">
        <v>37</v>
      </c>
      <c r="B78" s="59" t="s">
        <v>279</v>
      </c>
      <c r="C78" s="59"/>
      <c r="D78" s="72" t="s">
        <v>214</v>
      </c>
      <c r="E78" s="72"/>
      <c r="F78" s="68" t="s">
        <v>288</v>
      </c>
      <c r="G78" s="61">
        <v>13238</v>
      </c>
      <c r="H78" s="72"/>
      <c r="I78" s="72"/>
      <c r="J78" s="72"/>
      <c r="K78" s="64" t="s">
        <v>287</v>
      </c>
      <c r="L78" s="68" t="s">
        <v>248</v>
      </c>
      <c r="M78" s="59" t="s">
        <v>249</v>
      </c>
      <c r="N78" s="65">
        <v>45264</v>
      </c>
      <c r="O78" s="4">
        <v>1000</v>
      </c>
      <c r="P78" s="61">
        <v>13670</v>
      </c>
      <c r="Q78" s="65">
        <v>45264</v>
      </c>
      <c r="R78" s="65">
        <f t="shared" si="12"/>
        <v>45309</v>
      </c>
      <c r="S78" s="59">
        <v>101</v>
      </c>
      <c r="T78" s="59"/>
      <c r="U78" s="59"/>
      <c r="V78" s="59"/>
      <c r="W78" s="59" t="s">
        <v>141</v>
      </c>
      <c r="X78" s="59" t="s">
        <v>139</v>
      </c>
      <c r="Y78" s="59"/>
      <c r="Z78" s="59"/>
      <c r="AA78" s="59"/>
      <c r="AB78" s="59"/>
      <c r="AC78" s="59"/>
      <c r="AD78" s="59"/>
      <c r="AE78" s="59"/>
      <c r="AF78" s="59"/>
      <c r="AG78" s="3"/>
      <c r="AH78" s="3"/>
      <c r="AI78" s="59"/>
      <c r="AJ78" s="59"/>
      <c r="AK78" s="3"/>
      <c r="AL78" s="3">
        <f t="shared" si="10"/>
        <v>1000</v>
      </c>
      <c r="AM78" s="3"/>
      <c r="AN78" s="4">
        <v>1000</v>
      </c>
      <c r="AO78" s="4">
        <v>1000</v>
      </c>
      <c r="AP78" s="59"/>
      <c r="AQ78" s="59"/>
      <c r="AR78" s="59"/>
      <c r="AS78" s="59"/>
      <c r="AT78" s="59"/>
      <c r="AU78" s="59"/>
      <c r="AV78" s="59" t="s">
        <v>140</v>
      </c>
      <c r="AW78" s="59" t="s">
        <v>277</v>
      </c>
      <c r="AX78" s="59"/>
      <c r="AY78" s="60">
        <v>44628</v>
      </c>
      <c r="AZ78" s="61">
        <v>13238</v>
      </c>
      <c r="BA78" s="60">
        <v>44628</v>
      </c>
      <c r="BB78" s="59"/>
      <c r="BC78" s="59"/>
      <c r="BD78" s="59"/>
      <c r="BE78" s="59"/>
      <c r="BF78" s="59"/>
      <c r="BG78" s="59"/>
      <c r="BH78" s="59"/>
      <c r="BI78" s="59"/>
      <c r="BJ78" s="59"/>
      <c r="BK78" s="59"/>
      <c r="BL78" s="59"/>
      <c r="BM78" s="59"/>
    </row>
    <row r="79" spans="1:65" ht="76.5" x14ac:dyDescent="0.25">
      <c r="A79" s="64">
        <v>38</v>
      </c>
      <c r="B79" s="59" t="s">
        <v>534</v>
      </c>
      <c r="C79" s="59"/>
      <c r="D79" s="72" t="s">
        <v>214</v>
      </c>
      <c r="E79" s="59"/>
      <c r="F79" s="68" t="s">
        <v>540</v>
      </c>
      <c r="G79" s="61">
        <v>13238</v>
      </c>
      <c r="H79" s="59"/>
      <c r="I79" s="60"/>
      <c r="J79" s="60"/>
      <c r="K79" s="64" t="s">
        <v>533</v>
      </c>
      <c r="L79" s="68" t="s">
        <v>500</v>
      </c>
      <c r="M79" s="59" t="s">
        <v>535</v>
      </c>
      <c r="N79" s="60">
        <v>45264</v>
      </c>
      <c r="O79" s="3">
        <v>1000</v>
      </c>
      <c r="P79" s="61">
        <v>13670</v>
      </c>
      <c r="Q79" s="60">
        <v>45264</v>
      </c>
      <c r="R79" s="60">
        <v>45309</v>
      </c>
      <c r="S79" s="61">
        <v>101</v>
      </c>
      <c r="T79" s="59"/>
      <c r="U79" s="3"/>
      <c r="V79" s="3"/>
      <c r="W79" s="59" t="s">
        <v>141</v>
      </c>
      <c r="X79" s="59" t="s">
        <v>139</v>
      </c>
      <c r="Y79" s="59"/>
      <c r="Z79" s="60"/>
      <c r="AA79" s="61"/>
      <c r="AB79" s="59"/>
      <c r="AC79" s="60"/>
      <c r="AD79" s="60"/>
      <c r="AE79" s="62"/>
      <c r="AF79" s="62"/>
      <c r="AG79" s="3"/>
      <c r="AH79" s="3"/>
      <c r="AI79" s="59"/>
      <c r="AJ79" s="59"/>
      <c r="AK79" s="3"/>
      <c r="AL79" s="3">
        <f t="shared" si="10"/>
        <v>1000</v>
      </c>
      <c r="AM79" s="3"/>
      <c r="AN79" s="3">
        <v>1000</v>
      </c>
      <c r="AO79" s="3">
        <v>1000</v>
      </c>
      <c r="AP79" s="59"/>
      <c r="AQ79" s="60"/>
      <c r="AR79" s="60"/>
      <c r="AS79" s="59"/>
      <c r="AT79" s="59"/>
      <c r="AU79" s="59"/>
      <c r="AV79" s="59" t="s">
        <v>140</v>
      </c>
      <c r="AW79" s="59" t="s">
        <v>277</v>
      </c>
      <c r="AX79" s="59"/>
      <c r="AY79" s="60">
        <v>44628</v>
      </c>
      <c r="AZ79" s="61">
        <v>13238</v>
      </c>
      <c r="BA79" s="60">
        <v>44628</v>
      </c>
      <c r="BB79" s="59"/>
      <c r="BC79" s="59"/>
      <c r="BD79" s="59"/>
      <c r="BE79" s="72"/>
      <c r="BF79" s="59"/>
      <c r="BG79" s="73"/>
      <c r="BH79" s="61"/>
      <c r="BI79" s="59"/>
      <c r="BJ79" s="60"/>
      <c r="BK79" s="60"/>
      <c r="BL79" s="64"/>
      <c r="BM79" s="73"/>
    </row>
    <row r="80" spans="1:65" ht="76.5" x14ac:dyDescent="0.25">
      <c r="A80" s="64">
        <v>39</v>
      </c>
      <c r="B80" s="59" t="s">
        <v>523</v>
      </c>
      <c r="C80" s="59"/>
      <c r="D80" s="72" t="s">
        <v>214</v>
      </c>
      <c r="E80" s="59"/>
      <c r="F80" s="68" t="s">
        <v>524</v>
      </c>
      <c r="G80" s="61">
        <v>13238</v>
      </c>
      <c r="H80" s="59"/>
      <c r="I80" s="60"/>
      <c r="J80" s="60"/>
      <c r="K80" s="64" t="s">
        <v>525</v>
      </c>
      <c r="L80" s="68" t="s">
        <v>497</v>
      </c>
      <c r="M80" s="59" t="s">
        <v>522</v>
      </c>
      <c r="N80" s="60">
        <v>45264</v>
      </c>
      <c r="O80" s="3">
        <v>2000</v>
      </c>
      <c r="P80" s="61">
        <v>13674</v>
      </c>
      <c r="Q80" s="60">
        <v>45264</v>
      </c>
      <c r="R80" s="60">
        <v>45309</v>
      </c>
      <c r="S80" s="61">
        <v>101</v>
      </c>
      <c r="T80" s="59"/>
      <c r="U80" s="3"/>
      <c r="V80" s="3"/>
      <c r="W80" s="59" t="s">
        <v>141</v>
      </c>
      <c r="X80" s="59" t="s">
        <v>139</v>
      </c>
      <c r="Y80" s="59"/>
      <c r="Z80" s="60"/>
      <c r="AA80" s="61"/>
      <c r="AB80" s="59"/>
      <c r="AC80" s="60"/>
      <c r="AD80" s="60"/>
      <c r="AE80" s="62"/>
      <c r="AF80" s="62"/>
      <c r="AG80" s="3"/>
      <c r="AH80" s="3"/>
      <c r="AI80" s="59"/>
      <c r="AJ80" s="59"/>
      <c r="AK80" s="3"/>
      <c r="AL80" s="3">
        <f t="shared" si="10"/>
        <v>2000</v>
      </c>
      <c r="AM80" s="3"/>
      <c r="AN80" s="3">
        <v>2000</v>
      </c>
      <c r="AO80" s="3">
        <v>2000</v>
      </c>
      <c r="AP80" s="59"/>
      <c r="AQ80" s="60"/>
      <c r="AR80" s="60"/>
      <c r="AS80" s="59"/>
      <c r="AT80" s="59"/>
      <c r="AU80" s="59"/>
      <c r="AV80" s="59" t="s">
        <v>140</v>
      </c>
      <c r="AW80" s="59" t="s">
        <v>277</v>
      </c>
      <c r="AX80" s="59"/>
      <c r="AY80" s="60">
        <v>44628</v>
      </c>
      <c r="AZ80" s="61">
        <v>13238</v>
      </c>
      <c r="BA80" s="60">
        <v>44628</v>
      </c>
      <c r="BB80" s="59"/>
      <c r="BC80" s="59"/>
      <c r="BD80" s="59"/>
      <c r="BE80" s="72"/>
      <c r="BF80" s="59"/>
      <c r="BG80" s="73"/>
      <c r="BH80" s="61"/>
      <c r="BI80" s="59"/>
      <c r="BJ80" s="60"/>
      <c r="BK80" s="60"/>
      <c r="BL80" s="64"/>
      <c r="BM80" s="73"/>
    </row>
    <row r="81" spans="1:65" ht="76.5" x14ac:dyDescent="0.25">
      <c r="A81" s="64">
        <v>40</v>
      </c>
      <c r="B81" s="74" t="s">
        <v>601</v>
      </c>
      <c r="C81" s="59"/>
      <c r="D81" s="72" t="s">
        <v>214</v>
      </c>
      <c r="E81" s="59"/>
      <c r="F81" s="68" t="s">
        <v>600</v>
      </c>
      <c r="G81" s="61">
        <v>13238</v>
      </c>
      <c r="H81" s="59"/>
      <c r="I81" s="60"/>
      <c r="J81" s="60"/>
      <c r="K81" s="64" t="s">
        <v>599</v>
      </c>
      <c r="L81" s="66" t="s">
        <v>576</v>
      </c>
      <c r="M81" s="64" t="s">
        <v>577</v>
      </c>
      <c r="N81" s="65">
        <v>45266</v>
      </c>
      <c r="O81" s="4">
        <v>1800</v>
      </c>
      <c r="P81" s="75">
        <v>13670</v>
      </c>
      <c r="Q81" s="65">
        <v>45266</v>
      </c>
      <c r="R81" s="65">
        <f>Q81+45</f>
        <v>45311</v>
      </c>
      <c r="S81" s="75">
        <v>101</v>
      </c>
      <c r="T81" s="59"/>
      <c r="U81" s="3"/>
      <c r="V81" s="3"/>
      <c r="W81" s="65" t="s">
        <v>141</v>
      </c>
      <c r="X81" s="59" t="s">
        <v>139</v>
      </c>
      <c r="Y81" s="59"/>
      <c r="Z81" s="59"/>
      <c r="AA81" s="59"/>
      <c r="AB81" s="59"/>
      <c r="AC81" s="59"/>
      <c r="AD81" s="59"/>
      <c r="AE81" s="59"/>
      <c r="AF81" s="59"/>
      <c r="AG81" s="3"/>
      <c r="AH81" s="3"/>
      <c r="AI81" s="59"/>
      <c r="AJ81" s="59"/>
      <c r="AK81" s="3"/>
      <c r="AL81" s="3">
        <f t="shared" si="10"/>
        <v>1800</v>
      </c>
      <c r="AM81" s="3"/>
      <c r="AN81" s="3">
        <v>1800</v>
      </c>
      <c r="AO81" s="3">
        <v>1800</v>
      </c>
      <c r="AP81" s="59"/>
      <c r="AQ81" s="59"/>
      <c r="AR81" s="59"/>
      <c r="AS81" s="59"/>
      <c r="AT81" s="59"/>
      <c r="AU81" s="59"/>
      <c r="AV81" s="59" t="s">
        <v>140</v>
      </c>
      <c r="AW81" s="59" t="s">
        <v>277</v>
      </c>
      <c r="AX81" s="59"/>
      <c r="AY81" s="60">
        <v>44628</v>
      </c>
      <c r="AZ81" s="61">
        <v>13238</v>
      </c>
      <c r="BA81" s="60">
        <v>44628</v>
      </c>
      <c r="BB81" s="59"/>
      <c r="BC81" s="59"/>
      <c r="BD81" s="59"/>
      <c r="BE81" s="59"/>
      <c r="BF81" s="59"/>
      <c r="BG81" s="59"/>
      <c r="BH81" s="59"/>
      <c r="BI81" s="59"/>
      <c r="BJ81" s="59"/>
      <c r="BK81" s="59"/>
      <c r="BL81" s="59"/>
      <c r="BM81" s="59"/>
    </row>
    <row r="82" spans="1:65" ht="76.5" x14ac:dyDescent="0.25">
      <c r="A82" s="64">
        <v>41</v>
      </c>
      <c r="B82" s="59" t="s">
        <v>284</v>
      </c>
      <c r="C82" s="59"/>
      <c r="D82" s="72" t="s">
        <v>214</v>
      </c>
      <c r="E82" s="59"/>
      <c r="F82" s="68" t="s">
        <v>304</v>
      </c>
      <c r="G82" s="61">
        <v>13238</v>
      </c>
      <c r="H82" s="59"/>
      <c r="I82" s="60"/>
      <c r="J82" s="60"/>
      <c r="K82" s="64" t="s">
        <v>305</v>
      </c>
      <c r="L82" s="68" t="s">
        <v>302</v>
      </c>
      <c r="M82" s="59" t="s">
        <v>303</v>
      </c>
      <c r="N82" s="60">
        <v>45267</v>
      </c>
      <c r="O82" s="3">
        <v>10000</v>
      </c>
      <c r="P82" s="61">
        <v>13671</v>
      </c>
      <c r="Q82" s="60">
        <v>45267</v>
      </c>
      <c r="R82" s="65">
        <f t="shared" si="12"/>
        <v>45312</v>
      </c>
      <c r="S82" s="59">
        <v>101</v>
      </c>
      <c r="T82" s="59"/>
      <c r="U82" s="3"/>
      <c r="V82" s="3"/>
      <c r="W82" s="59" t="s">
        <v>138</v>
      </c>
      <c r="X82" s="59" t="s">
        <v>139</v>
      </c>
      <c r="Y82" s="59"/>
      <c r="Z82" s="60"/>
      <c r="AA82" s="61"/>
      <c r="AB82" s="59"/>
      <c r="AC82" s="60"/>
      <c r="AD82" s="60"/>
      <c r="AE82" s="62"/>
      <c r="AF82" s="62"/>
      <c r="AG82" s="3"/>
      <c r="AH82" s="3"/>
      <c r="AI82" s="59"/>
      <c r="AJ82" s="59"/>
      <c r="AK82" s="3"/>
      <c r="AL82" s="3">
        <f t="shared" si="10"/>
        <v>10000</v>
      </c>
      <c r="AM82" s="3"/>
      <c r="AN82" s="3">
        <v>10000</v>
      </c>
      <c r="AO82" s="3">
        <v>10000</v>
      </c>
      <c r="AP82" s="59"/>
      <c r="AQ82" s="60"/>
      <c r="AR82" s="60"/>
      <c r="AS82" s="59"/>
      <c r="AT82" s="59"/>
      <c r="AU82" s="59"/>
      <c r="AV82" s="59" t="s">
        <v>140</v>
      </c>
      <c r="AW82" s="59" t="s">
        <v>277</v>
      </c>
      <c r="AX82" s="59"/>
      <c r="AY82" s="60">
        <v>44628</v>
      </c>
      <c r="AZ82" s="61">
        <v>13238</v>
      </c>
      <c r="BA82" s="60">
        <v>44628</v>
      </c>
      <c r="BB82" s="59"/>
      <c r="BC82" s="59"/>
      <c r="BD82" s="59"/>
      <c r="BE82" s="59"/>
      <c r="BF82" s="59"/>
      <c r="BG82" s="59"/>
      <c r="BH82" s="59"/>
      <c r="BI82" s="59"/>
      <c r="BJ82" s="59"/>
      <c r="BK82" s="59"/>
      <c r="BL82" s="59"/>
      <c r="BM82" s="59"/>
    </row>
    <row r="83" spans="1:65" ht="76.5" x14ac:dyDescent="0.25">
      <c r="A83" s="64">
        <v>42</v>
      </c>
      <c r="B83" s="59" t="s">
        <v>281</v>
      </c>
      <c r="C83" s="59"/>
      <c r="D83" s="72" t="s">
        <v>214</v>
      </c>
      <c r="E83" s="59"/>
      <c r="F83" s="68" t="s">
        <v>309</v>
      </c>
      <c r="G83" s="61">
        <v>13238</v>
      </c>
      <c r="H83" s="59"/>
      <c r="I83" s="60"/>
      <c r="J83" s="60"/>
      <c r="K83" s="64" t="s">
        <v>308</v>
      </c>
      <c r="L83" s="68" t="s">
        <v>250</v>
      </c>
      <c r="M83" s="59" t="s">
        <v>251</v>
      </c>
      <c r="N83" s="60">
        <v>45266</v>
      </c>
      <c r="O83" s="3">
        <v>15000</v>
      </c>
      <c r="P83" s="61">
        <v>13695</v>
      </c>
      <c r="Q83" s="60">
        <v>45266</v>
      </c>
      <c r="R83" s="65">
        <f t="shared" si="12"/>
        <v>45311</v>
      </c>
      <c r="S83" s="59">
        <v>101</v>
      </c>
      <c r="T83" s="59"/>
      <c r="U83" s="3"/>
      <c r="V83" s="3"/>
      <c r="W83" s="59" t="s">
        <v>141</v>
      </c>
      <c r="X83" s="59" t="s">
        <v>139</v>
      </c>
      <c r="Y83" s="59"/>
      <c r="Z83" s="60"/>
      <c r="AA83" s="61"/>
      <c r="AB83" s="59"/>
      <c r="AC83" s="60"/>
      <c r="AD83" s="60"/>
      <c r="AE83" s="62"/>
      <c r="AF83" s="62"/>
      <c r="AG83" s="3"/>
      <c r="AH83" s="3"/>
      <c r="AI83" s="59"/>
      <c r="AJ83" s="59"/>
      <c r="AK83" s="3"/>
      <c r="AL83" s="3">
        <f t="shared" si="10"/>
        <v>15000</v>
      </c>
      <c r="AM83" s="3"/>
      <c r="AN83" s="3">
        <v>15000</v>
      </c>
      <c r="AO83" s="3">
        <v>15000</v>
      </c>
      <c r="AP83" s="59"/>
      <c r="AQ83" s="60"/>
      <c r="AR83" s="60"/>
      <c r="AS83" s="59"/>
      <c r="AT83" s="59"/>
      <c r="AU83" s="59"/>
      <c r="AV83" s="59" t="s">
        <v>140</v>
      </c>
      <c r="AW83" s="59" t="s">
        <v>277</v>
      </c>
      <c r="AX83" s="59"/>
      <c r="AY83" s="60">
        <v>44628</v>
      </c>
      <c r="AZ83" s="61">
        <v>13238</v>
      </c>
      <c r="BA83" s="60">
        <v>44628</v>
      </c>
      <c r="BB83" s="59"/>
      <c r="BC83" s="59"/>
      <c r="BD83" s="59"/>
      <c r="BE83" s="59"/>
      <c r="BF83" s="59"/>
      <c r="BG83" s="59"/>
      <c r="BH83" s="59"/>
      <c r="BI83" s="59"/>
      <c r="BJ83" s="59"/>
      <c r="BK83" s="59"/>
      <c r="BL83" s="59"/>
      <c r="BM83" s="59"/>
    </row>
    <row r="84" spans="1:65" ht="76.5" x14ac:dyDescent="0.25">
      <c r="A84" s="64">
        <v>43</v>
      </c>
      <c r="B84" s="59" t="s">
        <v>513</v>
      </c>
      <c r="C84" s="59"/>
      <c r="D84" s="72" t="s">
        <v>214</v>
      </c>
      <c r="E84" s="59"/>
      <c r="F84" s="68" t="s">
        <v>519</v>
      </c>
      <c r="G84" s="61">
        <v>13238</v>
      </c>
      <c r="H84" s="59"/>
      <c r="I84" s="60"/>
      <c r="J84" s="60"/>
      <c r="K84" s="64" t="s">
        <v>512</v>
      </c>
      <c r="L84" s="68" t="s">
        <v>496</v>
      </c>
      <c r="M84" s="59" t="s">
        <v>514</v>
      </c>
      <c r="N84" s="60">
        <v>45265</v>
      </c>
      <c r="O84" s="3">
        <v>10000</v>
      </c>
      <c r="P84" s="61">
        <v>13674</v>
      </c>
      <c r="Q84" s="60">
        <v>45265</v>
      </c>
      <c r="R84" s="60">
        <v>45310</v>
      </c>
      <c r="S84" s="61">
        <v>101</v>
      </c>
      <c r="T84" s="59"/>
      <c r="U84" s="3"/>
      <c r="V84" s="3"/>
      <c r="W84" s="59" t="s">
        <v>141</v>
      </c>
      <c r="X84" s="59" t="s">
        <v>139</v>
      </c>
      <c r="Y84" s="59"/>
      <c r="Z84" s="60"/>
      <c r="AA84" s="61"/>
      <c r="AB84" s="59"/>
      <c r="AC84" s="60"/>
      <c r="AD84" s="60"/>
      <c r="AE84" s="62"/>
      <c r="AF84" s="62"/>
      <c r="AG84" s="3"/>
      <c r="AH84" s="3"/>
      <c r="AI84" s="59"/>
      <c r="AJ84" s="59"/>
      <c r="AK84" s="3"/>
      <c r="AL84" s="3">
        <f t="shared" si="10"/>
        <v>10000</v>
      </c>
      <c r="AM84" s="3"/>
      <c r="AN84" s="3">
        <v>10000</v>
      </c>
      <c r="AO84" s="3">
        <v>10000</v>
      </c>
      <c r="AP84" s="59"/>
      <c r="AQ84" s="60"/>
      <c r="AR84" s="60"/>
      <c r="AS84" s="59"/>
      <c r="AT84" s="59"/>
      <c r="AU84" s="59"/>
      <c r="AV84" s="59" t="s">
        <v>140</v>
      </c>
      <c r="AW84" s="59" t="s">
        <v>277</v>
      </c>
      <c r="AX84" s="59"/>
      <c r="AY84" s="60">
        <v>44628</v>
      </c>
      <c r="AZ84" s="61">
        <v>13238</v>
      </c>
      <c r="BA84" s="60">
        <v>44628</v>
      </c>
      <c r="BB84" s="59"/>
      <c r="BC84" s="59"/>
      <c r="BD84" s="59"/>
      <c r="BE84" s="72"/>
      <c r="BF84" s="59"/>
      <c r="BG84" s="73"/>
      <c r="BH84" s="61"/>
      <c r="BI84" s="59"/>
      <c r="BJ84" s="60"/>
      <c r="BK84" s="60"/>
      <c r="BL84" s="64"/>
      <c r="BM84" s="73"/>
    </row>
    <row r="85" spans="1:65" ht="76.5" x14ac:dyDescent="0.25">
      <c r="A85" s="64">
        <v>44</v>
      </c>
      <c r="B85" s="74" t="s">
        <v>606</v>
      </c>
      <c r="C85" s="59"/>
      <c r="D85" s="72" t="s">
        <v>214</v>
      </c>
      <c r="E85" s="59"/>
      <c r="F85" s="68" t="s">
        <v>607</v>
      </c>
      <c r="G85" s="61">
        <v>13238</v>
      </c>
      <c r="H85" s="59"/>
      <c r="I85" s="60"/>
      <c r="J85" s="60"/>
      <c r="K85" s="64" t="s">
        <v>605</v>
      </c>
      <c r="L85" s="66" t="s">
        <v>578</v>
      </c>
      <c r="M85" s="64" t="s">
        <v>579</v>
      </c>
      <c r="N85" s="65">
        <v>45267</v>
      </c>
      <c r="O85" s="4">
        <v>2000</v>
      </c>
      <c r="P85" s="75">
        <v>13671</v>
      </c>
      <c r="Q85" s="65">
        <v>45267</v>
      </c>
      <c r="R85" s="65">
        <f>Q85+45</f>
        <v>45312</v>
      </c>
      <c r="S85" s="75">
        <v>101</v>
      </c>
      <c r="T85" s="59"/>
      <c r="U85" s="3"/>
      <c r="V85" s="3"/>
      <c r="W85" s="65" t="s">
        <v>141</v>
      </c>
      <c r="X85" s="59" t="s">
        <v>139</v>
      </c>
      <c r="Y85" s="59"/>
      <c r="Z85" s="59"/>
      <c r="AA85" s="59"/>
      <c r="AB85" s="59"/>
      <c r="AC85" s="59"/>
      <c r="AD85" s="59"/>
      <c r="AE85" s="59"/>
      <c r="AF85" s="59"/>
      <c r="AG85" s="3"/>
      <c r="AH85" s="3"/>
      <c r="AI85" s="59"/>
      <c r="AJ85" s="59"/>
      <c r="AK85" s="3"/>
      <c r="AL85" s="3">
        <f t="shared" si="10"/>
        <v>2000</v>
      </c>
      <c r="AM85" s="3"/>
      <c r="AN85" s="3">
        <v>2000</v>
      </c>
      <c r="AO85" s="3">
        <v>2000</v>
      </c>
      <c r="AP85" s="59"/>
      <c r="AQ85" s="59"/>
      <c r="AR85" s="59"/>
      <c r="AS85" s="59"/>
      <c r="AT85" s="59"/>
      <c r="AU85" s="59"/>
      <c r="AV85" s="59" t="s">
        <v>140</v>
      </c>
      <c r="AW85" s="59" t="s">
        <v>277</v>
      </c>
      <c r="AX85" s="59"/>
      <c r="AY85" s="60">
        <v>44628</v>
      </c>
      <c r="AZ85" s="61">
        <v>13238</v>
      </c>
      <c r="BA85" s="60">
        <v>44628</v>
      </c>
      <c r="BB85" s="59"/>
      <c r="BC85" s="59"/>
      <c r="BD85" s="59"/>
      <c r="BE85" s="59"/>
      <c r="BF85" s="59"/>
      <c r="BG85" s="59"/>
      <c r="BH85" s="59"/>
      <c r="BI85" s="59"/>
      <c r="BJ85" s="59"/>
      <c r="BK85" s="59"/>
      <c r="BL85" s="59"/>
      <c r="BM85" s="59"/>
    </row>
    <row r="86" spans="1:65" ht="76.5" x14ac:dyDescent="0.25">
      <c r="A86" s="64">
        <v>45</v>
      </c>
      <c r="B86" s="59" t="s">
        <v>289</v>
      </c>
      <c r="C86" s="59"/>
      <c r="D86" s="72" t="s">
        <v>214</v>
      </c>
      <c r="E86" s="59"/>
      <c r="F86" s="68" t="s">
        <v>290</v>
      </c>
      <c r="G86" s="61">
        <v>13238</v>
      </c>
      <c r="H86" s="59"/>
      <c r="I86" s="60"/>
      <c r="J86" s="60"/>
      <c r="K86" s="64" t="s">
        <v>291</v>
      </c>
      <c r="L86" s="68" t="s">
        <v>260</v>
      </c>
      <c r="M86" s="59" t="s">
        <v>252</v>
      </c>
      <c r="N86" s="60">
        <v>45265</v>
      </c>
      <c r="O86" s="3">
        <v>47000</v>
      </c>
      <c r="P86" s="61">
        <v>13671</v>
      </c>
      <c r="Q86" s="60">
        <v>45265</v>
      </c>
      <c r="R86" s="65">
        <f t="shared" si="12"/>
        <v>45310</v>
      </c>
      <c r="S86" s="59">
        <v>101</v>
      </c>
      <c r="T86" s="59"/>
      <c r="U86" s="3"/>
      <c r="V86" s="3"/>
      <c r="W86" s="59" t="s">
        <v>138</v>
      </c>
      <c r="X86" s="59" t="s">
        <v>139</v>
      </c>
      <c r="Y86" s="59"/>
      <c r="Z86" s="60"/>
      <c r="AA86" s="61"/>
      <c r="AB86" s="59"/>
      <c r="AC86" s="60"/>
      <c r="AD86" s="60"/>
      <c r="AE86" s="62"/>
      <c r="AF86" s="62"/>
      <c r="AG86" s="3"/>
      <c r="AH86" s="3"/>
      <c r="AI86" s="59"/>
      <c r="AJ86" s="59"/>
      <c r="AK86" s="3"/>
      <c r="AL86" s="3">
        <f t="shared" si="10"/>
        <v>47000</v>
      </c>
      <c r="AM86" s="3"/>
      <c r="AN86" s="3">
        <v>47000</v>
      </c>
      <c r="AO86" s="3">
        <v>47000</v>
      </c>
      <c r="AP86" s="59"/>
      <c r="AQ86" s="60"/>
      <c r="AR86" s="60"/>
      <c r="AS86" s="59"/>
      <c r="AT86" s="59"/>
      <c r="AU86" s="59"/>
      <c r="AV86" s="59" t="s">
        <v>140</v>
      </c>
      <c r="AW86" s="59" t="s">
        <v>277</v>
      </c>
      <c r="AX86" s="59"/>
      <c r="AY86" s="60">
        <v>44628</v>
      </c>
      <c r="AZ86" s="61">
        <v>13238</v>
      </c>
      <c r="BA86" s="60">
        <v>44628</v>
      </c>
      <c r="BB86" s="59"/>
      <c r="BC86" s="59"/>
      <c r="BD86" s="59"/>
      <c r="BE86" s="59"/>
      <c r="BF86" s="59"/>
      <c r="BG86" s="59"/>
      <c r="BH86" s="59"/>
      <c r="BI86" s="59"/>
      <c r="BJ86" s="59"/>
      <c r="BK86" s="59"/>
      <c r="BL86" s="59"/>
      <c r="BM86" s="59"/>
    </row>
    <row r="87" spans="1:65" ht="76.5" x14ac:dyDescent="0.25">
      <c r="A87" s="64">
        <v>46</v>
      </c>
      <c r="B87" s="59" t="s">
        <v>392</v>
      </c>
      <c r="C87" s="59"/>
      <c r="D87" s="72" t="s">
        <v>214</v>
      </c>
      <c r="E87" s="59"/>
      <c r="F87" s="68" t="s">
        <v>389</v>
      </c>
      <c r="G87" s="61">
        <v>13238</v>
      </c>
      <c r="H87" s="59"/>
      <c r="I87" s="60"/>
      <c r="J87" s="60"/>
      <c r="K87" s="64" t="s">
        <v>390</v>
      </c>
      <c r="L87" s="68" t="s">
        <v>388</v>
      </c>
      <c r="M87" s="59" t="s">
        <v>391</v>
      </c>
      <c r="N87" s="60">
        <v>45267</v>
      </c>
      <c r="O87" s="3">
        <v>10000</v>
      </c>
      <c r="P87" s="61">
        <v>13671</v>
      </c>
      <c r="Q87" s="60">
        <v>45267</v>
      </c>
      <c r="R87" s="60">
        <f>Q87+45</f>
        <v>45312</v>
      </c>
      <c r="S87" s="59">
        <v>101</v>
      </c>
      <c r="T87" s="59"/>
      <c r="U87" s="3"/>
      <c r="V87" s="3"/>
      <c r="W87" s="59" t="s">
        <v>138</v>
      </c>
      <c r="X87" s="59" t="s">
        <v>139</v>
      </c>
      <c r="Y87" s="59"/>
      <c r="Z87" s="60"/>
      <c r="AA87" s="61"/>
      <c r="AB87" s="59"/>
      <c r="AC87" s="60"/>
      <c r="AD87" s="60"/>
      <c r="AE87" s="62"/>
      <c r="AF87" s="62"/>
      <c r="AG87" s="3"/>
      <c r="AH87" s="3"/>
      <c r="AI87" s="59"/>
      <c r="AJ87" s="59"/>
      <c r="AK87" s="3"/>
      <c r="AL87" s="3">
        <f t="shared" si="10"/>
        <v>10000</v>
      </c>
      <c r="AM87" s="3"/>
      <c r="AN87" s="3">
        <v>10000</v>
      </c>
      <c r="AO87" s="3">
        <v>10000</v>
      </c>
      <c r="AP87" s="59"/>
      <c r="AQ87" s="60"/>
      <c r="AR87" s="60"/>
      <c r="AS87" s="59"/>
      <c r="AT87" s="59"/>
      <c r="AU87" s="59"/>
      <c r="AV87" s="59" t="s">
        <v>140</v>
      </c>
      <c r="AW87" s="59" t="s">
        <v>277</v>
      </c>
      <c r="AX87" s="59"/>
      <c r="AY87" s="60">
        <v>44628</v>
      </c>
      <c r="AZ87" s="61">
        <v>13238</v>
      </c>
      <c r="BA87" s="60">
        <v>44628</v>
      </c>
      <c r="BB87" s="59"/>
      <c r="BC87" s="59"/>
      <c r="BD87" s="59"/>
      <c r="BE87" s="59"/>
      <c r="BF87" s="59"/>
      <c r="BG87" s="59"/>
      <c r="BH87" s="59"/>
      <c r="BI87" s="59"/>
      <c r="BJ87" s="59"/>
      <c r="BK87" s="59"/>
      <c r="BL87" s="59"/>
      <c r="BM87" s="59"/>
    </row>
    <row r="88" spans="1:65" ht="76.5" x14ac:dyDescent="0.25">
      <c r="A88" s="64">
        <v>47</v>
      </c>
      <c r="B88" s="59" t="s">
        <v>282</v>
      </c>
      <c r="C88" s="59"/>
      <c r="D88" s="72" t="s">
        <v>214</v>
      </c>
      <c r="E88" s="59"/>
      <c r="F88" s="68" t="s">
        <v>292</v>
      </c>
      <c r="G88" s="61">
        <v>13238</v>
      </c>
      <c r="H88" s="59"/>
      <c r="I88" s="60"/>
      <c r="J88" s="60"/>
      <c r="K88" s="64" t="s">
        <v>293</v>
      </c>
      <c r="L88" s="68" t="s">
        <v>253</v>
      </c>
      <c r="M88" s="59" t="s">
        <v>254</v>
      </c>
      <c r="N88" s="60">
        <v>45271</v>
      </c>
      <c r="O88" s="3">
        <v>1300</v>
      </c>
      <c r="P88" s="61">
        <v>13674</v>
      </c>
      <c r="Q88" s="60">
        <v>45271</v>
      </c>
      <c r="R88" s="65">
        <f t="shared" si="12"/>
        <v>45316</v>
      </c>
      <c r="S88" s="59">
        <v>101</v>
      </c>
      <c r="T88" s="59"/>
      <c r="U88" s="3"/>
      <c r="V88" s="3"/>
      <c r="W88" s="59" t="s">
        <v>141</v>
      </c>
      <c r="X88" s="59" t="s">
        <v>139</v>
      </c>
      <c r="Y88" s="59"/>
      <c r="Z88" s="60"/>
      <c r="AA88" s="61"/>
      <c r="AB88" s="59"/>
      <c r="AC88" s="60"/>
      <c r="AD88" s="60"/>
      <c r="AE88" s="62"/>
      <c r="AF88" s="62"/>
      <c r="AG88" s="3"/>
      <c r="AH88" s="3"/>
      <c r="AI88" s="59"/>
      <c r="AJ88" s="59"/>
      <c r="AK88" s="3"/>
      <c r="AL88" s="3">
        <f t="shared" si="10"/>
        <v>1300</v>
      </c>
      <c r="AM88" s="3"/>
      <c r="AN88" s="3">
        <v>1300</v>
      </c>
      <c r="AO88" s="3">
        <v>1300</v>
      </c>
      <c r="AP88" s="59"/>
      <c r="AQ88" s="60"/>
      <c r="AR88" s="60"/>
      <c r="AS88" s="59"/>
      <c r="AT88" s="59"/>
      <c r="AU88" s="59"/>
      <c r="AV88" s="59" t="s">
        <v>140</v>
      </c>
      <c r="AW88" s="59" t="s">
        <v>277</v>
      </c>
      <c r="AX88" s="59"/>
      <c r="AY88" s="60">
        <v>44628</v>
      </c>
      <c r="AZ88" s="61">
        <v>13238</v>
      </c>
      <c r="BA88" s="60">
        <v>44628</v>
      </c>
      <c r="BB88" s="59"/>
      <c r="BC88" s="59"/>
      <c r="BD88" s="59"/>
      <c r="BE88" s="59"/>
      <c r="BF88" s="59"/>
      <c r="BG88" s="59"/>
      <c r="BH88" s="59"/>
      <c r="BI88" s="59"/>
      <c r="BJ88" s="59"/>
      <c r="BK88" s="59"/>
      <c r="BL88" s="59"/>
      <c r="BM88" s="59"/>
    </row>
    <row r="89" spans="1:65" ht="76.5" x14ac:dyDescent="0.25">
      <c r="A89" s="64">
        <v>48</v>
      </c>
      <c r="B89" s="59" t="s">
        <v>511</v>
      </c>
      <c r="C89" s="59"/>
      <c r="D89" s="72" t="s">
        <v>214</v>
      </c>
      <c r="E89" s="59"/>
      <c r="F89" s="68" t="s">
        <v>520</v>
      </c>
      <c r="G89" s="61">
        <v>13238</v>
      </c>
      <c r="H89" s="59"/>
      <c r="I89" s="60"/>
      <c r="J89" s="60"/>
      <c r="K89" s="64" t="s">
        <v>509</v>
      </c>
      <c r="L89" s="68" t="s">
        <v>494</v>
      </c>
      <c r="M89" s="59" t="s">
        <v>510</v>
      </c>
      <c r="N89" s="60">
        <v>45271</v>
      </c>
      <c r="O89" s="3">
        <v>1000</v>
      </c>
      <c r="P89" s="61">
        <v>13676</v>
      </c>
      <c r="Q89" s="60">
        <v>45271</v>
      </c>
      <c r="R89" s="60">
        <v>45316</v>
      </c>
      <c r="S89" s="61">
        <v>101</v>
      </c>
      <c r="T89" s="59"/>
      <c r="U89" s="3"/>
      <c r="V89" s="3"/>
      <c r="W89" s="59" t="s">
        <v>141</v>
      </c>
      <c r="X89" s="59" t="s">
        <v>139</v>
      </c>
      <c r="Y89" s="59"/>
      <c r="Z89" s="60"/>
      <c r="AA89" s="61"/>
      <c r="AB89" s="59"/>
      <c r="AC89" s="60"/>
      <c r="AD89" s="60"/>
      <c r="AE89" s="62"/>
      <c r="AF89" s="62"/>
      <c r="AG89" s="3"/>
      <c r="AH89" s="3"/>
      <c r="AI89" s="59"/>
      <c r="AJ89" s="59"/>
      <c r="AK89" s="3"/>
      <c r="AL89" s="3">
        <f t="shared" si="10"/>
        <v>1000</v>
      </c>
      <c r="AM89" s="3"/>
      <c r="AN89" s="3">
        <v>1000</v>
      </c>
      <c r="AO89" s="3">
        <v>1000</v>
      </c>
      <c r="AP89" s="59"/>
      <c r="AQ89" s="60"/>
      <c r="AR89" s="60"/>
      <c r="AS89" s="59"/>
      <c r="AT89" s="59"/>
      <c r="AU89" s="59"/>
      <c r="AV89" s="59" t="s">
        <v>140</v>
      </c>
      <c r="AW89" s="59" t="s">
        <v>277</v>
      </c>
      <c r="AX89" s="59"/>
      <c r="AY89" s="60">
        <v>44628</v>
      </c>
      <c r="AZ89" s="61">
        <v>13238</v>
      </c>
      <c r="BA89" s="60">
        <v>44628</v>
      </c>
      <c r="BB89" s="59"/>
      <c r="BC89" s="59"/>
      <c r="BD89" s="59"/>
      <c r="BE89" s="72"/>
      <c r="BF89" s="59"/>
      <c r="BG89" s="73"/>
      <c r="BH89" s="61"/>
      <c r="BI89" s="59"/>
      <c r="BJ89" s="60"/>
      <c r="BK89" s="60"/>
      <c r="BL89" s="64"/>
      <c r="BM89" s="73"/>
    </row>
    <row r="90" spans="1:65" ht="76.5" x14ac:dyDescent="0.25">
      <c r="A90" s="64">
        <v>49</v>
      </c>
      <c r="B90" s="59" t="s">
        <v>311</v>
      </c>
      <c r="C90" s="59"/>
      <c r="D90" s="72" t="s">
        <v>214</v>
      </c>
      <c r="E90" s="59"/>
      <c r="F90" s="68" t="s">
        <v>312</v>
      </c>
      <c r="G90" s="61">
        <v>13238</v>
      </c>
      <c r="H90" s="59"/>
      <c r="I90" s="60"/>
      <c r="J90" s="60"/>
      <c r="K90" s="64" t="s">
        <v>310</v>
      </c>
      <c r="L90" s="68" t="s">
        <v>307</v>
      </c>
      <c r="M90" s="59" t="s">
        <v>306</v>
      </c>
      <c r="N90" s="60">
        <v>45271</v>
      </c>
      <c r="O90" s="3">
        <v>6000</v>
      </c>
      <c r="P90" s="61">
        <v>13676</v>
      </c>
      <c r="Q90" s="60">
        <v>45271</v>
      </c>
      <c r="R90" s="65">
        <f t="shared" ref="R90" si="13">Q90+45</f>
        <v>45316</v>
      </c>
      <c r="S90" s="59">
        <v>101</v>
      </c>
      <c r="T90" s="59"/>
      <c r="U90" s="3"/>
      <c r="V90" s="3"/>
      <c r="W90" s="59" t="s">
        <v>141</v>
      </c>
      <c r="X90" s="59" t="s">
        <v>139</v>
      </c>
      <c r="Y90" s="59"/>
      <c r="Z90" s="60"/>
      <c r="AA90" s="61"/>
      <c r="AB90" s="59"/>
      <c r="AC90" s="60"/>
      <c r="AD90" s="60"/>
      <c r="AE90" s="62"/>
      <c r="AF90" s="62"/>
      <c r="AG90" s="3"/>
      <c r="AH90" s="3"/>
      <c r="AI90" s="59"/>
      <c r="AJ90" s="59"/>
      <c r="AK90" s="3"/>
      <c r="AL90" s="3">
        <f t="shared" si="10"/>
        <v>6000</v>
      </c>
      <c r="AM90" s="3"/>
      <c r="AN90" s="3">
        <v>6000</v>
      </c>
      <c r="AO90" s="3">
        <v>6000</v>
      </c>
      <c r="AP90" s="59"/>
      <c r="AQ90" s="60"/>
      <c r="AR90" s="60"/>
      <c r="AS90" s="59"/>
      <c r="AT90" s="59"/>
      <c r="AU90" s="59"/>
      <c r="AV90" s="59" t="s">
        <v>140</v>
      </c>
      <c r="AW90" s="59" t="s">
        <v>277</v>
      </c>
      <c r="AX90" s="59"/>
      <c r="AY90" s="60">
        <v>44628</v>
      </c>
      <c r="AZ90" s="61">
        <v>13238</v>
      </c>
      <c r="BA90" s="60">
        <v>44628</v>
      </c>
      <c r="BB90" s="59"/>
      <c r="BC90" s="59"/>
      <c r="BD90" s="59"/>
      <c r="BE90" s="59"/>
      <c r="BF90" s="59"/>
      <c r="BG90" s="59"/>
      <c r="BH90" s="59"/>
      <c r="BI90" s="59"/>
      <c r="BJ90" s="59"/>
      <c r="BK90" s="59"/>
      <c r="BL90" s="59"/>
      <c r="BM90" s="59"/>
    </row>
    <row r="91" spans="1:65" ht="76.5" x14ac:dyDescent="0.25">
      <c r="A91" s="64">
        <v>50</v>
      </c>
      <c r="B91" s="74" t="s">
        <v>617</v>
      </c>
      <c r="C91" s="59"/>
      <c r="D91" s="72" t="s">
        <v>214</v>
      </c>
      <c r="E91" s="59"/>
      <c r="F91" s="68" t="s">
        <v>618</v>
      </c>
      <c r="G91" s="61">
        <v>13238</v>
      </c>
      <c r="H91" s="59"/>
      <c r="I91" s="60"/>
      <c r="J91" s="60"/>
      <c r="K91" s="64" t="s">
        <v>616</v>
      </c>
      <c r="L91" s="66" t="s">
        <v>582</v>
      </c>
      <c r="M91" s="64" t="s">
        <v>583</v>
      </c>
      <c r="N91" s="65">
        <v>45271</v>
      </c>
      <c r="O91" s="4">
        <v>1200</v>
      </c>
      <c r="P91" s="75">
        <v>13677</v>
      </c>
      <c r="Q91" s="65">
        <v>45271</v>
      </c>
      <c r="R91" s="65">
        <f>Q91+45</f>
        <v>45316</v>
      </c>
      <c r="S91" s="75">
        <v>101</v>
      </c>
      <c r="T91" s="59"/>
      <c r="U91" s="3"/>
      <c r="V91" s="3"/>
      <c r="W91" s="65" t="s">
        <v>141</v>
      </c>
      <c r="X91" s="59" t="s">
        <v>139</v>
      </c>
      <c r="Y91" s="59"/>
      <c r="Z91" s="59"/>
      <c r="AA91" s="59"/>
      <c r="AB91" s="59"/>
      <c r="AC91" s="59"/>
      <c r="AD91" s="59"/>
      <c r="AE91" s="59"/>
      <c r="AF91" s="59"/>
      <c r="AG91" s="3"/>
      <c r="AH91" s="3"/>
      <c r="AI91" s="59"/>
      <c r="AJ91" s="59"/>
      <c r="AK91" s="3"/>
      <c r="AL91" s="3">
        <f t="shared" si="10"/>
        <v>1200</v>
      </c>
      <c r="AM91" s="3"/>
      <c r="AN91" s="3">
        <v>1200</v>
      </c>
      <c r="AO91" s="3">
        <v>1200</v>
      </c>
      <c r="AP91" s="59"/>
      <c r="AQ91" s="59"/>
      <c r="AR91" s="59"/>
      <c r="AS91" s="59"/>
      <c r="AT91" s="59"/>
      <c r="AU91" s="59"/>
      <c r="AV91" s="59" t="s">
        <v>140</v>
      </c>
      <c r="AW91" s="59" t="s">
        <v>277</v>
      </c>
      <c r="AX91" s="59"/>
      <c r="AY91" s="60">
        <v>44628</v>
      </c>
      <c r="AZ91" s="61">
        <v>13238</v>
      </c>
      <c r="BA91" s="60">
        <v>44628</v>
      </c>
      <c r="BB91" s="59"/>
      <c r="BC91" s="59"/>
      <c r="BD91" s="59"/>
      <c r="BE91" s="59"/>
      <c r="BF91" s="59"/>
      <c r="BG91" s="59"/>
      <c r="BH91" s="59"/>
      <c r="BI91" s="59"/>
      <c r="BJ91" s="59"/>
      <c r="BK91" s="59"/>
      <c r="BL91" s="59"/>
      <c r="BM91" s="59"/>
    </row>
    <row r="92" spans="1:65" ht="25.5" x14ac:dyDescent="0.25">
      <c r="A92" s="64">
        <v>51</v>
      </c>
      <c r="B92" s="74" t="s">
        <v>656</v>
      </c>
      <c r="C92" s="59" t="s">
        <v>657</v>
      </c>
      <c r="D92" s="72" t="s">
        <v>658</v>
      </c>
      <c r="E92" s="59" t="s">
        <v>333</v>
      </c>
      <c r="F92" s="68" t="s">
        <v>659</v>
      </c>
      <c r="G92" s="61">
        <v>13335</v>
      </c>
      <c r="H92" s="59" t="s">
        <v>660</v>
      </c>
      <c r="I92" s="60">
        <v>44902</v>
      </c>
      <c r="J92" s="60">
        <v>45267</v>
      </c>
      <c r="K92" s="64" t="s">
        <v>661</v>
      </c>
      <c r="L92" s="66" t="s">
        <v>597</v>
      </c>
      <c r="M92" s="64" t="s">
        <v>598</v>
      </c>
      <c r="N92" s="65">
        <v>45266</v>
      </c>
      <c r="O92" s="4">
        <v>852</v>
      </c>
      <c r="P92" s="75">
        <v>13739</v>
      </c>
      <c r="Q92" s="65">
        <v>45266</v>
      </c>
      <c r="R92" s="65">
        <v>45291</v>
      </c>
      <c r="S92" s="75">
        <v>106</v>
      </c>
      <c r="T92" s="59" t="s">
        <v>662</v>
      </c>
      <c r="U92" s="3"/>
      <c r="V92" s="3"/>
      <c r="W92" s="65" t="s">
        <v>138</v>
      </c>
      <c r="X92" s="59" t="s">
        <v>139</v>
      </c>
      <c r="Y92" s="59"/>
      <c r="Z92" s="59"/>
      <c r="AA92" s="59"/>
      <c r="AB92" s="59"/>
      <c r="AC92" s="59"/>
      <c r="AD92" s="59"/>
      <c r="AE92" s="59"/>
      <c r="AF92" s="59"/>
      <c r="AG92" s="3"/>
      <c r="AH92" s="3"/>
      <c r="AI92" s="59"/>
      <c r="AJ92" s="59"/>
      <c r="AK92" s="3"/>
      <c r="AL92" s="3">
        <f t="shared" si="10"/>
        <v>852</v>
      </c>
      <c r="AM92" s="3"/>
      <c r="AN92" s="3">
        <v>366</v>
      </c>
      <c r="AO92" s="3">
        <v>366</v>
      </c>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row>
    <row r="93" spans="1:65" ht="76.5" x14ac:dyDescent="0.25">
      <c r="A93" s="64">
        <v>52</v>
      </c>
      <c r="B93" s="59" t="s">
        <v>294</v>
      </c>
      <c r="C93" s="59"/>
      <c r="D93" s="72" t="s">
        <v>214</v>
      </c>
      <c r="E93" s="59"/>
      <c r="F93" s="68" t="s">
        <v>295</v>
      </c>
      <c r="G93" s="61">
        <v>13238</v>
      </c>
      <c r="H93" s="59"/>
      <c r="I93" s="60"/>
      <c r="J93" s="60"/>
      <c r="K93" s="64" t="s">
        <v>283</v>
      </c>
      <c r="L93" s="68" t="s">
        <v>255</v>
      </c>
      <c r="M93" s="59" t="s">
        <v>256</v>
      </c>
      <c r="N93" s="60">
        <v>45272</v>
      </c>
      <c r="O93" s="3">
        <v>900</v>
      </c>
      <c r="P93" s="61">
        <v>13677</v>
      </c>
      <c r="Q93" s="60">
        <v>45272</v>
      </c>
      <c r="R93" s="65">
        <f>Q93+45</f>
        <v>45317</v>
      </c>
      <c r="S93" s="59">
        <v>101</v>
      </c>
      <c r="T93" s="59"/>
      <c r="U93" s="3"/>
      <c r="V93" s="3"/>
      <c r="W93" s="59" t="s">
        <v>141</v>
      </c>
      <c r="X93" s="59" t="s">
        <v>139</v>
      </c>
      <c r="Y93" s="59"/>
      <c r="Z93" s="60"/>
      <c r="AA93" s="61"/>
      <c r="AB93" s="59"/>
      <c r="AC93" s="60"/>
      <c r="AD93" s="60"/>
      <c r="AE93" s="62"/>
      <c r="AF93" s="62"/>
      <c r="AG93" s="3"/>
      <c r="AH93" s="3"/>
      <c r="AI93" s="59"/>
      <c r="AJ93" s="59"/>
      <c r="AK93" s="3"/>
      <c r="AL93" s="3">
        <f t="shared" si="10"/>
        <v>900</v>
      </c>
      <c r="AM93" s="3"/>
      <c r="AN93" s="3">
        <v>900</v>
      </c>
      <c r="AO93" s="3">
        <v>900</v>
      </c>
      <c r="AP93" s="59"/>
      <c r="AQ93" s="60"/>
      <c r="AR93" s="60"/>
      <c r="AS93" s="59"/>
      <c r="AT93" s="59"/>
      <c r="AU93" s="59"/>
      <c r="AV93" s="59" t="s">
        <v>140</v>
      </c>
      <c r="AW93" s="59" t="s">
        <v>277</v>
      </c>
      <c r="AX93" s="59"/>
      <c r="AY93" s="60">
        <v>44628</v>
      </c>
      <c r="AZ93" s="61">
        <v>13238</v>
      </c>
      <c r="BA93" s="60">
        <v>44628</v>
      </c>
      <c r="BB93" s="59"/>
      <c r="BC93" s="59"/>
      <c r="BD93" s="59"/>
      <c r="BE93" s="59"/>
      <c r="BF93" s="59"/>
      <c r="BG93" s="59"/>
      <c r="BH93" s="59"/>
      <c r="BI93" s="59"/>
      <c r="BJ93" s="59"/>
      <c r="BK93" s="59"/>
      <c r="BL93" s="59"/>
      <c r="BM93" s="59"/>
    </row>
    <row r="94" spans="1:65" ht="76.5" x14ac:dyDescent="0.25">
      <c r="A94" s="64">
        <v>53</v>
      </c>
      <c r="B94" s="59" t="s">
        <v>565</v>
      </c>
      <c r="C94" s="59"/>
      <c r="D94" s="72" t="s">
        <v>214</v>
      </c>
      <c r="E94" s="59"/>
      <c r="F94" s="68" t="s">
        <v>564</v>
      </c>
      <c r="G94" s="61">
        <v>13238</v>
      </c>
      <c r="H94" s="59"/>
      <c r="I94" s="60"/>
      <c r="J94" s="60"/>
      <c r="K94" s="64" t="s">
        <v>563</v>
      </c>
      <c r="L94" s="68" t="s">
        <v>505</v>
      </c>
      <c r="M94" s="59" t="s">
        <v>562</v>
      </c>
      <c r="N94" s="60">
        <v>45272</v>
      </c>
      <c r="O94" s="3">
        <v>1500</v>
      </c>
      <c r="P94" s="61">
        <v>13677</v>
      </c>
      <c r="Q94" s="60">
        <v>45272</v>
      </c>
      <c r="R94" s="60">
        <f>Q94+45</f>
        <v>45317</v>
      </c>
      <c r="S94" s="61">
        <v>101</v>
      </c>
      <c r="T94" s="59"/>
      <c r="U94" s="3"/>
      <c r="V94" s="3"/>
      <c r="W94" s="59" t="s">
        <v>141</v>
      </c>
      <c r="X94" s="59" t="s">
        <v>139</v>
      </c>
      <c r="Y94" s="59"/>
      <c r="Z94" s="60"/>
      <c r="AA94" s="61"/>
      <c r="AB94" s="59"/>
      <c r="AC94" s="60"/>
      <c r="AD94" s="60"/>
      <c r="AE94" s="62"/>
      <c r="AF94" s="62"/>
      <c r="AG94" s="3"/>
      <c r="AH94" s="3"/>
      <c r="AI94" s="59"/>
      <c r="AJ94" s="59"/>
      <c r="AK94" s="3"/>
      <c r="AL94" s="3">
        <f t="shared" si="10"/>
        <v>1500</v>
      </c>
      <c r="AM94" s="3"/>
      <c r="AN94" s="3">
        <v>1500</v>
      </c>
      <c r="AO94" s="3">
        <v>1500</v>
      </c>
      <c r="AP94" s="59"/>
      <c r="AQ94" s="60"/>
      <c r="AR94" s="60"/>
      <c r="AS94" s="59"/>
      <c r="AT94" s="59"/>
      <c r="AU94" s="59"/>
      <c r="AV94" s="59" t="s">
        <v>140</v>
      </c>
      <c r="AW94" s="59" t="s">
        <v>277</v>
      </c>
      <c r="AX94" s="59"/>
      <c r="AY94" s="60">
        <v>44628</v>
      </c>
      <c r="AZ94" s="61">
        <v>13238</v>
      </c>
      <c r="BA94" s="60">
        <v>44628</v>
      </c>
      <c r="BB94" s="59"/>
      <c r="BC94" s="59"/>
      <c r="BD94" s="59"/>
      <c r="BE94" s="72"/>
      <c r="BF94" s="59"/>
      <c r="BG94" s="73"/>
      <c r="BH94" s="61"/>
      <c r="BI94" s="59"/>
      <c r="BJ94" s="60"/>
      <c r="BK94" s="60"/>
      <c r="BL94" s="64"/>
      <c r="BM94" s="73"/>
    </row>
    <row r="95" spans="1:65" ht="38.25" x14ac:dyDescent="0.25">
      <c r="A95" s="64">
        <v>54</v>
      </c>
      <c r="B95" s="59" t="s">
        <v>349</v>
      </c>
      <c r="C95" s="59" t="s">
        <v>352</v>
      </c>
      <c r="D95" s="72" t="s">
        <v>350</v>
      </c>
      <c r="E95" s="59" t="s">
        <v>333</v>
      </c>
      <c r="F95" s="68" t="s">
        <v>351</v>
      </c>
      <c r="G95" s="61">
        <v>13541</v>
      </c>
      <c r="H95" s="59" t="s">
        <v>353</v>
      </c>
      <c r="I95" s="60">
        <v>45258</v>
      </c>
      <c r="J95" s="60">
        <v>45624</v>
      </c>
      <c r="K95" s="64" t="s">
        <v>348</v>
      </c>
      <c r="L95" s="68" t="s">
        <v>345</v>
      </c>
      <c r="M95" s="59" t="s">
        <v>347</v>
      </c>
      <c r="N95" s="60">
        <v>45274</v>
      </c>
      <c r="O95" s="3">
        <v>419068</v>
      </c>
      <c r="P95" s="61">
        <v>13674</v>
      </c>
      <c r="Q95" s="60">
        <v>45274</v>
      </c>
      <c r="R95" s="60">
        <v>45640</v>
      </c>
      <c r="S95" s="59">
        <v>101</v>
      </c>
      <c r="T95" s="59"/>
      <c r="U95" s="3"/>
      <c r="V95" s="3"/>
      <c r="W95" s="59" t="s">
        <v>138</v>
      </c>
      <c r="X95" s="59" t="s">
        <v>139</v>
      </c>
      <c r="Y95" s="59"/>
      <c r="Z95" s="60"/>
      <c r="AA95" s="61"/>
      <c r="AB95" s="59"/>
      <c r="AC95" s="60"/>
      <c r="AD95" s="60"/>
      <c r="AE95" s="62"/>
      <c r="AF95" s="62"/>
      <c r="AG95" s="3"/>
      <c r="AH95" s="3"/>
      <c r="AI95" s="59"/>
      <c r="AJ95" s="59"/>
      <c r="AK95" s="3"/>
      <c r="AL95" s="3">
        <f t="shared" si="10"/>
        <v>419068</v>
      </c>
      <c r="AM95" s="3"/>
      <c r="AN95" s="3">
        <v>25385.85</v>
      </c>
      <c r="AO95" s="3">
        <v>25385.85</v>
      </c>
      <c r="AP95" s="59"/>
      <c r="AQ95" s="60"/>
      <c r="AR95" s="60"/>
      <c r="AS95" s="59"/>
      <c r="AT95" s="59"/>
      <c r="AU95" s="59"/>
      <c r="AV95" s="59"/>
      <c r="AW95" s="59"/>
      <c r="AX95" s="59"/>
      <c r="AY95" s="60"/>
      <c r="AZ95" s="61"/>
      <c r="BA95" s="60"/>
      <c r="BB95" s="59"/>
      <c r="BC95" s="59"/>
      <c r="BD95" s="59"/>
      <c r="BE95" s="59"/>
      <c r="BF95" s="59"/>
      <c r="BG95" s="59"/>
      <c r="BH95" s="59"/>
      <c r="BI95" s="59"/>
      <c r="BJ95" s="59"/>
      <c r="BK95" s="59"/>
      <c r="BL95" s="59"/>
      <c r="BM95" s="59"/>
    </row>
    <row r="96" spans="1:65" ht="76.5" x14ac:dyDescent="0.25">
      <c r="A96" s="64">
        <v>55</v>
      </c>
      <c r="B96" s="59" t="s">
        <v>489</v>
      </c>
      <c r="C96" s="59"/>
      <c r="D96" s="72" t="s">
        <v>214</v>
      </c>
      <c r="E96" s="59"/>
      <c r="F96" s="68" t="s">
        <v>490</v>
      </c>
      <c r="G96" s="61">
        <v>13238</v>
      </c>
      <c r="H96" s="59"/>
      <c r="I96" s="60"/>
      <c r="J96" s="60"/>
      <c r="K96" s="64" t="s">
        <v>488</v>
      </c>
      <c r="L96" s="68" t="s">
        <v>491</v>
      </c>
      <c r="M96" s="59" t="s">
        <v>492</v>
      </c>
      <c r="N96" s="60">
        <v>45274</v>
      </c>
      <c r="O96" s="3">
        <v>17600</v>
      </c>
      <c r="P96" s="61">
        <v>13676</v>
      </c>
      <c r="Q96" s="60">
        <v>45274</v>
      </c>
      <c r="R96" s="60">
        <v>45319</v>
      </c>
      <c r="S96" s="61">
        <v>101</v>
      </c>
      <c r="T96" s="59"/>
      <c r="U96" s="3"/>
      <c r="V96" s="3"/>
      <c r="W96" s="59" t="s">
        <v>138</v>
      </c>
      <c r="X96" s="59" t="s">
        <v>139</v>
      </c>
      <c r="Y96" s="59"/>
      <c r="Z96" s="60"/>
      <c r="AA96" s="61"/>
      <c r="AB96" s="59"/>
      <c r="AC96" s="60"/>
      <c r="AD96" s="60"/>
      <c r="AE96" s="62"/>
      <c r="AF96" s="62"/>
      <c r="AG96" s="3"/>
      <c r="AH96" s="3"/>
      <c r="AI96" s="59"/>
      <c r="AJ96" s="59"/>
      <c r="AK96" s="3"/>
      <c r="AL96" s="3">
        <f t="shared" si="10"/>
        <v>17600</v>
      </c>
      <c r="AM96" s="3"/>
      <c r="AN96" s="3">
        <v>17600</v>
      </c>
      <c r="AO96" s="3">
        <v>17600</v>
      </c>
      <c r="AP96" s="59"/>
      <c r="AQ96" s="60"/>
      <c r="AR96" s="60"/>
      <c r="AS96" s="59"/>
      <c r="AT96" s="59"/>
      <c r="AU96" s="59"/>
      <c r="AV96" s="59" t="s">
        <v>140</v>
      </c>
      <c r="AW96" s="59" t="s">
        <v>277</v>
      </c>
      <c r="AX96" s="59"/>
      <c r="AY96" s="60">
        <v>44628</v>
      </c>
      <c r="AZ96" s="61">
        <v>13238</v>
      </c>
      <c r="BA96" s="60">
        <v>44628</v>
      </c>
      <c r="BB96" s="59"/>
      <c r="BC96" s="59"/>
      <c r="BD96" s="59"/>
      <c r="BE96" s="72"/>
      <c r="BF96" s="59"/>
      <c r="BG96" s="73"/>
      <c r="BH96" s="61"/>
      <c r="BI96" s="59"/>
      <c r="BJ96" s="60"/>
      <c r="BK96" s="60"/>
      <c r="BL96" s="64"/>
      <c r="BM96" s="73"/>
    </row>
    <row r="97" spans="1:65" ht="38.25" x14ac:dyDescent="0.25">
      <c r="A97" s="64">
        <v>56</v>
      </c>
      <c r="B97" s="74" t="s">
        <v>689</v>
      </c>
      <c r="C97" s="59" t="s">
        <v>690</v>
      </c>
      <c r="D97" s="59" t="s">
        <v>691</v>
      </c>
      <c r="E97" s="59" t="s">
        <v>339</v>
      </c>
      <c r="F97" s="68" t="s">
        <v>692</v>
      </c>
      <c r="G97" s="61">
        <v>13637</v>
      </c>
      <c r="H97" s="59" t="s">
        <v>687</v>
      </c>
      <c r="I97" s="60">
        <v>45273</v>
      </c>
      <c r="J97" s="60">
        <v>45639</v>
      </c>
      <c r="K97" s="64" t="s">
        <v>688</v>
      </c>
      <c r="L97" s="66" t="s">
        <v>685</v>
      </c>
      <c r="M97" s="64" t="s">
        <v>686</v>
      </c>
      <c r="N97" s="65">
        <v>45286</v>
      </c>
      <c r="O97" s="4">
        <v>30681</v>
      </c>
      <c r="P97" s="75">
        <v>13685</v>
      </c>
      <c r="Q97" s="65">
        <v>45286</v>
      </c>
      <c r="R97" s="65">
        <v>45652</v>
      </c>
      <c r="S97" s="75">
        <v>1706</v>
      </c>
      <c r="T97" s="59"/>
      <c r="U97" s="3"/>
      <c r="V97" s="3"/>
      <c r="W97" s="65" t="s">
        <v>367</v>
      </c>
      <c r="X97" s="59" t="s">
        <v>139</v>
      </c>
      <c r="Y97" s="59"/>
      <c r="Z97" s="59"/>
      <c r="AA97" s="59"/>
      <c r="AB97" s="59"/>
      <c r="AC97" s="59"/>
      <c r="AD97" s="59"/>
      <c r="AE97" s="59"/>
      <c r="AF97" s="59"/>
      <c r="AG97" s="3"/>
      <c r="AH97" s="3"/>
      <c r="AI97" s="59"/>
      <c r="AJ97" s="59"/>
      <c r="AK97" s="3"/>
      <c r="AL97" s="3">
        <f t="shared" si="10"/>
        <v>30681</v>
      </c>
      <c r="AM97" s="3"/>
      <c r="AN97" s="3">
        <v>14686</v>
      </c>
      <c r="AO97" s="3">
        <v>14686</v>
      </c>
      <c r="AP97" s="59"/>
      <c r="AQ97" s="59"/>
      <c r="AR97" s="59"/>
      <c r="AS97" s="59"/>
      <c r="AT97" s="59"/>
      <c r="AU97" s="59"/>
      <c r="AV97" s="59"/>
      <c r="AW97" s="59"/>
      <c r="AX97" s="61"/>
      <c r="AY97" s="60"/>
      <c r="AZ97" s="61"/>
      <c r="BA97" s="60"/>
      <c r="BB97" s="59"/>
      <c r="BC97" s="59"/>
      <c r="BD97" s="59"/>
      <c r="BE97" s="59"/>
      <c r="BF97" s="59"/>
      <c r="BG97" s="59"/>
      <c r="BH97" s="59"/>
      <c r="BI97" s="59"/>
      <c r="BJ97" s="59"/>
      <c r="BK97" s="59"/>
      <c r="BL97" s="59"/>
      <c r="BM97" s="59"/>
    </row>
    <row r="98" spans="1:65" ht="76.5" x14ac:dyDescent="0.25">
      <c r="A98" s="64">
        <v>57</v>
      </c>
      <c r="B98" s="59" t="s">
        <v>419</v>
      </c>
      <c r="C98" s="59"/>
      <c r="D98" s="72" t="s">
        <v>214</v>
      </c>
      <c r="E98" s="59"/>
      <c r="F98" s="68" t="s">
        <v>417</v>
      </c>
      <c r="G98" s="61">
        <v>13238</v>
      </c>
      <c r="H98" s="59"/>
      <c r="I98" s="60"/>
      <c r="J98" s="60"/>
      <c r="K98" s="64" t="s">
        <v>415</v>
      </c>
      <c r="L98" s="68" t="s">
        <v>414</v>
      </c>
      <c r="M98" s="59" t="s">
        <v>418</v>
      </c>
      <c r="N98" s="60">
        <v>45322</v>
      </c>
      <c r="O98" s="3">
        <v>9500</v>
      </c>
      <c r="P98" s="61">
        <v>13797</v>
      </c>
      <c r="Q98" s="60">
        <v>45322</v>
      </c>
      <c r="R98" s="60">
        <f t="shared" ref="R98:R103" si="14">Q98+45</f>
        <v>45367</v>
      </c>
      <c r="S98" s="59">
        <v>1500</v>
      </c>
      <c r="T98" s="59"/>
      <c r="U98" s="3"/>
      <c r="V98" s="3"/>
      <c r="W98" s="59" t="s">
        <v>141</v>
      </c>
      <c r="X98" s="59" t="s">
        <v>139</v>
      </c>
      <c r="Y98" s="59"/>
      <c r="Z98" s="60"/>
      <c r="AA98" s="61"/>
      <c r="AB98" s="59"/>
      <c r="AC98" s="60"/>
      <c r="AD98" s="60"/>
      <c r="AE98" s="62"/>
      <c r="AF98" s="62"/>
      <c r="AG98" s="3"/>
      <c r="AH98" s="3"/>
      <c r="AI98" s="59"/>
      <c r="AJ98" s="59"/>
      <c r="AK98" s="3"/>
      <c r="AL98" s="3">
        <f t="shared" si="10"/>
        <v>9500</v>
      </c>
      <c r="AM98" s="3"/>
      <c r="AN98" s="3">
        <v>9500</v>
      </c>
      <c r="AO98" s="3">
        <v>9500</v>
      </c>
      <c r="AP98" s="59"/>
      <c r="AQ98" s="60"/>
      <c r="AR98" s="60"/>
      <c r="AS98" s="59"/>
      <c r="AT98" s="59"/>
      <c r="AU98" s="59"/>
      <c r="AV98" s="59" t="s">
        <v>140</v>
      </c>
      <c r="AW98" s="59" t="s">
        <v>277</v>
      </c>
      <c r="AX98" s="59"/>
      <c r="AY98" s="60">
        <v>44628</v>
      </c>
      <c r="AZ98" s="61">
        <v>13238</v>
      </c>
      <c r="BA98" s="60">
        <v>44628</v>
      </c>
      <c r="BB98" s="59"/>
      <c r="BC98" s="59"/>
      <c r="BD98" s="59"/>
      <c r="BE98" s="59"/>
      <c r="BF98" s="59"/>
      <c r="BG98" s="59"/>
      <c r="BH98" s="59"/>
      <c r="BI98" s="59"/>
      <c r="BJ98" s="59"/>
      <c r="BK98" s="59"/>
      <c r="BL98" s="59"/>
      <c r="BM98" s="59"/>
    </row>
    <row r="99" spans="1:65" ht="76.5" x14ac:dyDescent="0.25">
      <c r="A99" s="64">
        <v>58</v>
      </c>
      <c r="B99" s="59" t="s">
        <v>420</v>
      </c>
      <c r="C99" s="59"/>
      <c r="D99" s="72" t="s">
        <v>214</v>
      </c>
      <c r="E99" s="59"/>
      <c r="F99" s="68" t="s">
        <v>421</v>
      </c>
      <c r="G99" s="61">
        <v>13238</v>
      </c>
      <c r="H99" s="59"/>
      <c r="I99" s="60"/>
      <c r="J99" s="60"/>
      <c r="K99" s="64" t="s">
        <v>416</v>
      </c>
      <c r="L99" s="68" t="s">
        <v>414</v>
      </c>
      <c r="M99" s="59" t="s">
        <v>418</v>
      </c>
      <c r="N99" s="60">
        <v>45322</v>
      </c>
      <c r="O99" s="3">
        <v>19000</v>
      </c>
      <c r="P99" s="61">
        <v>13797</v>
      </c>
      <c r="Q99" s="60">
        <v>45322</v>
      </c>
      <c r="R99" s="60">
        <f t="shared" si="14"/>
        <v>45367</v>
      </c>
      <c r="S99" s="59">
        <v>1500</v>
      </c>
      <c r="T99" s="59"/>
      <c r="U99" s="3"/>
      <c r="V99" s="3"/>
      <c r="W99" s="59" t="s">
        <v>141</v>
      </c>
      <c r="X99" s="59" t="s">
        <v>139</v>
      </c>
      <c r="Y99" s="59"/>
      <c r="Z99" s="60"/>
      <c r="AA99" s="61"/>
      <c r="AB99" s="59"/>
      <c r="AC99" s="60"/>
      <c r="AD99" s="60"/>
      <c r="AE99" s="62"/>
      <c r="AF99" s="62"/>
      <c r="AG99" s="3"/>
      <c r="AH99" s="3"/>
      <c r="AI99" s="59"/>
      <c r="AJ99" s="59"/>
      <c r="AK99" s="3"/>
      <c r="AL99" s="3">
        <f t="shared" si="10"/>
        <v>19000</v>
      </c>
      <c r="AM99" s="3"/>
      <c r="AN99" s="3">
        <v>19000</v>
      </c>
      <c r="AO99" s="3">
        <v>19000</v>
      </c>
      <c r="AP99" s="59"/>
      <c r="AQ99" s="60"/>
      <c r="AR99" s="60"/>
      <c r="AS99" s="59"/>
      <c r="AT99" s="59"/>
      <c r="AU99" s="59"/>
      <c r="AV99" s="59" t="s">
        <v>140</v>
      </c>
      <c r="AW99" s="59" t="s">
        <v>277</v>
      </c>
      <c r="AX99" s="59"/>
      <c r="AY99" s="60">
        <v>44628</v>
      </c>
      <c r="AZ99" s="61">
        <v>13238</v>
      </c>
      <c r="BA99" s="60">
        <v>44628</v>
      </c>
      <c r="BB99" s="59"/>
      <c r="BC99" s="59"/>
      <c r="BD99" s="59"/>
      <c r="BE99" s="59"/>
      <c r="BF99" s="59"/>
      <c r="BG99" s="59"/>
      <c r="BH99" s="59"/>
      <c r="BI99" s="59"/>
      <c r="BJ99" s="59"/>
      <c r="BK99" s="59"/>
      <c r="BL99" s="59"/>
      <c r="BM99" s="59"/>
    </row>
    <row r="100" spans="1:65" ht="76.5" x14ac:dyDescent="0.25">
      <c r="A100" s="64">
        <v>59</v>
      </c>
      <c r="B100" s="59" t="s">
        <v>411</v>
      </c>
      <c r="C100" s="59"/>
      <c r="D100" s="72" t="s">
        <v>214</v>
      </c>
      <c r="E100" s="59"/>
      <c r="F100" s="68" t="s">
        <v>410</v>
      </c>
      <c r="G100" s="61">
        <v>13238</v>
      </c>
      <c r="H100" s="59"/>
      <c r="I100" s="60"/>
      <c r="J100" s="60"/>
      <c r="K100" s="64" t="s">
        <v>408</v>
      </c>
      <c r="L100" s="68" t="s">
        <v>406</v>
      </c>
      <c r="M100" s="59" t="s">
        <v>407</v>
      </c>
      <c r="N100" s="60">
        <v>45322</v>
      </c>
      <c r="O100" s="3">
        <v>9500</v>
      </c>
      <c r="P100" s="61">
        <v>13797</v>
      </c>
      <c r="Q100" s="60">
        <v>45322</v>
      </c>
      <c r="R100" s="60">
        <f t="shared" si="14"/>
        <v>45367</v>
      </c>
      <c r="S100" s="59">
        <v>1500</v>
      </c>
      <c r="T100" s="59"/>
      <c r="U100" s="3"/>
      <c r="V100" s="3"/>
      <c r="W100" s="59" t="s">
        <v>141</v>
      </c>
      <c r="X100" s="59" t="s">
        <v>139</v>
      </c>
      <c r="Y100" s="59"/>
      <c r="Z100" s="60"/>
      <c r="AA100" s="61"/>
      <c r="AB100" s="59"/>
      <c r="AC100" s="60"/>
      <c r="AD100" s="60"/>
      <c r="AE100" s="62"/>
      <c r="AF100" s="62"/>
      <c r="AG100" s="3"/>
      <c r="AH100" s="3"/>
      <c r="AI100" s="59"/>
      <c r="AJ100" s="59"/>
      <c r="AK100" s="3"/>
      <c r="AL100" s="3">
        <f t="shared" si="10"/>
        <v>9500</v>
      </c>
      <c r="AM100" s="3"/>
      <c r="AN100" s="3">
        <v>9500</v>
      </c>
      <c r="AO100" s="3">
        <v>9500</v>
      </c>
      <c r="AP100" s="59"/>
      <c r="AQ100" s="60"/>
      <c r="AR100" s="60"/>
      <c r="AS100" s="59"/>
      <c r="AT100" s="59"/>
      <c r="AU100" s="59"/>
      <c r="AV100" s="59" t="s">
        <v>140</v>
      </c>
      <c r="AW100" s="59" t="s">
        <v>277</v>
      </c>
      <c r="AX100" s="59"/>
      <c r="AY100" s="60">
        <v>44628</v>
      </c>
      <c r="AZ100" s="61">
        <v>13238</v>
      </c>
      <c r="BA100" s="60">
        <v>44628</v>
      </c>
      <c r="BB100" s="59"/>
      <c r="BC100" s="59"/>
      <c r="BD100" s="59"/>
      <c r="BE100" s="59"/>
      <c r="BF100" s="59"/>
      <c r="BG100" s="59"/>
      <c r="BH100" s="59"/>
      <c r="BI100" s="59"/>
      <c r="BJ100" s="59"/>
      <c r="BK100" s="59"/>
      <c r="BL100" s="59"/>
      <c r="BM100" s="59"/>
    </row>
    <row r="101" spans="1:65" ht="76.5" x14ac:dyDescent="0.25">
      <c r="A101" s="64">
        <v>60</v>
      </c>
      <c r="B101" s="59" t="s">
        <v>413</v>
      </c>
      <c r="C101" s="59"/>
      <c r="D101" s="72" t="s">
        <v>214</v>
      </c>
      <c r="E101" s="59"/>
      <c r="F101" s="68" t="s">
        <v>412</v>
      </c>
      <c r="G101" s="61">
        <v>13238</v>
      </c>
      <c r="H101" s="59"/>
      <c r="I101" s="60"/>
      <c r="J101" s="60"/>
      <c r="K101" s="64" t="s">
        <v>409</v>
      </c>
      <c r="L101" s="68" t="s">
        <v>406</v>
      </c>
      <c r="M101" s="59" t="s">
        <v>407</v>
      </c>
      <c r="N101" s="60">
        <v>45322</v>
      </c>
      <c r="O101" s="3">
        <v>19000</v>
      </c>
      <c r="P101" s="61">
        <v>13797</v>
      </c>
      <c r="Q101" s="60">
        <v>45322</v>
      </c>
      <c r="R101" s="60">
        <f t="shared" si="14"/>
        <v>45367</v>
      </c>
      <c r="S101" s="59">
        <v>1500</v>
      </c>
      <c r="T101" s="59"/>
      <c r="U101" s="3"/>
      <c r="V101" s="3"/>
      <c r="W101" s="59" t="s">
        <v>141</v>
      </c>
      <c r="X101" s="59" t="s">
        <v>139</v>
      </c>
      <c r="Y101" s="59"/>
      <c r="Z101" s="60"/>
      <c r="AA101" s="61"/>
      <c r="AB101" s="59"/>
      <c r="AC101" s="60"/>
      <c r="AD101" s="60"/>
      <c r="AE101" s="62"/>
      <c r="AF101" s="62"/>
      <c r="AG101" s="3"/>
      <c r="AH101" s="3"/>
      <c r="AI101" s="59"/>
      <c r="AJ101" s="59"/>
      <c r="AK101" s="3"/>
      <c r="AL101" s="3">
        <f t="shared" si="10"/>
        <v>19000</v>
      </c>
      <c r="AM101" s="3"/>
      <c r="AN101" s="3">
        <v>19000</v>
      </c>
      <c r="AO101" s="3">
        <v>19000</v>
      </c>
      <c r="AP101" s="59"/>
      <c r="AQ101" s="60"/>
      <c r="AR101" s="60"/>
      <c r="AS101" s="59"/>
      <c r="AT101" s="59"/>
      <c r="AU101" s="59"/>
      <c r="AV101" s="59" t="s">
        <v>140</v>
      </c>
      <c r="AW101" s="59" t="s">
        <v>277</v>
      </c>
      <c r="AX101" s="59"/>
      <c r="AY101" s="60">
        <v>44628</v>
      </c>
      <c r="AZ101" s="61">
        <v>13238</v>
      </c>
      <c r="BA101" s="60">
        <v>44628</v>
      </c>
      <c r="BB101" s="59"/>
      <c r="BC101" s="59"/>
      <c r="BD101" s="59"/>
      <c r="BE101" s="59"/>
      <c r="BF101" s="59"/>
      <c r="BG101" s="59"/>
      <c r="BH101" s="59"/>
      <c r="BI101" s="59"/>
      <c r="BJ101" s="59"/>
      <c r="BK101" s="59"/>
      <c r="BL101" s="59"/>
      <c r="BM101" s="59"/>
    </row>
    <row r="102" spans="1:65" ht="76.5" x14ac:dyDescent="0.25">
      <c r="A102" s="64">
        <v>61</v>
      </c>
      <c r="B102" s="59" t="s">
        <v>427</v>
      </c>
      <c r="C102" s="59"/>
      <c r="D102" s="72" t="s">
        <v>214</v>
      </c>
      <c r="E102" s="59"/>
      <c r="F102" s="68" t="s">
        <v>425</v>
      </c>
      <c r="G102" s="61">
        <v>13238</v>
      </c>
      <c r="H102" s="59"/>
      <c r="I102" s="60"/>
      <c r="J102" s="60"/>
      <c r="K102" s="64" t="s">
        <v>422</v>
      </c>
      <c r="L102" s="68" t="s">
        <v>424</v>
      </c>
      <c r="M102" s="59" t="s">
        <v>426</v>
      </c>
      <c r="N102" s="60">
        <v>45322</v>
      </c>
      <c r="O102" s="3">
        <v>9500</v>
      </c>
      <c r="P102" s="61">
        <v>13797</v>
      </c>
      <c r="Q102" s="60">
        <v>45322</v>
      </c>
      <c r="R102" s="60">
        <f t="shared" si="14"/>
        <v>45367</v>
      </c>
      <c r="S102" s="59">
        <v>1500</v>
      </c>
      <c r="T102" s="59"/>
      <c r="U102" s="3"/>
      <c r="V102" s="3"/>
      <c r="W102" s="59" t="s">
        <v>141</v>
      </c>
      <c r="X102" s="59" t="s">
        <v>139</v>
      </c>
      <c r="Y102" s="59"/>
      <c r="Z102" s="60"/>
      <c r="AA102" s="61"/>
      <c r="AB102" s="59"/>
      <c r="AC102" s="60"/>
      <c r="AD102" s="60"/>
      <c r="AE102" s="62"/>
      <c r="AF102" s="62"/>
      <c r="AG102" s="3"/>
      <c r="AH102" s="3"/>
      <c r="AI102" s="59"/>
      <c r="AJ102" s="59"/>
      <c r="AK102" s="3"/>
      <c r="AL102" s="3">
        <f t="shared" si="10"/>
        <v>9500</v>
      </c>
      <c r="AM102" s="3"/>
      <c r="AN102" s="3">
        <v>9500</v>
      </c>
      <c r="AO102" s="3">
        <v>9500</v>
      </c>
      <c r="AP102" s="59"/>
      <c r="AQ102" s="60"/>
      <c r="AR102" s="60"/>
      <c r="AS102" s="59"/>
      <c r="AT102" s="59"/>
      <c r="AU102" s="59"/>
      <c r="AV102" s="59" t="s">
        <v>140</v>
      </c>
      <c r="AW102" s="59" t="s">
        <v>277</v>
      </c>
      <c r="AX102" s="59"/>
      <c r="AY102" s="60">
        <v>44628</v>
      </c>
      <c r="AZ102" s="61">
        <v>13238</v>
      </c>
      <c r="BA102" s="60">
        <v>44628</v>
      </c>
      <c r="BB102" s="59"/>
      <c r="BC102" s="59"/>
      <c r="BD102" s="59"/>
      <c r="BE102" s="59"/>
      <c r="BF102" s="59"/>
      <c r="BG102" s="59"/>
      <c r="BH102" s="59"/>
      <c r="BI102" s="59"/>
      <c r="BJ102" s="59"/>
      <c r="BK102" s="59"/>
      <c r="BL102" s="59"/>
      <c r="BM102" s="59"/>
    </row>
    <row r="103" spans="1:65" ht="76.5" x14ac:dyDescent="0.25">
      <c r="A103" s="64">
        <v>62</v>
      </c>
      <c r="B103" s="59" t="s">
        <v>428</v>
      </c>
      <c r="C103" s="59"/>
      <c r="D103" s="72" t="s">
        <v>214</v>
      </c>
      <c r="E103" s="59"/>
      <c r="F103" s="68" t="s">
        <v>429</v>
      </c>
      <c r="G103" s="61">
        <v>13238</v>
      </c>
      <c r="H103" s="59"/>
      <c r="I103" s="60"/>
      <c r="J103" s="60"/>
      <c r="K103" s="64" t="s">
        <v>423</v>
      </c>
      <c r="L103" s="68" t="s">
        <v>424</v>
      </c>
      <c r="M103" s="59" t="s">
        <v>426</v>
      </c>
      <c r="N103" s="60">
        <v>45322</v>
      </c>
      <c r="O103" s="3">
        <v>19000</v>
      </c>
      <c r="P103" s="61">
        <v>13797</v>
      </c>
      <c r="Q103" s="60">
        <v>45322</v>
      </c>
      <c r="R103" s="60">
        <f t="shared" si="14"/>
        <v>45367</v>
      </c>
      <c r="S103" s="59">
        <v>1500</v>
      </c>
      <c r="T103" s="59"/>
      <c r="U103" s="3"/>
      <c r="V103" s="3"/>
      <c r="W103" s="59" t="s">
        <v>141</v>
      </c>
      <c r="X103" s="59" t="s">
        <v>139</v>
      </c>
      <c r="Y103" s="59"/>
      <c r="Z103" s="60"/>
      <c r="AA103" s="61"/>
      <c r="AB103" s="59"/>
      <c r="AC103" s="60"/>
      <c r="AD103" s="60"/>
      <c r="AE103" s="62"/>
      <c r="AF103" s="62"/>
      <c r="AG103" s="3"/>
      <c r="AH103" s="3"/>
      <c r="AI103" s="59"/>
      <c r="AJ103" s="59"/>
      <c r="AK103" s="3"/>
      <c r="AL103" s="3">
        <f t="shared" si="10"/>
        <v>19000</v>
      </c>
      <c r="AM103" s="3"/>
      <c r="AN103" s="3">
        <v>19000</v>
      </c>
      <c r="AO103" s="3">
        <v>19000</v>
      </c>
      <c r="AP103" s="59"/>
      <c r="AQ103" s="60"/>
      <c r="AR103" s="60"/>
      <c r="AS103" s="59"/>
      <c r="AT103" s="59"/>
      <c r="AU103" s="59"/>
      <c r="AV103" s="59" t="s">
        <v>140</v>
      </c>
      <c r="AW103" s="59" t="s">
        <v>277</v>
      </c>
      <c r="AX103" s="59"/>
      <c r="AY103" s="60">
        <v>44628</v>
      </c>
      <c r="AZ103" s="61">
        <v>13238</v>
      </c>
      <c r="BA103" s="60">
        <v>44628</v>
      </c>
      <c r="BB103" s="59"/>
      <c r="BC103" s="59"/>
      <c r="BD103" s="59"/>
      <c r="BE103" s="59"/>
      <c r="BF103" s="59"/>
      <c r="BG103" s="59"/>
      <c r="BH103" s="59"/>
      <c r="BI103" s="59"/>
      <c r="BJ103" s="59"/>
      <c r="BK103" s="59"/>
      <c r="BL103" s="59"/>
      <c r="BM103" s="59"/>
    </row>
    <row r="104" spans="1:65" ht="76.5" x14ac:dyDescent="0.25">
      <c r="A104" s="64">
        <v>63</v>
      </c>
      <c r="B104" s="59" t="s">
        <v>403</v>
      </c>
      <c r="C104" s="59"/>
      <c r="D104" s="72" t="s">
        <v>214</v>
      </c>
      <c r="E104" s="59"/>
      <c r="F104" s="68" t="s">
        <v>401</v>
      </c>
      <c r="G104" s="61">
        <v>13238</v>
      </c>
      <c r="H104" s="59"/>
      <c r="I104" s="60"/>
      <c r="J104" s="60"/>
      <c r="K104" s="64" t="s">
        <v>399</v>
      </c>
      <c r="L104" s="68" t="s">
        <v>398</v>
      </c>
      <c r="M104" s="59" t="s">
        <v>402</v>
      </c>
      <c r="N104" s="60">
        <v>45322</v>
      </c>
      <c r="O104" s="3">
        <v>9500</v>
      </c>
      <c r="P104" s="61">
        <v>13797</v>
      </c>
      <c r="Q104" s="60">
        <v>45322</v>
      </c>
      <c r="R104" s="60">
        <f t="shared" ref="R104:R105" si="15">Q104+45</f>
        <v>45367</v>
      </c>
      <c r="S104" s="59">
        <v>1500</v>
      </c>
      <c r="T104" s="59"/>
      <c r="U104" s="3"/>
      <c r="V104" s="3"/>
      <c r="W104" s="59" t="s">
        <v>141</v>
      </c>
      <c r="X104" s="59" t="s">
        <v>139</v>
      </c>
      <c r="Y104" s="59"/>
      <c r="Z104" s="60"/>
      <c r="AA104" s="61"/>
      <c r="AB104" s="59"/>
      <c r="AC104" s="60"/>
      <c r="AD104" s="60"/>
      <c r="AE104" s="62"/>
      <c r="AF104" s="62"/>
      <c r="AG104" s="3"/>
      <c r="AH104" s="3"/>
      <c r="AI104" s="59"/>
      <c r="AJ104" s="59"/>
      <c r="AK104" s="3"/>
      <c r="AL104" s="3">
        <f t="shared" si="10"/>
        <v>9500</v>
      </c>
      <c r="AM104" s="3"/>
      <c r="AN104" s="3">
        <v>9500</v>
      </c>
      <c r="AO104" s="3">
        <v>9500</v>
      </c>
      <c r="AP104" s="59"/>
      <c r="AQ104" s="60"/>
      <c r="AR104" s="60"/>
      <c r="AS104" s="59"/>
      <c r="AT104" s="59"/>
      <c r="AU104" s="59"/>
      <c r="AV104" s="59" t="s">
        <v>140</v>
      </c>
      <c r="AW104" s="59" t="s">
        <v>277</v>
      </c>
      <c r="AX104" s="59"/>
      <c r="AY104" s="60">
        <v>44628</v>
      </c>
      <c r="AZ104" s="61">
        <v>13238</v>
      </c>
      <c r="BA104" s="60">
        <v>44628</v>
      </c>
      <c r="BB104" s="59"/>
      <c r="BC104" s="59"/>
      <c r="BD104" s="59"/>
      <c r="BE104" s="59"/>
      <c r="BF104" s="59"/>
      <c r="BG104" s="59"/>
      <c r="BH104" s="59"/>
      <c r="BI104" s="59"/>
      <c r="BJ104" s="59"/>
      <c r="BK104" s="59"/>
      <c r="BL104" s="59"/>
      <c r="BM104" s="59"/>
    </row>
    <row r="105" spans="1:65" ht="76.5" x14ac:dyDescent="0.25">
      <c r="A105" s="64">
        <v>64</v>
      </c>
      <c r="B105" s="59" t="s">
        <v>405</v>
      </c>
      <c r="C105" s="59"/>
      <c r="D105" s="72" t="s">
        <v>214</v>
      </c>
      <c r="E105" s="59"/>
      <c r="F105" s="68" t="s">
        <v>404</v>
      </c>
      <c r="G105" s="61">
        <v>13238</v>
      </c>
      <c r="H105" s="59"/>
      <c r="I105" s="60"/>
      <c r="J105" s="60"/>
      <c r="K105" s="64" t="s">
        <v>400</v>
      </c>
      <c r="L105" s="68" t="s">
        <v>398</v>
      </c>
      <c r="M105" s="59" t="s">
        <v>402</v>
      </c>
      <c r="N105" s="60">
        <v>45322</v>
      </c>
      <c r="O105" s="3">
        <v>19000</v>
      </c>
      <c r="P105" s="61">
        <v>13707</v>
      </c>
      <c r="Q105" s="60">
        <v>45322</v>
      </c>
      <c r="R105" s="60">
        <f t="shared" si="15"/>
        <v>45367</v>
      </c>
      <c r="S105" s="59">
        <v>1500</v>
      </c>
      <c r="T105" s="59"/>
      <c r="U105" s="3"/>
      <c r="V105" s="3"/>
      <c r="W105" s="59" t="s">
        <v>141</v>
      </c>
      <c r="X105" s="59" t="s">
        <v>139</v>
      </c>
      <c r="Y105" s="59"/>
      <c r="Z105" s="60"/>
      <c r="AA105" s="61"/>
      <c r="AB105" s="59"/>
      <c r="AC105" s="60"/>
      <c r="AD105" s="60"/>
      <c r="AE105" s="62"/>
      <c r="AF105" s="62"/>
      <c r="AG105" s="3"/>
      <c r="AH105" s="3"/>
      <c r="AI105" s="59"/>
      <c r="AJ105" s="59"/>
      <c r="AK105" s="3"/>
      <c r="AL105" s="3">
        <f t="shared" si="10"/>
        <v>19000</v>
      </c>
      <c r="AM105" s="3"/>
      <c r="AN105" s="3">
        <v>19000</v>
      </c>
      <c r="AO105" s="3">
        <v>19000</v>
      </c>
      <c r="AP105" s="59"/>
      <c r="AQ105" s="60"/>
      <c r="AR105" s="60"/>
      <c r="AS105" s="59"/>
      <c r="AT105" s="59"/>
      <c r="AU105" s="59"/>
      <c r="AV105" s="59" t="s">
        <v>140</v>
      </c>
      <c r="AW105" s="59" t="s">
        <v>277</v>
      </c>
      <c r="AX105" s="59"/>
      <c r="AY105" s="60">
        <v>44628</v>
      </c>
      <c r="AZ105" s="61">
        <v>13238</v>
      </c>
      <c r="BA105" s="60">
        <v>44628</v>
      </c>
      <c r="BB105" s="59"/>
      <c r="BC105" s="59"/>
      <c r="BD105" s="59"/>
      <c r="BE105" s="59"/>
      <c r="BF105" s="59"/>
      <c r="BG105" s="59"/>
      <c r="BH105" s="59"/>
      <c r="BI105" s="59"/>
      <c r="BJ105" s="59"/>
      <c r="BK105" s="59"/>
      <c r="BL105" s="59"/>
      <c r="BM105" s="59"/>
    </row>
    <row r="106" spans="1:65" ht="76.5" x14ac:dyDescent="0.25">
      <c r="A106" s="64">
        <v>65</v>
      </c>
      <c r="B106" s="59" t="s">
        <v>531</v>
      </c>
      <c r="C106" s="59"/>
      <c r="D106" s="72" t="s">
        <v>214</v>
      </c>
      <c r="E106" s="59"/>
      <c r="F106" s="68" t="s">
        <v>541</v>
      </c>
      <c r="G106" s="61">
        <v>13238</v>
      </c>
      <c r="H106" s="59"/>
      <c r="I106" s="60"/>
      <c r="J106" s="60"/>
      <c r="K106" s="64" t="s">
        <v>530</v>
      </c>
      <c r="L106" s="68" t="s">
        <v>499</v>
      </c>
      <c r="M106" s="59" t="s">
        <v>532</v>
      </c>
      <c r="N106" s="60">
        <v>45329</v>
      </c>
      <c r="O106" s="3">
        <v>1500</v>
      </c>
      <c r="P106" s="61">
        <v>13711</v>
      </c>
      <c r="Q106" s="60">
        <v>45329</v>
      </c>
      <c r="R106" s="60">
        <v>45374</v>
      </c>
      <c r="S106" s="61">
        <v>1500</v>
      </c>
      <c r="T106" s="59"/>
      <c r="U106" s="3"/>
      <c r="V106" s="3"/>
      <c r="W106" s="59" t="s">
        <v>141</v>
      </c>
      <c r="X106" s="59" t="s">
        <v>139</v>
      </c>
      <c r="Y106" s="59"/>
      <c r="Z106" s="60"/>
      <c r="AA106" s="61"/>
      <c r="AB106" s="59"/>
      <c r="AC106" s="60"/>
      <c r="AD106" s="60"/>
      <c r="AE106" s="62"/>
      <c r="AF106" s="62"/>
      <c r="AG106" s="3"/>
      <c r="AH106" s="3"/>
      <c r="AI106" s="59"/>
      <c r="AJ106" s="59"/>
      <c r="AK106" s="3"/>
      <c r="AL106" s="3">
        <f t="shared" si="10"/>
        <v>1500</v>
      </c>
      <c r="AM106" s="3"/>
      <c r="AN106" s="3">
        <v>1500</v>
      </c>
      <c r="AO106" s="3">
        <v>1500</v>
      </c>
      <c r="AP106" s="59"/>
      <c r="AQ106" s="60"/>
      <c r="AR106" s="60"/>
      <c r="AS106" s="59"/>
      <c r="AT106" s="59"/>
      <c r="AU106" s="59"/>
      <c r="AV106" s="59" t="s">
        <v>140</v>
      </c>
      <c r="AW106" s="59" t="s">
        <v>277</v>
      </c>
      <c r="AX106" s="59"/>
      <c r="AY106" s="60">
        <v>44628</v>
      </c>
      <c r="AZ106" s="61">
        <v>13238</v>
      </c>
      <c r="BA106" s="60">
        <v>44628</v>
      </c>
      <c r="BB106" s="59"/>
      <c r="BC106" s="59"/>
      <c r="BD106" s="59"/>
      <c r="BE106" s="72"/>
      <c r="BF106" s="59"/>
      <c r="BG106" s="73"/>
      <c r="BH106" s="61"/>
      <c r="BI106" s="59"/>
      <c r="BJ106" s="60"/>
      <c r="BK106" s="60"/>
      <c r="BL106" s="64"/>
      <c r="BM106" s="73"/>
    </row>
    <row r="107" spans="1:65" ht="76.5" x14ac:dyDescent="0.25">
      <c r="A107" s="64">
        <v>66</v>
      </c>
      <c r="B107" s="59" t="s">
        <v>528</v>
      </c>
      <c r="C107" s="59"/>
      <c r="D107" s="72" t="s">
        <v>214</v>
      </c>
      <c r="E107" s="59"/>
      <c r="F107" s="68" t="s">
        <v>529</v>
      </c>
      <c r="G107" s="61">
        <v>13238</v>
      </c>
      <c r="H107" s="59"/>
      <c r="I107" s="60"/>
      <c r="J107" s="60"/>
      <c r="K107" s="64" t="s">
        <v>526</v>
      </c>
      <c r="L107" s="68" t="s">
        <v>498</v>
      </c>
      <c r="M107" s="59" t="s">
        <v>527</v>
      </c>
      <c r="N107" s="60">
        <v>45329</v>
      </c>
      <c r="O107" s="3">
        <v>14000</v>
      </c>
      <c r="P107" s="61">
        <v>13720</v>
      </c>
      <c r="Q107" s="60">
        <v>45329</v>
      </c>
      <c r="R107" s="60">
        <v>45374</v>
      </c>
      <c r="S107" s="61">
        <v>1500</v>
      </c>
      <c r="T107" s="59"/>
      <c r="U107" s="3"/>
      <c r="V107" s="3"/>
      <c r="W107" s="59" t="s">
        <v>138</v>
      </c>
      <c r="X107" s="59" t="s">
        <v>139</v>
      </c>
      <c r="Y107" s="59"/>
      <c r="Z107" s="60"/>
      <c r="AA107" s="61"/>
      <c r="AB107" s="59"/>
      <c r="AC107" s="60"/>
      <c r="AD107" s="60"/>
      <c r="AE107" s="62"/>
      <c r="AF107" s="62"/>
      <c r="AG107" s="3"/>
      <c r="AH107" s="3"/>
      <c r="AI107" s="59"/>
      <c r="AJ107" s="59"/>
      <c r="AK107" s="3"/>
      <c r="AL107" s="3">
        <f t="shared" si="10"/>
        <v>14000</v>
      </c>
      <c r="AM107" s="3"/>
      <c r="AN107" s="3">
        <v>14000</v>
      </c>
      <c r="AO107" s="3">
        <v>14000</v>
      </c>
      <c r="AP107" s="59"/>
      <c r="AQ107" s="60"/>
      <c r="AR107" s="60"/>
      <c r="AS107" s="59"/>
      <c r="AT107" s="59"/>
      <c r="AU107" s="59"/>
      <c r="AV107" s="59" t="s">
        <v>140</v>
      </c>
      <c r="AW107" s="59" t="s">
        <v>277</v>
      </c>
      <c r="AX107" s="59"/>
      <c r="AY107" s="60">
        <v>44628</v>
      </c>
      <c r="AZ107" s="61">
        <v>13238</v>
      </c>
      <c r="BA107" s="60">
        <v>44628</v>
      </c>
      <c r="BB107" s="59"/>
      <c r="BC107" s="59"/>
      <c r="BD107" s="59"/>
      <c r="BE107" s="72"/>
      <c r="BF107" s="59"/>
      <c r="BG107" s="73"/>
      <c r="BH107" s="61"/>
      <c r="BI107" s="59"/>
      <c r="BJ107" s="60"/>
      <c r="BK107" s="60"/>
      <c r="BL107" s="64"/>
      <c r="BM107" s="73"/>
    </row>
    <row r="108" spans="1:65" ht="76.5" x14ac:dyDescent="0.25">
      <c r="A108" s="64">
        <v>67</v>
      </c>
      <c r="B108" s="59" t="s">
        <v>558</v>
      </c>
      <c r="C108" s="59"/>
      <c r="D108" s="72" t="s">
        <v>214</v>
      </c>
      <c r="E108" s="59"/>
      <c r="F108" s="68" t="s">
        <v>559</v>
      </c>
      <c r="G108" s="61">
        <v>13238</v>
      </c>
      <c r="H108" s="59"/>
      <c r="I108" s="60"/>
      <c r="J108" s="60"/>
      <c r="K108" s="64" t="s">
        <v>560</v>
      </c>
      <c r="L108" s="68" t="s">
        <v>504</v>
      </c>
      <c r="M108" s="59" t="s">
        <v>561</v>
      </c>
      <c r="N108" s="60">
        <v>45329</v>
      </c>
      <c r="O108" s="3">
        <v>1500</v>
      </c>
      <c r="P108" s="61">
        <v>13713</v>
      </c>
      <c r="Q108" s="60">
        <v>45329</v>
      </c>
      <c r="R108" s="60">
        <v>45374</v>
      </c>
      <c r="S108" s="61">
        <v>1500</v>
      </c>
      <c r="T108" s="59"/>
      <c r="U108" s="3"/>
      <c r="V108" s="3"/>
      <c r="W108" s="59" t="s">
        <v>141</v>
      </c>
      <c r="X108" s="59" t="s">
        <v>139</v>
      </c>
      <c r="Y108" s="59"/>
      <c r="Z108" s="60"/>
      <c r="AA108" s="61"/>
      <c r="AB108" s="59"/>
      <c r="AC108" s="60"/>
      <c r="AD108" s="60"/>
      <c r="AE108" s="62"/>
      <c r="AF108" s="62"/>
      <c r="AG108" s="3"/>
      <c r="AH108" s="3"/>
      <c r="AI108" s="59"/>
      <c r="AJ108" s="59"/>
      <c r="AK108" s="3"/>
      <c r="AL108" s="3">
        <f t="shared" si="10"/>
        <v>1500</v>
      </c>
      <c r="AM108" s="3"/>
      <c r="AN108" s="3">
        <v>1500</v>
      </c>
      <c r="AO108" s="3">
        <v>1500</v>
      </c>
      <c r="AP108" s="59"/>
      <c r="AQ108" s="60"/>
      <c r="AR108" s="60"/>
      <c r="AS108" s="59"/>
      <c r="AT108" s="59"/>
      <c r="AU108" s="59"/>
      <c r="AV108" s="59" t="s">
        <v>140</v>
      </c>
      <c r="AW108" s="59" t="s">
        <v>277</v>
      </c>
      <c r="AX108" s="59"/>
      <c r="AY108" s="60">
        <v>44628</v>
      </c>
      <c r="AZ108" s="61">
        <v>13238</v>
      </c>
      <c r="BA108" s="60">
        <v>44628</v>
      </c>
      <c r="BB108" s="59"/>
      <c r="BC108" s="59"/>
      <c r="BD108" s="59"/>
      <c r="BE108" s="72"/>
      <c r="BF108" s="59"/>
      <c r="BG108" s="73"/>
      <c r="BH108" s="61"/>
      <c r="BI108" s="59"/>
      <c r="BJ108" s="60"/>
      <c r="BK108" s="60"/>
      <c r="BL108" s="64"/>
      <c r="BM108" s="73"/>
    </row>
    <row r="109" spans="1:65" ht="76.5" x14ac:dyDescent="0.25">
      <c r="A109" s="64">
        <v>68</v>
      </c>
      <c r="B109" s="59" t="s">
        <v>395</v>
      </c>
      <c r="C109" s="59"/>
      <c r="D109" s="72" t="s">
        <v>214</v>
      </c>
      <c r="E109" s="59"/>
      <c r="F109" s="68" t="s">
        <v>394</v>
      </c>
      <c r="G109" s="61">
        <v>13238</v>
      </c>
      <c r="H109" s="59"/>
      <c r="I109" s="60"/>
      <c r="J109" s="60"/>
      <c r="K109" s="64" t="s">
        <v>396</v>
      </c>
      <c r="L109" s="68" t="s">
        <v>393</v>
      </c>
      <c r="M109" s="59" t="s">
        <v>397</v>
      </c>
      <c r="N109" s="60">
        <v>45329</v>
      </c>
      <c r="O109" s="3">
        <v>6000</v>
      </c>
      <c r="P109" s="61">
        <v>13711</v>
      </c>
      <c r="Q109" s="60">
        <v>45329</v>
      </c>
      <c r="R109" s="60">
        <f>Q109+45</f>
        <v>45374</v>
      </c>
      <c r="S109" s="59">
        <v>101</v>
      </c>
      <c r="T109" s="59"/>
      <c r="U109" s="3"/>
      <c r="V109" s="3"/>
      <c r="W109" s="59" t="s">
        <v>141</v>
      </c>
      <c r="X109" s="59" t="s">
        <v>139</v>
      </c>
      <c r="Y109" s="59"/>
      <c r="Z109" s="60"/>
      <c r="AA109" s="61"/>
      <c r="AB109" s="59"/>
      <c r="AC109" s="60"/>
      <c r="AD109" s="60"/>
      <c r="AE109" s="62"/>
      <c r="AF109" s="62"/>
      <c r="AG109" s="3"/>
      <c r="AH109" s="3"/>
      <c r="AI109" s="59"/>
      <c r="AJ109" s="59"/>
      <c r="AK109" s="3"/>
      <c r="AL109" s="3">
        <f t="shared" si="10"/>
        <v>6000</v>
      </c>
      <c r="AM109" s="3"/>
      <c r="AN109" s="3">
        <v>6000</v>
      </c>
      <c r="AO109" s="3">
        <v>6000</v>
      </c>
      <c r="AP109" s="59"/>
      <c r="AQ109" s="60"/>
      <c r="AR109" s="60"/>
      <c r="AS109" s="59"/>
      <c r="AT109" s="59"/>
      <c r="AU109" s="59"/>
      <c r="AV109" s="59" t="s">
        <v>140</v>
      </c>
      <c r="AW109" s="59" t="s">
        <v>277</v>
      </c>
      <c r="AX109" s="59"/>
      <c r="AY109" s="60">
        <v>44628</v>
      </c>
      <c r="AZ109" s="61">
        <v>13238</v>
      </c>
      <c r="BA109" s="60">
        <v>44628</v>
      </c>
      <c r="BB109" s="59"/>
      <c r="BC109" s="59"/>
      <c r="BD109" s="59"/>
      <c r="BE109" s="59"/>
      <c r="BF109" s="59"/>
      <c r="BG109" s="59"/>
      <c r="BH109" s="59"/>
      <c r="BI109" s="59"/>
      <c r="BJ109" s="59"/>
      <c r="BK109" s="59"/>
      <c r="BL109" s="59"/>
      <c r="BM109" s="59"/>
    </row>
    <row r="110" spans="1:65" ht="76.5" x14ac:dyDescent="0.25">
      <c r="A110" s="64">
        <v>69</v>
      </c>
      <c r="B110" s="74" t="s">
        <v>603</v>
      </c>
      <c r="C110" s="59"/>
      <c r="D110" s="72" t="s">
        <v>214</v>
      </c>
      <c r="E110" s="59"/>
      <c r="F110" s="68" t="s">
        <v>604</v>
      </c>
      <c r="G110" s="61">
        <v>13238</v>
      </c>
      <c r="H110" s="59"/>
      <c r="I110" s="60"/>
      <c r="J110" s="60"/>
      <c r="K110" s="64" t="s">
        <v>602</v>
      </c>
      <c r="L110" s="66" t="s">
        <v>503</v>
      </c>
      <c r="M110" s="75" t="s">
        <v>551</v>
      </c>
      <c r="N110" s="65">
        <v>45329</v>
      </c>
      <c r="O110" s="4">
        <v>3000</v>
      </c>
      <c r="P110" s="75">
        <v>13711</v>
      </c>
      <c r="Q110" s="65">
        <v>45329</v>
      </c>
      <c r="R110" s="65">
        <f>Q110+45</f>
        <v>45374</v>
      </c>
      <c r="S110" s="75">
        <v>1500</v>
      </c>
      <c r="T110" s="59"/>
      <c r="U110" s="3"/>
      <c r="V110" s="3"/>
      <c r="W110" s="65" t="s">
        <v>141</v>
      </c>
      <c r="X110" s="59" t="s">
        <v>139</v>
      </c>
      <c r="Y110" s="59"/>
      <c r="Z110" s="59"/>
      <c r="AA110" s="59"/>
      <c r="AB110" s="59"/>
      <c r="AC110" s="59"/>
      <c r="AD110" s="59"/>
      <c r="AE110" s="59"/>
      <c r="AF110" s="59"/>
      <c r="AG110" s="3"/>
      <c r="AH110" s="3"/>
      <c r="AI110" s="59"/>
      <c r="AJ110" s="59"/>
      <c r="AK110" s="3"/>
      <c r="AL110" s="3">
        <f t="shared" si="10"/>
        <v>3000</v>
      </c>
      <c r="AM110" s="3"/>
      <c r="AN110" s="3">
        <v>3000</v>
      </c>
      <c r="AO110" s="3">
        <v>3000</v>
      </c>
      <c r="AP110" s="59"/>
      <c r="AQ110" s="59"/>
      <c r="AR110" s="59"/>
      <c r="AS110" s="59"/>
      <c r="AT110" s="59"/>
      <c r="AU110" s="59"/>
      <c r="AV110" s="59" t="s">
        <v>140</v>
      </c>
      <c r="AW110" s="59" t="s">
        <v>277</v>
      </c>
      <c r="AX110" s="59"/>
      <c r="AY110" s="60">
        <v>44628</v>
      </c>
      <c r="AZ110" s="61">
        <v>13238</v>
      </c>
      <c r="BA110" s="60">
        <v>44628</v>
      </c>
      <c r="BB110" s="59"/>
      <c r="BC110" s="59"/>
      <c r="BD110" s="59"/>
      <c r="BE110" s="59"/>
      <c r="BF110" s="59"/>
      <c r="BG110" s="59"/>
      <c r="BH110" s="59"/>
      <c r="BI110" s="59"/>
      <c r="BJ110" s="59"/>
      <c r="BK110" s="59"/>
      <c r="BL110" s="59"/>
      <c r="BM110" s="59"/>
    </row>
    <row r="111" spans="1:65" ht="76.5" x14ac:dyDescent="0.25">
      <c r="A111" s="64">
        <v>70</v>
      </c>
      <c r="B111" s="59" t="s">
        <v>517</v>
      </c>
      <c r="C111" s="59"/>
      <c r="D111" s="72" t="s">
        <v>214</v>
      </c>
      <c r="E111" s="59"/>
      <c r="F111" s="68" t="s">
        <v>518</v>
      </c>
      <c r="G111" s="61">
        <v>13238</v>
      </c>
      <c r="H111" s="59"/>
      <c r="I111" s="60"/>
      <c r="J111" s="60"/>
      <c r="K111" s="64" t="s">
        <v>515</v>
      </c>
      <c r="L111" s="68" t="s">
        <v>495</v>
      </c>
      <c r="M111" s="59" t="s">
        <v>516</v>
      </c>
      <c r="N111" s="60">
        <v>45329</v>
      </c>
      <c r="O111" s="3">
        <v>3500</v>
      </c>
      <c r="P111" s="61">
        <v>13711</v>
      </c>
      <c r="Q111" s="60">
        <v>45329</v>
      </c>
      <c r="R111" s="60">
        <v>45374</v>
      </c>
      <c r="S111" s="61">
        <v>1500</v>
      </c>
      <c r="T111" s="59"/>
      <c r="U111" s="3"/>
      <c r="V111" s="3"/>
      <c r="W111" s="59" t="s">
        <v>141</v>
      </c>
      <c r="X111" s="59" t="s">
        <v>139</v>
      </c>
      <c r="Y111" s="59"/>
      <c r="Z111" s="60"/>
      <c r="AA111" s="61"/>
      <c r="AB111" s="59"/>
      <c r="AC111" s="60"/>
      <c r="AD111" s="60"/>
      <c r="AE111" s="62"/>
      <c r="AF111" s="62"/>
      <c r="AG111" s="3"/>
      <c r="AH111" s="3"/>
      <c r="AI111" s="59"/>
      <c r="AJ111" s="59"/>
      <c r="AK111" s="3"/>
      <c r="AL111" s="3">
        <f t="shared" si="10"/>
        <v>3500</v>
      </c>
      <c r="AM111" s="3"/>
      <c r="AN111" s="3">
        <v>3500</v>
      </c>
      <c r="AO111" s="3">
        <v>3500</v>
      </c>
      <c r="AP111" s="59"/>
      <c r="AQ111" s="60"/>
      <c r="AR111" s="60"/>
      <c r="AS111" s="59"/>
      <c r="AT111" s="59"/>
      <c r="AU111" s="59"/>
      <c r="AV111" s="59" t="s">
        <v>140</v>
      </c>
      <c r="AW111" s="59" t="s">
        <v>277</v>
      </c>
      <c r="AX111" s="59"/>
      <c r="AY111" s="60">
        <v>44628</v>
      </c>
      <c r="AZ111" s="61">
        <v>13238</v>
      </c>
      <c r="BA111" s="60">
        <v>44628</v>
      </c>
      <c r="BB111" s="59"/>
      <c r="BC111" s="59"/>
      <c r="BD111" s="59"/>
      <c r="BE111" s="72"/>
      <c r="BF111" s="59"/>
      <c r="BG111" s="73"/>
      <c r="BH111" s="61"/>
      <c r="BI111" s="59"/>
      <c r="BJ111" s="60"/>
      <c r="BK111" s="60"/>
      <c r="BL111" s="64"/>
      <c r="BM111" s="73"/>
    </row>
    <row r="112" spans="1:65" ht="76.5" x14ac:dyDescent="0.25">
      <c r="A112" s="64">
        <v>71</v>
      </c>
      <c r="B112" s="59" t="s">
        <v>549</v>
      </c>
      <c r="C112" s="59"/>
      <c r="D112" s="72" t="s">
        <v>214</v>
      </c>
      <c r="E112" s="59"/>
      <c r="F112" s="68" t="s">
        <v>547</v>
      </c>
      <c r="G112" s="61">
        <v>13238</v>
      </c>
      <c r="H112" s="59"/>
      <c r="I112" s="60"/>
      <c r="J112" s="60"/>
      <c r="K112" s="64" t="s">
        <v>548</v>
      </c>
      <c r="L112" s="68" t="s">
        <v>502</v>
      </c>
      <c r="M112" s="59" t="s">
        <v>550</v>
      </c>
      <c r="N112" s="60">
        <v>45331</v>
      </c>
      <c r="O112" s="3">
        <v>5000</v>
      </c>
      <c r="P112" s="61">
        <v>13713</v>
      </c>
      <c r="Q112" s="60">
        <v>45331</v>
      </c>
      <c r="R112" s="60">
        <v>45376</v>
      </c>
      <c r="S112" s="61">
        <v>1500</v>
      </c>
      <c r="T112" s="59"/>
      <c r="U112" s="3"/>
      <c r="V112" s="3"/>
      <c r="W112" s="59" t="s">
        <v>141</v>
      </c>
      <c r="X112" s="59" t="s">
        <v>139</v>
      </c>
      <c r="Y112" s="59"/>
      <c r="Z112" s="60"/>
      <c r="AA112" s="61"/>
      <c r="AB112" s="59"/>
      <c r="AC112" s="60"/>
      <c r="AD112" s="60"/>
      <c r="AE112" s="62"/>
      <c r="AF112" s="62"/>
      <c r="AG112" s="3"/>
      <c r="AH112" s="3"/>
      <c r="AI112" s="59"/>
      <c r="AJ112" s="59"/>
      <c r="AK112" s="3"/>
      <c r="AL112" s="3">
        <f t="shared" si="10"/>
        <v>5000</v>
      </c>
      <c r="AM112" s="3"/>
      <c r="AN112" s="3">
        <v>5000</v>
      </c>
      <c r="AO112" s="3">
        <v>5000</v>
      </c>
      <c r="AP112" s="59"/>
      <c r="AQ112" s="60"/>
      <c r="AR112" s="60"/>
      <c r="AS112" s="59"/>
      <c r="AT112" s="59"/>
      <c r="AU112" s="59"/>
      <c r="AV112" s="59" t="s">
        <v>140</v>
      </c>
      <c r="AW112" s="59" t="s">
        <v>277</v>
      </c>
      <c r="AX112" s="59"/>
      <c r="AY112" s="60">
        <v>44628</v>
      </c>
      <c r="AZ112" s="61">
        <v>13238</v>
      </c>
      <c r="BA112" s="60">
        <v>44628</v>
      </c>
      <c r="BB112" s="59"/>
      <c r="BC112" s="59"/>
      <c r="BD112" s="59"/>
      <c r="BE112" s="72"/>
      <c r="BF112" s="59"/>
      <c r="BG112" s="73"/>
      <c r="BH112" s="61"/>
      <c r="BI112" s="59"/>
      <c r="BJ112" s="60"/>
      <c r="BK112" s="60"/>
      <c r="BL112" s="64"/>
      <c r="BM112" s="73"/>
    </row>
    <row r="113" spans="1:65" ht="76.5" x14ac:dyDescent="0.25">
      <c r="A113" s="64">
        <v>72</v>
      </c>
      <c r="B113" s="59" t="s">
        <v>555</v>
      </c>
      <c r="C113" s="59"/>
      <c r="D113" s="72" t="s">
        <v>214</v>
      </c>
      <c r="E113" s="59"/>
      <c r="F113" s="68" t="s">
        <v>557</v>
      </c>
      <c r="G113" s="61">
        <v>13238</v>
      </c>
      <c r="H113" s="59"/>
      <c r="I113" s="60"/>
      <c r="J113" s="60"/>
      <c r="K113" s="64" t="s">
        <v>554</v>
      </c>
      <c r="L113" s="68" t="s">
        <v>253</v>
      </c>
      <c r="M113" s="59" t="s">
        <v>254</v>
      </c>
      <c r="N113" s="60">
        <v>45337</v>
      </c>
      <c r="O113" s="3">
        <v>5300</v>
      </c>
      <c r="P113" s="61">
        <v>13720</v>
      </c>
      <c r="Q113" s="60">
        <v>45337</v>
      </c>
      <c r="R113" s="60">
        <v>45382</v>
      </c>
      <c r="S113" s="61">
        <v>1500</v>
      </c>
      <c r="T113" s="59"/>
      <c r="U113" s="3"/>
      <c r="V113" s="3"/>
      <c r="W113" s="59" t="s">
        <v>141</v>
      </c>
      <c r="X113" s="59" t="s">
        <v>139</v>
      </c>
      <c r="Y113" s="59"/>
      <c r="Z113" s="60"/>
      <c r="AA113" s="61"/>
      <c r="AB113" s="59"/>
      <c r="AC113" s="60"/>
      <c r="AD113" s="60"/>
      <c r="AE113" s="62"/>
      <c r="AF113" s="62"/>
      <c r="AG113" s="3"/>
      <c r="AH113" s="3"/>
      <c r="AI113" s="59"/>
      <c r="AJ113" s="59"/>
      <c r="AK113" s="3"/>
      <c r="AL113" s="3">
        <f t="shared" si="10"/>
        <v>5300</v>
      </c>
      <c r="AM113" s="3"/>
      <c r="AN113" s="3">
        <v>5300</v>
      </c>
      <c r="AO113" s="3">
        <v>5300</v>
      </c>
      <c r="AP113" s="59"/>
      <c r="AQ113" s="60"/>
      <c r="AR113" s="60"/>
      <c r="AS113" s="59"/>
      <c r="AT113" s="59"/>
      <c r="AU113" s="59"/>
      <c r="AV113" s="59" t="s">
        <v>140</v>
      </c>
      <c r="AW113" s="59" t="s">
        <v>277</v>
      </c>
      <c r="AX113" s="59"/>
      <c r="AY113" s="60">
        <v>44628</v>
      </c>
      <c r="AZ113" s="61">
        <v>13238</v>
      </c>
      <c r="BA113" s="60">
        <v>44628</v>
      </c>
      <c r="BB113" s="59"/>
      <c r="BC113" s="59"/>
      <c r="BD113" s="59"/>
      <c r="BE113" s="72"/>
      <c r="BF113" s="59"/>
      <c r="BG113" s="73"/>
      <c r="BH113" s="61"/>
      <c r="BI113" s="59"/>
      <c r="BJ113" s="60"/>
      <c r="BK113" s="60"/>
      <c r="BL113" s="64"/>
      <c r="BM113" s="73"/>
    </row>
    <row r="114" spans="1:65" ht="76.5" x14ac:dyDescent="0.25">
      <c r="A114" s="64">
        <v>73</v>
      </c>
      <c r="B114" s="59" t="s">
        <v>517</v>
      </c>
      <c r="C114" s="59"/>
      <c r="D114" s="72" t="s">
        <v>214</v>
      </c>
      <c r="E114" s="59"/>
      <c r="F114" s="68" t="s">
        <v>542</v>
      </c>
      <c r="G114" s="61">
        <v>13238</v>
      </c>
      <c r="H114" s="59"/>
      <c r="I114" s="60"/>
      <c r="J114" s="60"/>
      <c r="K114" s="64" t="s">
        <v>574</v>
      </c>
      <c r="L114" s="68" t="s">
        <v>495</v>
      </c>
      <c r="M114" s="59" t="s">
        <v>543</v>
      </c>
      <c r="N114" s="60">
        <v>45338</v>
      </c>
      <c r="O114" s="3">
        <v>2000</v>
      </c>
      <c r="P114" s="61">
        <v>13720</v>
      </c>
      <c r="Q114" s="60">
        <v>45338</v>
      </c>
      <c r="R114" s="60">
        <v>45383</v>
      </c>
      <c r="S114" s="61">
        <v>1500</v>
      </c>
      <c r="T114" s="59"/>
      <c r="U114" s="3"/>
      <c r="V114" s="3"/>
      <c r="W114" s="59" t="s">
        <v>141</v>
      </c>
      <c r="X114" s="59" t="s">
        <v>139</v>
      </c>
      <c r="Y114" s="59"/>
      <c r="Z114" s="60"/>
      <c r="AA114" s="61"/>
      <c r="AB114" s="59"/>
      <c r="AC114" s="60"/>
      <c r="AD114" s="60"/>
      <c r="AE114" s="62"/>
      <c r="AF114" s="62"/>
      <c r="AG114" s="3"/>
      <c r="AH114" s="3"/>
      <c r="AI114" s="59"/>
      <c r="AJ114" s="59"/>
      <c r="AK114" s="3"/>
      <c r="AL114" s="3">
        <f t="shared" si="10"/>
        <v>2000</v>
      </c>
      <c r="AM114" s="3"/>
      <c r="AN114" s="3">
        <v>2000</v>
      </c>
      <c r="AO114" s="3">
        <v>2000</v>
      </c>
      <c r="AP114" s="59"/>
      <c r="AQ114" s="60"/>
      <c r="AR114" s="60"/>
      <c r="AS114" s="59"/>
      <c r="AT114" s="59"/>
      <c r="AU114" s="59"/>
      <c r="AV114" s="59" t="s">
        <v>140</v>
      </c>
      <c r="AW114" s="59" t="s">
        <v>277</v>
      </c>
      <c r="AX114" s="59"/>
      <c r="AY114" s="60">
        <v>44628</v>
      </c>
      <c r="AZ114" s="61">
        <v>13238</v>
      </c>
      <c r="BA114" s="60">
        <v>44628</v>
      </c>
      <c r="BB114" s="59"/>
      <c r="BC114" s="59"/>
      <c r="BD114" s="59"/>
      <c r="BE114" s="72"/>
      <c r="BF114" s="59"/>
      <c r="BG114" s="73"/>
      <c r="BH114" s="61"/>
      <c r="BI114" s="59"/>
      <c r="BJ114" s="60"/>
      <c r="BK114" s="60"/>
      <c r="BL114" s="64"/>
      <c r="BM114" s="73"/>
    </row>
    <row r="115" spans="1:65" ht="51" x14ac:dyDescent="0.25">
      <c r="A115" s="64">
        <v>74</v>
      </c>
      <c r="B115" s="74" t="s">
        <v>485</v>
      </c>
      <c r="C115" s="59" t="s">
        <v>486</v>
      </c>
      <c r="D115" s="72" t="s">
        <v>482</v>
      </c>
      <c r="E115" s="59" t="s">
        <v>241</v>
      </c>
      <c r="F115" s="68" t="s">
        <v>483</v>
      </c>
      <c r="G115" s="61">
        <v>13432</v>
      </c>
      <c r="H115" s="59" t="s">
        <v>484</v>
      </c>
      <c r="I115" s="60">
        <v>44971</v>
      </c>
      <c r="J115" s="60">
        <v>45336</v>
      </c>
      <c r="K115" s="64" t="s">
        <v>575</v>
      </c>
      <c r="L115" s="66" t="s">
        <v>466</v>
      </c>
      <c r="M115" s="64" t="s">
        <v>430</v>
      </c>
      <c r="N115" s="65">
        <v>45336</v>
      </c>
      <c r="O115" s="4">
        <v>10155.67</v>
      </c>
      <c r="P115" s="75">
        <v>13721</v>
      </c>
      <c r="Q115" s="65">
        <v>45336</v>
      </c>
      <c r="R115" s="65">
        <v>45657</v>
      </c>
      <c r="S115" s="75">
        <v>1700</v>
      </c>
      <c r="T115" s="59">
        <v>852992</v>
      </c>
      <c r="U115" s="3"/>
      <c r="V115" s="3"/>
      <c r="W115" s="65" t="s">
        <v>487</v>
      </c>
      <c r="X115" s="59" t="s">
        <v>139</v>
      </c>
      <c r="Y115" s="59"/>
      <c r="Z115" s="59"/>
      <c r="AA115" s="59"/>
      <c r="AB115" s="59"/>
      <c r="AC115" s="59"/>
      <c r="AD115" s="59"/>
      <c r="AE115" s="59"/>
      <c r="AF115" s="59"/>
      <c r="AG115" s="3"/>
      <c r="AH115" s="3"/>
      <c r="AI115" s="59"/>
      <c r="AJ115" s="59"/>
      <c r="AK115" s="3"/>
      <c r="AL115" s="3">
        <f t="shared" si="10"/>
        <v>10155.67</v>
      </c>
      <c r="AM115" s="3"/>
      <c r="AN115" s="3">
        <v>6024.17</v>
      </c>
      <c r="AO115" s="3">
        <v>6024.17</v>
      </c>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row>
    <row r="116" spans="1:65" ht="76.5" x14ac:dyDescent="0.25">
      <c r="A116" s="64">
        <v>75</v>
      </c>
      <c r="B116" s="74" t="s">
        <v>609</v>
      </c>
      <c r="C116" s="59"/>
      <c r="D116" s="72" t="s">
        <v>214</v>
      </c>
      <c r="E116" s="59"/>
      <c r="F116" s="68" t="s">
        <v>610</v>
      </c>
      <c r="G116" s="61">
        <v>13238</v>
      </c>
      <c r="H116" s="59"/>
      <c r="I116" s="60"/>
      <c r="J116" s="60"/>
      <c r="K116" s="64" t="s">
        <v>608</v>
      </c>
      <c r="L116" s="66" t="s">
        <v>248</v>
      </c>
      <c r="M116" s="64" t="s">
        <v>249</v>
      </c>
      <c r="N116" s="65">
        <v>45342</v>
      </c>
      <c r="O116" s="4">
        <v>900</v>
      </c>
      <c r="P116" s="75">
        <v>13723</v>
      </c>
      <c r="Q116" s="65">
        <v>45342</v>
      </c>
      <c r="R116" s="65">
        <f>Q116+45</f>
        <v>45387</v>
      </c>
      <c r="S116" s="75">
        <v>1500</v>
      </c>
      <c r="T116" s="59"/>
      <c r="U116" s="3"/>
      <c r="V116" s="3"/>
      <c r="W116" s="65" t="s">
        <v>141</v>
      </c>
      <c r="X116" s="59" t="s">
        <v>139</v>
      </c>
      <c r="Y116" s="59"/>
      <c r="Z116" s="59"/>
      <c r="AA116" s="59"/>
      <c r="AB116" s="59"/>
      <c r="AC116" s="59"/>
      <c r="AD116" s="59"/>
      <c r="AE116" s="59"/>
      <c r="AF116" s="59"/>
      <c r="AG116" s="3"/>
      <c r="AH116" s="3"/>
      <c r="AI116" s="59"/>
      <c r="AJ116" s="59"/>
      <c r="AK116" s="3"/>
      <c r="AL116" s="3">
        <f t="shared" si="10"/>
        <v>900</v>
      </c>
      <c r="AM116" s="3"/>
      <c r="AN116" s="3">
        <v>900</v>
      </c>
      <c r="AO116" s="3">
        <v>900</v>
      </c>
      <c r="AP116" s="59"/>
      <c r="AQ116" s="59"/>
      <c r="AR116" s="59"/>
      <c r="AS116" s="59"/>
      <c r="AT116" s="59"/>
      <c r="AU116" s="59"/>
      <c r="AV116" s="59" t="s">
        <v>140</v>
      </c>
      <c r="AW116" s="59" t="s">
        <v>277</v>
      </c>
      <c r="AX116" s="59"/>
      <c r="AY116" s="60">
        <v>44628</v>
      </c>
      <c r="AZ116" s="61">
        <v>13238</v>
      </c>
      <c r="BA116" s="60">
        <v>44628</v>
      </c>
      <c r="BB116" s="59"/>
      <c r="BC116" s="59"/>
      <c r="BD116" s="59"/>
      <c r="BE116" s="59"/>
      <c r="BF116" s="59"/>
      <c r="BG116" s="59"/>
      <c r="BH116" s="59"/>
      <c r="BI116" s="59"/>
      <c r="BJ116" s="59"/>
      <c r="BK116" s="59"/>
      <c r="BL116" s="59"/>
      <c r="BM116" s="59"/>
    </row>
    <row r="117" spans="1:65" ht="38.25" x14ac:dyDescent="0.25">
      <c r="A117" s="64">
        <v>76</v>
      </c>
      <c r="B117" s="74" t="s">
        <v>649</v>
      </c>
      <c r="C117" s="59"/>
      <c r="D117" s="59" t="s">
        <v>648</v>
      </c>
      <c r="E117" s="59"/>
      <c r="F117" s="68" t="s">
        <v>650</v>
      </c>
      <c r="G117" s="61"/>
      <c r="H117" s="59"/>
      <c r="I117" s="60"/>
      <c r="J117" s="60"/>
      <c r="K117" s="64" t="s">
        <v>645</v>
      </c>
      <c r="L117" s="66" t="s">
        <v>586</v>
      </c>
      <c r="M117" s="64" t="s">
        <v>587</v>
      </c>
      <c r="N117" s="65" t="s">
        <v>645</v>
      </c>
      <c r="O117" s="4">
        <v>270</v>
      </c>
      <c r="P117" s="75">
        <v>13743</v>
      </c>
      <c r="Q117" s="65" t="s">
        <v>645</v>
      </c>
      <c r="R117" s="65">
        <v>45657</v>
      </c>
      <c r="S117" s="75">
        <v>1500</v>
      </c>
      <c r="T117" s="59"/>
      <c r="U117" s="3"/>
      <c r="V117" s="3"/>
      <c r="W117" s="65" t="s">
        <v>138</v>
      </c>
      <c r="X117" s="59" t="s">
        <v>139</v>
      </c>
      <c r="Y117" s="59"/>
      <c r="Z117" s="59"/>
      <c r="AA117" s="59"/>
      <c r="AB117" s="59"/>
      <c r="AC117" s="59"/>
      <c r="AD117" s="59"/>
      <c r="AE117" s="59"/>
      <c r="AF117" s="59"/>
      <c r="AG117" s="3"/>
      <c r="AH117" s="3"/>
      <c r="AI117" s="59"/>
      <c r="AJ117" s="59"/>
      <c r="AK117" s="3"/>
      <c r="AL117" s="3">
        <f t="shared" si="10"/>
        <v>270</v>
      </c>
      <c r="AM117" s="3"/>
      <c r="AN117" s="3">
        <v>270</v>
      </c>
      <c r="AO117" s="3">
        <v>270</v>
      </c>
      <c r="AP117" s="59"/>
      <c r="AQ117" s="59"/>
      <c r="AR117" s="59"/>
      <c r="AS117" s="59"/>
      <c r="AT117" s="59"/>
      <c r="AU117" s="59"/>
      <c r="AV117" s="59" t="s">
        <v>646</v>
      </c>
      <c r="AW117" s="59" t="s">
        <v>647</v>
      </c>
      <c r="AX117" s="61">
        <v>13739</v>
      </c>
      <c r="AY117" s="60">
        <v>45373</v>
      </c>
      <c r="AZ117" s="61">
        <v>13739</v>
      </c>
      <c r="BA117" s="60">
        <v>45373</v>
      </c>
      <c r="BB117" s="59"/>
      <c r="BC117" s="59"/>
      <c r="BD117" s="59"/>
      <c r="BE117" s="59"/>
      <c r="BF117" s="59"/>
      <c r="BG117" s="59"/>
      <c r="BH117" s="59"/>
      <c r="BI117" s="59"/>
      <c r="BJ117" s="59"/>
      <c r="BK117" s="59"/>
      <c r="BL117" s="59"/>
      <c r="BM117" s="59"/>
    </row>
    <row r="118" spans="1:65" ht="89.25" x14ac:dyDescent="0.25">
      <c r="A118" s="64">
        <v>77</v>
      </c>
      <c r="B118" s="74" t="s">
        <v>681</v>
      </c>
      <c r="C118" s="59"/>
      <c r="D118" s="72" t="s">
        <v>214</v>
      </c>
      <c r="E118" s="66"/>
      <c r="F118" s="68" t="s">
        <v>679</v>
      </c>
      <c r="G118" s="61">
        <v>13751</v>
      </c>
      <c r="H118" s="59"/>
      <c r="I118" s="60"/>
      <c r="J118" s="60"/>
      <c r="K118" s="64" t="s">
        <v>698</v>
      </c>
      <c r="L118" s="66" t="s">
        <v>671</v>
      </c>
      <c r="M118" s="64" t="s">
        <v>675</v>
      </c>
      <c r="N118" s="65">
        <v>45399</v>
      </c>
      <c r="O118" s="4">
        <v>5500</v>
      </c>
      <c r="P118" s="75">
        <v>13761</v>
      </c>
      <c r="Q118" s="65">
        <v>45399</v>
      </c>
      <c r="R118" s="65">
        <f>Q118+45</f>
        <v>45444</v>
      </c>
      <c r="S118" s="75">
        <v>1500</v>
      </c>
      <c r="T118" s="59"/>
      <c r="U118" s="3"/>
      <c r="V118" s="3"/>
      <c r="W118" s="65" t="s">
        <v>141</v>
      </c>
      <c r="X118" s="59" t="s">
        <v>139</v>
      </c>
      <c r="Y118" s="59"/>
      <c r="Z118" s="59"/>
      <c r="AA118" s="59"/>
      <c r="AB118" s="59"/>
      <c r="AC118" s="59"/>
      <c r="AD118" s="59"/>
      <c r="AE118" s="59"/>
      <c r="AF118" s="59"/>
      <c r="AG118" s="3"/>
      <c r="AH118" s="3"/>
      <c r="AI118" s="59"/>
      <c r="AJ118" s="59"/>
      <c r="AK118" s="3"/>
      <c r="AL118" s="3">
        <f t="shared" si="10"/>
        <v>5500</v>
      </c>
      <c r="AM118" s="3"/>
      <c r="AN118" s="3">
        <v>5500</v>
      </c>
      <c r="AO118" s="3">
        <v>5500</v>
      </c>
      <c r="AP118" s="59"/>
      <c r="AQ118" s="59"/>
      <c r="AR118" s="59"/>
      <c r="AS118" s="59"/>
      <c r="AT118" s="59"/>
      <c r="AU118" s="59"/>
      <c r="AV118" s="59" t="s">
        <v>140</v>
      </c>
      <c r="AW118" s="59" t="s">
        <v>680</v>
      </c>
      <c r="AX118" s="61">
        <v>13751</v>
      </c>
      <c r="AY118" s="60">
        <v>45393</v>
      </c>
      <c r="AZ118" s="61">
        <v>13751</v>
      </c>
      <c r="BA118" s="60">
        <v>45393</v>
      </c>
      <c r="BB118" s="59"/>
      <c r="BC118" s="59"/>
      <c r="BD118" s="59"/>
      <c r="BE118" s="59"/>
      <c r="BF118" s="59"/>
      <c r="BG118" s="59"/>
      <c r="BH118" s="59"/>
      <c r="BI118" s="59"/>
      <c r="BJ118" s="59"/>
      <c r="BK118" s="59"/>
      <c r="BL118" s="59"/>
      <c r="BM118" s="59"/>
    </row>
    <row r="119" spans="1:65" ht="89.25" x14ac:dyDescent="0.25">
      <c r="A119" s="64">
        <v>78</v>
      </c>
      <c r="B119" s="74" t="s">
        <v>681</v>
      </c>
      <c r="C119" s="59"/>
      <c r="D119" s="72" t="s">
        <v>214</v>
      </c>
      <c r="E119" s="59"/>
      <c r="F119" s="68" t="s">
        <v>682</v>
      </c>
      <c r="G119" s="61">
        <v>13751</v>
      </c>
      <c r="H119" s="59"/>
      <c r="I119" s="60"/>
      <c r="J119" s="60"/>
      <c r="K119" s="64" t="s">
        <v>697</v>
      </c>
      <c r="L119" s="66" t="s">
        <v>672</v>
      </c>
      <c r="M119" s="64" t="s">
        <v>676</v>
      </c>
      <c r="N119" s="65">
        <v>45399</v>
      </c>
      <c r="O119" s="4">
        <v>6000</v>
      </c>
      <c r="P119" s="75">
        <v>13771</v>
      </c>
      <c r="Q119" s="65">
        <v>45399</v>
      </c>
      <c r="R119" s="65">
        <f>Q119+45</f>
        <v>45444</v>
      </c>
      <c r="S119" s="75">
        <v>1500</v>
      </c>
      <c r="T119" s="59"/>
      <c r="U119" s="3"/>
      <c r="V119" s="3"/>
      <c r="W119" s="65" t="s">
        <v>141</v>
      </c>
      <c r="X119" s="59" t="s">
        <v>139</v>
      </c>
      <c r="Y119" s="59"/>
      <c r="Z119" s="59"/>
      <c r="AA119" s="59"/>
      <c r="AB119" s="59"/>
      <c r="AC119" s="59"/>
      <c r="AD119" s="59"/>
      <c r="AE119" s="59"/>
      <c r="AF119" s="59"/>
      <c r="AG119" s="3"/>
      <c r="AH119" s="3"/>
      <c r="AI119" s="59"/>
      <c r="AJ119" s="59"/>
      <c r="AK119" s="3"/>
      <c r="AL119" s="3">
        <f t="shared" si="10"/>
        <v>6000</v>
      </c>
      <c r="AM119" s="3"/>
      <c r="AN119" s="3">
        <v>6000</v>
      </c>
      <c r="AO119" s="3">
        <v>6000</v>
      </c>
      <c r="AP119" s="59"/>
      <c r="AQ119" s="59"/>
      <c r="AR119" s="59"/>
      <c r="AS119" s="59"/>
      <c r="AT119" s="59"/>
      <c r="AU119" s="59"/>
      <c r="AV119" s="59" t="s">
        <v>140</v>
      </c>
      <c r="AW119" s="59" t="s">
        <v>680</v>
      </c>
      <c r="AX119" s="61">
        <v>13751</v>
      </c>
      <c r="AY119" s="60">
        <v>45393</v>
      </c>
      <c r="AZ119" s="61">
        <v>13751</v>
      </c>
      <c r="BA119" s="60">
        <v>45393</v>
      </c>
      <c r="BB119" s="59"/>
      <c r="BC119" s="59"/>
      <c r="BD119" s="59"/>
      <c r="BE119" s="59"/>
      <c r="BF119" s="59"/>
      <c r="BG119" s="59"/>
      <c r="BH119" s="59"/>
      <c r="BI119" s="59"/>
      <c r="BJ119" s="59"/>
      <c r="BK119" s="59"/>
      <c r="BL119" s="59"/>
      <c r="BM119" s="59"/>
    </row>
    <row r="120" spans="1:65" ht="89.25" x14ac:dyDescent="0.25">
      <c r="A120" s="64">
        <v>79</v>
      </c>
      <c r="B120" s="74" t="s">
        <v>681</v>
      </c>
      <c r="C120" s="59"/>
      <c r="D120" s="72" t="s">
        <v>214</v>
      </c>
      <c r="E120" s="59"/>
      <c r="F120" s="68" t="s">
        <v>710</v>
      </c>
      <c r="G120" s="61">
        <v>13751</v>
      </c>
      <c r="H120" s="59"/>
      <c r="I120" s="60"/>
      <c r="J120" s="60"/>
      <c r="K120" s="64" t="s">
        <v>709</v>
      </c>
      <c r="L120" s="66" t="s">
        <v>671</v>
      </c>
      <c r="M120" s="64" t="s">
        <v>675</v>
      </c>
      <c r="N120" s="65">
        <v>45404</v>
      </c>
      <c r="O120" s="4">
        <v>6000</v>
      </c>
      <c r="P120" s="75">
        <v>13779</v>
      </c>
      <c r="Q120" s="65">
        <v>45404</v>
      </c>
      <c r="R120" s="65">
        <f>N120+45</f>
        <v>45449</v>
      </c>
      <c r="S120" s="75">
        <v>1500</v>
      </c>
      <c r="T120" s="59"/>
      <c r="U120" s="3"/>
      <c r="V120" s="3"/>
      <c r="W120" s="65" t="s">
        <v>141</v>
      </c>
      <c r="X120" s="59" t="s">
        <v>139</v>
      </c>
      <c r="Y120" s="59"/>
      <c r="Z120" s="59"/>
      <c r="AA120" s="59"/>
      <c r="AB120" s="59"/>
      <c r="AC120" s="59"/>
      <c r="AD120" s="59"/>
      <c r="AE120" s="59"/>
      <c r="AF120" s="59"/>
      <c r="AG120" s="3"/>
      <c r="AH120" s="3"/>
      <c r="AI120" s="59"/>
      <c r="AJ120" s="59"/>
      <c r="AK120" s="3"/>
      <c r="AL120" s="3">
        <f t="shared" si="10"/>
        <v>6000</v>
      </c>
      <c r="AM120" s="3"/>
      <c r="AN120" s="3">
        <v>6000</v>
      </c>
      <c r="AO120" s="3">
        <v>6000</v>
      </c>
      <c r="AP120" s="59"/>
      <c r="AQ120" s="59"/>
      <c r="AR120" s="59"/>
      <c r="AS120" s="59"/>
      <c r="AT120" s="59"/>
      <c r="AU120" s="59"/>
      <c r="AV120" s="59" t="s">
        <v>140</v>
      </c>
      <c r="AW120" s="59" t="s">
        <v>680</v>
      </c>
      <c r="AX120" s="61">
        <v>13751</v>
      </c>
      <c r="AY120" s="60">
        <v>45393</v>
      </c>
      <c r="AZ120" s="61">
        <v>13751</v>
      </c>
      <c r="BA120" s="60">
        <v>45393</v>
      </c>
      <c r="BB120" s="59"/>
      <c r="BC120" s="59"/>
      <c r="BD120" s="59"/>
      <c r="BE120" s="59"/>
      <c r="BF120" s="59"/>
      <c r="BG120" s="59"/>
      <c r="BH120" s="59"/>
      <c r="BI120" s="59"/>
      <c r="BJ120" s="59"/>
      <c r="BK120" s="59"/>
      <c r="BL120" s="59"/>
      <c r="BM120" s="59"/>
    </row>
    <row r="121" spans="1:65" ht="89.25" x14ac:dyDescent="0.25">
      <c r="A121" s="64">
        <v>80</v>
      </c>
      <c r="B121" s="74" t="s">
        <v>681</v>
      </c>
      <c r="C121" s="59"/>
      <c r="D121" s="72" t="s">
        <v>214</v>
      </c>
      <c r="E121" s="59"/>
      <c r="F121" s="68" t="s">
        <v>695</v>
      </c>
      <c r="G121" s="61">
        <v>13751</v>
      </c>
      <c r="H121" s="59"/>
      <c r="I121" s="60"/>
      <c r="J121" s="60"/>
      <c r="K121" s="64" t="s">
        <v>696</v>
      </c>
      <c r="L121" s="66" t="s">
        <v>694</v>
      </c>
      <c r="M121" s="64" t="s">
        <v>693</v>
      </c>
      <c r="N121" s="65">
        <v>45404</v>
      </c>
      <c r="O121" s="4">
        <v>6000</v>
      </c>
      <c r="P121" s="75">
        <v>13771</v>
      </c>
      <c r="Q121" s="65">
        <v>45404</v>
      </c>
      <c r="R121" s="65">
        <f>Q121+45</f>
        <v>45449</v>
      </c>
      <c r="S121" s="75">
        <v>1500</v>
      </c>
      <c r="T121" s="59"/>
      <c r="U121" s="3"/>
      <c r="V121" s="3"/>
      <c r="W121" s="65" t="s">
        <v>138</v>
      </c>
      <c r="X121" s="59" t="s">
        <v>139</v>
      </c>
      <c r="Y121" s="59"/>
      <c r="Z121" s="59"/>
      <c r="AA121" s="59"/>
      <c r="AB121" s="59"/>
      <c r="AC121" s="59"/>
      <c r="AD121" s="59"/>
      <c r="AE121" s="59"/>
      <c r="AF121" s="59"/>
      <c r="AG121" s="3"/>
      <c r="AH121" s="3"/>
      <c r="AI121" s="59"/>
      <c r="AJ121" s="59"/>
      <c r="AK121" s="3"/>
      <c r="AL121" s="3">
        <f t="shared" si="10"/>
        <v>6000</v>
      </c>
      <c r="AM121" s="3"/>
      <c r="AN121" s="3">
        <v>6000</v>
      </c>
      <c r="AO121" s="3">
        <v>6000</v>
      </c>
      <c r="AP121" s="59"/>
      <c r="AQ121" s="59"/>
      <c r="AR121" s="59"/>
      <c r="AS121" s="59"/>
      <c r="AT121" s="59"/>
      <c r="AU121" s="59"/>
      <c r="AV121" s="59" t="s">
        <v>140</v>
      </c>
      <c r="AW121" s="59" t="s">
        <v>680</v>
      </c>
      <c r="AX121" s="61">
        <v>13751</v>
      </c>
      <c r="AY121" s="60">
        <v>45393</v>
      </c>
      <c r="AZ121" s="61">
        <v>13751</v>
      </c>
      <c r="BA121" s="60">
        <v>45393</v>
      </c>
      <c r="BB121" s="59"/>
      <c r="BC121" s="59"/>
      <c r="BD121" s="59"/>
      <c r="BE121" s="59"/>
      <c r="BF121" s="59"/>
      <c r="BG121" s="59"/>
      <c r="BH121" s="59"/>
      <c r="BI121" s="59"/>
      <c r="BJ121" s="59"/>
      <c r="BK121" s="59"/>
      <c r="BL121" s="59"/>
      <c r="BM121" s="59"/>
    </row>
    <row r="122" spans="1:65" ht="89.25" x14ac:dyDescent="0.25">
      <c r="A122" s="64">
        <v>81</v>
      </c>
      <c r="B122" s="74" t="s">
        <v>681</v>
      </c>
      <c r="C122" s="59"/>
      <c r="D122" s="72" t="s">
        <v>214</v>
      </c>
      <c r="E122" s="59"/>
      <c r="F122" s="68" t="s">
        <v>715</v>
      </c>
      <c r="G122" s="61">
        <v>13751</v>
      </c>
      <c r="H122" s="59"/>
      <c r="I122" s="60"/>
      <c r="J122" s="60"/>
      <c r="K122" s="64" t="s">
        <v>714</v>
      </c>
      <c r="L122" s="66" t="s">
        <v>700</v>
      </c>
      <c r="M122" s="64" t="s">
        <v>711</v>
      </c>
      <c r="N122" s="65">
        <v>45404</v>
      </c>
      <c r="O122" s="4">
        <v>6000</v>
      </c>
      <c r="P122" s="75">
        <v>13779</v>
      </c>
      <c r="Q122" s="65">
        <v>45404</v>
      </c>
      <c r="R122" s="65">
        <f>N122+45</f>
        <v>45449</v>
      </c>
      <c r="S122" s="75">
        <v>1500</v>
      </c>
      <c r="T122" s="59"/>
      <c r="U122" s="3"/>
      <c r="V122" s="3"/>
      <c r="W122" s="65" t="s">
        <v>141</v>
      </c>
      <c r="X122" s="59" t="s">
        <v>139</v>
      </c>
      <c r="Y122" s="59"/>
      <c r="Z122" s="59"/>
      <c r="AA122" s="59"/>
      <c r="AB122" s="59"/>
      <c r="AC122" s="59"/>
      <c r="AD122" s="59"/>
      <c r="AE122" s="59"/>
      <c r="AF122" s="59"/>
      <c r="AG122" s="3"/>
      <c r="AH122" s="3"/>
      <c r="AI122" s="59"/>
      <c r="AJ122" s="59"/>
      <c r="AK122" s="3"/>
      <c r="AL122" s="3">
        <f t="shared" si="10"/>
        <v>6000</v>
      </c>
      <c r="AM122" s="3"/>
      <c r="AN122" s="3">
        <v>6000</v>
      </c>
      <c r="AO122" s="3">
        <v>6000</v>
      </c>
      <c r="AP122" s="59"/>
      <c r="AQ122" s="59"/>
      <c r="AR122" s="59"/>
      <c r="AS122" s="59"/>
      <c r="AT122" s="59"/>
      <c r="AU122" s="59"/>
      <c r="AV122" s="59" t="s">
        <v>140</v>
      </c>
      <c r="AW122" s="59" t="s">
        <v>680</v>
      </c>
      <c r="AX122" s="61">
        <v>13751</v>
      </c>
      <c r="AY122" s="60">
        <v>45393</v>
      </c>
      <c r="AZ122" s="61">
        <v>13751</v>
      </c>
      <c r="BA122" s="60">
        <v>45393</v>
      </c>
      <c r="BB122" s="59"/>
      <c r="BC122" s="59"/>
      <c r="BD122" s="59"/>
      <c r="BE122" s="59"/>
      <c r="BF122" s="59"/>
      <c r="BG122" s="59"/>
      <c r="BH122" s="59"/>
      <c r="BI122" s="59"/>
      <c r="BJ122" s="59"/>
      <c r="BK122" s="59"/>
      <c r="BL122" s="59"/>
      <c r="BM122" s="59"/>
    </row>
    <row r="123" spans="1:65" ht="89.25" x14ac:dyDescent="0.25">
      <c r="A123" s="64">
        <v>82</v>
      </c>
      <c r="B123" s="74" t="s">
        <v>681</v>
      </c>
      <c r="C123" s="59"/>
      <c r="D123" s="72" t="s">
        <v>214</v>
      </c>
      <c r="E123" s="59"/>
      <c r="F123" s="68" t="s">
        <v>707</v>
      </c>
      <c r="G123" s="61">
        <v>13751</v>
      </c>
      <c r="H123" s="59"/>
      <c r="I123" s="60"/>
      <c r="J123" s="60"/>
      <c r="K123" s="64" t="s">
        <v>419</v>
      </c>
      <c r="L123" s="66" t="s">
        <v>699</v>
      </c>
      <c r="M123" s="64" t="s">
        <v>708</v>
      </c>
      <c r="N123" s="65">
        <v>45405</v>
      </c>
      <c r="O123" s="4">
        <v>6000</v>
      </c>
      <c r="P123" s="75">
        <v>13771</v>
      </c>
      <c r="Q123" s="65">
        <v>45405</v>
      </c>
      <c r="R123" s="65">
        <f>N123+45</f>
        <v>45450</v>
      </c>
      <c r="S123" s="75">
        <v>1500</v>
      </c>
      <c r="T123" s="59"/>
      <c r="U123" s="3"/>
      <c r="V123" s="3"/>
      <c r="W123" s="65" t="s">
        <v>141</v>
      </c>
      <c r="X123" s="59" t="s">
        <v>139</v>
      </c>
      <c r="Y123" s="59"/>
      <c r="Z123" s="59"/>
      <c r="AA123" s="59"/>
      <c r="AB123" s="59"/>
      <c r="AC123" s="59"/>
      <c r="AD123" s="59"/>
      <c r="AE123" s="59"/>
      <c r="AF123" s="59"/>
      <c r="AG123" s="3"/>
      <c r="AH123" s="3"/>
      <c r="AI123" s="59"/>
      <c r="AJ123" s="59"/>
      <c r="AK123" s="3"/>
      <c r="AL123" s="3">
        <f t="shared" ref="AL123:AL145" si="16">O123-AH123+AG123+AK123</f>
        <v>6000</v>
      </c>
      <c r="AM123" s="3"/>
      <c r="AN123" s="3">
        <v>6000</v>
      </c>
      <c r="AO123" s="3">
        <v>6000</v>
      </c>
      <c r="AP123" s="59"/>
      <c r="AQ123" s="59"/>
      <c r="AR123" s="59"/>
      <c r="AS123" s="59"/>
      <c r="AT123" s="59"/>
      <c r="AU123" s="59"/>
      <c r="AV123" s="59" t="s">
        <v>140</v>
      </c>
      <c r="AW123" s="59" t="s">
        <v>680</v>
      </c>
      <c r="AX123" s="61">
        <v>13751</v>
      </c>
      <c r="AY123" s="60">
        <v>45393</v>
      </c>
      <c r="AZ123" s="61">
        <v>13751</v>
      </c>
      <c r="BA123" s="60">
        <v>45393</v>
      </c>
      <c r="BB123" s="59"/>
      <c r="BC123" s="59"/>
      <c r="BD123" s="59"/>
      <c r="BE123" s="59"/>
      <c r="BF123" s="59"/>
      <c r="BG123" s="59"/>
      <c r="BH123" s="59"/>
      <c r="BI123" s="59"/>
      <c r="BJ123" s="59"/>
      <c r="BK123" s="59"/>
      <c r="BL123" s="59"/>
      <c r="BM123" s="59"/>
    </row>
    <row r="124" spans="1:65" ht="89.25" x14ac:dyDescent="0.25">
      <c r="A124" s="64">
        <v>83</v>
      </c>
      <c r="B124" s="74" t="s">
        <v>681</v>
      </c>
      <c r="C124" s="59"/>
      <c r="D124" s="72" t="s">
        <v>214</v>
      </c>
      <c r="E124" s="59"/>
      <c r="F124" s="68" t="s">
        <v>716</v>
      </c>
      <c r="G124" s="61">
        <v>13751</v>
      </c>
      <c r="H124" s="59"/>
      <c r="I124" s="60"/>
      <c r="J124" s="60"/>
      <c r="K124" s="64" t="s">
        <v>420</v>
      </c>
      <c r="L124" s="66" t="s">
        <v>701</v>
      </c>
      <c r="M124" s="64" t="s">
        <v>712</v>
      </c>
      <c r="N124" s="65">
        <v>45405</v>
      </c>
      <c r="O124" s="4">
        <v>6000</v>
      </c>
      <c r="P124" s="75">
        <v>13771</v>
      </c>
      <c r="Q124" s="65">
        <v>45405</v>
      </c>
      <c r="R124" s="65">
        <f>N124+45</f>
        <v>45450</v>
      </c>
      <c r="S124" s="75">
        <v>1500</v>
      </c>
      <c r="T124" s="59"/>
      <c r="U124" s="3"/>
      <c r="V124" s="3"/>
      <c r="W124" s="65" t="s">
        <v>141</v>
      </c>
      <c r="X124" s="59" t="s">
        <v>139</v>
      </c>
      <c r="Y124" s="59"/>
      <c r="Z124" s="59"/>
      <c r="AA124" s="59"/>
      <c r="AB124" s="59"/>
      <c r="AC124" s="59"/>
      <c r="AD124" s="59"/>
      <c r="AE124" s="59"/>
      <c r="AF124" s="59"/>
      <c r="AG124" s="3"/>
      <c r="AH124" s="3"/>
      <c r="AI124" s="59"/>
      <c r="AJ124" s="59"/>
      <c r="AK124" s="3"/>
      <c r="AL124" s="3">
        <f t="shared" si="16"/>
        <v>6000</v>
      </c>
      <c r="AM124" s="3"/>
      <c r="AN124" s="3">
        <v>6000</v>
      </c>
      <c r="AO124" s="3">
        <v>6000</v>
      </c>
      <c r="AP124" s="59"/>
      <c r="AQ124" s="59"/>
      <c r="AR124" s="59"/>
      <c r="AS124" s="59"/>
      <c r="AT124" s="59"/>
      <c r="AU124" s="59"/>
      <c r="AV124" s="59" t="s">
        <v>140</v>
      </c>
      <c r="AW124" s="59" t="s">
        <v>680</v>
      </c>
      <c r="AX124" s="61">
        <v>13751</v>
      </c>
      <c r="AY124" s="60">
        <v>45393</v>
      </c>
      <c r="AZ124" s="61">
        <v>13751</v>
      </c>
      <c r="BA124" s="60">
        <v>45393</v>
      </c>
      <c r="BB124" s="59"/>
      <c r="BC124" s="59"/>
      <c r="BD124" s="59"/>
      <c r="BE124" s="59"/>
      <c r="BF124" s="59"/>
      <c r="BG124" s="59"/>
      <c r="BH124" s="59"/>
      <c r="BI124" s="59"/>
      <c r="BJ124" s="59"/>
      <c r="BK124" s="59"/>
      <c r="BL124" s="59"/>
      <c r="BM124" s="59"/>
    </row>
    <row r="125" spans="1:65" ht="89.25" x14ac:dyDescent="0.25">
      <c r="A125" s="64">
        <v>84</v>
      </c>
      <c r="B125" s="74" t="s">
        <v>681</v>
      </c>
      <c r="C125" s="59"/>
      <c r="D125" s="72" t="s">
        <v>214</v>
      </c>
      <c r="E125" s="59"/>
      <c r="F125" s="68" t="s">
        <v>717</v>
      </c>
      <c r="G125" s="61">
        <v>13751</v>
      </c>
      <c r="H125" s="59"/>
      <c r="I125" s="60"/>
      <c r="J125" s="60"/>
      <c r="K125" s="64" t="s">
        <v>411</v>
      </c>
      <c r="L125" s="66" t="s">
        <v>702</v>
      </c>
      <c r="M125" s="64" t="s">
        <v>713</v>
      </c>
      <c r="N125" s="65">
        <v>45405</v>
      </c>
      <c r="O125" s="4">
        <v>6000</v>
      </c>
      <c r="P125" s="75">
        <v>13771</v>
      </c>
      <c r="Q125" s="65">
        <v>45405</v>
      </c>
      <c r="R125" s="65">
        <f>N125+45</f>
        <v>45450</v>
      </c>
      <c r="S125" s="75">
        <v>1500</v>
      </c>
      <c r="T125" s="59"/>
      <c r="U125" s="3"/>
      <c r="V125" s="3"/>
      <c r="W125" s="65" t="s">
        <v>141</v>
      </c>
      <c r="X125" s="59" t="s">
        <v>139</v>
      </c>
      <c r="Y125" s="59"/>
      <c r="Z125" s="59"/>
      <c r="AA125" s="59"/>
      <c r="AB125" s="59"/>
      <c r="AC125" s="59"/>
      <c r="AD125" s="59"/>
      <c r="AE125" s="59"/>
      <c r="AF125" s="59"/>
      <c r="AG125" s="3"/>
      <c r="AH125" s="3"/>
      <c r="AI125" s="59"/>
      <c r="AJ125" s="59"/>
      <c r="AK125" s="3"/>
      <c r="AL125" s="3">
        <f t="shared" si="16"/>
        <v>6000</v>
      </c>
      <c r="AM125" s="3"/>
      <c r="AN125" s="3">
        <v>6000</v>
      </c>
      <c r="AO125" s="3">
        <v>6000</v>
      </c>
      <c r="AP125" s="59"/>
      <c r="AQ125" s="59"/>
      <c r="AR125" s="59"/>
      <c r="AS125" s="59"/>
      <c r="AT125" s="59"/>
      <c r="AU125" s="59"/>
      <c r="AV125" s="59" t="s">
        <v>140</v>
      </c>
      <c r="AW125" s="59" t="s">
        <v>680</v>
      </c>
      <c r="AX125" s="61">
        <v>13751</v>
      </c>
      <c r="AY125" s="60">
        <v>45393</v>
      </c>
      <c r="AZ125" s="61">
        <v>13751</v>
      </c>
      <c r="BA125" s="60">
        <v>45393</v>
      </c>
      <c r="BB125" s="59"/>
      <c r="BC125" s="59"/>
      <c r="BD125" s="59"/>
      <c r="BE125" s="59"/>
      <c r="BF125" s="59"/>
      <c r="BG125" s="59"/>
      <c r="BH125" s="59"/>
      <c r="BI125" s="59"/>
      <c r="BJ125" s="59"/>
      <c r="BK125" s="59"/>
      <c r="BL125" s="59"/>
      <c r="BM125" s="59"/>
    </row>
    <row r="126" spans="1:65" ht="89.25" x14ac:dyDescent="0.25">
      <c r="A126" s="64">
        <v>85</v>
      </c>
      <c r="B126" s="74" t="s">
        <v>681</v>
      </c>
      <c r="C126" s="59"/>
      <c r="D126" s="72" t="s">
        <v>214</v>
      </c>
      <c r="E126" s="59"/>
      <c r="F126" s="68" t="s">
        <v>738</v>
      </c>
      <c r="G126" s="61">
        <v>13751</v>
      </c>
      <c r="H126" s="59"/>
      <c r="I126" s="60"/>
      <c r="J126" s="60"/>
      <c r="K126" s="64" t="s">
        <v>427</v>
      </c>
      <c r="L126" s="66" t="s">
        <v>703</v>
      </c>
      <c r="M126" s="64"/>
      <c r="N126" s="65">
        <v>45407</v>
      </c>
      <c r="O126" s="4">
        <v>6000</v>
      </c>
      <c r="P126" s="75">
        <v>13772</v>
      </c>
      <c r="Q126" s="65">
        <v>45407</v>
      </c>
      <c r="R126" s="65">
        <f>N126+45</f>
        <v>45452</v>
      </c>
      <c r="S126" s="75">
        <v>1500</v>
      </c>
      <c r="T126" s="59"/>
      <c r="U126" s="3"/>
      <c r="V126" s="3"/>
      <c r="W126" s="65" t="s">
        <v>141</v>
      </c>
      <c r="X126" s="59" t="s">
        <v>139</v>
      </c>
      <c r="Y126" s="59"/>
      <c r="Z126" s="59"/>
      <c r="AA126" s="59"/>
      <c r="AB126" s="59"/>
      <c r="AC126" s="59"/>
      <c r="AD126" s="59"/>
      <c r="AE126" s="59"/>
      <c r="AF126" s="59"/>
      <c r="AG126" s="3"/>
      <c r="AH126" s="3"/>
      <c r="AI126" s="59"/>
      <c r="AJ126" s="59"/>
      <c r="AK126" s="3"/>
      <c r="AL126" s="3">
        <f t="shared" si="16"/>
        <v>6000</v>
      </c>
      <c r="AM126" s="3"/>
      <c r="AN126" s="3">
        <v>6000</v>
      </c>
      <c r="AO126" s="3">
        <v>6000</v>
      </c>
      <c r="AP126" s="59"/>
      <c r="AQ126" s="59"/>
      <c r="AR126" s="59"/>
      <c r="AS126" s="59"/>
      <c r="AT126" s="59"/>
      <c r="AU126" s="59"/>
      <c r="AV126" s="59" t="s">
        <v>140</v>
      </c>
      <c r="AW126" s="59" t="s">
        <v>680</v>
      </c>
      <c r="AX126" s="61">
        <v>13751</v>
      </c>
      <c r="AY126" s="60">
        <v>45393</v>
      </c>
      <c r="AZ126" s="61">
        <v>13751</v>
      </c>
      <c r="BA126" s="60">
        <v>45393</v>
      </c>
      <c r="BB126" s="59"/>
      <c r="BC126" s="59"/>
      <c r="BD126" s="59"/>
      <c r="BE126" s="59"/>
      <c r="BF126" s="59"/>
      <c r="BG126" s="59"/>
      <c r="BH126" s="59"/>
      <c r="BI126" s="59"/>
      <c r="BJ126" s="59"/>
      <c r="BK126" s="59"/>
      <c r="BL126" s="59"/>
      <c r="BM126" s="59"/>
    </row>
    <row r="127" spans="1:65" ht="89.25" x14ac:dyDescent="0.25">
      <c r="A127" s="64">
        <v>86</v>
      </c>
      <c r="B127" s="74" t="s">
        <v>681</v>
      </c>
      <c r="C127" s="59"/>
      <c r="D127" s="72" t="s">
        <v>214</v>
      </c>
      <c r="E127" s="59"/>
      <c r="F127" s="68" t="s">
        <v>684</v>
      </c>
      <c r="G127" s="61">
        <v>13751</v>
      </c>
      <c r="H127" s="59"/>
      <c r="I127" s="60"/>
      <c r="J127" s="60"/>
      <c r="K127" s="64" t="s">
        <v>428</v>
      </c>
      <c r="L127" s="66" t="s">
        <v>674</v>
      </c>
      <c r="M127" s="64" t="s">
        <v>678</v>
      </c>
      <c r="N127" s="65">
        <v>45407</v>
      </c>
      <c r="O127" s="4">
        <v>6000</v>
      </c>
      <c r="P127" s="75">
        <v>13767</v>
      </c>
      <c r="Q127" s="65">
        <v>45407</v>
      </c>
      <c r="R127" s="65">
        <f>Q127+45</f>
        <v>45452</v>
      </c>
      <c r="S127" s="75">
        <v>1500</v>
      </c>
      <c r="T127" s="59"/>
      <c r="U127" s="3"/>
      <c r="V127" s="3"/>
      <c r="W127" s="65" t="s">
        <v>141</v>
      </c>
      <c r="X127" s="59" t="s">
        <v>139</v>
      </c>
      <c r="Y127" s="59"/>
      <c r="Z127" s="59"/>
      <c r="AA127" s="59"/>
      <c r="AB127" s="59"/>
      <c r="AC127" s="59"/>
      <c r="AD127" s="59"/>
      <c r="AE127" s="59"/>
      <c r="AF127" s="59"/>
      <c r="AG127" s="3"/>
      <c r="AH127" s="3"/>
      <c r="AI127" s="59"/>
      <c r="AJ127" s="59"/>
      <c r="AK127" s="3"/>
      <c r="AL127" s="3">
        <f t="shared" si="16"/>
        <v>6000</v>
      </c>
      <c r="AM127" s="3"/>
      <c r="AN127" s="3">
        <v>6000</v>
      </c>
      <c r="AO127" s="3">
        <v>6000</v>
      </c>
      <c r="AP127" s="59"/>
      <c r="AQ127" s="59"/>
      <c r="AR127" s="59"/>
      <c r="AS127" s="59"/>
      <c r="AT127" s="59"/>
      <c r="AU127" s="59"/>
      <c r="AV127" s="59" t="s">
        <v>140</v>
      </c>
      <c r="AW127" s="59" t="s">
        <v>680</v>
      </c>
      <c r="AX127" s="61">
        <v>13751</v>
      </c>
      <c r="AY127" s="60">
        <v>45393</v>
      </c>
      <c r="AZ127" s="61">
        <v>13751</v>
      </c>
      <c r="BA127" s="60">
        <v>45393</v>
      </c>
      <c r="BB127" s="59"/>
      <c r="BC127" s="59"/>
      <c r="BD127" s="59"/>
      <c r="BE127" s="59"/>
      <c r="BF127" s="59"/>
      <c r="BG127" s="59"/>
      <c r="BH127" s="59"/>
      <c r="BI127" s="59"/>
      <c r="BJ127" s="59"/>
      <c r="BK127" s="59"/>
      <c r="BL127" s="59"/>
      <c r="BM127" s="59"/>
    </row>
    <row r="128" spans="1:65" ht="89.25" x14ac:dyDescent="0.25">
      <c r="A128" s="64">
        <v>87</v>
      </c>
      <c r="B128" s="74" t="s">
        <v>681</v>
      </c>
      <c r="C128" s="59"/>
      <c r="D128" s="72" t="s">
        <v>214</v>
      </c>
      <c r="E128" s="59"/>
      <c r="F128" s="68" t="s">
        <v>734</v>
      </c>
      <c r="G128" s="61">
        <v>13751</v>
      </c>
      <c r="H128" s="59"/>
      <c r="I128" s="60"/>
      <c r="J128" s="60"/>
      <c r="K128" s="64" t="s">
        <v>403</v>
      </c>
      <c r="L128" s="66" t="s">
        <v>731</v>
      </c>
      <c r="M128" s="64" t="s">
        <v>732</v>
      </c>
      <c r="N128" s="65">
        <v>45408</v>
      </c>
      <c r="O128" s="4">
        <v>2000</v>
      </c>
      <c r="P128" s="75">
        <v>13769</v>
      </c>
      <c r="Q128" s="65">
        <v>45408</v>
      </c>
      <c r="R128" s="65">
        <f>N128+45</f>
        <v>45453</v>
      </c>
      <c r="S128" s="75">
        <v>1500</v>
      </c>
      <c r="T128" s="59"/>
      <c r="U128" s="3"/>
      <c r="V128" s="3"/>
      <c r="W128" s="59" t="s">
        <v>138</v>
      </c>
      <c r="X128" s="59" t="s">
        <v>139</v>
      </c>
      <c r="Y128" s="59"/>
      <c r="Z128" s="59"/>
      <c r="AA128" s="59"/>
      <c r="AB128" s="59"/>
      <c r="AC128" s="59"/>
      <c r="AD128" s="59"/>
      <c r="AE128" s="59"/>
      <c r="AF128" s="59"/>
      <c r="AG128" s="3"/>
      <c r="AH128" s="3"/>
      <c r="AI128" s="59"/>
      <c r="AJ128" s="59"/>
      <c r="AK128" s="3"/>
      <c r="AL128" s="3">
        <f t="shared" si="16"/>
        <v>2000</v>
      </c>
      <c r="AM128" s="3"/>
      <c r="AN128" s="3">
        <v>2000</v>
      </c>
      <c r="AO128" s="3">
        <v>2000</v>
      </c>
      <c r="AP128" s="59"/>
      <c r="AQ128" s="59"/>
      <c r="AR128" s="59"/>
      <c r="AS128" s="59"/>
      <c r="AT128" s="59"/>
      <c r="AU128" s="59"/>
      <c r="AV128" s="59" t="s">
        <v>140</v>
      </c>
      <c r="AW128" s="59" t="s">
        <v>680</v>
      </c>
      <c r="AX128" s="61">
        <v>13751</v>
      </c>
      <c r="AY128" s="60">
        <v>45393</v>
      </c>
      <c r="AZ128" s="61">
        <v>13751</v>
      </c>
      <c r="BA128" s="60">
        <v>45393</v>
      </c>
      <c r="BB128" s="59"/>
      <c r="BC128" s="59"/>
      <c r="BD128" s="59"/>
      <c r="BE128" s="59"/>
      <c r="BF128" s="59"/>
      <c r="BG128" s="59"/>
      <c r="BH128" s="59"/>
      <c r="BI128" s="59"/>
      <c r="BJ128" s="59"/>
      <c r="BK128" s="59"/>
      <c r="BL128" s="59"/>
      <c r="BM128" s="59"/>
    </row>
    <row r="129" spans="1:65" ht="89.25" x14ac:dyDescent="0.25">
      <c r="A129" s="64">
        <v>88</v>
      </c>
      <c r="B129" s="74" t="s">
        <v>681</v>
      </c>
      <c r="C129" s="59"/>
      <c r="D129" s="72" t="s">
        <v>214</v>
      </c>
      <c r="E129" s="59"/>
      <c r="F129" s="68" t="s">
        <v>683</v>
      </c>
      <c r="G129" s="61">
        <v>13751</v>
      </c>
      <c r="H129" s="59"/>
      <c r="I129" s="60"/>
      <c r="J129" s="60"/>
      <c r="K129" s="64" t="s">
        <v>405</v>
      </c>
      <c r="L129" s="66" t="s">
        <v>673</v>
      </c>
      <c r="M129" s="64" t="s">
        <v>677</v>
      </c>
      <c r="N129" s="65">
        <v>45411</v>
      </c>
      <c r="O129" s="4">
        <v>2000</v>
      </c>
      <c r="P129" s="75">
        <v>13768</v>
      </c>
      <c r="Q129" s="65">
        <v>45411</v>
      </c>
      <c r="R129" s="65">
        <f>Q129+45</f>
        <v>45456</v>
      </c>
      <c r="S129" s="75">
        <v>1500</v>
      </c>
      <c r="T129" s="59"/>
      <c r="U129" s="3"/>
      <c r="V129" s="3"/>
      <c r="W129" s="65" t="s">
        <v>141</v>
      </c>
      <c r="X129" s="59" t="s">
        <v>139</v>
      </c>
      <c r="Y129" s="59"/>
      <c r="Z129" s="59"/>
      <c r="AA129" s="59"/>
      <c r="AB129" s="59"/>
      <c r="AC129" s="59"/>
      <c r="AD129" s="59"/>
      <c r="AE129" s="59"/>
      <c r="AF129" s="59"/>
      <c r="AG129" s="3"/>
      <c r="AH129" s="3"/>
      <c r="AI129" s="59"/>
      <c r="AJ129" s="59"/>
      <c r="AK129" s="3"/>
      <c r="AL129" s="3">
        <f t="shared" si="16"/>
        <v>2000</v>
      </c>
      <c r="AM129" s="3"/>
      <c r="AN129" s="3">
        <v>2000</v>
      </c>
      <c r="AO129" s="3">
        <v>2000</v>
      </c>
      <c r="AP129" s="59"/>
      <c r="AQ129" s="59"/>
      <c r="AR129" s="59"/>
      <c r="AS129" s="59"/>
      <c r="AT129" s="59"/>
      <c r="AU129" s="59"/>
      <c r="AV129" s="59" t="s">
        <v>140</v>
      </c>
      <c r="AW129" s="59" t="s">
        <v>680</v>
      </c>
      <c r="AX129" s="61">
        <v>13751</v>
      </c>
      <c r="AY129" s="60">
        <v>45393</v>
      </c>
      <c r="AZ129" s="61">
        <v>13751</v>
      </c>
      <c r="BA129" s="60">
        <v>45393</v>
      </c>
      <c r="BB129" s="59"/>
      <c r="BC129" s="59"/>
      <c r="BD129" s="59"/>
      <c r="BE129" s="59"/>
      <c r="BF129" s="59"/>
      <c r="BG129" s="59"/>
      <c r="BH129" s="59"/>
      <c r="BI129" s="59"/>
      <c r="BJ129" s="59"/>
      <c r="BK129" s="59"/>
      <c r="BL129" s="59"/>
      <c r="BM129" s="59"/>
    </row>
    <row r="130" spans="1:65" ht="89.25" x14ac:dyDescent="0.25">
      <c r="A130" s="64">
        <v>89</v>
      </c>
      <c r="B130" s="74" t="s">
        <v>681</v>
      </c>
      <c r="C130" s="59"/>
      <c r="D130" s="72" t="s">
        <v>214</v>
      </c>
      <c r="E130" s="59"/>
      <c r="F130" s="68" t="s">
        <v>730</v>
      </c>
      <c r="G130" s="61">
        <v>13751</v>
      </c>
      <c r="H130" s="59"/>
      <c r="I130" s="60"/>
      <c r="J130" s="60"/>
      <c r="K130" s="64" t="s">
        <v>729</v>
      </c>
      <c r="L130" s="66" t="s">
        <v>672</v>
      </c>
      <c r="M130" s="64" t="s">
        <v>676</v>
      </c>
      <c r="N130" s="65">
        <v>45414</v>
      </c>
      <c r="O130" s="4">
        <v>6000</v>
      </c>
      <c r="P130" s="75">
        <v>13770</v>
      </c>
      <c r="Q130" s="65">
        <v>45414</v>
      </c>
      <c r="R130" s="65">
        <f t="shared" ref="R130:R135" si="17">N130+45</f>
        <v>45459</v>
      </c>
      <c r="S130" s="75">
        <v>1500</v>
      </c>
      <c r="T130" s="59"/>
      <c r="U130" s="3"/>
      <c r="V130" s="3"/>
      <c r="W130" s="59" t="s">
        <v>141</v>
      </c>
      <c r="X130" s="59" t="s">
        <v>139</v>
      </c>
      <c r="Y130" s="59"/>
      <c r="Z130" s="59"/>
      <c r="AA130" s="59"/>
      <c r="AB130" s="59"/>
      <c r="AC130" s="59"/>
      <c r="AD130" s="59"/>
      <c r="AE130" s="59"/>
      <c r="AF130" s="59"/>
      <c r="AG130" s="3"/>
      <c r="AH130" s="3"/>
      <c r="AI130" s="59"/>
      <c r="AJ130" s="59"/>
      <c r="AK130" s="3"/>
      <c r="AL130" s="3">
        <f t="shared" si="16"/>
        <v>6000</v>
      </c>
      <c r="AM130" s="3"/>
      <c r="AN130" s="3">
        <v>6000</v>
      </c>
      <c r="AO130" s="3">
        <v>6000</v>
      </c>
      <c r="AP130" s="59"/>
      <c r="AQ130" s="59"/>
      <c r="AR130" s="59"/>
      <c r="AS130" s="59"/>
      <c r="AT130" s="59"/>
      <c r="AU130" s="59"/>
      <c r="AV130" s="59" t="s">
        <v>140</v>
      </c>
      <c r="AW130" s="59" t="s">
        <v>680</v>
      </c>
      <c r="AX130" s="61">
        <v>13751</v>
      </c>
      <c r="AY130" s="60">
        <v>45393</v>
      </c>
      <c r="AZ130" s="61">
        <v>13751</v>
      </c>
      <c r="BA130" s="60">
        <v>45393</v>
      </c>
      <c r="BB130" s="59"/>
      <c r="BC130" s="59"/>
      <c r="BD130" s="59"/>
      <c r="BE130" s="59"/>
      <c r="BF130" s="59"/>
      <c r="BG130" s="59"/>
      <c r="BH130" s="59"/>
      <c r="BI130" s="59"/>
      <c r="BJ130" s="59"/>
      <c r="BK130" s="59"/>
      <c r="BL130" s="59"/>
      <c r="BM130" s="59"/>
    </row>
    <row r="131" spans="1:65" ht="89.25" x14ac:dyDescent="0.25">
      <c r="A131" s="64">
        <v>90</v>
      </c>
      <c r="B131" s="74" t="s">
        <v>681</v>
      </c>
      <c r="C131" s="59"/>
      <c r="D131" s="72" t="s">
        <v>214</v>
      </c>
      <c r="E131" s="59"/>
      <c r="F131" s="68" t="s">
        <v>718</v>
      </c>
      <c r="G131" s="61">
        <v>13751</v>
      </c>
      <c r="H131" s="59"/>
      <c r="I131" s="60"/>
      <c r="J131" s="60"/>
      <c r="K131" s="64" t="s">
        <v>719</v>
      </c>
      <c r="L131" s="66" t="s">
        <v>694</v>
      </c>
      <c r="M131" s="64" t="s">
        <v>693</v>
      </c>
      <c r="N131" s="65">
        <v>45414</v>
      </c>
      <c r="O131" s="4">
        <v>6000</v>
      </c>
      <c r="P131" s="75">
        <v>137771</v>
      </c>
      <c r="Q131" s="65">
        <v>45414</v>
      </c>
      <c r="R131" s="65">
        <f t="shared" si="17"/>
        <v>45459</v>
      </c>
      <c r="S131" s="75">
        <v>1500</v>
      </c>
      <c r="T131" s="59"/>
      <c r="U131" s="3"/>
      <c r="V131" s="3"/>
      <c r="W131" s="59" t="s">
        <v>138</v>
      </c>
      <c r="X131" s="59" t="s">
        <v>139</v>
      </c>
      <c r="Y131" s="59"/>
      <c r="Z131" s="59"/>
      <c r="AA131" s="59"/>
      <c r="AB131" s="59"/>
      <c r="AC131" s="59"/>
      <c r="AD131" s="59"/>
      <c r="AE131" s="59"/>
      <c r="AF131" s="59"/>
      <c r="AG131" s="3"/>
      <c r="AH131" s="3"/>
      <c r="AI131" s="59"/>
      <c r="AJ131" s="59"/>
      <c r="AK131" s="3"/>
      <c r="AL131" s="3">
        <f t="shared" si="16"/>
        <v>6000</v>
      </c>
      <c r="AM131" s="3"/>
      <c r="AN131" s="3">
        <v>6000</v>
      </c>
      <c r="AO131" s="3">
        <v>6000</v>
      </c>
      <c r="AP131" s="59"/>
      <c r="AQ131" s="59"/>
      <c r="AR131" s="59"/>
      <c r="AS131" s="59"/>
      <c r="AT131" s="59"/>
      <c r="AU131" s="59"/>
      <c r="AV131" s="59" t="s">
        <v>140</v>
      </c>
      <c r="AW131" s="59" t="s">
        <v>680</v>
      </c>
      <c r="AX131" s="61">
        <v>13751</v>
      </c>
      <c r="AY131" s="60">
        <v>45393</v>
      </c>
      <c r="AZ131" s="61">
        <v>13751</v>
      </c>
      <c r="BA131" s="60">
        <v>45393</v>
      </c>
      <c r="BB131" s="59"/>
      <c r="BC131" s="59"/>
      <c r="BD131" s="59"/>
      <c r="BE131" s="59"/>
      <c r="BF131" s="59"/>
      <c r="BG131" s="59"/>
      <c r="BH131" s="59"/>
      <c r="BI131" s="59"/>
      <c r="BJ131" s="59"/>
      <c r="BK131" s="59"/>
      <c r="BL131" s="59"/>
      <c r="BM131" s="59"/>
    </row>
    <row r="132" spans="1:65" ht="89.25" x14ac:dyDescent="0.25">
      <c r="A132" s="64">
        <v>91</v>
      </c>
      <c r="B132" s="74" t="s">
        <v>681</v>
      </c>
      <c r="C132" s="59"/>
      <c r="D132" s="72" t="s">
        <v>214</v>
      </c>
      <c r="E132" s="59"/>
      <c r="F132" s="68" t="s">
        <v>737</v>
      </c>
      <c r="G132" s="61">
        <v>13751</v>
      </c>
      <c r="H132" s="59"/>
      <c r="I132" s="60"/>
      <c r="J132" s="60"/>
      <c r="K132" s="64" t="s">
        <v>735</v>
      </c>
      <c r="L132" s="66" t="s">
        <v>699</v>
      </c>
      <c r="M132" s="64" t="s">
        <v>708</v>
      </c>
      <c r="N132" s="65">
        <v>45414</v>
      </c>
      <c r="O132" s="4">
        <v>6000</v>
      </c>
      <c r="P132" s="75">
        <v>13770</v>
      </c>
      <c r="Q132" s="65">
        <v>45414</v>
      </c>
      <c r="R132" s="65">
        <f t="shared" si="17"/>
        <v>45459</v>
      </c>
      <c r="S132" s="75">
        <v>1500</v>
      </c>
      <c r="T132" s="59"/>
      <c r="U132" s="3"/>
      <c r="V132" s="3"/>
      <c r="W132" s="59" t="s">
        <v>141</v>
      </c>
      <c r="X132" s="59" t="s">
        <v>139</v>
      </c>
      <c r="Y132" s="59"/>
      <c r="Z132" s="59"/>
      <c r="AA132" s="59"/>
      <c r="AB132" s="59"/>
      <c r="AC132" s="59"/>
      <c r="AD132" s="59"/>
      <c r="AE132" s="59"/>
      <c r="AF132" s="59"/>
      <c r="AG132" s="3"/>
      <c r="AH132" s="3"/>
      <c r="AI132" s="59"/>
      <c r="AJ132" s="59"/>
      <c r="AK132" s="3"/>
      <c r="AL132" s="3">
        <f t="shared" si="16"/>
        <v>6000</v>
      </c>
      <c r="AM132" s="3"/>
      <c r="AN132" s="3">
        <v>6000</v>
      </c>
      <c r="AO132" s="3">
        <v>6000</v>
      </c>
      <c r="AP132" s="59"/>
      <c r="AQ132" s="59"/>
      <c r="AR132" s="59"/>
      <c r="AS132" s="59"/>
      <c r="AT132" s="59"/>
      <c r="AU132" s="59"/>
      <c r="AV132" s="59" t="s">
        <v>140</v>
      </c>
      <c r="AW132" s="59" t="s">
        <v>680</v>
      </c>
      <c r="AX132" s="61">
        <v>13751</v>
      </c>
      <c r="AY132" s="60">
        <v>45393</v>
      </c>
      <c r="AZ132" s="61">
        <v>13751</v>
      </c>
      <c r="BA132" s="60">
        <v>45393</v>
      </c>
      <c r="BB132" s="59"/>
      <c r="BC132" s="59"/>
      <c r="BD132" s="59"/>
      <c r="BE132" s="59"/>
      <c r="BF132" s="59"/>
      <c r="BG132" s="59"/>
      <c r="BH132" s="59"/>
      <c r="BI132" s="59"/>
      <c r="BJ132" s="59"/>
      <c r="BK132" s="59"/>
      <c r="BL132" s="59"/>
      <c r="BM132" s="59"/>
    </row>
    <row r="133" spans="1:65" ht="89.25" x14ac:dyDescent="0.25">
      <c r="A133" s="64">
        <v>92</v>
      </c>
      <c r="B133" s="74" t="s">
        <v>681</v>
      </c>
      <c r="C133" s="59"/>
      <c r="D133" s="72" t="s">
        <v>214</v>
      </c>
      <c r="E133" s="59"/>
      <c r="F133" s="68" t="s">
        <v>762</v>
      </c>
      <c r="G133" s="61">
        <v>13751</v>
      </c>
      <c r="H133" s="59"/>
      <c r="I133" s="60"/>
      <c r="J133" s="60"/>
      <c r="K133" s="64" t="s">
        <v>761</v>
      </c>
      <c r="L133" s="66" t="s">
        <v>701</v>
      </c>
      <c r="M133" s="64" t="s">
        <v>712</v>
      </c>
      <c r="N133" s="65">
        <v>45414</v>
      </c>
      <c r="O133" s="4">
        <v>6000</v>
      </c>
      <c r="P133" s="75">
        <v>13772</v>
      </c>
      <c r="Q133" s="65">
        <v>45414</v>
      </c>
      <c r="R133" s="65">
        <f t="shared" si="17"/>
        <v>45459</v>
      </c>
      <c r="S133" s="75">
        <v>1500</v>
      </c>
      <c r="T133" s="59"/>
      <c r="U133" s="3"/>
      <c r="V133" s="3"/>
      <c r="W133" s="59" t="s">
        <v>141</v>
      </c>
      <c r="X133" s="59" t="s">
        <v>139</v>
      </c>
      <c r="Y133" s="59"/>
      <c r="Z133" s="59"/>
      <c r="AA133" s="59"/>
      <c r="AB133" s="59"/>
      <c r="AC133" s="59"/>
      <c r="AD133" s="59"/>
      <c r="AE133" s="59"/>
      <c r="AF133" s="59"/>
      <c r="AG133" s="3"/>
      <c r="AH133" s="3"/>
      <c r="AI133" s="59"/>
      <c r="AJ133" s="59"/>
      <c r="AK133" s="3"/>
      <c r="AL133" s="3">
        <f t="shared" si="16"/>
        <v>6000</v>
      </c>
      <c r="AM133" s="3"/>
      <c r="AN133" s="3">
        <v>6000</v>
      </c>
      <c r="AO133" s="3">
        <v>6000</v>
      </c>
      <c r="AP133" s="59"/>
      <c r="AQ133" s="59"/>
      <c r="AR133" s="59"/>
      <c r="AS133" s="59"/>
      <c r="AT133" s="59"/>
      <c r="AU133" s="59"/>
      <c r="AV133" s="59" t="s">
        <v>140</v>
      </c>
      <c r="AW133" s="59" t="s">
        <v>680</v>
      </c>
      <c r="AX133" s="61">
        <v>13751</v>
      </c>
      <c r="AY133" s="60">
        <v>45393</v>
      </c>
      <c r="AZ133" s="61">
        <v>13751</v>
      </c>
      <c r="BA133" s="60">
        <v>45393</v>
      </c>
      <c r="BB133" s="59"/>
      <c r="BC133" s="59"/>
      <c r="BD133" s="59"/>
      <c r="BE133" s="59"/>
      <c r="BF133" s="59"/>
      <c r="BG133" s="59"/>
      <c r="BH133" s="59"/>
      <c r="BI133" s="59"/>
      <c r="BJ133" s="59"/>
      <c r="BK133" s="59"/>
      <c r="BL133" s="59"/>
      <c r="BM133" s="59"/>
    </row>
    <row r="134" spans="1:65" ht="89.25" x14ac:dyDescent="0.25">
      <c r="A134" s="64">
        <v>93</v>
      </c>
      <c r="B134" s="74" t="s">
        <v>681</v>
      </c>
      <c r="C134" s="59"/>
      <c r="D134" s="72" t="s">
        <v>214</v>
      </c>
      <c r="E134" s="59"/>
      <c r="F134" s="68" t="s">
        <v>733</v>
      </c>
      <c r="G134" s="61">
        <v>13751</v>
      </c>
      <c r="H134" s="59"/>
      <c r="I134" s="60"/>
      <c r="J134" s="60"/>
      <c r="K134" s="64" t="s">
        <v>736</v>
      </c>
      <c r="L134" s="66" t="s">
        <v>731</v>
      </c>
      <c r="M134" s="64" t="s">
        <v>732</v>
      </c>
      <c r="N134" s="65">
        <v>45414</v>
      </c>
      <c r="O134" s="4">
        <v>5000</v>
      </c>
      <c r="P134" s="75">
        <v>13770</v>
      </c>
      <c r="Q134" s="65">
        <v>45414</v>
      </c>
      <c r="R134" s="65">
        <f t="shared" si="17"/>
        <v>45459</v>
      </c>
      <c r="S134" s="75">
        <v>1500</v>
      </c>
      <c r="T134" s="59"/>
      <c r="U134" s="3"/>
      <c r="V134" s="3"/>
      <c r="W134" s="59" t="s">
        <v>138</v>
      </c>
      <c r="X134" s="59" t="s">
        <v>139</v>
      </c>
      <c r="Y134" s="59"/>
      <c r="Z134" s="59"/>
      <c r="AA134" s="59"/>
      <c r="AB134" s="59"/>
      <c r="AC134" s="59"/>
      <c r="AD134" s="59"/>
      <c r="AE134" s="59"/>
      <c r="AF134" s="59"/>
      <c r="AG134" s="3"/>
      <c r="AH134" s="3"/>
      <c r="AI134" s="59"/>
      <c r="AJ134" s="59"/>
      <c r="AK134" s="3"/>
      <c r="AL134" s="3">
        <f t="shared" si="16"/>
        <v>5000</v>
      </c>
      <c r="AM134" s="3"/>
      <c r="AN134" s="3">
        <v>5000</v>
      </c>
      <c r="AO134" s="3">
        <v>5000</v>
      </c>
      <c r="AP134" s="59"/>
      <c r="AQ134" s="59"/>
      <c r="AR134" s="59"/>
      <c r="AS134" s="59"/>
      <c r="AT134" s="59"/>
      <c r="AU134" s="59"/>
      <c r="AV134" s="59" t="s">
        <v>140</v>
      </c>
      <c r="AW134" s="59" t="s">
        <v>680</v>
      </c>
      <c r="AX134" s="61">
        <v>13751</v>
      </c>
      <c r="AY134" s="60">
        <v>45393</v>
      </c>
      <c r="AZ134" s="61">
        <v>13751</v>
      </c>
      <c r="BA134" s="60">
        <v>45393</v>
      </c>
      <c r="BB134" s="59"/>
      <c r="BC134" s="59"/>
      <c r="BD134" s="59"/>
      <c r="BE134" s="59"/>
      <c r="BF134" s="59"/>
      <c r="BG134" s="59"/>
      <c r="BH134" s="59"/>
      <c r="BI134" s="59"/>
      <c r="BJ134" s="59"/>
      <c r="BK134" s="59"/>
      <c r="BL134" s="59"/>
      <c r="BM134" s="59"/>
    </row>
    <row r="135" spans="1:65" ht="89.25" x14ac:dyDescent="0.25">
      <c r="A135" s="64">
        <v>94</v>
      </c>
      <c r="B135" s="74" t="s">
        <v>681</v>
      </c>
      <c r="C135" s="59"/>
      <c r="D135" s="72" t="s">
        <v>214</v>
      </c>
      <c r="E135" s="59"/>
      <c r="F135" s="68" t="s">
        <v>752</v>
      </c>
      <c r="G135" s="61">
        <v>13751</v>
      </c>
      <c r="H135" s="59"/>
      <c r="I135" s="60"/>
      <c r="J135" s="60"/>
      <c r="K135" s="64" t="s">
        <v>751</v>
      </c>
      <c r="L135" s="66" t="s">
        <v>495</v>
      </c>
      <c r="M135" s="64" t="s">
        <v>543</v>
      </c>
      <c r="N135" s="65">
        <v>45414</v>
      </c>
      <c r="O135" s="4">
        <v>1000</v>
      </c>
      <c r="P135" s="75">
        <v>13772</v>
      </c>
      <c r="Q135" s="65">
        <v>45414</v>
      </c>
      <c r="R135" s="65">
        <f t="shared" si="17"/>
        <v>45459</v>
      </c>
      <c r="S135" s="75">
        <v>1500</v>
      </c>
      <c r="T135" s="59"/>
      <c r="U135" s="3"/>
      <c r="V135" s="3"/>
      <c r="W135" s="59" t="s">
        <v>141</v>
      </c>
      <c r="X135" s="59" t="s">
        <v>139</v>
      </c>
      <c r="Y135" s="59"/>
      <c r="Z135" s="59"/>
      <c r="AA135" s="59"/>
      <c r="AB135" s="59"/>
      <c r="AC135" s="59"/>
      <c r="AD135" s="59"/>
      <c r="AE135" s="59"/>
      <c r="AF135" s="59"/>
      <c r="AG135" s="3"/>
      <c r="AH135" s="3"/>
      <c r="AI135" s="59"/>
      <c r="AJ135" s="59"/>
      <c r="AK135" s="3"/>
      <c r="AL135" s="3">
        <f t="shared" si="16"/>
        <v>1000</v>
      </c>
      <c r="AM135" s="3"/>
      <c r="AN135" s="4">
        <v>1000</v>
      </c>
      <c r="AO135" s="4">
        <v>1000</v>
      </c>
      <c r="AP135" s="59"/>
      <c r="AQ135" s="59"/>
      <c r="AR135" s="59"/>
      <c r="AS135" s="59"/>
      <c r="AT135" s="59"/>
      <c r="AU135" s="59"/>
      <c r="AV135" s="59" t="s">
        <v>140</v>
      </c>
      <c r="AW135" s="59" t="s">
        <v>680</v>
      </c>
      <c r="AX135" s="61">
        <v>13751</v>
      </c>
      <c r="AY135" s="60">
        <v>45393</v>
      </c>
      <c r="AZ135" s="61">
        <v>13751</v>
      </c>
      <c r="BA135" s="60">
        <v>45393</v>
      </c>
      <c r="BB135" s="59"/>
      <c r="BC135" s="59"/>
      <c r="BD135" s="59"/>
      <c r="BE135" s="59"/>
      <c r="BF135" s="59"/>
      <c r="BG135" s="59"/>
      <c r="BH135" s="59"/>
      <c r="BI135" s="59"/>
      <c r="BJ135" s="59"/>
      <c r="BK135" s="59"/>
      <c r="BL135" s="59"/>
      <c r="BM135" s="59"/>
    </row>
    <row r="136" spans="1:65" ht="89.25" x14ac:dyDescent="0.25">
      <c r="A136" s="64">
        <v>95</v>
      </c>
      <c r="B136" s="74" t="s">
        <v>681</v>
      </c>
      <c r="C136" s="59"/>
      <c r="D136" s="72" t="s">
        <v>214</v>
      </c>
      <c r="E136" s="59"/>
      <c r="F136" s="68" t="s">
        <v>722</v>
      </c>
      <c r="G136" s="61">
        <v>13751</v>
      </c>
      <c r="H136" s="59"/>
      <c r="I136" s="60"/>
      <c r="J136" s="60"/>
      <c r="K136" s="64" t="s">
        <v>720</v>
      </c>
      <c r="L136" s="66" t="s">
        <v>704</v>
      </c>
      <c r="M136" s="64" t="s">
        <v>721</v>
      </c>
      <c r="N136" s="65">
        <v>45408</v>
      </c>
      <c r="O136" s="4">
        <v>1500</v>
      </c>
      <c r="P136" s="75">
        <v>13769</v>
      </c>
      <c r="Q136" s="65">
        <v>45408</v>
      </c>
      <c r="R136" s="65">
        <f t="shared" ref="R136:R145" si="18">N136+45</f>
        <v>45453</v>
      </c>
      <c r="S136" s="75">
        <v>1500</v>
      </c>
      <c r="T136" s="59"/>
      <c r="U136" s="3"/>
      <c r="V136" s="3"/>
      <c r="W136" s="65" t="s">
        <v>141</v>
      </c>
      <c r="X136" s="59" t="s">
        <v>139</v>
      </c>
      <c r="Y136" s="59"/>
      <c r="Z136" s="59"/>
      <c r="AA136" s="59"/>
      <c r="AB136" s="59"/>
      <c r="AC136" s="59"/>
      <c r="AD136" s="59"/>
      <c r="AE136" s="59"/>
      <c r="AF136" s="59"/>
      <c r="AG136" s="3"/>
      <c r="AH136" s="3"/>
      <c r="AI136" s="59"/>
      <c r="AJ136" s="59"/>
      <c r="AK136" s="3"/>
      <c r="AL136" s="3">
        <f t="shared" si="16"/>
        <v>1500</v>
      </c>
      <c r="AM136" s="3"/>
      <c r="AN136" s="3">
        <v>1500</v>
      </c>
      <c r="AO136" s="3">
        <v>1500</v>
      </c>
      <c r="AP136" s="59"/>
      <c r="AQ136" s="59"/>
      <c r="AR136" s="59"/>
      <c r="AS136" s="59"/>
      <c r="AT136" s="59"/>
      <c r="AU136" s="59"/>
      <c r="AV136" s="59" t="s">
        <v>140</v>
      </c>
      <c r="AW136" s="59" t="s">
        <v>680</v>
      </c>
      <c r="AX136" s="61">
        <v>13751</v>
      </c>
      <c r="AY136" s="60">
        <v>45393</v>
      </c>
      <c r="AZ136" s="61">
        <v>13751</v>
      </c>
      <c r="BA136" s="60">
        <v>45393</v>
      </c>
      <c r="BB136" s="59"/>
      <c r="BC136" s="59"/>
      <c r="BD136" s="59"/>
      <c r="BE136" s="59"/>
      <c r="BF136" s="59"/>
      <c r="BG136" s="59"/>
      <c r="BH136" s="59"/>
      <c r="BI136" s="59"/>
      <c r="BJ136" s="59"/>
      <c r="BK136" s="59"/>
      <c r="BL136" s="59"/>
      <c r="BM136" s="59"/>
    </row>
    <row r="137" spans="1:65" ht="89.25" x14ac:dyDescent="0.25">
      <c r="A137" s="64">
        <v>96</v>
      </c>
      <c r="B137" s="74" t="s">
        <v>681</v>
      </c>
      <c r="C137" s="59"/>
      <c r="D137" s="72" t="s">
        <v>214</v>
      </c>
      <c r="E137" s="59"/>
      <c r="F137" s="68" t="s">
        <v>727</v>
      </c>
      <c r="G137" s="61">
        <v>13751</v>
      </c>
      <c r="H137" s="59"/>
      <c r="I137" s="60"/>
      <c r="J137" s="60"/>
      <c r="K137" s="64" t="s">
        <v>726</v>
      </c>
      <c r="L137" s="66" t="s">
        <v>706</v>
      </c>
      <c r="M137" s="64" t="s">
        <v>728</v>
      </c>
      <c r="N137" s="65">
        <v>45415</v>
      </c>
      <c r="O137" s="4">
        <v>2000</v>
      </c>
      <c r="P137" s="75">
        <v>13772</v>
      </c>
      <c r="Q137" s="65">
        <v>45415</v>
      </c>
      <c r="R137" s="65">
        <f>N137+45</f>
        <v>45460</v>
      </c>
      <c r="S137" s="75">
        <v>1500</v>
      </c>
      <c r="T137" s="59"/>
      <c r="U137" s="3"/>
      <c r="V137" s="3"/>
      <c r="W137" s="59" t="s">
        <v>141</v>
      </c>
      <c r="X137" s="59" t="s">
        <v>139</v>
      </c>
      <c r="Y137" s="59"/>
      <c r="Z137" s="59"/>
      <c r="AA137" s="59"/>
      <c r="AB137" s="59"/>
      <c r="AC137" s="59"/>
      <c r="AD137" s="59"/>
      <c r="AE137" s="59"/>
      <c r="AF137" s="59"/>
      <c r="AG137" s="3"/>
      <c r="AH137" s="3"/>
      <c r="AI137" s="59"/>
      <c r="AJ137" s="59"/>
      <c r="AK137" s="3"/>
      <c r="AL137" s="3">
        <f t="shared" si="16"/>
        <v>2000</v>
      </c>
      <c r="AM137" s="3"/>
      <c r="AN137" s="3">
        <v>2000</v>
      </c>
      <c r="AO137" s="3">
        <v>2000</v>
      </c>
      <c r="AP137" s="59"/>
      <c r="AQ137" s="59"/>
      <c r="AR137" s="59"/>
      <c r="AS137" s="59"/>
      <c r="AT137" s="59"/>
      <c r="AU137" s="59"/>
      <c r="AV137" s="59" t="s">
        <v>140</v>
      </c>
      <c r="AW137" s="59" t="s">
        <v>680</v>
      </c>
      <c r="AX137" s="61">
        <v>13751</v>
      </c>
      <c r="AY137" s="60">
        <v>45393</v>
      </c>
      <c r="AZ137" s="61">
        <v>13751</v>
      </c>
      <c r="BA137" s="60">
        <v>45393</v>
      </c>
      <c r="BB137" s="59"/>
      <c r="BC137" s="59"/>
      <c r="BD137" s="59"/>
      <c r="BE137" s="59"/>
      <c r="BF137" s="59"/>
      <c r="BG137" s="59"/>
      <c r="BH137" s="59"/>
      <c r="BI137" s="59"/>
      <c r="BJ137" s="59"/>
      <c r="BK137" s="59"/>
      <c r="BL137" s="59"/>
      <c r="BM137" s="59"/>
    </row>
    <row r="138" spans="1:65" ht="89.25" x14ac:dyDescent="0.25">
      <c r="A138" s="64">
        <v>97</v>
      </c>
      <c r="B138" s="74" t="s">
        <v>681</v>
      </c>
      <c r="C138" s="59"/>
      <c r="D138" s="72" t="s">
        <v>214</v>
      </c>
      <c r="E138" s="59"/>
      <c r="F138" s="68" t="s">
        <v>725</v>
      </c>
      <c r="G138" s="61">
        <v>13751</v>
      </c>
      <c r="H138" s="59"/>
      <c r="I138" s="60"/>
      <c r="J138" s="60"/>
      <c r="K138" s="64" t="s">
        <v>724</v>
      </c>
      <c r="L138" s="66" t="s">
        <v>705</v>
      </c>
      <c r="M138" s="64" t="s">
        <v>723</v>
      </c>
      <c r="N138" s="65">
        <v>45418</v>
      </c>
      <c r="O138" s="4">
        <v>3000</v>
      </c>
      <c r="P138" s="75">
        <v>13774</v>
      </c>
      <c r="Q138" s="65">
        <v>45418</v>
      </c>
      <c r="R138" s="65">
        <f t="shared" si="18"/>
        <v>45463</v>
      </c>
      <c r="S138" s="75">
        <v>1500</v>
      </c>
      <c r="T138" s="59"/>
      <c r="U138" s="3"/>
      <c r="V138" s="3"/>
      <c r="W138" s="65" t="s">
        <v>138</v>
      </c>
      <c r="X138" s="59" t="s">
        <v>139</v>
      </c>
      <c r="Y138" s="59"/>
      <c r="Z138" s="59"/>
      <c r="AA138" s="59"/>
      <c r="AB138" s="59"/>
      <c r="AC138" s="59"/>
      <c r="AD138" s="59"/>
      <c r="AE138" s="59"/>
      <c r="AF138" s="59"/>
      <c r="AG138" s="3"/>
      <c r="AH138" s="3"/>
      <c r="AI138" s="59"/>
      <c r="AJ138" s="59"/>
      <c r="AK138" s="3"/>
      <c r="AL138" s="3">
        <f t="shared" si="16"/>
        <v>3000</v>
      </c>
      <c r="AM138" s="3"/>
      <c r="AN138" s="3">
        <v>3000</v>
      </c>
      <c r="AO138" s="3">
        <v>3000</v>
      </c>
      <c r="AP138" s="59"/>
      <c r="AQ138" s="59"/>
      <c r="AR138" s="59"/>
      <c r="AS138" s="59"/>
      <c r="AT138" s="59"/>
      <c r="AU138" s="59"/>
      <c r="AV138" s="59" t="s">
        <v>140</v>
      </c>
      <c r="AW138" s="59" t="s">
        <v>680</v>
      </c>
      <c r="AX138" s="61">
        <v>13751</v>
      </c>
      <c r="AY138" s="60">
        <v>45393</v>
      </c>
      <c r="AZ138" s="61">
        <v>13751</v>
      </c>
      <c r="BA138" s="60">
        <v>45393</v>
      </c>
      <c r="BB138" s="59"/>
      <c r="BC138" s="59"/>
      <c r="BD138" s="59"/>
      <c r="BE138" s="59"/>
      <c r="BF138" s="59"/>
      <c r="BG138" s="59"/>
      <c r="BH138" s="59"/>
      <c r="BI138" s="59"/>
      <c r="BJ138" s="59"/>
      <c r="BK138" s="59"/>
      <c r="BL138" s="59"/>
      <c r="BM138" s="59"/>
    </row>
    <row r="139" spans="1:65" ht="89.25" x14ac:dyDescent="0.25">
      <c r="A139" s="64">
        <v>98</v>
      </c>
      <c r="B139" s="74" t="s">
        <v>681</v>
      </c>
      <c r="C139" s="59"/>
      <c r="D139" s="72" t="s">
        <v>214</v>
      </c>
      <c r="E139" s="59"/>
      <c r="F139" s="68" t="s">
        <v>749</v>
      </c>
      <c r="G139" s="61">
        <v>13751</v>
      </c>
      <c r="H139" s="59"/>
      <c r="I139" s="60"/>
      <c r="J139" s="60"/>
      <c r="K139" s="64" t="s">
        <v>750</v>
      </c>
      <c r="L139" s="66" t="s">
        <v>739</v>
      </c>
      <c r="M139" s="64" t="s">
        <v>740</v>
      </c>
      <c r="N139" s="65">
        <v>45419</v>
      </c>
      <c r="O139" s="4">
        <v>3000</v>
      </c>
      <c r="P139" s="75">
        <v>13774</v>
      </c>
      <c r="Q139" s="65">
        <v>45419</v>
      </c>
      <c r="R139" s="65">
        <f t="shared" si="18"/>
        <v>45464</v>
      </c>
      <c r="S139" s="75">
        <v>1500</v>
      </c>
      <c r="T139" s="59"/>
      <c r="U139" s="3"/>
      <c r="V139" s="3"/>
      <c r="W139" s="59" t="s">
        <v>138</v>
      </c>
      <c r="X139" s="59" t="s">
        <v>139</v>
      </c>
      <c r="Y139" s="59"/>
      <c r="Z139" s="59"/>
      <c r="AA139" s="59"/>
      <c r="AB139" s="59"/>
      <c r="AC139" s="59"/>
      <c r="AD139" s="59"/>
      <c r="AE139" s="59"/>
      <c r="AF139" s="59"/>
      <c r="AG139" s="3"/>
      <c r="AH139" s="3"/>
      <c r="AI139" s="59"/>
      <c r="AJ139" s="59"/>
      <c r="AK139" s="3"/>
      <c r="AL139" s="3">
        <f t="shared" si="16"/>
        <v>3000</v>
      </c>
      <c r="AM139" s="3"/>
      <c r="AN139" s="4">
        <v>3000</v>
      </c>
      <c r="AO139" s="4">
        <v>3000</v>
      </c>
      <c r="AP139" s="59"/>
      <c r="AQ139" s="59"/>
      <c r="AR139" s="59"/>
      <c r="AS139" s="59"/>
      <c r="AT139" s="59"/>
      <c r="AU139" s="59"/>
      <c r="AV139" s="59" t="s">
        <v>140</v>
      </c>
      <c r="AW139" s="59" t="s">
        <v>680</v>
      </c>
      <c r="AX139" s="61">
        <v>13751</v>
      </c>
      <c r="AY139" s="60">
        <v>45393</v>
      </c>
      <c r="AZ139" s="61">
        <v>13751</v>
      </c>
      <c r="BA139" s="60">
        <v>45393</v>
      </c>
      <c r="BB139" s="59"/>
      <c r="BC139" s="59"/>
      <c r="BD139" s="59"/>
      <c r="BE139" s="59"/>
      <c r="BF139" s="59"/>
      <c r="BG139" s="59"/>
      <c r="BH139" s="59"/>
      <c r="BI139" s="59"/>
      <c r="BJ139" s="59"/>
      <c r="BK139" s="59"/>
      <c r="BL139" s="59"/>
      <c r="BM139" s="59"/>
    </row>
    <row r="140" spans="1:65" ht="89.25" x14ac:dyDescent="0.25">
      <c r="A140" s="64">
        <v>99</v>
      </c>
      <c r="B140" s="74" t="s">
        <v>681</v>
      </c>
      <c r="C140" s="59"/>
      <c r="D140" s="72" t="s">
        <v>214</v>
      </c>
      <c r="E140" s="59"/>
      <c r="F140" s="68" t="s">
        <v>763</v>
      </c>
      <c r="G140" s="61">
        <v>13751</v>
      </c>
      <c r="H140" s="59"/>
      <c r="I140" s="60"/>
      <c r="J140" s="60"/>
      <c r="K140" s="64" t="s">
        <v>760</v>
      </c>
      <c r="L140" s="66" t="s">
        <v>748</v>
      </c>
      <c r="M140" s="64" t="s">
        <v>747</v>
      </c>
      <c r="N140" s="65">
        <v>45419</v>
      </c>
      <c r="O140" s="4">
        <v>3000</v>
      </c>
      <c r="P140" s="75">
        <v>13774</v>
      </c>
      <c r="Q140" s="65">
        <v>45419</v>
      </c>
      <c r="R140" s="65">
        <f>N140+45</f>
        <v>45464</v>
      </c>
      <c r="S140" s="75">
        <v>1500</v>
      </c>
      <c r="T140" s="59"/>
      <c r="U140" s="3"/>
      <c r="V140" s="3"/>
      <c r="W140" s="59" t="s">
        <v>138</v>
      </c>
      <c r="X140" s="59" t="s">
        <v>139</v>
      </c>
      <c r="Y140" s="59"/>
      <c r="Z140" s="59"/>
      <c r="AA140" s="59"/>
      <c r="AB140" s="59"/>
      <c r="AC140" s="59"/>
      <c r="AD140" s="59"/>
      <c r="AE140" s="59"/>
      <c r="AF140" s="59"/>
      <c r="AG140" s="3"/>
      <c r="AH140" s="3"/>
      <c r="AI140" s="59"/>
      <c r="AJ140" s="59"/>
      <c r="AK140" s="3"/>
      <c r="AL140" s="3">
        <f t="shared" si="16"/>
        <v>3000</v>
      </c>
      <c r="AM140" s="3"/>
      <c r="AN140" s="3">
        <v>3000</v>
      </c>
      <c r="AO140" s="3">
        <v>3000</v>
      </c>
      <c r="AP140" s="59"/>
      <c r="AQ140" s="59"/>
      <c r="AR140" s="59"/>
      <c r="AS140" s="59"/>
      <c r="AT140" s="59"/>
      <c r="AU140" s="59"/>
      <c r="AV140" s="59" t="s">
        <v>140</v>
      </c>
      <c r="AW140" s="59" t="s">
        <v>680</v>
      </c>
      <c r="AX140" s="61">
        <v>13751</v>
      </c>
      <c r="AY140" s="60">
        <v>45393</v>
      </c>
      <c r="AZ140" s="61">
        <v>13751</v>
      </c>
      <c r="BA140" s="60">
        <v>45393</v>
      </c>
      <c r="BB140" s="59"/>
      <c r="BC140" s="59"/>
      <c r="BD140" s="59"/>
      <c r="BE140" s="59"/>
      <c r="BF140" s="59"/>
      <c r="BG140" s="59"/>
      <c r="BH140" s="59"/>
      <c r="BI140" s="59"/>
      <c r="BJ140" s="59"/>
      <c r="BK140" s="59"/>
      <c r="BL140" s="59"/>
      <c r="BM140" s="59"/>
    </row>
    <row r="141" spans="1:65" ht="89.25" x14ac:dyDescent="0.25">
      <c r="A141" s="64">
        <v>100</v>
      </c>
      <c r="B141" s="74" t="s">
        <v>681</v>
      </c>
      <c r="C141" s="59"/>
      <c r="D141" s="72" t="s">
        <v>214</v>
      </c>
      <c r="E141" s="59"/>
      <c r="F141" s="68" t="s">
        <v>759</v>
      </c>
      <c r="G141" s="61">
        <v>13751</v>
      </c>
      <c r="H141" s="59"/>
      <c r="I141" s="60"/>
      <c r="J141" s="60"/>
      <c r="K141" s="64" t="s">
        <v>767</v>
      </c>
      <c r="L141" s="66" t="s">
        <v>745</v>
      </c>
      <c r="M141" s="64" t="s">
        <v>746</v>
      </c>
      <c r="N141" s="65">
        <v>45419</v>
      </c>
      <c r="O141" s="4">
        <v>3000</v>
      </c>
      <c r="P141" s="75">
        <v>13779</v>
      </c>
      <c r="Q141" s="65">
        <v>45419</v>
      </c>
      <c r="R141" s="65">
        <f>N141+45</f>
        <v>45464</v>
      </c>
      <c r="S141" s="75">
        <v>1500</v>
      </c>
      <c r="T141" s="59"/>
      <c r="U141" s="3"/>
      <c r="V141" s="3"/>
      <c r="W141" s="59" t="s">
        <v>138</v>
      </c>
      <c r="X141" s="59" t="s">
        <v>139</v>
      </c>
      <c r="Y141" s="59"/>
      <c r="Z141" s="59"/>
      <c r="AA141" s="59"/>
      <c r="AB141" s="59"/>
      <c r="AC141" s="59"/>
      <c r="AD141" s="59"/>
      <c r="AE141" s="59"/>
      <c r="AF141" s="59"/>
      <c r="AG141" s="3"/>
      <c r="AH141" s="3"/>
      <c r="AI141" s="59"/>
      <c r="AJ141" s="59"/>
      <c r="AK141" s="3"/>
      <c r="AL141" s="3">
        <f t="shared" si="16"/>
        <v>3000</v>
      </c>
      <c r="AM141" s="3"/>
      <c r="AN141" s="4">
        <v>3000</v>
      </c>
      <c r="AO141" s="4">
        <v>3000</v>
      </c>
      <c r="AP141" s="59"/>
      <c r="AQ141" s="59"/>
      <c r="AR141" s="59"/>
      <c r="AS141" s="59"/>
      <c r="AT141" s="59"/>
      <c r="AU141" s="59"/>
      <c r="AV141" s="59" t="s">
        <v>140</v>
      </c>
      <c r="AW141" s="59" t="s">
        <v>680</v>
      </c>
      <c r="AX141" s="61">
        <v>13751</v>
      </c>
      <c r="AY141" s="60">
        <v>45393</v>
      </c>
      <c r="AZ141" s="61">
        <v>13751</v>
      </c>
      <c r="BA141" s="60">
        <v>45393</v>
      </c>
      <c r="BB141" s="59"/>
      <c r="BC141" s="59"/>
      <c r="BD141" s="59"/>
      <c r="BE141" s="59"/>
      <c r="BF141" s="59"/>
      <c r="BG141" s="59"/>
      <c r="BH141" s="59"/>
      <c r="BI141" s="59"/>
      <c r="BJ141" s="59"/>
      <c r="BK141" s="59"/>
      <c r="BL141" s="59"/>
      <c r="BM141" s="59"/>
    </row>
    <row r="142" spans="1:65" ht="89.25" x14ac:dyDescent="0.25">
      <c r="A142" s="64">
        <v>101</v>
      </c>
      <c r="B142" s="74" t="s">
        <v>681</v>
      </c>
      <c r="C142" s="59"/>
      <c r="D142" s="72" t="s">
        <v>214</v>
      </c>
      <c r="E142" s="59"/>
      <c r="F142" s="68" t="s">
        <v>753</v>
      </c>
      <c r="G142" s="61">
        <v>13751</v>
      </c>
      <c r="H142" s="59"/>
      <c r="I142" s="60"/>
      <c r="J142" s="60"/>
      <c r="K142" s="64" t="s">
        <v>754</v>
      </c>
      <c r="L142" s="66" t="s">
        <v>742</v>
      </c>
      <c r="M142" s="64" t="s">
        <v>741</v>
      </c>
      <c r="N142" s="65">
        <v>45419</v>
      </c>
      <c r="O142" s="4">
        <v>3000</v>
      </c>
      <c r="P142" s="75">
        <v>13775</v>
      </c>
      <c r="Q142" s="65">
        <v>45419</v>
      </c>
      <c r="R142" s="65">
        <f t="shared" si="18"/>
        <v>45464</v>
      </c>
      <c r="S142" s="75">
        <v>1500</v>
      </c>
      <c r="T142" s="59"/>
      <c r="U142" s="3"/>
      <c r="V142" s="3"/>
      <c r="W142" s="59" t="s">
        <v>138</v>
      </c>
      <c r="X142" s="59" t="s">
        <v>139</v>
      </c>
      <c r="Y142" s="59"/>
      <c r="Z142" s="59"/>
      <c r="AA142" s="59"/>
      <c r="AB142" s="59"/>
      <c r="AC142" s="59"/>
      <c r="AD142" s="59"/>
      <c r="AE142" s="59"/>
      <c r="AF142" s="59"/>
      <c r="AG142" s="3"/>
      <c r="AH142" s="3"/>
      <c r="AI142" s="59"/>
      <c r="AJ142" s="59"/>
      <c r="AK142" s="3"/>
      <c r="AL142" s="3">
        <f t="shared" si="16"/>
        <v>3000</v>
      </c>
      <c r="AM142" s="3"/>
      <c r="AN142" s="4">
        <v>3000</v>
      </c>
      <c r="AO142" s="4">
        <v>3000</v>
      </c>
      <c r="AP142" s="59"/>
      <c r="AQ142" s="59"/>
      <c r="AR142" s="59"/>
      <c r="AS142" s="59"/>
      <c r="AT142" s="59"/>
      <c r="AU142" s="59"/>
      <c r="AV142" s="59" t="s">
        <v>140</v>
      </c>
      <c r="AW142" s="59" t="s">
        <v>680</v>
      </c>
      <c r="AX142" s="61">
        <v>13751</v>
      </c>
      <c r="AY142" s="60">
        <v>45393</v>
      </c>
      <c r="AZ142" s="61">
        <v>13751</v>
      </c>
      <c r="BA142" s="60">
        <v>45393</v>
      </c>
      <c r="BB142" s="59"/>
      <c r="BC142" s="59"/>
      <c r="BD142" s="59"/>
      <c r="BE142" s="59"/>
      <c r="BF142" s="59"/>
      <c r="BG142" s="59"/>
      <c r="BH142" s="59"/>
      <c r="BI142" s="59"/>
      <c r="BJ142" s="59"/>
      <c r="BK142" s="59"/>
      <c r="BL142" s="59"/>
      <c r="BM142" s="59"/>
    </row>
    <row r="143" spans="1:65" ht="89.25" x14ac:dyDescent="0.25">
      <c r="A143" s="64">
        <v>102</v>
      </c>
      <c r="B143" s="74" t="s">
        <v>681</v>
      </c>
      <c r="C143" s="59"/>
      <c r="D143" s="72" t="s">
        <v>214</v>
      </c>
      <c r="E143" s="59"/>
      <c r="F143" s="68" t="s">
        <v>755</v>
      </c>
      <c r="G143" s="61">
        <v>13751</v>
      </c>
      <c r="H143" s="59"/>
      <c r="I143" s="60"/>
      <c r="J143" s="60"/>
      <c r="K143" s="79" t="s">
        <v>756</v>
      </c>
      <c r="L143" s="66" t="s">
        <v>742</v>
      </c>
      <c r="M143" s="64" t="s">
        <v>741</v>
      </c>
      <c r="N143" s="65">
        <v>45419</v>
      </c>
      <c r="O143" s="4">
        <v>3000</v>
      </c>
      <c r="P143" s="75">
        <v>13775</v>
      </c>
      <c r="Q143" s="65">
        <v>45419</v>
      </c>
      <c r="R143" s="65">
        <f>N143+45</f>
        <v>45464</v>
      </c>
      <c r="S143" s="75">
        <v>1500</v>
      </c>
      <c r="T143" s="59"/>
      <c r="U143" s="3"/>
      <c r="V143" s="3"/>
      <c r="W143" s="59" t="s">
        <v>138</v>
      </c>
      <c r="X143" s="59" t="s">
        <v>139</v>
      </c>
      <c r="Y143" s="59"/>
      <c r="Z143" s="59"/>
      <c r="AA143" s="59"/>
      <c r="AB143" s="59"/>
      <c r="AC143" s="59"/>
      <c r="AD143" s="59"/>
      <c r="AE143" s="59"/>
      <c r="AF143" s="59"/>
      <c r="AG143" s="3"/>
      <c r="AH143" s="3"/>
      <c r="AI143" s="59"/>
      <c r="AJ143" s="59"/>
      <c r="AK143" s="3"/>
      <c r="AL143" s="3">
        <f t="shared" si="16"/>
        <v>3000</v>
      </c>
      <c r="AM143" s="3"/>
      <c r="AN143" s="3">
        <v>3000</v>
      </c>
      <c r="AO143" s="3">
        <v>3000</v>
      </c>
      <c r="AP143" s="59"/>
      <c r="AQ143" s="59"/>
      <c r="AR143" s="59"/>
      <c r="AS143" s="59"/>
      <c r="AT143" s="59"/>
      <c r="AU143" s="59"/>
      <c r="AV143" s="59" t="s">
        <v>140</v>
      </c>
      <c r="AW143" s="59" t="s">
        <v>680</v>
      </c>
      <c r="AX143" s="61">
        <v>13751</v>
      </c>
      <c r="AY143" s="60">
        <v>45393</v>
      </c>
      <c r="AZ143" s="61">
        <v>13751</v>
      </c>
      <c r="BA143" s="60">
        <v>45393</v>
      </c>
      <c r="BB143" s="59"/>
      <c r="BC143" s="59"/>
      <c r="BD143" s="59"/>
      <c r="BE143" s="59"/>
      <c r="BF143" s="59"/>
      <c r="BG143" s="59"/>
      <c r="BH143" s="59"/>
      <c r="BI143" s="59"/>
      <c r="BJ143" s="59"/>
      <c r="BK143" s="59"/>
      <c r="BL143" s="59"/>
      <c r="BM143" s="59"/>
    </row>
    <row r="144" spans="1:65" ht="89.25" x14ac:dyDescent="0.25">
      <c r="A144" s="64">
        <v>103</v>
      </c>
      <c r="B144" s="74" t="s">
        <v>681</v>
      </c>
      <c r="C144" s="59"/>
      <c r="D144" s="72" t="s">
        <v>214</v>
      </c>
      <c r="E144" s="59"/>
      <c r="F144" s="68" t="s">
        <v>764</v>
      </c>
      <c r="G144" s="61">
        <v>13751</v>
      </c>
      <c r="H144" s="59"/>
      <c r="I144" s="60"/>
      <c r="J144" s="60"/>
      <c r="K144" s="64" t="s">
        <v>765</v>
      </c>
      <c r="L144" s="66" t="s">
        <v>702</v>
      </c>
      <c r="M144" s="64" t="s">
        <v>713</v>
      </c>
      <c r="N144" s="65">
        <v>45422</v>
      </c>
      <c r="O144" s="4">
        <v>6000</v>
      </c>
      <c r="P144" s="75">
        <v>13779</v>
      </c>
      <c r="Q144" s="65">
        <v>45422</v>
      </c>
      <c r="R144" s="65">
        <f>N144+45</f>
        <v>45467</v>
      </c>
      <c r="S144" s="75">
        <v>1500</v>
      </c>
      <c r="T144" s="59"/>
      <c r="U144" s="3"/>
      <c r="V144" s="3"/>
      <c r="W144" s="59" t="s">
        <v>141</v>
      </c>
      <c r="X144" s="59" t="s">
        <v>139</v>
      </c>
      <c r="Y144" s="59"/>
      <c r="Z144" s="59"/>
      <c r="AA144" s="59"/>
      <c r="AB144" s="59"/>
      <c r="AC144" s="59"/>
      <c r="AD144" s="59"/>
      <c r="AE144" s="59"/>
      <c r="AF144" s="59"/>
      <c r="AG144" s="3"/>
      <c r="AH144" s="3"/>
      <c r="AI144" s="59"/>
      <c r="AJ144" s="59"/>
      <c r="AK144" s="3"/>
      <c r="AL144" s="3">
        <f t="shared" si="16"/>
        <v>6000</v>
      </c>
      <c r="AM144" s="3"/>
      <c r="AN144" s="3">
        <v>6000</v>
      </c>
      <c r="AO144" s="3">
        <v>6000</v>
      </c>
      <c r="AP144" s="59"/>
      <c r="AQ144" s="59"/>
      <c r="AR144" s="59"/>
      <c r="AS144" s="59"/>
      <c r="AT144" s="59"/>
      <c r="AU144" s="59"/>
      <c r="AV144" s="59" t="s">
        <v>140</v>
      </c>
      <c r="AW144" s="59" t="s">
        <v>680</v>
      </c>
      <c r="AX144" s="61">
        <v>13751</v>
      </c>
      <c r="AY144" s="60">
        <v>45393</v>
      </c>
      <c r="AZ144" s="61">
        <v>13751</v>
      </c>
      <c r="BA144" s="60">
        <v>45393</v>
      </c>
      <c r="BB144" s="59"/>
      <c r="BC144" s="59"/>
      <c r="BD144" s="59"/>
      <c r="BE144" s="59"/>
      <c r="BF144" s="59"/>
      <c r="BG144" s="59"/>
      <c r="BH144" s="59"/>
      <c r="BI144" s="59"/>
      <c r="BJ144" s="59"/>
      <c r="BK144" s="59"/>
      <c r="BL144" s="59"/>
      <c r="BM144" s="59"/>
    </row>
    <row r="145" spans="1:65" ht="90" thickBot="1" x14ac:dyDescent="0.3">
      <c r="A145" s="80">
        <v>104</v>
      </c>
      <c r="B145" s="81" t="s">
        <v>681</v>
      </c>
      <c r="C145" s="82"/>
      <c r="D145" s="83" t="s">
        <v>214</v>
      </c>
      <c r="E145" s="82"/>
      <c r="F145" s="109" t="s">
        <v>757</v>
      </c>
      <c r="G145" s="84">
        <v>13751</v>
      </c>
      <c r="H145" s="82"/>
      <c r="I145" s="85"/>
      <c r="J145" s="85"/>
      <c r="K145" s="80" t="s">
        <v>758</v>
      </c>
      <c r="L145" s="113" t="s">
        <v>743</v>
      </c>
      <c r="M145" s="80" t="s">
        <v>744</v>
      </c>
      <c r="N145" s="86">
        <v>45422</v>
      </c>
      <c r="O145" s="8">
        <v>2000</v>
      </c>
      <c r="P145" s="87">
        <v>13783</v>
      </c>
      <c r="Q145" s="86">
        <v>45422</v>
      </c>
      <c r="R145" s="86">
        <f t="shared" si="18"/>
        <v>45467</v>
      </c>
      <c r="S145" s="87">
        <v>1500</v>
      </c>
      <c r="T145" s="82"/>
      <c r="U145" s="9"/>
      <c r="V145" s="9"/>
      <c r="W145" s="82" t="s">
        <v>141</v>
      </c>
      <c r="X145" s="82" t="s">
        <v>139</v>
      </c>
      <c r="Y145" s="82"/>
      <c r="Z145" s="82"/>
      <c r="AA145" s="82"/>
      <c r="AB145" s="82"/>
      <c r="AC145" s="82"/>
      <c r="AD145" s="82"/>
      <c r="AE145" s="82"/>
      <c r="AF145" s="82"/>
      <c r="AG145" s="9"/>
      <c r="AH145" s="9"/>
      <c r="AI145" s="82"/>
      <c r="AJ145" s="82"/>
      <c r="AK145" s="9"/>
      <c r="AL145" s="9">
        <f t="shared" si="16"/>
        <v>2000</v>
      </c>
      <c r="AM145" s="9"/>
      <c r="AN145" s="8">
        <v>2000</v>
      </c>
      <c r="AO145" s="8">
        <v>2000</v>
      </c>
      <c r="AP145" s="82"/>
      <c r="AQ145" s="82"/>
      <c r="AR145" s="82"/>
      <c r="AS145" s="82"/>
      <c r="AT145" s="82"/>
      <c r="AU145" s="82"/>
      <c r="AV145" s="82" t="s">
        <v>140</v>
      </c>
      <c r="AW145" s="82" t="s">
        <v>680</v>
      </c>
      <c r="AX145" s="84">
        <v>13751</v>
      </c>
      <c r="AY145" s="85">
        <v>45393</v>
      </c>
      <c r="AZ145" s="84">
        <v>13751</v>
      </c>
      <c r="BA145" s="85">
        <v>45393</v>
      </c>
      <c r="BB145" s="82"/>
      <c r="BC145" s="82"/>
      <c r="BD145" s="82"/>
      <c r="BE145" s="82"/>
      <c r="BF145" s="82"/>
      <c r="BG145" s="82"/>
      <c r="BH145" s="82"/>
      <c r="BI145" s="82"/>
      <c r="BJ145" s="82"/>
      <c r="BK145" s="82"/>
      <c r="BL145" s="82"/>
      <c r="BM145" s="82"/>
    </row>
    <row r="146" spans="1:65" ht="13.5" thickBot="1" x14ac:dyDescent="0.3">
      <c r="A146" s="88" t="s">
        <v>268</v>
      </c>
      <c r="B146" s="89"/>
      <c r="C146" s="89"/>
      <c r="D146" s="89"/>
      <c r="E146" s="89"/>
      <c r="F146" s="89"/>
      <c r="G146" s="90"/>
      <c r="H146" s="91"/>
      <c r="I146" s="91"/>
      <c r="J146" s="91"/>
      <c r="K146" s="92"/>
      <c r="L146" s="114"/>
      <c r="M146" s="92"/>
      <c r="N146" s="93"/>
      <c r="O146" s="21">
        <f>SUM(O20:O145)</f>
        <v>11780480.179999998</v>
      </c>
      <c r="P146" s="94"/>
      <c r="Q146" s="93"/>
      <c r="R146" s="93"/>
      <c r="S146" s="95"/>
      <c r="T146" s="95"/>
      <c r="U146" s="21">
        <f>SUM(U20:U145)</f>
        <v>2605.67</v>
      </c>
      <c r="V146" s="21">
        <f>SUM(V20:V145)</f>
        <v>50492.26</v>
      </c>
      <c r="W146" s="95"/>
      <c r="X146" s="95"/>
      <c r="Y146" s="95"/>
      <c r="Z146" s="95"/>
      <c r="AA146" s="95"/>
      <c r="AB146" s="95"/>
      <c r="AC146" s="95"/>
      <c r="AD146" s="95"/>
      <c r="AE146" s="95"/>
      <c r="AF146" s="95"/>
      <c r="AG146" s="21">
        <f>SUM(AG20:AG145)</f>
        <v>939704.75000000012</v>
      </c>
      <c r="AH146" s="21">
        <f>SUM(AH20:AH145)</f>
        <v>354788.28</v>
      </c>
      <c r="AI146" s="95"/>
      <c r="AJ146" s="21">
        <f>SUM(AJ20:AJ145)</f>
        <v>0</v>
      </c>
      <c r="AK146" s="21">
        <f>SUM(AK20:AK145)</f>
        <v>0</v>
      </c>
      <c r="AL146" s="21">
        <f>SUM(AL20:AL145)</f>
        <v>25587844.170000006</v>
      </c>
      <c r="AM146" s="21">
        <f>SUM(AM20:AM145)</f>
        <v>5533982.8899999997</v>
      </c>
      <c r="AN146" s="21">
        <f>SUM(AN20:AN145)</f>
        <v>4588227.51</v>
      </c>
      <c r="AO146" s="21">
        <f>SUM(AO20:AO145)</f>
        <v>10122210.399999999</v>
      </c>
      <c r="AP146" s="95"/>
      <c r="AQ146" s="95"/>
      <c r="AR146" s="95"/>
      <c r="AS146" s="95"/>
      <c r="AT146" s="95"/>
      <c r="AU146" s="95"/>
      <c r="AV146" s="95"/>
      <c r="AW146" s="95"/>
      <c r="AX146" s="95"/>
      <c r="AY146" s="95"/>
      <c r="AZ146" s="95"/>
      <c r="BA146" s="95"/>
      <c r="BB146" s="95"/>
      <c r="BC146" s="95"/>
      <c r="BD146" s="95"/>
      <c r="BE146" s="95"/>
      <c r="BF146" s="95"/>
      <c r="BG146" s="95"/>
      <c r="BH146" s="95"/>
      <c r="BI146" s="95"/>
      <c r="BJ146" s="95"/>
      <c r="BK146" s="95"/>
      <c r="BL146" s="95"/>
      <c r="BM146" s="96"/>
    </row>
    <row r="147" spans="1:65" x14ac:dyDescent="0.25">
      <c r="A147" s="28"/>
      <c r="B147" s="97"/>
      <c r="C147" s="98"/>
      <c r="D147" s="98"/>
      <c r="E147" s="98"/>
      <c r="G147" s="99"/>
      <c r="H147" s="98"/>
      <c r="I147" s="98"/>
      <c r="J147" s="98"/>
      <c r="K147" s="27"/>
      <c r="L147" s="25"/>
      <c r="M147" s="28"/>
      <c r="N147" s="100"/>
      <c r="O147" s="22"/>
      <c r="P147" s="99"/>
      <c r="Q147" s="100"/>
      <c r="R147" s="100"/>
      <c r="S147" s="28"/>
      <c r="T147" s="28"/>
      <c r="U147" s="22"/>
      <c r="V147" s="22"/>
      <c r="W147" s="28"/>
      <c r="X147" s="28"/>
      <c r="Y147" s="28"/>
      <c r="Z147" s="28"/>
      <c r="AA147" s="28"/>
      <c r="AB147" s="28"/>
      <c r="AC147" s="28"/>
      <c r="AD147" s="28"/>
      <c r="AE147" s="28"/>
      <c r="AF147" s="28"/>
      <c r="AG147" s="22"/>
      <c r="AH147" s="22"/>
      <c r="AI147" s="28"/>
      <c r="AJ147" s="28"/>
      <c r="AK147" s="20"/>
      <c r="AL147" s="20"/>
      <c r="AM147" s="20"/>
      <c r="AN147" s="20"/>
      <c r="AO147" s="20"/>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row>
    <row r="148" spans="1:65" s="24" customFormat="1" x14ac:dyDescent="0.25">
      <c r="A148" s="26" t="s">
        <v>766</v>
      </c>
      <c r="B148" s="26"/>
      <c r="C148" s="26"/>
      <c r="D148" s="26"/>
      <c r="E148" s="26"/>
      <c r="F148" s="26"/>
      <c r="G148" s="26"/>
      <c r="H148" s="116"/>
      <c r="I148" s="101"/>
      <c r="J148" s="101"/>
      <c r="K148" s="26"/>
      <c r="L148" s="26"/>
      <c r="M148" s="26"/>
      <c r="N148" s="101"/>
      <c r="O148" s="19"/>
      <c r="P148" s="26"/>
      <c r="Q148" s="101"/>
      <c r="R148" s="101"/>
      <c r="S148" s="26"/>
      <c r="T148" s="26"/>
      <c r="U148" s="19"/>
      <c r="V148" s="19"/>
      <c r="W148" s="101"/>
      <c r="X148" s="26"/>
      <c r="Y148" s="26"/>
      <c r="Z148" s="26"/>
      <c r="AA148" s="26"/>
      <c r="AB148" s="26"/>
      <c r="AC148" s="26"/>
      <c r="AD148" s="26"/>
      <c r="AE148" s="26"/>
      <c r="AF148" s="26"/>
      <c r="AG148" s="19"/>
      <c r="AH148" s="19"/>
      <c r="AI148" s="26"/>
      <c r="AJ148" s="26"/>
      <c r="AK148" s="19"/>
      <c r="AL148" s="19"/>
      <c r="AM148" s="19"/>
      <c r="AN148" s="19"/>
      <c r="AO148" s="19"/>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row>
    <row r="149" spans="1:65" s="24" customFormat="1" x14ac:dyDescent="0.25">
      <c r="A149" s="26" t="s">
        <v>216</v>
      </c>
      <c r="B149" s="26"/>
      <c r="C149" s="26"/>
      <c r="D149" s="26"/>
      <c r="E149" s="26"/>
      <c r="F149" s="26"/>
      <c r="G149" s="26"/>
      <c r="H149" s="26"/>
      <c r="I149" s="26"/>
      <c r="J149" s="26"/>
      <c r="K149" s="26"/>
      <c r="L149" s="26"/>
      <c r="M149" s="26"/>
      <c r="N149" s="26"/>
      <c r="O149" s="19"/>
      <c r="P149" s="26"/>
      <c r="Q149" s="26"/>
      <c r="R149" s="26"/>
      <c r="S149" s="26"/>
      <c r="T149" s="26"/>
      <c r="U149" s="19"/>
      <c r="V149" s="19"/>
      <c r="W149" s="26"/>
      <c r="X149" s="26"/>
      <c r="Y149" s="26"/>
      <c r="Z149" s="26"/>
      <c r="AA149" s="26"/>
      <c r="AB149" s="26"/>
      <c r="AC149" s="26"/>
      <c r="AD149" s="26"/>
      <c r="AE149" s="26"/>
      <c r="AF149" s="26"/>
      <c r="AG149" s="19"/>
      <c r="AH149" s="19"/>
      <c r="AI149" s="26"/>
      <c r="AJ149" s="26"/>
      <c r="AK149" s="19"/>
      <c r="AL149" s="19"/>
      <c r="AM149" s="19"/>
      <c r="AN149" s="19"/>
      <c r="AO149" s="19"/>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row>
    <row r="150" spans="1:65" s="24" customFormat="1" x14ac:dyDescent="0.25">
      <c r="A150" s="26" t="s">
        <v>286</v>
      </c>
      <c r="B150" s="26"/>
      <c r="C150" s="26"/>
      <c r="D150" s="26"/>
      <c r="E150" s="26"/>
      <c r="F150" s="26"/>
      <c r="G150" s="26"/>
      <c r="H150" s="26"/>
      <c r="I150" s="26"/>
      <c r="J150" s="26"/>
      <c r="K150" s="26"/>
      <c r="L150" s="26"/>
      <c r="M150" s="26"/>
      <c r="N150" s="26"/>
      <c r="O150" s="19"/>
      <c r="P150" s="26"/>
      <c r="Q150" s="26"/>
      <c r="R150" s="26"/>
      <c r="S150" s="26"/>
      <c r="T150" s="26"/>
      <c r="U150" s="19"/>
      <c r="V150" s="19"/>
      <c r="W150" s="26"/>
      <c r="X150" s="26"/>
      <c r="Y150" s="26"/>
      <c r="Z150" s="26"/>
      <c r="AA150" s="26"/>
      <c r="AB150" s="26"/>
      <c r="AC150" s="26"/>
      <c r="AD150" s="26"/>
      <c r="AE150" s="26"/>
      <c r="AF150" s="26"/>
      <c r="AG150" s="19"/>
      <c r="AH150" s="19"/>
      <c r="AI150" s="26"/>
      <c r="AJ150" s="26"/>
      <c r="AK150" s="19"/>
      <c r="AL150" s="19"/>
      <c r="AM150" s="19"/>
      <c r="AN150" s="19"/>
      <c r="AO150" s="19"/>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row>
    <row r="151" spans="1:65" s="24" customFormat="1" x14ac:dyDescent="0.25">
      <c r="K151" s="26"/>
      <c r="L151" s="26"/>
      <c r="O151" s="117"/>
      <c r="U151" s="117"/>
      <c r="V151" s="117"/>
      <c r="AG151" s="117"/>
      <c r="AH151" s="117"/>
      <c r="AK151" s="117"/>
      <c r="AL151" s="117"/>
      <c r="AM151" s="117"/>
      <c r="AN151" s="117"/>
      <c r="AO151" s="117"/>
      <c r="AP151" s="24" t="s">
        <v>215</v>
      </c>
    </row>
    <row r="152" spans="1:65" x14ac:dyDescent="0.25">
      <c r="L152" s="25"/>
    </row>
    <row r="153" spans="1:65" x14ac:dyDescent="0.25">
      <c r="B153" s="103" t="s">
        <v>142</v>
      </c>
      <c r="C153" s="103"/>
      <c r="L153" s="25"/>
    </row>
    <row r="154" spans="1:65" x14ac:dyDescent="0.25">
      <c r="B154" s="28" t="s">
        <v>143</v>
      </c>
      <c r="C154" s="103" t="s">
        <v>144</v>
      </c>
      <c r="D154" s="103"/>
      <c r="E154" s="103"/>
      <c r="F154" s="103"/>
      <c r="G154" s="103"/>
      <c r="H154" s="28"/>
      <c r="I154" s="28"/>
      <c r="J154" s="28"/>
      <c r="L154" s="25"/>
    </row>
    <row r="155" spans="1:65" x14ac:dyDescent="0.25">
      <c r="B155" s="28" t="s">
        <v>74</v>
      </c>
      <c r="C155" s="104" t="s">
        <v>145</v>
      </c>
      <c r="D155" s="104"/>
      <c r="E155" s="104"/>
      <c r="F155" s="104"/>
      <c r="G155" s="104"/>
      <c r="H155" s="24"/>
      <c r="I155" s="24"/>
      <c r="J155" s="24"/>
      <c r="L155" s="25"/>
    </row>
    <row r="156" spans="1:65" x14ac:dyDescent="0.25">
      <c r="B156" s="28" t="s">
        <v>75</v>
      </c>
      <c r="C156" s="104" t="s">
        <v>146</v>
      </c>
      <c r="D156" s="104"/>
      <c r="E156" s="104"/>
      <c r="F156" s="104"/>
      <c r="G156" s="104"/>
      <c r="H156" s="24"/>
      <c r="I156" s="24"/>
      <c r="J156" s="24"/>
      <c r="L156" s="25"/>
    </row>
    <row r="157" spans="1:65" x14ac:dyDescent="0.25">
      <c r="B157" s="28" t="s">
        <v>76</v>
      </c>
      <c r="C157" s="104" t="s">
        <v>147</v>
      </c>
      <c r="D157" s="104"/>
      <c r="E157" s="104"/>
      <c r="F157" s="104"/>
      <c r="G157" s="104"/>
      <c r="H157" s="24"/>
      <c r="I157" s="24"/>
      <c r="J157" s="24"/>
      <c r="L157" s="25"/>
    </row>
    <row r="158" spans="1:65" x14ac:dyDescent="0.25">
      <c r="B158" s="103" t="s">
        <v>77</v>
      </c>
      <c r="C158" s="105" t="s">
        <v>148</v>
      </c>
      <c r="D158" s="105"/>
      <c r="E158" s="105"/>
      <c r="F158" s="105"/>
      <c r="G158" s="105"/>
      <c r="H158" s="106"/>
      <c r="I158" s="106"/>
      <c r="J158" s="106"/>
      <c r="L158" s="25"/>
    </row>
    <row r="159" spans="1:65" x14ac:dyDescent="0.25">
      <c r="B159" s="103"/>
      <c r="C159" s="105"/>
      <c r="D159" s="105"/>
      <c r="E159" s="105"/>
      <c r="F159" s="105"/>
      <c r="G159" s="105"/>
      <c r="H159" s="106"/>
      <c r="I159" s="106"/>
      <c r="J159" s="106"/>
      <c r="L159" s="25"/>
    </row>
    <row r="160" spans="1:65" x14ac:dyDescent="0.25">
      <c r="B160" s="28" t="s">
        <v>78</v>
      </c>
      <c r="C160" s="105" t="s">
        <v>149</v>
      </c>
      <c r="D160" s="105"/>
      <c r="E160" s="105"/>
      <c r="F160" s="105"/>
      <c r="G160" s="105"/>
      <c r="H160" s="106"/>
      <c r="I160" s="106"/>
      <c r="J160" s="106"/>
      <c r="L160" s="25"/>
    </row>
    <row r="161" spans="2:12" x14ac:dyDescent="0.25">
      <c r="B161" s="28" t="s">
        <v>79</v>
      </c>
      <c r="C161" s="105" t="s">
        <v>150</v>
      </c>
      <c r="D161" s="105"/>
      <c r="E161" s="105"/>
      <c r="F161" s="105"/>
      <c r="G161" s="105"/>
      <c r="H161" s="106"/>
      <c r="I161" s="106"/>
      <c r="J161" s="106"/>
      <c r="L161" s="25"/>
    </row>
    <row r="162" spans="2:12" x14ac:dyDescent="0.25">
      <c r="B162" s="28" t="s">
        <v>80</v>
      </c>
      <c r="C162" s="105" t="s">
        <v>151</v>
      </c>
      <c r="D162" s="105"/>
      <c r="E162" s="105"/>
      <c r="F162" s="105"/>
      <c r="G162" s="106"/>
      <c r="H162" s="106"/>
      <c r="I162" s="106"/>
      <c r="J162" s="106"/>
      <c r="L162" s="25"/>
    </row>
    <row r="163" spans="2:12" x14ac:dyDescent="0.25">
      <c r="B163" s="28" t="s">
        <v>81</v>
      </c>
      <c r="C163" s="105" t="s">
        <v>152</v>
      </c>
      <c r="D163" s="105"/>
      <c r="E163" s="105"/>
      <c r="F163" s="105"/>
      <c r="G163" s="106"/>
      <c r="H163" s="106"/>
      <c r="I163" s="106"/>
      <c r="J163" s="106"/>
      <c r="L163" s="25"/>
    </row>
    <row r="164" spans="2:12" x14ac:dyDescent="0.25">
      <c r="B164" s="28" t="s">
        <v>82</v>
      </c>
      <c r="C164" s="105" t="s">
        <v>153</v>
      </c>
      <c r="D164" s="105"/>
      <c r="E164" s="105"/>
      <c r="F164" s="105"/>
      <c r="G164" s="106"/>
      <c r="H164" s="106"/>
      <c r="I164" s="106"/>
      <c r="J164" s="106"/>
      <c r="L164" s="25"/>
    </row>
    <row r="165" spans="2:12" x14ac:dyDescent="0.25">
      <c r="B165" s="28" t="s">
        <v>83</v>
      </c>
      <c r="C165" s="104" t="s">
        <v>154</v>
      </c>
      <c r="D165" s="104"/>
      <c r="E165" s="104"/>
      <c r="F165" s="104"/>
      <c r="G165" s="104"/>
      <c r="H165" s="24"/>
      <c r="I165" s="24"/>
      <c r="J165" s="24"/>
      <c r="L165" s="25"/>
    </row>
    <row r="166" spans="2:12" x14ac:dyDescent="0.25">
      <c r="B166" s="28" t="s">
        <v>84</v>
      </c>
      <c r="C166" s="105" t="s">
        <v>155</v>
      </c>
      <c r="D166" s="105"/>
      <c r="E166" s="105"/>
      <c r="F166" s="105"/>
      <c r="G166" s="105"/>
      <c r="H166" s="106"/>
      <c r="I166" s="106"/>
      <c r="J166" s="106"/>
      <c r="L166" s="25"/>
    </row>
    <row r="167" spans="2:12" x14ac:dyDescent="0.25">
      <c r="B167" s="28" t="s">
        <v>85</v>
      </c>
      <c r="C167" s="105" t="s">
        <v>156</v>
      </c>
      <c r="D167" s="105"/>
      <c r="E167" s="105"/>
      <c r="F167" s="105"/>
      <c r="G167" s="106"/>
      <c r="H167" s="106"/>
      <c r="I167" s="106"/>
      <c r="J167" s="106"/>
      <c r="L167" s="25"/>
    </row>
    <row r="168" spans="2:12" x14ac:dyDescent="0.25">
      <c r="B168" s="28" t="s">
        <v>86</v>
      </c>
      <c r="C168" s="104" t="s">
        <v>157</v>
      </c>
      <c r="D168" s="104"/>
      <c r="E168" s="104"/>
      <c r="F168" s="104"/>
      <c r="G168" s="104"/>
      <c r="H168" s="24"/>
      <c r="I168" s="24"/>
      <c r="J168" s="24"/>
      <c r="L168" s="25"/>
    </row>
    <row r="169" spans="2:12" x14ac:dyDescent="0.25">
      <c r="B169" s="28" t="s">
        <v>87</v>
      </c>
      <c r="C169" s="104" t="s">
        <v>158</v>
      </c>
      <c r="D169" s="104"/>
      <c r="E169" s="104"/>
      <c r="F169" s="104"/>
      <c r="G169" s="104"/>
      <c r="H169" s="24"/>
      <c r="I169" s="24"/>
      <c r="J169" s="24"/>
      <c r="L169" s="25"/>
    </row>
    <row r="170" spans="2:12" x14ac:dyDescent="0.25">
      <c r="B170" s="28" t="s">
        <v>88</v>
      </c>
      <c r="C170" s="105" t="s">
        <v>159</v>
      </c>
      <c r="D170" s="105"/>
      <c r="E170" s="105"/>
      <c r="F170" s="105"/>
      <c r="G170" s="105"/>
      <c r="H170" s="106"/>
      <c r="I170" s="106"/>
      <c r="J170" s="106"/>
      <c r="L170" s="25"/>
    </row>
    <row r="171" spans="2:12" x14ac:dyDescent="0.25">
      <c r="B171" s="28" t="s">
        <v>89</v>
      </c>
      <c r="C171" s="104" t="s">
        <v>160</v>
      </c>
      <c r="D171" s="104"/>
      <c r="E171" s="104"/>
      <c r="F171" s="104"/>
      <c r="G171" s="104"/>
      <c r="H171" s="24"/>
      <c r="I171" s="24"/>
      <c r="J171" s="24"/>
      <c r="L171" s="25"/>
    </row>
    <row r="172" spans="2:12" x14ac:dyDescent="0.25">
      <c r="B172" s="28" t="s">
        <v>90</v>
      </c>
      <c r="C172" s="104" t="s">
        <v>161</v>
      </c>
      <c r="D172" s="104"/>
      <c r="E172" s="104"/>
      <c r="F172" s="104"/>
      <c r="G172" s="104"/>
      <c r="H172" s="24"/>
      <c r="I172" s="24"/>
      <c r="J172" s="24"/>
      <c r="L172" s="25"/>
    </row>
    <row r="173" spans="2:12" x14ac:dyDescent="0.25">
      <c r="B173" s="28" t="s">
        <v>91</v>
      </c>
      <c r="C173" s="104" t="s">
        <v>162</v>
      </c>
      <c r="D173" s="104"/>
      <c r="E173" s="104"/>
      <c r="F173" s="104"/>
      <c r="G173" s="104"/>
      <c r="H173" s="24"/>
      <c r="I173" s="24"/>
      <c r="J173" s="24"/>
      <c r="L173" s="25"/>
    </row>
    <row r="174" spans="2:12" x14ac:dyDescent="0.25">
      <c r="B174" s="103" t="s">
        <v>92</v>
      </c>
      <c r="C174" s="105" t="s">
        <v>163</v>
      </c>
      <c r="D174" s="105"/>
      <c r="E174" s="105"/>
      <c r="F174" s="105"/>
      <c r="G174" s="105"/>
      <c r="H174" s="106"/>
      <c r="I174" s="106"/>
      <c r="J174" s="106"/>
      <c r="L174" s="25"/>
    </row>
    <row r="175" spans="2:12" x14ac:dyDescent="0.25">
      <c r="B175" s="103"/>
      <c r="C175" s="105"/>
      <c r="D175" s="105"/>
      <c r="E175" s="105"/>
      <c r="F175" s="105"/>
      <c r="G175" s="105"/>
      <c r="H175" s="106"/>
      <c r="I175" s="106"/>
      <c r="J175" s="106"/>
      <c r="L175" s="25"/>
    </row>
    <row r="176" spans="2:12" x14ac:dyDescent="0.25">
      <c r="B176" s="28" t="s">
        <v>93</v>
      </c>
      <c r="C176" s="105" t="s">
        <v>164</v>
      </c>
      <c r="D176" s="105"/>
      <c r="E176" s="105"/>
      <c r="F176" s="105"/>
      <c r="G176" s="105"/>
      <c r="H176" s="106"/>
      <c r="I176" s="106"/>
      <c r="J176" s="106"/>
      <c r="L176" s="25"/>
    </row>
    <row r="177" spans="2:12" x14ac:dyDescent="0.25">
      <c r="B177" s="28" t="s">
        <v>94</v>
      </c>
      <c r="C177" s="105" t="s">
        <v>165</v>
      </c>
      <c r="D177" s="105"/>
      <c r="E177" s="105"/>
      <c r="F177" s="105"/>
      <c r="G177" s="105"/>
      <c r="H177" s="106"/>
      <c r="I177" s="106"/>
      <c r="J177" s="106"/>
      <c r="L177" s="25"/>
    </row>
    <row r="178" spans="2:12" x14ac:dyDescent="0.25">
      <c r="B178" s="28" t="s">
        <v>95</v>
      </c>
      <c r="C178" s="23" t="s">
        <v>166</v>
      </c>
      <c r="L178" s="25"/>
    </row>
    <row r="179" spans="2:12" x14ac:dyDescent="0.25">
      <c r="B179" s="28" t="s">
        <v>167</v>
      </c>
      <c r="C179" s="104" t="s">
        <v>168</v>
      </c>
      <c r="D179" s="104"/>
      <c r="E179" s="104"/>
      <c r="F179" s="104"/>
      <c r="L179" s="25"/>
    </row>
    <row r="180" spans="2:12" x14ac:dyDescent="0.25">
      <c r="B180" s="28" t="s">
        <v>97</v>
      </c>
      <c r="C180" s="104" t="s">
        <v>169</v>
      </c>
      <c r="D180" s="104"/>
      <c r="E180" s="104"/>
      <c r="F180" s="104"/>
      <c r="G180" s="104"/>
      <c r="H180" s="24"/>
      <c r="I180" s="24"/>
      <c r="J180" s="24"/>
      <c r="L180" s="25"/>
    </row>
    <row r="181" spans="2:12" x14ac:dyDescent="0.25">
      <c r="B181" s="28" t="s">
        <v>98</v>
      </c>
      <c r="C181" s="104" t="s">
        <v>170</v>
      </c>
      <c r="D181" s="104"/>
      <c r="E181" s="104"/>
      <c r="F181" s="104"/>
      <c r="G181" s="104"/>
      <c r="H181" s="24"/>
      <c r="I181" s="24"/>
      <c r="J181" s="24"/>
      <c r="L181" s="25"/>
    </row>
    <row r="182" spans="2:12" x14ac:dyDescent="0.25">
      <c r="B182" s="28" t="s">
        <v>99</v>
      </c>
      <c r="C182" s="104" t="s">
        <v>171</v>
      </c>
      <c r="D182" s="104"/>
      <c r="E182" s="104"/>
      <c r="F182" s="104"/>
      <c r="G182" s="104"/>
      <c r="H182" s="24"/>
      <c r="I182" s="24"/>
      <c r="J182" s="24"/>
      <c r="L182" s="25"/>
    </row>
    <row r="183" spans="2:12" x14ac:dyDescent="0.25">
      <c r="B183" s="28" t="s">
        <v>100</v>
      </c>
      <c r="C183" s="104" t="s">
        <v>172</v>
      </c>
      <c r="D183" s="104"/>
      <c r="E183" s="104"/>
      <c r="F183" s="104"/>
      <c r="G183" s="104"/>
      <c r="H183" s="24"/>
      <c r="I183" s="24"/>
      <c r="J183" s="24"/>
      <c r="L183" s="25"/>
    </row>
    <row r="184" spans="2:12" x14ac:dyDescent="0.25">
      <c r="B184" s="28" t="s">
        <v>123</v>
      </c>
      <c r="C184" s="104" t="s">
        <v>173</v>
      </c>
      <c r="D184" s="104"/>
      <c r="E184" s="104"/>
      <c r="F184" s="104"/>
      <c r="G184" s="104"/>
      <c r="H184" s="24"/>
      <c r="I184" s="24"/>
      <c r="J184" s="24"/>
      <c r="L184" s="25"/>
    </row>
    <row r="185" spans="2:12" x14ac:dyDescent="0.25">
      <c r="B185" s="28" t="s">
        <v>174</v>
      </c>
      <c r="C185" s="104" t="s">
        <v>175</v>
      </c>
      <c r="D185" s="104"/>
      <c r="E185" s="104"/>
      <c r="F185" s="104"/>
      <c r="G185" s="104"/>
      <c r="H185" s="24"/>
      <c r="I185" s="24"/>
      <c r="J185" s="24"/>
      <c r="L185" s="25"/>
    </row>
    <row r="186" spans="2:12" x14ac:dyDescent="0.25">
      <c r="B186" s="28" t="s">
        <v>105</v>
      </c>
      <c r="C186" s="104" t="s">
        <v>176</v>
      </c>
      <c r="D186" s="104"/>
      <c r="E186" s="104"/>
      <c r="F186" s="104"/>
      <c r="G186" s="104"/>
      <c r="H186" s="24"/>
      <c r="I186" s="24"/>
      <c r="J186" s="24"/>
      <c r="L186" s="25"/>
    </row>
    <row r="187" spans="2:12" x14ac:dyDescent="0.25">
      <c r="B187" s="28" t="s">
        <v>106</v>
      </c>
      <c r="C187" s="104" t="s">
        <v>177</v>
      </c>
      <c r="D187" s="104"/>
      <c r="E187" s="104"/>
      <c r="F187" s="104"/>
      <c r="G187" s="104"/>
      <c r="H187" s="24"/>
      <c r="I187" s="24"/>
      <c r="J187" s="24"/>
      <c r="L187" s="25"/>
    </row>
    <row r="188" spans="2:12" x14ac:dyDescent="0.25">
      <c r="B188" s="28" t="s">
        <v>107</v>
      </c>
      <c r="C188" s="104" t="s">
        <v>178</v>
      </c>
      <c r="D188" s="104"/>
      <c r="E188" s="104"/>
      <c r="F188" s="104"/>
      <c r="G188" s="24"/>
      <c r="H188" s="24"/>
      <c r="I188" s="24"/>
      <c r="J188" s="24"/>
      <c r="L188" s="25"/>
    </row>
    <row r="189" spans="2:12" x14ac:dyDescent="0.25">
      <c r="B189" s="28" t="s">
        <v>108</v>
      </c>
      <c r="C189" s="104" t="s">
        <v>179</v>
      </c>
      <c r="D189" s="104"/>
      <c r="E189" s="104"/>
      <c r="F189" s="104"/>
      <c r="G189" s="24"/>
      <c r="H189" s="24"/>
      <c r="I189" s="24"/>
      <c r="J189" s="24"/>
      <c r="L189" s="25"/>
    </row>
    <row r="190" spans="2:12" x14ac:dyDescent="0.25">
      <c r="B190" s="28" t="s">
        <v>109</v>
      </c>
      <c r="C190" s="104" t="s">
        <v>180</v>
      </c>
      <c r="D190" s="104"/>
      <c r="E190" s="104"/>
      <c r="F190" s="104"/>
      <c r="G190" s="24"/>
      <c r="H190" s="24"/>
      <c r="I190" s="24"/>
      <c r="J190" s="24"/>
      <c r="L190" s="25"/>
    </row>
    <row r="191" spans="2:12" x14ac:dyDescent="0.25">
      <c r="B191" s="28" t="s">
        <v>181</v>
      </c>
      <c r="C191" s="104" t="s">
        <v>182</v>
      </c>
      <c r="D191" s="104"/>
      <c r="E191" s="104"/>
      <c r="F191" s="104"/>
      <c r="G191" s="104"/>
      <c r="H191" s="24"/>
      <c r="I191" s="24"/>
      <c r="J191" s="24"/>
      <c r="L191" s="25"/>
    </row>
    <row r="192" spans="2:12" x14ac:dyDescent="0.25">
      <c r="B192" s="28" t="s">
        <v>111</v>
      </c>
      <c r="C192" s="105" t="s">
        <v>183</v>
      </c>
      <c r="D192" s="105"/>
      <c r="E192" s="105"/>
      <c r="F192" s="105"/>
      <c r="G192" s="105"/>
      <c r="H192" s="106"/>
      <c r="I192" s="106"/>
      <c r="J192" s="106"/>
      <c r="L192" s="25"/>
    </row>
    <row r="193" spans="2:12" x14ac:dyDescent="0.25">
      <c r="B193" s="28" t="s">
        <v>112</v>
      </c>
      <c r="C193" s="104" t="s">
        <v>184</v>
      </c>
      <c r="D193" s="104"/>
      <c r="E193" s="104"/>
      <c r="F193" s="104"/>
      <c r="G193" s="104"/>
      <c r="H193" s="24"/>
      <c r="I193" s="24"/>
      <c r="J193" s="24"/>
      <c r="L193" s="25"/>
    </row>
    <row r="194" spans="2:12" x14ac:dyDescent="0.25">
      <c r="B194" s="28" t="s">
        <v>185</v>
      </c>
      <c r="C194" s="104" t="s">
        <v>186</v>
      </c>
      <c r="D194" s="104"/>
      <c r="E194" s="104"/>
      <c r="F194" s="104"/>
      <c r="G194" s="104"/>
      <c r="H194" s="24"/>
      <c r="I194" s="24"/>
      <c r="J194" s="24"/>
      <c r="L194" s="25"/>
    </row>
    <row r="195" spans="2:12" x14ac:dyDescent="0.25">
      <c r="B195" s="27"/>
      <c r="C195" s="102" t="s">
        <v>187</v>
      </c>
      <c r="D195" s="102"/>
      <c r="E195" s="102"/>
      <c r="F195" s="102"/>
      <c r="G195" s="102"/>
      <c r="H195" s="26"/>
      <c r="I195" s="26"/>
      <c r="J195" s="26"/>
      <c r="L195" s="25"/>
    </row>
    <row r="196" spans="2:12" x14ac:dyDescent="0.25">
      <c r="B196" s="28" t="s">
        <v>114</v>
      </c>
      <c r="C196" s="104" t="s">
        <v>188</v>
      </c>
      <c r="D196" s="104"/>
      <c r="E196" s="104"/>
      <c r="F196" s="104"/>
      <c r="G196" s="104"/>
      <c r="H196" s="24"/>
      <c r="I196" s="24"/>
      <c r="J196" s="24"/>
      <c r="L196" s="25"/>
    </row>
    <row r="197" spans="2:12" x14ac:dyDescent="0.25">
      <c r="B197" s="28" t="s">
        <v>115</v>
      </c>
      <c r="C197" s="104" t="s">
        <v>189</v>
      </c>
      <c r="D197" s="104"/>
      <c r="E197" s="104"/>
      <c r="F197" s="104"/>
      <c r="G197" s="24"/>
      <c r="H197" s="24"/>
      <c r="I197" s="24"/>
      <c r="J197" s="24"/>
      <c r="L197" s="25"/>
    </row>
    <row r="198" spans="2:12" x14ac:dyDescent="0.25">
      <c r="B198" s="28" t="s">
        <v>116</v>
      </c>
      <c r="C198" s="104" t="s">
        <v>190</v>
      </c>
      <c r="D198" s="104"/>
      <c r="E198" s="104"/>
      <c r="F198" s="104"/>
      <c r="G198" s="24"/>
      <c r="H198" s="24"/>
      <c r="I198" s="24"/>
      <c r="J198" s="24"/>
      <c r="L198" s="25"/>
    </row>
    <row r="199" spans="2:12" x14ac:dyDescent="0.25">
      <c r="B199" s="28" t="s">
        <v>117</v>
      </c>
      <c r="C199" s="104" t="s">
        <v>191</v>
      </c>
      <c r="D199" s="104"/>
      <c r="E199" s="104"/>
      <c r="F199" s="104"/>
      <c r="G199" s="104"/>
      <c r="H199" s="24"/>
      <c r="I199" s="24"/>
      <c r="J199" s="24"/>
      <c r="L199" s="25"/>
    </row>
    <row r="200" spans="2:12" x14ac:dyDescent="0.25">
      <c r="B200" s="28" t="s">
        <v>118</v>
      </c>
      <c r="C200" s="104" t="s">
        <v>192</v>
      </c>
      <c r="D200" s="104"/>
      <c r="E200" s="104"/>
      <c r="F200" s="104"/>
      <c r="G200" s="104"/>
      <c r="H200" s="24"/>
      <c r="I200" s="24"/>
      <c r="J200" s="24"/>
      <c r="L200" s="25"/>
    </row>
    <row r="201" spans="2:12" x14ac:dyDescent="0.25">
      <c r="B201" s="28" t="s">
        <v>119</v>
      </c>
      <c r="C201" s="104" t="s">
        <v>193</v>
      </c>
      <c r="D201" s="104"/>
      <c r="E201" s="104"/>
      <c r="F201" s="104"/>
      <c r="G201" s="104"/>
      <c r="H201" s="24"/>
      <c r="I201" s="24"/>
      <c r="J201" s="24"/>
      <c r="L201" s="25"/>
    </row>
    <row r="202" spans="2:12" x14ac:dyDescent="0.25">
      <c r="B202" s="27"/>
      <c r="C202" s="102" t="s">
        <v>194</v>
      </c>
      <c r="D202" s="102"/>
      <c r="E202" s="102"/>
      <c r="F202" s="102"/>
      <c r="G202" s="102"/>
      <c r="H202" s="26"/>
      <c r="I202" s="26"/>
      <c r="J202" s="26"/>
      <c r="L202" s="25"/>
    </row>
    <row r="203" spans="2:12" x14ac:dyDescent="0.25">
      <c r="B203" s="28" t="s">
        <v>120</v>
      </c>
      <c r="C203" s="104" t="s">
        <v>195</v>
      </c>
      <c r="D203" s="104"/>
      <c r="E203" s="104"/>
      <c r="F203" s="104"/>
      <c r="G203" s="104"/>
      <c r="H203" s="24"/>
      <c r="I203" s="24"/>
      <c r="J203" s="24"/>
      <c r="L203" s="25"/>
    </row>
    <row r="204" spans="2:12" x14ac:dyDescent="0.25">
      <c r="B204" s="28" t="s">
        <v>121</v>
      </c>
      <c r="C204" s="104" t="s">
        <v>196</v>
      </c>
      <c r="D204" s="104"/>
      <c r="E204" s="104"/>
      <c r="F204" s="104"/>
      <c r="G204" s="104"/>
      <c r="H204" s="24"/>
      <c r="I204" s="24"/>
      <c r="J204" s="24"/>
      <c r="L204" s="25"/>
    </row>
    <row r="205" spans="2:12" x14ac:dyDescent="0.25">
      <c r="B205" s="28" t="s">
        <v>122</v>
      </c>
      <c r="C205" s="104" t="s">
        <v>197</v>
      </c>
      <c r="D205" s="104"/>
      <c r="E205" s="104"/>
      <c r="F205" s="104"/>
      <c r="G205" s="104"/>
      <c r="H205" s="24"/>
      <c r="I205" s="24"/>
      <c r="J205" s="24"/>
      <c r="L205" s="25"/>
    </row>
    <row r="206" spans="2:12" x14ac:dyDescent="0.25">
      <c r="B206" s="28" t="s">
        <v>123</v>
      </c>
      <c r="C206" s="104" t="s">
        <v>198</v>
      </c>
      <c r="D206" s="104"/>
      <c r="E206" s="104"/>
      <c r="F206" s="104"/>
      <c r="G206" s="104"/>
      <c r="H206" s="24"/>
      <c r="I206" s="24"/>
      <c r="J206" s="24"/>
      <c r="L206" s="25"/>
    </row>
    <row r="207" spans="2:12" x14ac:dyDescent="0.25">
      <c r="B207" s="28" t="s">
        <v>124</v>
      </c>
      <c r="C207" s="104" t="s">
        <v>199</v>
      </c>
      <c r="D207" s="104"/>
      <c r="E207" s="104"/>
      <c r="F207" s="104"/>
      <c r="G207" s="104"/>
      <c r="H207" s="24"/>
      <c r="I207" s="24"/>
      <c r="J207" s="24"/>
      <c r="L207" s="25"/>
    </row>
    <row r="208" spans="2:12" x14ac:dyDescent="0.25">
      <c r="B208" s="28" t="s">
        <v>125</v>
      </c>
      <c r="C208" s="104" t="s">
        <v>200</v>
      </c>
      <c r="D208" s="104"/>
      <c r="E208" s="104"/>
      <c r="F208" s="104"/>
      <c r="G208" s="104"/>
      <c r="H208" s="24"/>
      <c r="I208" s="24"/>
      <c r="J208" s="24"/>
      <c r="L208" s="25"/>
    </row>
    <row r="209" spans="2:12" x14ac:dyDescent="0.25">
      <c r="B209" s="27"/>
      <c r="C209" s="102" t="s">
        <v>201</v>
      </c>
      <c r="D209" s="102"/>
      <c r="E209" s="102"/>
      <c r="F209" s="102"/>
      <c r="G209" s="102"/>
      <c r="H209" s="26"/>
      <c r="I209" s="26"/>
      <c r="J209" s="26"/>
      <c r="L209" s="25"/>
    </row>
    <row r="210" spans="2:12" x14ac:dyDescent="0.25">
      <c r="B210" s="28" t="s">
        <v>126</v>
      </c>
      <c r="C210" s="105" t="s">
        <v>202</v>
      </c>
      <c r="D210" s="105"/>
      <c r="E210" s="105"/>
      <c r="F210" s="105"/>
      <c r="G210" s="105"/>
      <c r="H210" s="106"/>
      <c r="I210" s="106"/>
      <c r="J210" s="106"/>
      <c r="L210" s="25"/>
    </row>
    <row r="211" spans="2:12" x14ac:dyDescent="0.25">
      <c r="B211" s="28" t="s">
        <v>127</v>
      </c>
      <c r="C211" s="104" t="s">
        <v>203</v>
      </c>
      <c r="D211" s="104"/>
      <c r="E211" s="104"/>
      <c r="F211" s="104"/>
      <c r="G211" s="104"/>
      <c r="H211" s="24"/>
      <c r="I211" s="24"/>
      <c r="J211" s="24"/>
      <c r="L211" s="25"/>
    </row>
    <row r="212" spans="2:12" x14ac:dyDescent="0.25">
      <c r="B212" s="28" t="s">
        <v>204</v>
      </c>
      <c r="C212" s="104" t="s">
        <v>205</v>
      </c>
      <c r="D212" s="104"/>
      <c r="E212" s="104"/>
      <c r="F212" s="104"/>
      <c r="G212" s="104"/>
      <c r="H212" s="24"/>
      <c r="I212" s="24"/>
      <c r="J212" s="24"/>
      <c r="L212" s="25"/>
    </row>
    <row r="213" spans="2:12" x14ac:dyDescent="0.25">
      <c r="B213" s="28" t="s">
        <v>130</v>
      </c>
      <c r="C213" s="104" t="s">
        <v>206</v>
      </c>
      <c r="D213" s="104"/>
      <c r="E213" s="104"/>
      <c r="F213" s="104"/>
      <c r="G213" s="104"/>
      <c r="H213" s="24"/>
      <c r="I213" s="24"/>
      <c r="J213" s="24"/>
      <c r="L213" s="25"/>
    </row>
    <row r="214" spans="2:12" x14ac:dyDescent="0.25">
      <c r="B214" s="28" t="s">
        <v>131</v>
      </c>
      <c r="C214" s="104" t="s">
        <v>207</v>
      </c>
      <c r="D214" s="104"/>
      <c r="E214" s="104"/>
      <c r="F214" s="104"/>
      <c r="G214" s="104"/>
      <c r="H214" s="24"/>
      <c r="I214" s="24"/>
      <c r="J214" s="24"/>
      <c r="L214" s="25"/>
    </row>
    <row r="215" spans="2:12" x14ac:dyDescent="0.25">
      <c r="B215" s="28" t="s">
        <v>132</v>
      </c>
      <c r="C215" s="104" t="s">
        <v>208</v>
      </c>
      <c r="D215" s="104"/>
      <c r="E215" s="104"/>
      <c r="F215" s="104"/>
      <c r="G215" s="104"/>
      <c r="H215" s="24"/>
      <c r="I215" s="24"/>
      <c r="J215" s="24"/>
      <c r="L215" s="25"/>
    </row>
    <row r="216" spans="2:12" x14ac:dyDescent="0.25">
      <c r="B216" s="28" t="s">
        <v>133</v>
      </c>
      <c r="C216" s="104" t="s">
        <v>209</v>
      </c>
      <c r="D216" s="104"/>
      <c r="E216" s="104"/>
      <c r="F216" s="104"/>
      <c r="G216" s="104"/>
      <c r="H216" s="24"/>
      <c r="I216" s="24"/>
      <c r="J216" s="24"/>
      <c r="L216" s="25"/>
    </row>
    <row r="217" spans="2:12" x14ac:dyDescent="0.25">
      <c r="B217" s="28" t="s">
        <v>134</v>
      </c>
      <c r="C217" s="104" t="s">
        <v>210</v>
      </c>
      <c r="D217" s="104"/>
      <c r="E217" s="104"/>
      <c r="F217" s="104"/>
      <c r="G217" s="104"/>
      <c r="H217" s="24"/>
      <c r="I217" s="24"/>
      <c r="J217" s="24"/>
      <c r="L217" s="25"/>
    </row>
    <row r="218" spans="2:12" x14ac:dyDescent="0.25">
      <c r="B218" s="28" t="s">
        <v>135</v>
      </c>
      <c r="C218" s="23" t="s">
        <v>211</v>
      </c>
      <c r="L218" s="25"/>
    </row>
    <row r="219" spans="2:12" x14ac:dyDescent="0.25">
      <c r="B219" s="28" t="s">
        <v>136</v>
      </c>
      <c r="C219" s="105" t="s">
        <v>212</v>
      </c>
      <c r="D219" s="105"/>
      <c r="E219" s="105"/>
      <c r="F219" s="105"/>
      <c r="G219" s="105"/>
      <c r="H219" s="106"/>
      <c r="I219" s="106"/>
      <c r="J219" s="106"/>
      <c r="L219" s="25"/>
    </row>
    <row r="220" spans="2:12" x14ac:dyDescent="0.25">
      <c r="B220" s="28" t="s">
        <v>137</v>
      </c>
      <c r="C220" s="104" t="s">
        <v>213</v>
      </c>
      <c r="D220" s="104"/>
      <c r="E220" s="104"/>
      <c r="F220" s="104"/>
      <c r="G220" s="104"/>
      <c r="H220" s="24"/>
      <c r="I220" s="24"/>
      <c r="J220" s="24"/>
      <c r="L220" s="25"/>
    </row>
    <row r="221" spans="2:12" x14ac:dyDescent="0.25">
      <c r="L221" s="25"/>
    </row>
    <row r="222" spans="2:12" x14ac:dyDescent="0.25">
      <c r="L222" s="25"/>
    </row>
    <row r="223" spans="2:12" x14ac:dyDescent="0.25">
      <c r="L223" s="25"/>
    </row>
    <row r="224" spans="2:12" x14ac:dyDescent="0.25">
      <c r="C224" s="25" t="s">
        <v>270</v>
      </c>
      <c r="L224" s="25"/>
    </row>
    <row r="225" spans="3:12" x14ac:dyDescent="0.25">
      <c r="L225" s="25"/>
    </row>
    <row r="226" spans="3:12" x14ac:dyDescent="0.25">
      <c r="C226" s="25" t="s">
        <v>271</v>
      </c>
      <c r="L226" s="25"/>
    </row>
    <row r="227" spans="3:12" x14ac:dyDescent="0.25">
      <c r="L227" s="25"/>
    </row>
    <row r="228" spans="3:12" x14ac:dyDescent="0.25">
      <c r="C228" s="25" t="s">
        <v>272</v>
      </c>
      <c r="L228" s="25"/>
    </row>
    <row r="229" spans="3:12" x14ac:dyDescent="0.25">
      <c r="L229" s="25"/>
    </row>
    <row r="230" spans="3:12" x14ac:dyDescent="0.25">
      <c r="C230" s="25" t="s">
        <v>273</v>
      </c>
      <c r="L230" s="25"/>
    </row>
    <row r="231" spans="3:12" x14ac:dyDescent="0.25">
      <c r="L231" s="25"/>
    </row>
    <row r="232" spans="3:12" x14ac:dyDescent="0.25">
      <c r="C232" s="25" t="s">
        <v>274</v>
      </c>
      <c r="L232" s="25"/>
    </row>
    <row r="233" spans="3:12" x14ac:dyDescent="0.25">
      <c r="L233" s="25"/>
    </row>
    <row r="234" spans="3:12" x14ac:dyDescent="0.25">
      <c r="C234" s="25" t="s">
        <v>275</v>
      </c>
      <c r="L234" s="25"/>
    </row>
    <row r="235" spans="3:12" x14ac:dyDescent="0.25">
      <c r="L235" s="25"/>
    </row>
    <row r="236" spans="3:12" x14ac:dyDescent="0.25">
      <c r="L236" s="25"/>
    </row>
    <row r="237" spans="3:12" x14ac:dyDescent="0.25">
      <c r="L237" s="25"/>
    </row>
    <row r="238" spans="3:12" x14ac:dyDescent="0.25">
      <c r="L238" s="25"/>
    </row>
    <row r="239" spans="3:12" x14ac:dyDescent="0.25">
      <c r="L239" s="25"/>
    </row>
    <row r="240" spans="3:12" x14ac:dyDescent="0.25">
      <c r="L240" s="25"/>
    </row>
    <row r="241" spans="12:12" x14ac:dyDescent="0.25">
      <c r="L241" s="25"/>
    </row>
    <row r="242" spans="12:12" x14ac:dyDescent="0.25">
      <c r="L242" s="25"/>
    </row>
    <row r="243" spans="12:12" x14ac:dyDescent="0.25">
      <c r="L243" s="25"/>
    </row>
    <row r="244" spans="12:12" x14ac:dyDescent="0.25">
      <c r="L244" s="25"/>
    </row>
    <row r="245" spans="12:12" x14ac:dyDescent="0.25">
      <c r="L245" s="25"/>
    </row>
    <row r="246" spans="12:12" x14ac:dyDescent="0.25">
      <c r="L246" s="25"/>
    </row>
    <row r="247" spans="12:12" x14ac:dyDescent="0.25">
      <c r="L247" s="25"/>
    </row>
    <row r="248" spans="12:12" x14ac:dyDescent="0.25">
      <c r="L248" s="25"/>
    </row>
    <row r="249" spans="12:12" x14ac:dyDescent="0.25">
      <c r="L249" s="25"/>
    </row>
    <row r="250" spans="12:12" x14ac:dyDescent="0.25">
      <c r="L250" s="25"/>
    </row>
    <row r="251" spans="12:12" x14ac:dyDescent="0.25">
      <c r="L251" s="25"/>
    </row>
    <row r="252" spans="12:12" x14ac:dyDescent="0.25">
      <c r="L252" s="25"/>
    </row>
    <row r="253" spans="12:12" x14ac:dyDescent="0.25">
      <c r="L253" s="25"/>
    </row>
    <row r="254" spans="12:12" x14ac:dyDescent="0.25">
      <c r="L254" s="25"/>
    </row>
    <row r="255" spans="12:12" x14ac:dyDescent="0.25">
      <c r="L255" s="25"/>
    </row>
    <row r="256" spans="12:12" x14ac:dyDescent="0.25">
      <c r="L256" s="25"/>
    </row>
    <row r="257" spans="12:12" x14ac:dyDescent="0.25">
      <c r="L257" s="25"/>
    </row>
    <row r="258" spans="12:12" x14ac:dyDescent="0.25">
      <c r="L258" s="25"/>
    </row>
    <row r="259" spans="12:12" x14ac:dyDescent="0.25">
      <c r="L259" s="25"/>
    </row>
    <row r="260" spans="12:12" x14ac:dyDescent="0.25">
      <c r="L260" s="25"/>
    </row>
    <row r="261" spans="12:12" x14ac:dyDescent="0.25">
      <c r="L261" s="25"/>
    </row>
    <row r="262" spans="12:12" x14ac:dyDescent="0.25">
      <c r="L262" s="25"/>
    </row>
    <row r="263" spans="12:12" x14ac:dyDescent="0.25">
      <c r="L263" s="25"/>
    </row>
    <row r="264" spans="12:12" x14ac:dyDescent="0.25">
      <c r="L264" s="25"/>
    </row>
    <row r="265" spans="12:12" x14ac:dyDescent="0.25">
      <c r="L265" s="25"/>
    </row>
    <row r="266" spans="12:12" x14ac:dyDescent="0.25">
      <c r="L266" s="25"/>
    </row>
    <row r="267" spans="12:12" x14ac:dyDescent="0.25">
      <c r="L267" s="25"/>
    </row>
    <row r="268" spans="12:12" x14ac:dyDescent="0.25">
      <c r="L268" s="25"/>
    </row>
    <row r="269" spans="12:12" x14ac:dyDescent="0.25">
      <c r="L269" s="25"/>
    </row>
    <row r="270" spans="12:12" x14ac:dyDescent="0.25">
      <c r="L270" s="25"/>
    </row>
    <row r="271" spans="12:12" x14ac:dyDescent="0.25">
      <c r="L271" s="25"/>
    </row>
    <row r="272" spans="12:12" x14ac:dyDescent="0.25">
      <c r="L272" s="25"/>
    </row>
    <row r="273" spans="12:12" x14ac:dyDescent="0.25">
      <c r="L273" s="25"/>
    </row>
    <row r="274" spans="12:12" x14ac:dyDescent="0.25">
      <c r="L274" s="25"/>
    </row>
    <row r="275" spans="12:12" x14ac:dyDescent="0.25">
      <c r="L275" s="25"/>
    </row>
    <row r="276" spans="12:12" x14ac:dyDescent="0.25">
      <c r="L276" s="25"/>
    </row>
    <row r="277" spans="12:12" x14ac:dyDescent="0.25">
      <c r="L277" s="25"/>
    </row>
    <row r="278" spans="12:12" x14ac:dyDescent="0.25">
      <c r="L278" s="25"/>
    </row>
    <row r="279" spans="12:12" x14ac:dyDescent="0.25">
      <c r="L279" s="25"/>
    </row>
    <row r="280" spans="12:12" x14ac:dyDescent="0.25">
      <c r="L280" s="25"/>
    </row>
    <row r="281" spans="12:12" x14ac:dyDescent="0.25">
      <c r="L281" s="25"/>
    </row>
    <row r="282" spans="12:12" x14ac:dyDescent="0.25">
      <c r="L282" s="25"/>
    </row>
    <row r="283" spans="12:12" x14ac:dyDescent="0.25">
      <c r="L283" s="25"/>
    </row>
    <row r="284" spans="12:12" x14ac:dyDescent="0.25">
      <c r="L284" s="25"/>
    </row>
    <row r="285" spans="12:12" x14ac:dyDescent="0.25">
      <c r="L285" s="25"/>
    </row>
    <row r="286" spans="12:12" x14ac:dyDescent="0.25">
      <c r="L286" s="25"/>
    </row>
    <row r="287" spans="12:12" x14ac:dyDescent="0.25">
      <c r="L287" s="25"/>
    </row>
    <row r="288" spans="12:12" x14ac:dyDescent="0.25">
      <c r="L288" s="25"/>
    </row>
    <row r="289" spans="12:12" x14ac:dyDescent="0.25">
      <c r="L289" s="25"/>
    </row>
    <row r="290" spans="12:12" x14ac:dyDescent="0.25">
      <c r="L290" s="25"/>
    </row>
    <row r="291" spans="12:12" x14ac:dyDescent="0.25">
      <c r="L291" s="25"/>
    </row>
    <row r="292" spans="12:12" x14ac:dyDescent="0.25">
      <c r="L292" s="25"/>
    </row>
    <row r="293" spans="12:12" x14ac:dyDescent="0.25">
      <c r="L293" s="25"/>
    </row>
    <row r="294" spans="12:12" x14ac:dyDescent="0.25">
      <c r="L294" s="25"/>
    </row>
    <row r="295" spans="12:12" x14ac:dyDescent="0.25">
      <c r="L295" s="25"/>
    </row>
    <row r="296" spans="12:12" x14ac:dyDescent="0.25">
      <c r="L296" s="25"/>
    </row>
    <row r="297" spans="12:12" x14ac:dyDescent="0.25">
      <c r="L297" s="25"/>
    </row>
    <row r="298" spans="12:12" x14ac:dyDescent="0.25">
      <c r="L298" s="25"/>
    </row>
    <row r="299" spans="12:12" x14ac:dyDescent="0.25">
      <c r="L299" s="25"/>
    </row>
    <row r="300" spans="12:12" x14ac:dyDescent="0.25">
      <c r="L300" s="25"/>
    </row>
    <row r="301" spans="12:12" x14ac:dyDescent="0.25">
      <c r="L301" s="25"/>
    </row>
    <row r="302" spans="12:12" x14ac:dyDescent="0.25">
      <c r="L302" s="25"/>
    </row>
    <row r="303" spans="12:12" x14ac:dyDescent="0.25">
      <c r="L303" s="25"/>
    </row>
    <row r="304" spans="12:12" x14ac:dyDescent="0.25">
      <c r="L304" s="25"/>
    </row>
    <row r="305" spans="12:12" x14ac:dyDescent="0.25">
      <c r="L305" s="25"/>
    </row>
    <row r="306" spans="12:12" x14ac:dyDescent="0.25">
      <c r="L306" s="25"/>
    </row>
    <row r="307" spans="12:12" x14ac:dyDescent="0.25">
      <c r="L307" s="25"/>
    </row>
    <row r="308" spans="12:12" x14ac:dyDescent="0.25">
      <c r="L308" s="25"/>
    </row>
    <row r="309" spans="12:12" x14ac:dyDescent="0.25">
      <c r="L309" s="25"/>
    </row>
    <row r="310" spans="12:12" x14ac:dyDescent="0.25">
      <c r="L310" s="25"/>
    </row>
    <row r="311" spans="12:12" x14ac:dyDescent="0.25">
      <c r="L311" s="25"/>
    </row>
    <row r="312" spans="12:12" x14ac:dyDescent="0.25">
      <c r="L312" s="25"/>
    </row>
    <row r="313" spans="12:12" x14ac:dyDescent="0.25">
      <c r="L313" s="25"/>
    </row>
    <row r="314" spans="12:12" x14ac:dyDescent="0.25">
      <c r="L314" s="25"/>
    </row>
    <row r="315" spans="12:12" x14ac:dyDescent="0.25">
      <c r="L315" s="25"/>
    </row>
    <row r="316" spans="12:12" x14ac:dyDescent="0.25">
      <c r="L316" s="25"/>
    </row>
    <row r="317" spans="12:12" x14ac:dyDescent="0.25">
      <c r="L317" s="25"/>
    </row>
    <row r="318" spans="12:12" x14ac:dyDescent="0.25">
      <c r="L318" s="25"/>
    </row>
    <row r="319" spans="12:12" x14ac:dyDescent="0.25">
      <c r="L319" s="25"/>
    </row>
    <row r="320" spans="12:12" x14ac:dyDescent="0.25">
      <c r="L320" s="25"/>
    </row>
    <row r="321" spans="12:12" x14ac:dyDescent="0.25">
      <c r="L321" s="25"/>
    </row>
    <row r="322" spans="12:12" x14ac:dyDescent="0.25">
      <c r="L322" s="25"/>
    </row>
    <row r="323" spans="12:12" x14ac:dyDescent="0.25">
      <c r="L323" s="25"/>
    </row>
    <row r="324" spans="12:12" x14ac:dyDescent="0.25">
      <c r="L324" s="25"/>
    </row>
    <row r="325" spans="12:12" x14ac:dyDescent="0.25">
      <c r="L325" s="25"/>
    </row>
    <row r="326" spans="12:12" x14ac:dyDescent="0.25">
      <c r="L326" s="25"/>
    </row>
    <row r="327" spans="12:12" x14ac:dyDescent="0.25">
      <c r="L327" s="25"/>
    </row>
    <row r="328" spans="12:12" x14ac:dyDescent="0.25">
      <c r="L328" s="25"/>
    </row>
    <row r="329" spans="12:12" x14ac:dyDescent="0.25">
      <c r="L329" s="25"/>
    </row>
    <row r="330" spans="12:12" x14ac:dyDescent="0.25">
      <c r="L330" s="25"/>
    </row>
    <row r="331" spans="12:12" x14ac:dyDescent="0.25">
      <c r="L331" s="25"/>
    </row>
    <row r="332" spans="12:12" x14ac:dyDescent="0.25">
      <c r="L332" s="25"/>
    </row>
    <row r="333" spans="12:12" x14ac:dyDescent="0.25">
      <c r="L333" s="25"/>
    </row>
    <row r="334" spans="12:12" x14ac:dyDescent="0.25">
      <c r="L334" s="25"/>
    </row>
    <row r="335" spans="12:12" x14ac:dyDescent="0.25">
      <c r="L335" s="25"/>
    </row>
    <row r="336" spans="12:12" x14ac:dyDescent="0.25">
      <c r="L336" s="25"/>
    </row>
    <row r="337" spans="12:12" x14ac:dyDescent="0.25">
      <c r="L337" s="25"/>
    </row>
    <row r="338" spans="12:12" x14ac:dyDescent="0.25">
      <c r="L338" s="25"/>
    </row>
    <row r="339" spans="12:12" x14ac:dyDescent="0.25">
      <c r="L339" s="25"/>
    </row>
    <row r="340" spans="12:12" x14ac:dyDescent="0.25">
      <c r="L340" s="25"/>
    </row>
    <row r="341" spans="12:12" x14ac:dyDescent="0.25">
      <c r="L341" s="25"/>
    </row>
    <row r="342" spans="12:12" x14ac:dyDescent="0.25">
      <c r="L342" s="25"/>
    </row>
    <row r="343" spans="12:12" x14ac:dyDescent="0.25">
      <c r="L343" s="25"/>
    </row>
    <row r="344" spans="12:12" x14ac:dyDescent="0.25">
      <c r="L344" s="25"/>
    </row>
    <row r="345" spans="12:12" x14ac:dyDescent="0.25">
      <c r="L345" s="25"/>
    </row>
    <row r="346" spans="12:12" x14ac:dyDescent="0.25">
      <c r="L346" s="25"/>
    </row>
    <row r="347" spans="12:12" x14ac:dyDescent="0.25">
      <c r="L347" s="25"/>
    </row>
    <row r="348" spans="12:12" x14ac:dyDescent="0.25">
      <c r="L348" s="25"/>
    </row>
    <row r="349" spans="12:12" x14ac:dyDescent="0.25">
      <c r="L349" s="25"/>
    </row>
    <row r="350" spans="12:12" x14ac:dyDescent="0.25">
      <c r="L350" s="25"/>
    </row>
    <row r="351" spans="12:12" x14ac:dyDescent="0.25">
      <c r="L351" s="25"/>
    </row>
    <row r="352" spans="12:12" x14ac:dyDescent="0.25">
      <c r="L352" s="25"/>
    </row>
    <row r="353" spans="12:12" x14ac:dyDescent="0.25">
      <c r="L353" s="25"/>
    </row>
    <row r="354" spans="12:12" x14ac:dyDescent="0.25">
      <c r="L354" s="25"/>
    </row>
    <row r="355" spans="12:12" x14ac:dyDescent="0.25">
      <c r="L355" s="25"/>
    </row>
    <row r="356" spans="12:12" x14ac:dyDescent="0.25">
      <c r="L356" s="25"/>
    </row>
    <row r="357" spans="12:12" x14ac:dyDescent="0.25">
      <c r="L357" s="25"/>
    </row>
    <row r="358" spans="12:12" x14ac:dyDescent="0.25">
      <c r="L358" s="25"/>
    </row>
    <row r="359" spans="12:12" x14ac:dyDescent="0.25">
      <c r="L359" s="25"/>
    </row>
    <row r="360" spans="12:12" x14ac:dyDescent="0.25">
      <c r="L360" s="25"/>
    </row>
    <row r="361" spans="12:12" x14ac:dyDescent="0.25">
      <c r="L361" s="25"/>
    </row>
    <row r="362" spans="12:12" x14ac:dyDescent="0.25">
      <c r="L362" s="25"/>
    </row>
    <row r="363" spans="12:12" x14ac:dyDescent="0.25">
      <c r="L363" s="25"/>
    </row>
    <row r="364" spans="12:12" x14ac:dyDescent="0.25">
      <c r="L364" s="25"/>
    </row>
    <row r="365" spans="12:12" x14ac:dyDescent="0.25">
      <c r="L365" s="25"/>
    </row>
    <row r="366" spans="12:12" x14ac:dyDescent="0.25">
      <c r="L366" s="25"/>
    </row>
    <row r="367" spans="12:12" x14ac:dyDescent="0.25">
      <c r="L367" s="25"/>
    </row>
    <row r="368" spans="12:12" x14ac:dyDescent="0.25">
      <c r="L368" s="25"/>
    </row>
    <row r="369" spans="12:12" x14ac:dyDescent="0.25">
      <c r="L369" s="25"/>
    </row>
    <row r="370" spans="12:12" x14ac:dyDescent="0.25">
      <c r="L370" s="25"/>
    </row>
    <row r="371" spans="12:12" x14ac:dyDescent="0.25">
      <c r="L371" s="25"/>
    </row>
    <row r="372" spans="12:12" x14ac:dyDescent="0.25">
      <c r="L372" s="25"/>
    </row>
    <row r="373" spans="12:12" x14ac:dyDescent="0.25">
      <c r="L373" s="25"/>
    </row>
    <row r="374" spans="12:12" x14ac:dyDescent="0.25">
      <c r="L374" s="25"/>
    </row>
    <row r="375" spans="12:12" x14ac:dyDescent="0.25">
      <c r="L375" s="25"/>
    </row>
    <row r="376" spans="12:12" x14ac:dyDescent="0.25">
      <c r="L376" s="25"/>
    </row>
    <row r="377" spans="12:12" x14ac:dyDescent="0.25">
      <c r="L377" s="25"/>
    </row>
    <row r="378" spans="12:12" x14ac:dyDescent="0.25">
      <c r="L378" s="25"/>
    </row>
    <row r="379" spans="12:12" x14ac:dyDescent="0.25">
      <c r="L379" s="25"/>
    </row>
    <row r="380" spans="12:12" x14ac:dyDescent="0.25">
      <c r="L380" s="25"/>
    </row>
    <row r="381" spans="12:12" x14ac:dyDescent="0.25">
      <c r="L381" s="25"/>
    </row>
    <row r="382" spans="12:12" x14ac:dyDescent="0.25">
      <c r="L382" s="25"/>
    </row>
    <row r="383" spans="12:12" x14ac:dyDescent="0.25">
      <c r="L383" s="25"/>
    </row>
    <row r="384" spans="12:12" x14ac:dyDescent="0.25">
      <c r="L384" s="25"/>
    </row>
    <row r="385" spans="12:12" x14ac:dyDescent="0.25">
      <c r="L385" s="25"/>
    </row>
    <row r="386" spans="12:12" x14ac:dyDescent="0.25">
      <c r="L386" s="25"/>
    </row>
    <row r="387" spans="12:12" x14ac:dyDescent="0.25">
      <c r="L387" s="25"/>
    </row>
    <row r="388" spans="12:12" x14ac:dyDescent="0.25">
      <c r="L388" s="25"/>
    </row>
    <row r="389" spans="12:12" x14ac:dyDescent="0.25">
      <c r="L389" s="25"/>
    </row>
    <row r="390" spans="12:12" x14ac:dyDescent="0.25">
      <c r="L390" s="25"/>
    </row>
    <row r="391" spans="12:12" x14ac:dyDescent="0.25">
      <c r="L391" s="25"/>
    </row>
    <row r="392" spans="12:12" x14ac:dyDescent="0.25">
      <c r="L392" s="25"/>
    </row>
    <row r="393" spans="12:12" x14ac:dyDescent="0.25">
      <c r="L393" s="25"/>
    </row>
    <row r="394" spans="12:12" x14ac:dyDescent="0.25">
      <c r="L394" s="25"/>
    </row>
    <row r="395" spans="12:12" x14ac:dyDescent="0.25">
      <c r="L395" s="25"/>
    </row>
    <row r="396" spans="12:12" x14ac:dyDescent="0.25">
      <c r="L396" s="25"/>
    </row>
    <row r="397" spans="12:12" x14ac:dyDescent="0.25">
      <c r="L397" s="25"/>
    </row>
    <row r="398" spans="12:12" x14ac:dyDescent="0.25">
      <c r="L398" s="25"/>
    </row>
    <row r="399" spans="12:12" x14ac:dyDescent="0.25">
      <c r="L399" s="25"/>
    </row>
    <row r="400" spans="12:12" x14ac:dyDescent="0.25">
      <c r="L400" s="25"/>
    </row>
    <row r="401" spans="12:12" x14ac:dyDescent="0.25">
      <c r="L401" s="25"/>
    </row>
    <row r="402" spans="12:12" x14ac:dyDescent="0.25">
      <c r="L402" s="25"/>
    </row>
    <row r="403" spans="12:12" x14ac:dyDescent="0.25">
      <c r="L403" s="25"/>
    </row>
    <row r="404" spans="12:12" x14ac:dyDescent="0.25">
      <c r="L404" s="25"/>
    </row>
    <row r="405" spans="12:12" x14ac:dyDescent="0.25">
      <c r="L405" s="25"/>
    </row>
    <row r="406" spans="12:12" x14ac:dyDescent="0.25">
      <c r="L406" s="25"/>
    </row>
    <row r="407" spans="12:12" x14ac:dyDescent="0.25">
      <c r="L407" s="25"/>
    </row>
    <row r="408" spans="12:12" x14ac:dyDescent="0.25">
      <c r="L408" s="25"/>
    </row>
    <row r="409" spans="12:12" x14ac:dyDescent="0.25">
      <c r="L409" s="25"/>
    </row>
    <row r="410" spans="12:12" x14ac:dyDescent="0.25">
      <c r="L410" s="25"/>
    </row>
    <row r="411" spans="12:12" x14ac:dyDescent="0.25">
      <c r="L411" s="25"/>
    </row>
    <row r="412" spans="12:12" x14ac:dyDescent="0.25">
      <c r="L412" s="25"/>
    </row>
    <row r="413" spans="12:12" x14ac:dyDescent="0.25">
      <c r="L413" s="25"/>
    </row>
    <row r="414" spans="12:12" x14ac:dyDescent="0.25">
      <c r="L414" s="25"/>
    </row>
    <row r="415" spans="12:12" x14ac:dyDescent="0.25">
      <c r="L415" s="25"/>
    </row>
    <row r="416" spans="12:12" x14ac:dyDescent="0.25">
      <c r="L416" s="25"/>
    </row>
    <row r="417" spans="12:12" x14ac:dyDescent="0.25">
      <c r="L417" s="25"/>
    </row>
    <row r="418" spans="12:12" x14ac:dyDescent="0.25">
      <c r="L418" s="25"/>
    </row>
    <row r="419" spans="12:12" x14ac:dyDescent="0.25">
      <c r="L419" s="25"/>
    </row>
    <row r="420" spans="12:12" x14ac:dyDescent="0.25">
      <c r="L420" s="25"/>
    </row>
    <row r="421" spans="12:12" x14ac:dyDescent="0.25">
      <c r="L421" s="25"/>
    </row>
    <row r="422" spans="12:12" x14ac:dyDescent="0.25">
      <c r="L422" s="25"/>
    </row>
    <row r="423" spans="12:12" x14ac:dyDescent="0.25">
      <c r="L423" s="25"/>
    </row>
    <row r="424" spans="12:12" x14ac:dyDescent="0.25">
      <c r="L424" s="25"/>
    </row>
    <row r="425" spans="12:12" x14ac:dyDescent="0.25">
      <c r="L425" s="25"/>
    </row>
    <row r="426" spans="12:12" x14ac:dyDescent="0.25">
      <c r="L426" s="25"/>
    </row>
    <row r="427" spans="12:12" x14ac:dyDescent="0.25">
      <c r="L427" s="25"/>
    </row>
    <row r="428" spans="12:12" x14ac:dyDescent="0.25">
      <c r="L428" s="25"/>
    </row>
    <row r="429" spans="12:12" x14ac:dyDescent="0.25">
      <c r="L429" s="25"/>
    </row>
    <row r="430" spans="12:12" x14ac:dyDescent="0.25">
      <c r="L430" s="25"/>
    </row>
    <row r="431" spans="12:12" x14ac:dyDescent="0.25">
      <c r="L431" s="25"/>
    </row>
    <row r="432" spans="12:12" x14ac:dyDescent="0.25">
      <c r="L432" s="25"/>
    </row>
    <row r="433" spans="12:12" x14ac:dyDescent="0.25">
      <c r="L433" s="25"/>
    </row>
    <row r="434" spans="12:12" x14ac:dyDescent="0.25">
      <c r="L434" s="25"/>
    </row>
    <row r="435" spans="12:12" x14ac:dyDescent="0.25">
      <c r="L435" s="25"/>
    </row>
    <row r="436" spans="12:12" x14ac:dyDescent="0.25">
      <c r="L436" s="25"/>
    </row>
    <row r="437" spans="12:12" x14ac:dyDescent="0.25">
      <c r="L437" s="25"/>
    </row>
    <row r="438" spans="12:12" x14ac:dyDescent="0.25">
      <c r="L438" s="25"/>
    </row>
    <row r="439" spans="12:12" x14ac:dyDescent="0.25">
      <c r="L439" s="25"/>
    </row>
    <row r="440" spans="12:12" x14ac:dyDescent="0.25">
      <c r="L440" s="25"/>
    </row>
    <row r="441" spans="12:12" x14ac:dyDescent="0.25">
      <c r="L441" s="25"/>
    </row>
    <row r="442" spans="12:12" x14ac:dyDescent="0.25">
      <c r="L442" s="25"/>
    </row>
    <row r="443" spans="12:12" x14ac:dyDescent="0.25">
      <c r="L443" s="25"/>
    </row>
    <row r="444" spans="12:12" x14ac:dyDescent="0.25">
      <c r="L444" s="25"/>
    </row>
    <row r="445" spans="12:12" x14ac:dyDescent="0.25">
      <c r="L445" s="25"/>
    </row>
    <row r="446" spans="12:12" x14ac:dyDescent="0.25">
      <c r="L446" s="25"/>
    </row>
    <row r="447" spans="12:12" x14ac:dyDescent="0.25">
      <c r="L447" s="25"/>
    </row>
    <row r="448" spans="12:12" x14ac:dyDescent="0.25">
      <c r="L448" s="25"/>
    </row>
    <row r="449" spans="12:12" x14ac:dyDescent="0.25">
      <c r="L449" s="25"/>
    </row>
    <row r="450" spans="12:12" x14ac:dyDescent="0.25">
      <c r="L450" s="25"/>
    </row>
    <row r="451" spans="12:12" x14ac:dyDescent="0.25">
      <c r="L451" s="25"/>
    </row>
    <row r="452" spans="12:12" x14ac:dyDescent="0.25">
      <c r="L452" s="25"/>
    </row>
    <row r="453" spans="12:12" x14ac:dyDescent="0.25">
      <c r="L453" s="25"/>
    </row>
    <row r="454" spans="12:12" x14ac:dyDescent="0.25">
      <c r="L454" s="25"/>
    </row>
    <row r="455" spans="12:12" x14ac:dyDescent="0.25">
      <c r="L455" s="25"/>
    </row>
    <row r="456" spans="12:12" x14ac:dyDescent="0.25">
      <c r="L456" s="25"/>
    </row>
    <row r="457" spans="12:12" x14ac:dyDescent="0.25">
      <c r="L457" s="25"/>
    </row>
    <row r="458" spans="12:12" x14ac:dyDescent="0.25">
      <c r="L458" s="25"/>
    </row>
    <row r="459" spans="12:12" x14ac:dyDescent="0.25">
      <c r="L459" s="25"/>
    </row>
    <row r="460" spans="12:12" x14ac:dyDescent="0.25">
      <c r="L460" s="25"/>
    </row>
    <row r="461" spans="12:12" x14ac:dyDescent="0.25">
      <c r="L461" s="25"/>
    </row>
    <row r="462" spans="12:12" x14ac:dyDescent="0.25">
      <c r="L462" s="25"/>
    </row>
    <row r="463" spans="12:12" x14ac:dyDescent="0.25">
      <c r="L463" s="25"/>
    </row>
    <row r="464" spans="12:12" x14ac:dyDescent="0.25">
      <c r="L464" s="25"/>
    </row>
    <row r="465" spans="12:12" x14ac:dyDescent="0.25">
      <c r="L465" s="25"/>
    </row>
    <row r="466" spans="12:12" x14ac:dyDescent="0.25">
      <c r="L466" s="25"/>
    </row>
    <row r="467" spans="12:12" x14ac:dyDescent="0.25">
      <c r="L467" s="25"/>
    </row>
    <row r="468" spans="12:12" x14ac:dyDescent="0.25">
      <c r="L468" s="25"/>
    </row>
    <row r="469" spans="12:12" x14ac:dyDescent="0.25">
      <c r="L469" s="25"/>
    </row>
    <row r="470" spans="12:12" x14ac:dyDescent="0.25">
      <c r="L470" s="25"/>
    </row>
    <row r="471" spans="12:12" x14ac:dyDescent="0.25">
      <c r="L471" s="25"/>
    </row>
    <row r="472" spans="12:12" x14ac:dyDescent="0.25">
      <c r="L472" s="25"/>
    </row>
    <row r="473" spans="12:12" x14ac:dyDescent="0.25">
      <c r="L473" s="25"/>
    </row>
    <row r="474" spans="12:12" x14ac:dyDescent="0.25">
      <c r="L474" s="25"/>
    </row>
    <row r="475" spans="12:12" x14ac:dyDescent="0.25">
      <c r="L475" s="25"/>
    </row>
    <row r="476" spans="12:12" x14ac:dyDescent="0.25">
      <c r="L476" s="25"/>
    </row>
    <row r="477" spans="12:12" x14ac:dyDescent="0.25">
      <c r="L477" s="25"/>
    </row>
    <row r="478" spans="12:12" x14ac:dyDescent="0.25">
      <c r="L478" s="25"/>
    </row>
    <row r="479" spans="12:12" x14ac:dyDescent="0.25">
      <c r="L479" s="25"/>
    </row>
    <row r="480" spans="12:12" x14ac:dyDescent="0.25">
      <c r="L480" s="25"/>
    </row>
    <row r="481" spans="12:12" x14ac:dyDescent="0.25">
      <c r="L481" s="25"/>
    </row>
    <row r="482" spans="12:12" x14ac:dyDescent="0.25">
      <c r="L482" s="25"/>
    </row>
    <row r="483" spans="12:12" x14ac:dyDescent="0.25">
      <c r="L483" s="25"/>
    </row>
    <row r="484" spans="12:12" x14ac:dyDescent="0.25">
      <c r="L484" s="25"/>
    </row>
    <row r="485" spans="12:12" x14ac:dyDescent="0.25">
      <c r="L485" s="25"/>
    </row>
    <row r="486" spans="12:12" x14ac:dyDescent="0.25">
      <c r="L486" s="25"/>
    </row>
    <row r="487" spans="12:12" x14ac:dyDescent="0.25">
      <c r="L487" s="25"/>
    </row>
    <row r="488" spans="12:12" x14ac:dyDescent="0.25">
      <c r="L488" s="25"/>
    </row>
    <row r="489" spans="12:12" x14ac:dyDescent="0.25">
      <c r="L489" s="25"/>
    </row>
    <row r="490" spans="12:12" x14ac:dyDescent="0.25">
      <c r="L490" s="25"/>
    </row>
    <row r="491" spans="12:12" x14ac:dyDescent="0.25">
      <c r="L491" s="25"/>
    </row>
    <row r="492" spans="12:12" x14ac:dyDescent="0.25">
      <c r="L492" s="25"/>
    </row>
    <row r="493" spans="12:12" x14ac:dyDescent="0.25">
      <c r="L493" s="25"/>
    </row>
    <row r="494" spans="12:12" x14ac:dyDescent="0.25">
      <c r="L494" s="25"/>
    </row>
    <row r="495" spans="12:12" x14ac:dyDescent="0.25">
      <c r="L495" s="25"/>
    </row>
    <row r="496" spans="12:12" x14ac:dyDescent="0.25">
      <c r="L496" s="25"/>
    </row>
    <row r="497" spans="12:12" x14ac:dyDescent="0.25">
      <c r="L497" s="25"/>
    </row>
    <row r="498" spans="12:12" x14ac:dyDescent="0.25">
      <c r="L498" s="25"/>
    </row>
    <row r="499" spans="12:12" x14ac:dyDescent="0.25">
      <c r="L499" s="25"/>
    </row>
    <row r="500" spans="12:12" x14ac:dyDescent="0.25">
      <c r="L500" s="25"/>
    </row>
    <row r="501" spans="12:12" x14ac:dyDescent="0.25">
      <c r="L501" s="25"/>
    </row>
    <row r="502" spans="12:12" x14ac:dyDescent="0.25">
      <c r="L502" s="25"/>
    </row>
    <row r="503" spans="12:12" x14ac:dyDescent="0.25">
      <c r="L503" s="25"/>
    </row>
    <row r="504" spans="12:12" x14ac:dyDescent="0.25">
      <c r="L504" s="25"/>
    </row>
    <row r="505" spans="12:12" x14ac:dyDescent="0.25">
      <c r="L505" s="25"/>
    </row>
    <row r="506" spans="12:12" x14ac:dyDescent="0.25">
      <c r="L506" s="25"/>
    </row>
    <row r="507" spans="12:12" x14ac:dyDescent="0.25">
      <c r="L507" s="25"/>
    </row>
    <row r="508" spans="12:12" x14ac:dyDescent="0.25">
      <c r="L508" s="25"/>
    </row>
    <row r="509" spans="12:12" x14ac:dyDescent="0.25">
      <c r="L509" s="25"/>
    </row>
    <row r="510" spans="12:12" x14ac:dyDescent="0.25">
      <c r="L510" s="25"/>
    </row>
    <row r="511" spans="12:12" x14ac:dyDescent="0.25">
      <c r="L511" s="25"/>
    </row>
    <row r="512" spans="12:12" x14ac:dyDescent="0.25">
      <c r="L512" s="25"/>
    </row>
    <row r="513" spans="12:12" x14ac:dyDescent="0.25">
      <c r="L513" s="25"/>
    </row>
    <row r="514" spans="12:12" x14ac:dyDescent="0.25">
      <c r="L514" s="25"/>
    </row>
    <row r="515" spans="12:12" x14ac:dyDescent="0.25">
      <c r="L515" s="25"/>
    </row>
    <row r="516" spans="12:12" x14ac:dyDescent="0.25">
      <c r="L516" s="25"/>
    </row>
    <row r="517" spans="12:12" x14ac:dyDescent="0.25">
      <c r="L517" s="25"/>
    </row>
    <row r="518" spans="12:12" x14ac:dyDescent="0.25">
      <c r="L518" s="25"/>
    </row>
    <row r="519" spans="12:12" x14ac:dyDescent="0.25">
      <c r="L519" s="25"/>
    </row>
    <row r="520" spans="12:12" x14ac:dyDescent="0.25">
      <c r="L520" s="25"/>
    </row>
    <row r="521" spans="12:12" x14ac:dyDescent="0.25">
      <c r="L521" s="25"/>
    </row>
    <row r="522" spans="12:12" x14ac:dyDescent="0.25">
      <c r="L522" s="25"/>
    </row>
    <row r="523" spans="12:12" x14ac:dyDescent="0.25">
      <c r="L523" s="25"/>
    </row>
    <row r="524" spans="12:12" x14ac:dyDescent="0.25">
      <c r="L524" s="25"/>
    </row>
    <row r="525" spans="12:12" x14ac:dyDescent="0.25">
      <c r="L525" s="25"/>
    </row>
    <row r="526" spans="12:12" x14ac:dyDescent="0.25">
      <c r="L526" s="25"/>
    </row>
    <row r="527" spans="12:12" x14ac:dyDescent="0.25">
      <c r="L527" s="25"/>
    </row>
    <row r="528" spans="12:12" x14ac:dyDescent="0.25">
      <c r="L528" s="25"/>
    </row>
    <row r="529" spans="12:12" x14ac:dyDescent="0.25">
      <c r="L529" s="25"/>
    </row>
    <row r="530" spans="12:12" x14ac:dyDescent="0.25">
      <c r="L530" s="25"/>
    </row>
    <row r="531" spans="12:12" x14ac:dyDescent="0.25">
      <c r="L531" s="25"/>
    </row>
    <row r="532" spans="12:12" x14ac:dyDescent="0.25">
      <c r="L532" s="25"/>
    </row>
    <row r="533" spans="12:12" x14ac:dyDescent="0.25">
      <c r="L533" s="25"/>
    </row>
    <row r="534" spans="12:12" x14ac:dyDescent="0.25">
      <c r="L534" s="25"/>
    </row>
    <row r="535" spans="12:12" x14ac:dyDescent="0.25">
      <c r="L535" s="25"/>
    </row>
    <row r="536" spans="12:12" x14ac:dyDescent="0.25">
      <c r="L536" s="25"/>
    </row>
    <row r="537" spans="12:12" x14ac:dyDescent="0.25">
      <c r="L537" s="25"/>
    </row>
    <row r="538" spans="12:12" x14ac:dyDescent="0.25">
      <c r="L538" s="25"/>
    </row>
    <row r="539" spans="12:12" x14ac:dyDescent="0.25">
      <c r="L539" s="25"/>
    </row>
    <row r="540" spans="12:12" x14ac:dyDescent="0.25">
      <c r="L540" s="25"/>
    </row>
    <row r="541" spans="12:12" x14ac:dyDescent="0.25">
      <c r="L541" s="25"/>
    </row>
    <row r="542" spans="12:12" x14ac:dyDescent="0.25">
      <c r="L542" s="25"/>
    </row>
    <row r="543" spans="12:12" x14ac:dyDescent="0.25">
      <c r="L543" s="25"/>
    </row>
    <row r="544" spans="12:12" x14ac:dyDescent="0.25">
      <c r="L544" s="25"/>
    </row>
    <row r="545" spans="12:12" x14ac:dyDescent="0.25">
      <c r="L545" s="25"/>
    </row>
    <row r="546" spans="12:12" x14ac:dyDescent="0.25">
      <c r="L546" s="25"/>
    </row>
    <row r="547" spans="12:12" x14ac:dyDescent="0.25">
      <c r="L547" s="25"/>
    </row>
    <row r="548" spans="12:12" x14ac:dyDescent="0.25">
      <c r="L548" s="25"/>
    </row>
    <row r="549" spans="12:12" x14ac:dyDescent="0.25">
      <c r="L549" s="25"/>
    </row>
    <row r="550" spans="12:12" x14ac:dyDescent="0.25">
      <c r="L550" s="25"/>
    </row>
    <row r="551" spans="12:12" x14ac:dyDescent="0.25">
      <c r="L551" s="25"/>
    </row>
    <row r="552" spans="12:12" x14ac:dyDescent="0.25">
      <c r="L552" s="25"/>
    </row>
    <row r="553" spans="12:12" x14ac:dyDescent="0.25">
      <c r="L553" s="25"/>
    </row>
    <row r="554" spans="12:12" x14ac:dyDescent="0.25">
      <c r="L554" s="25"/>
    </row>
    <row r="555" spans="12:12" x14ac:dyDescent="0.25">
      <c r="L555" s="25"/>
    </row>
    <row r="556" spans="12:12" x14ac:dyDescent="0.25">
      <c r="L556" s="25"/>
    </row>
    <row r="557" spans="12:12" x14ac:dyDescent="0.25">
      <c r="L557" s="25"/>
    </row>
    <row r="558" spans="12:12" x14ac:dyDescent="0.25">
      <c r="L558" s="25"/>
    </row>
    <row r="559" spans="12:12" x14ac:dyDescent="0.25">
      <c r="L559" s="25"/>
    </row>
    <row r="560" spans="12:12" x14ac:dyDescent="0.25">
      <c r="L560" s="25"/>
    </row>
    <row r="561" spans="12:12" x14ac:dyDescent="0.25">
      <c r="L561" s="25"/>
    </row>
    <row r="562" spans="12:12" x14ac:dyDescent="0.25">
      <c r="L562" s="25"/>
    </row>
    <row r="563" spans="12:12" x14ac:dyDescent="0.25">
      <c r="L563" s="25"/>
    </row>
    <row r="564" spans="12:12" x14ac:dyDescent="0.25">
      <c r="L564" s="25"/>
    </row>
    <row r="565" spans="12:12" x14ac:dyDescent="0.25">
      <c r="L565" s="25"/>
    </row>
    <row r="566" spans="12:12" x14ac:dyDescent="0.25">
      <c r="L566" s="25"/>
    </row>
    <row r="567" spans="12:12" x14ac:dyDescent="0.25">
      <c r="L567" s="25"/>
    </row>
    <row r="568" spans="12:12" x14ac:dyDescent="0.25">
      <c r="L568" s="25"/>
    </row>
    <row r="569" spans="12:12" x14ac:dyDescent="0.25">
      <c r="L569" s="25"/>
    </row>
    <row r="570" spans="12:12" x14ac:dyDescent="0.25">
      <c r="L570" s="25"/>
    </row>
    <row r="571" spans="12:12" x14ac:dyDescent="0.25">
      <c r="L571" s="25"/>
    </row>
    <row r="572" spans="12:12" x14ac:dyDescent="0.25">
      <c r="L572" s="25"/>
    </row>
    <row r="573" spans="12:12" x14ac:dyDescent="0.25">
      <c r="L573" s="25"/>
    </row>
    <row r="574" spans="12:12" x14ac:dyDescent="0.25">
      <c r="L574" s="25"/>
    </row>
    <row r="575" spans="12:12" x14ac:dyDescent="0.25">
      <c r="L575" s="25"/>
    </row>
    <row r="576" spans="12:12" x14ac:dyDescent="0.25">
      <c r="L576" s="25"/>
    </row>
    <row r="577" spans="12:12" x14ac:dyDescent="0.25">
      <c r="L577" s="25"/>
    </row>
    <row r="578" spans="12:12" x14ac:dyDescent="0.25">
      <c r="L578" s="25"/>
    </row>
    <row r="579" spans="12:12" x14ac:dyDescent="0.25">
      <c r="L579" s="25"/>
    </row>
    <row r="580" spans="12:12" x14ac:dyDescent="0.25">
      <c r="L580" s="25"/>
    </row>
    <row r="581" spans="12:12" x14ac:dyDescent="0.25">
      <c r="L581" s="25"/>
    </row>
    <row r="582" spans="12:12" x14ac:dyDescent="0.25">
      <c r="L582" s="25"/>
    </row>
    <row r="583" spans="12:12" x14ac:dyDescent="0.25">
      <c r="L583" s="25"/>
    </row>
    <row r="584" spans="12:12" x14ac:dyDescent="0.25">
      <c r="L584" s="25"/>
    </row>
    <row r="585" spans="12:12" x14ac:dyDescent="0.25">
      <c r="L585" s="25"/>
    </row>
    <row r="586" spans="12:12" x14ac:dyDescent="0.25">
      <c r="L586" s="25"/>
    </row>
    <row r="587" spans="12:12" x14ac:dyDescent="0.25">
      <c r="L587" s="25"/>
    </row>
    <row r="588" spans="12:12" x14ac:dyDescent="0.25">
      <c r="L588" s="25"/>
    </row>
    <row r="589" spans="12:12" x14ac:dyDescent="0.25">
      <c r="L589" s="25"/>
    </row>
    <row r="590" spans="12:12" x14ac:dyDescent="0.25">
      <c r="L590" s="25"/>
    </row>
    <row r="591" spans="12:12" x14ac:dyDescent="0.25">
      <c r="L591" s="25"/>
    </row>
    <row r="592" spans="12:12" x14ac:dyDescent="0.25">
      <c r="L592" s="25"/>
    </row>
    <row r="593" spans="12:12" x14ac:dyDescent="0.25">
      <c r="L593" s="25"/>
    </row>
    <row r="594" spans="12:12" x14ac:dyDescent="0.25">
      <c r="L594" s="25"/>
    </row>
    <row r="595" spans="12:12" x14ac:dyDescent="0.25">
      <c r="L595" s="25"/>
    </row>
    <row r="596" spans="12:12" x14ac:dyDescent="0.25">
      <c r="L596" s="25"/>
    </row>
    <row r="597" spans="12:12" x14ac:dyDescent="0.25">
      <c r="L597" s="25"/>
    </row>
    <row r="598" spans="12:12" x14ac:dyDescent="0.25">
      <c r="L598" s="25"/>
    </row>
    <row r="599" spans="12:12" x14ac:dyDescent="0.25">
      <c r="L599" s="25"/>
    </row>
    <row r="600" spans="12:12" x14ac:dyDescent="0.25">
      <c r="L600" s="25"/>
    </row>
    <row r="601" spans="12:12" x14ac:dyDescent="0.25">
      <c r="L601" s="25"/>
    </row>
    <row r="602" spans="12:12" x14ac:dyDescent="0.25">
      <c r="L602" s="25"/>
    </row>
    <row r="603" spans="12:12" x14ac:dyDescent="0.25">
      <c r="L603" s="25"/>
    </row>
    <row r="604" spans="12:12" x14ac:dyDescent="0.25">
      <c r="L604" s="25"/>
    </row>
    <row r="605" spans="12:12" x14ac:dyDescent="0.25">
      <c r="L605" s="25"/>
    </row>
    <row r="606" spans="12:12" x14ac:dyDescent="0.25">
      <c r="L606" s="25"/>
    </row>
    <row r="607" spans="12:12" x14ac:dyDescent="0.25">
      <c r="L607" s="25"/>
    </row>
    <row r="608" spans="12:12" x14ac:dyDescent="0.25">
      <c r="L608" s="25"/>
    </row>
    <row r="609" spans="12:12" x14ac:dyDescent="0.25">
      <c r="L609" s="25"/>
    </row>
    <row r="610" spans="12:12" x14ac:dyDescent="0.25">
      <c r="L610" s="25"/>
    </row>
    <row r="611" spans="12:12" x14ac:dyDescent="0.25">
      <c r="L611" s="25"/>
    </row>
    <row r="612" spans="12:12" x14ac:dyDescent="0.25">
      <c r="L612" s="25"/>
    </row>
    <row r="613" spans="12:12" x14ac:dyDescent="0.25">
      <c r="L613" s="25"/>
    </row>
    <row r="614" spans="12:12" x14ac:dyDescent="0.25">
      <c r="L614" s="25"/>
    </row>
    <row r="615" spans="12:12" x14ac:dyDescent="0.25">
      <c r="L615" s="25"/>
    </row>
    <row r="616" spans="12:12" x14ac:dyDescent="0.25">
      <c r="L616" s="25"/>
    </row>
    <row r="617" spans="12:12" x14ac:dyDescent="0.25">
      <c r="L617" s="25"/>
    </row>
    <row r="618" spans="12:12" x14ac:dyDescent="0.25">
      <c r="L618" s="25"/>
    </row>
    <row r="619" spans="12:12" x14ac:dyDescent="0.25">
      <c r="L619" s="25"/>
    </row>
    <row r="620" spans="12:12" x14ac:dyDescent="0.25">
      <c r="L620" s="25"/>
    </row>
    <row r="621" spans="12:12" x14ac:dyDescent="0.25">
      <c r="L621" s="25"/>
    </row>
    <row r="622" spans="12:12" x14ac:dyDescent="0.25">
      <c r="L622" s="25"/>
    </row>
    <row r="623" spans="12:12" x14ac:dyDescent="0.25">
      <c r="L623" s="25"/>
    </row>
    <row r="624" spans="12:12" x14ac:dyDescent="0.25">
      <c r="L624" s="25"/>
    </row>
    <row r="625" spans="12:12" x14ac:dyDescent="0.25">
      <c r="L625" s="25"/>
    </row>
    <row r="626" spans="12:12" x14ac:dyDescent="0.25">
      <c r="L626" s="25"/>
    </row>
    <row r="627" spans="12:12" x14ac:dyDescent="0.25">
      <c r="L627" s="25"/>
    </row>
    <row r="628" spans="12:12" x14ac:dyDescent="0.25">
      <c r="L628" s="25"/>
    </row>
    <row r="629" spans="12:12" x14ac:dyDescent="0.25">
      <c r="L629" s="25"/>
    </row>
    <row r="630" spans="12:12" x14ac:dyDescent="0.25">
      <c r="L630" s="25"/>
    </row>
    <row r="631" spans="12:12" x14ac:dyDescent="0.25">
      <c r="L631" s="25"/>
    </row>
    <row r="632" spans="12:12" x14ac:dyDescent="0.25">
      <c r="L632" s="25"/>
    </row>
    <row r="633" spans="12:12" x14ac:dyDescent="0.25">
      <c r="L633" s="25"/>
    </row>
    <row r="634" spans="12:12" x14ac:dyDescent="0.25">
      <c r="L634" s="25"/>
    </row>
    <row r="635" spans="12:12" x14ac:dyDescent="0.25">
      <c r="L635" s="25"/>
    </row>
    <row r="636" spans="12:12" x14ac:dyDescent="0.25">
      <c r="L636" s="25"/>
    </row>
    <row r="637" spans="12:12" x14ac:dyDescent="0.25">
      <c r="L637" s="25"/>
    </row>
    <row r="638" spans="12:12" x14ac:dyDescent="0.25">
      <c r="L638" s="25"/>
    </row>
    <row r="639" spans="12:12" x14ac:dyDescent="0.25">
      <c r="L639" s="25"/>
    </row>
    <row r="640" spans="12:12" x14ac:dyDescent="0.25">
      <c r="L640" s="25"/>
    </row>
    <row r="641" spans="12:12" x14ac:dyDescent="0.25">
      <c r="L641" s="25"/>
    </row>
    <row r="642" spans="12:12" x14ac:dyDescent="0.25">
      <c r="L642" s="25"/>
    </row>
    <row r="643" spans="12:12" x14ac:dyDescent="0.25">
      <c r="L643" s="25"/>
    </row>
    <row r="644" spans="12:12" x14ac:dyDescent="0.25">
      <c r="L644" s="25"/>
    </row>
    <row r="645" spans="12:12" x14ac:dyDescent="0.25">
      <c r="L645" s="25"/>
    </row>
    <row r="646" spans="12:12" x14ac:dyDescent="0.25">
      <c r="L646" s="25"/>
    </row>
    <row r="647" spans="12:12" x14ac:dyDescent="0.25">
      <c r="L647" s="25"/>
    </row>
    <row r="648" spans="12:12" x14ac:dyDescent="0.25">
      <c r="L648" s="25"/>
    </row>
    <row r="649" spans="12:12" x14ac:dyDescent="0.25">
      <c r="L649" s="25"/>
    </row>
    <row r="650" spans="12:12" x14ac:dyDescent="0.25">
      <c r="L650" s="25"/>
    </row>
    <row r="651" spans="12:12" x14ac:dyDescent="0.25">
      <c r="L651" s="25"/>
    </row>
    <row r="652" spans="12:12" x14ac:dyDescent="0.25">
      <c r="L652" s="25"/>
    </row>
    <row r="653" spans="12:12" x14ac:dyDescent="0.25">
      <c r="L653" s="25"/>
    </row>
    <row r="654" spans="12:12" x14ac:dyDescent="0.25">
      <c r="L654" s="25"/>
    </row>
    <row r="655" spans="12:12" x14ac:dyDescent="0.25">
      <c r="L655" s="25"/>
    </row>
    <row r="656" spans="12:12" x14ac:dyDescent="0.25">
      <c r="L656" s="25"/>
    </row>
    <row r="657" spans="12:12" x14ac:dyDescent="0.25">
      <c r="L657" s="25"/>
    </row>
    <row r="658" spans="12:12" x14ac:dyDescent="0.25">
      <c r="L658" s="25"/>
    </row>
    <row r="659" spans="12:12" x14ac:dyDescent="0.25">
      <c r="L659" s="25"/>
    </row>
    <row r="660" spans="12:12" x14ac:dyDescent="0.25">
      <c r="L660" s="25"/>
    </row>
    <row r="661" spans="12:12" x14ac:dyDescent="0.25">
      <c r="L661" s="25"/>
    </row>
    <row r="662" spans="12:12" x14ac:dyDescent="0.25">
      <c r="L662" s="25"/>
    </row>
    <row r="663" spans="12:12" x14ac:dyDescent="0.25">
      <c r="L663" s="25"/>
    </row>
    <row r="664" spans="12:12" x14ac:dyDescent="0.25">
      <c r="L664" s="25"/>
    </row>
    <row r="665" spans="12:12" x14ac:dyDescent="0.25">
      <c r="L665" s="25"/>
    </row>
    <row r="666" spans="12:12" x14ac:dyDescent="0.25">
      <c r="L666" s="25"/>
    </row>
    <row r="667" spans="12:12" x14ac:dyDescent="0.25">
      <c r="L667" s="25"/>
    </row>
    <row r="668" spans="12:12" x14ac:dyDescent="0.25">
      <c r="L668" s="25"/>
    </row>
    <row r="669" spans="12:12" x14ac:dyDescent="0.25">
      <c r="L669" s="25"/>
    </row>
    <row r="670" spans="12:12" x14ac:dyDescent="0.25">
      <c r="L670" s="25"/>
    </row>
    <row r="671" spans="12:12" x14ac:dyDescent="0.25">
      <c r="L671" s="25"/>
    </row>
    <row r="672" spans="12:12" x14ac:dyDescent="0.25">
      <c r="L672" s="25"/>
    </row>
    <row r="673" spans="12:12" x14ac:dyDescent="0.25">
      <c r="L673" s="25"/>
    </row>
    <row r="674" spans="12:12" x14ac:dyDescent="0.25">
      <c r="L674" s="25"/>
    </row>
    <row r="675" spans="12:12" x14ac:dyDescent="0.25">
      <c r="L675" s="25"/>
    </row>
    <row r="676" spans="12:12" x14ac:dyDescent="0.25">
      <c r="L676" s="25"/>
    </row>
    <row r="677" spans="12:12" x14ac:dyDescent="0.25">
      <c r="L677" s="25"/>
    </row>
    <row r="678" spans="12:12" x14ac:dyDescent="0.25">
      <c r="L678" s="25"/>
    </row>
    <row r="679" spans="12:12" x14ac:dyDescent="0.25">
      <c r="L679" s="25"/>
    </row>
    <row r="680" spans="12:12" x14ac:dyDescent="0.25">
      <c r="L680" s="25"/>
    </row>
    <row r="681" spans="12:12" x14ac:dyDescent="0.25">
      <c r="L681" s="25"/>
    </row>
    <row r="682" spans="12:12" x14ac:dyDescent="0.25">
      <c r="L682" s="25"/>
    </row>
    <row r="683" spans="12:12" x14ac:dyDescent="0.25">
      <c r="L683" s="25"/>
    </row>
    <row r="684" spans="12:12" x14ac:dyDescent="0.25">
      <c r="L684" s="25"/>
    </row>
    <row r="685" spans="12:12" x14ac:dyDescent="0.25">
      <c r="L685" s="25"/>
    </row>
    <row r="686" spans="12:12" x14ac:dyDescent="0.25">
      <c r="L686" s="25"/>
    </row>
    <row r="687" spans="12:12" x14ac:dyDescent="0.25">
      <c r="L687" s="25"/>
    </row>
    <row r="688" spans="12:12" x14ac:dyDescent="0.25">
      <c r="L688" s="25"/>
    </row>
    <row r="689" spans="12:12" x14ac:dyDescent="0.25">
      <c r="L689" s="25"/>
    </row>
    <row r="690" spans="12:12" x14ac:dyDescent="0.25">
      <c r="L690" s="25"/>
    </row>
    <row r="691" spans="12:12" x14ac:dyDescent="0.25">
      <c r="L691" s="25"/>
    </row>
    <row r="692" spans="12:12" x14ac:dyDescent="0.25">
      <c r="L692" s="25"/>
    </row>
    <row r="693" spans="12:12" x14ac:dyDescent="0.25">
      <c r="L693" s="25"/>
    </row>
    <row r="694" spans="12:12" x14ac:dyDescent="0.25">
      <c r="L694" s="25"/>
    </row>
    <row r="695" spans="12:12" x14ac:dyDescent="0.25">
      <c r="L695" s="25"/>
    </row>
    <row r="696" spans="12:12" x14ac:dyDescent="0.25">
      <c r="L696" s="25"/>
    </row>
    <row r="697" spans="12:12" x14ac:dyDescent="0.25">
      <c r="L697" s="25"/>
    </row>
    <row r="698" spans="12:12" x14ac:dyDescent="0.25">
      <c r="L698" s="25"/>
    </row>
    <row r="699" spans="12:12" x14ac:dyDescent="0.25">
      <c r="L699" s="25"/>
    </row>
    <row r="700" spans="12:12" x14ac:dyDescent="0.25">
      <c r="L700" s="25"/>
    </row>
    <row r="701" spans="12:12" x14ac:dyDescent="0.25">
      <c r="L701" s="25"/>
    </row>
    <row r="702" spans="12:12" x14ac:dyDescent="0.25">
      <c r="L702" s="25"/>
    </row>
    <row r="703" spans="12:12" x14ac:dyDescent="0.25">
      <c r="L703" s="25"/>
    </row>
    <row r="704" spans="12:12" x14ac:dyDescent="0.25">
      <c r="L704" s="25"/>
    </row>
    <row r="705" spans="12:12" x14ac:dyDescent="0.25">
      <c r="L705" s="25"/>
    </row>
    <row r="706" spans="12:12" x14ac:dyDescent="0.25">
      <c r="L706" s="25"/>
    </row>
    <row r="707" spans="12:12" x14ac:dyDescent="0.25">
      <c r="L707" s="25"/>
    </row>
    <row r="708" spans="12:12" x14ac:dyDescent="0.25">
      <c r="L708" s="25"/>
    </row>
    <row r="709" spans="12:12" x14ac:dyDescent="0.25">
      <c r="L709" s="25"/>
    </row>
    <row r="710" spans="12:12" x14ac:dyDescent="0.25">
      <c r="L710" s="25"/>
    </row>
    <row r="711" spans="12:12" x14ac:dyDescent="0.25">
      <c r="L711" s="25"/>
    </row>
    <row r="712" spans="12:12" x14ac:dyDescent="0.25">
      <c r="L712" s="25"/>
    </row>
    <row r="713" spans="12:12" x14ac:dyDescent="0.25">
      <c r="L713" s="25"/>
    </row>
    <row r="714" spans="12:12" x14ac:dyDescent="0.25">
      <c r="L714" s="25"/>
    </row>
    <row r="715" spans="12:12" x14ac:dyDescent="0.25">
      <c r="L715" s="25"/>
    </row>
    <row r="716" spans="12:12" x14ac:dyDescent="0.25">
      <c r="L716" s="25"/>
    </row>
    <row r="717" spans="12:12" x14ac:dyDescent="0.25">
      <c r="L717" s="25"/>
    </row>
    <row r="718" spans="12:12" x14ac:dyDescent="0.25">
      <c r="L718" s="25"/>
    </row>
    <row r="719" spans="12:12" x14ac:dyDescent="0.25">
      <c r="L719" s="25"/>
    </row>
    <row r="720" spans="12:12" x14ac:dyDescent="0.25">
      <c r="L720" s="25"/>
    </row>
    <row r="721" spans="12:12" x14ac:dyDescent="0.25">
      <c r="L721" s="25"/>
    </row>
    <row r="722" spans="12:12" x14ac:dyDescent="0.25">
      <c r="L722" s="25"/>
    </row>
    <row r="723" spans="12:12" x14ac:dyDescent="0.25">
      <c r="L723" s="25"/>
    </row>
    <row r="724" spans="12:12" x14ac:dyDescent="0.25">
      <c r="L724" s="25"/>
    </row>
    <row r="725" spans="12:12" x14ac:dyDescent="0.25">
      <c r="L725" s="25"/>
    </row>
    <row r="726" spans="12:12" x14ac:dyDescent="0.25">
      <c r="L726" s="25"/>
    </row>
    <row r="727" spans="12:12" x14ac:dyDescent="0.25">
      <c r="L727" s="25"/>
    </row>
    <row r="728" spans="12:12" x14ac:dyDescent="0.25">
      <c r="L728" s="25"/>
    </row>
    <row r="729" spans="12:12" x14ac:dyDescent="0.25">
      <c r="L729" s="25"/>
    </row>
    <row r="730" spans="12:12" x14ac:dyDescent="0.25">
      <c r="L730" s="25"/>
    </row>
    <row r="731" spans="12:12" x14ac:dyDescent="0.25">
      <c r="L731" s="25"/>
    </row>
    <row r="732" spans="12:12" x14ac:dyDescent="0.25">
      <c r="L732" s="25"/>
    </row>
    <row r="733" spans="12:12" x14ac:dyDescent="0.25">
      <c r="L733" s="25"/>
    </row>
    <row r="734" spans="12:12" x14ac:dyDescent="0.25">
      <c r="L734" s="25"/>
    </row>
    <row r="735" spans="12:12" x14ac:dyDescent="0.25">
      <c r="L735" s="25"/>
    </row>
    <row r="736" spans="12:12" x14ac:dyDescent="0.25">
      <c r="L736" s="25"/>
    </row>
    <row r="737" spans="12:12" x14ac:dyDescent="0.25">
      <c r="L737" s="25"/>
    </row>
    <row r="738" spans="12:12" x14ac:dyDescent="0.25">
      <c r="L738" s="25"/>
    </row>
    <row r="739" spans="12:12" x14ac:dyDescent="0.25">
      <c r="L739" s="25"/>
    </row>
    <row r="740" spans="12:12" x14ac:dyDescent="0.25">
      <c r="L740" s="25"/>
    </row>
    <row r="741" spans="12:12" x14ac:dyDescent="0.25">
      <c r="L741" s="25"/>
    </row>
    <row r="742" spans="12:12" x14ac:dyDescent="0.25">
      <c r="L742" s="25"/>
    </row>
    <row r="743" spans="12:12" x14ac:dyDescent="0.25">
      <c r="L743" s="25"/>
    </row>
    <row r="744" spans="12:12" x14ac:dyDescent="0.25">
      <c r="L744" s="25"/>
    </row>
    <row r="745" spans="12:12" x14ac:dyDescent="0.25">
      <c r="L745" s="25"/>
    </row>
    <row r="746" spans="12:12" x14ac:dyDescent="0.25">
      <c r="L746" s="25"/>
    </row>
    <row r="747" spans="12:12" x14ac:dyDescent="0.25">
      <c r="L747" s="25"/>
    </row>
    <row r="748" spans="12:12" x14ac:dyDescent="0.25">
      <c r="L748" s="25"/>
    </row>
    <row r="749" spans="12:12" x14ac:dyDescent="0.25">
      <c r="L749" s="25"/>
    </row>
    <row r="750" spans="12:12" x14ac:dyDescent="0.25">
      <c r="L750" s="25"/>
    </row>
    <row r="751" spans="12:12" x14ac:dyDescent="0.25">
      <c r="L751" s="25"/>
    </row>
    <row r="752" spans="12:12" x14ac:dyDescent="0.25">
      <c r="L752" s="25"/>
    </row>
    <row r="753" spans="12:12" x14ac:dyDescent="0.25">
      <c r="L753" s="25"/>
    </row>
    <row r="754" spans="12:12" x14ac:dyDescent="0.25">
      <c r="L754" s="25"/>
    </row>
    <row r="755" spans="12:12" x14ac:dyDescent="0.25">
      <c r="L755" s="25"/>
    </row>
    <row r="756" spans="12:12" x14ac:dyDescent="0.25">
      <c r="L756" s="25"/>
    </row>
    <row r="757" spans="12:12" x14ac:dyDescent="0.25">
      <c r="L757" s="25"/>
    </row>
    <row r="758" spans="12:12" x14ac:dyDescent="0.25">
      <c r="L758" s="25"/>
    </row>
    <row r="759" spans="12:12" x14ac:dyDescent="0.25">
      <c r="L759" s="25"/>
    </row>
    <row r="760" spans="12:12" x14ac:dyDescent="0.25">
      <c r="L760" s="25"/>
    </row>
    <row r="761" spans="12:12" x14ac:dyDescent="0.25">
      <c r="L761" s="25"/>
    </row>
    <row r="762" spans="12:12" x14ac:dyDescent="0.25">
      <c r="L762" s="25"/>
    </row>
    <row r="763" spans="12:12" x14ac:dyDescent="0.25">
      <c r="L763" s="25"/>
    </row>
    <row r="764" spans="12:12" x14ac:dyDescent="0.25">
      <c r="L764" s="25"/>
    </row>
    <row r="765" spans="12:12" x14ac:dyDescent="0.25">
      <c r="L765" s="25"/>
    </row>
    <row r="766" spans="12:12" x14ac:dyDescent="0.25">
      <c r="L766" s="25"/>
    </row>
    <row r="767" spans="12:12" x14ac:dyDescent="0.25">
      <c r="L767" s="25"/>
    </row>
    <row r="768" spans="12:12" x14ac:dyDescent="0.25">
      <c r="L768" s="25"/>
    </row>
    <row r="769" spans="12:12" x14ac:dyDescent="0.25">
      <c r="L769" s="25"/>
    </row>
    <row r="770" spans="12:12" x14ac:dyDescent="0.25">
      <c r="L770" s="25"/>
    </row>
    <row r="771" spans="12:12" x14ac:dyDescent="0.25">
      <c r="L771" s="25"/>
    </row>
    <row r="772" spans="12:12" x14ac:dyDescent="0.25">
      <c r="L772" s="25"/>
    </row>
    <row r="773" spans="12:12" x14ac:dyDescent="0.25">
      <c r="L773" s="25"/>
    </row>
    <row r="774" spans="12:12" x14ac:dyDescent="0.25">
      <c r="L774" s="25"/>
    </row>
    <row r="775" spans="12:12" x14ac:dyDescent="0.25">
      <c r="L775" s="25"/>
    </row>
    <row r="776" spans="12:12" x14ac:dyDescent="0.25">
      <c r="L776" s="25"/>
    </row>
    <row r="777" spans="12:12" x14ac:dyDescent="0.25">
      <c r="L777" s="25"/>
    </row>
    <row r="778" spans="12:12" x14ac:dyDescent="0.25">
      <c r="L778" s="25"/>
    </row>
    <row r="779" spans="12:12" x14ac:dyDescent="0.25">
      <c r="L779" s="25"/>
    </row>
    <row r="780" spans="12:12" x14ac:dyDescent="0.25">
      <c r="L780" s="25"/>
    </row>
    <row r="781" spans="12:12" x14ac:dyDescent="0.25">
      <c r="L781" s="25"/>
    </row>
    <row r="782" spans="12:12" x14ac:dyDescent="0.25">
      <c r="L782" s="25"/>
    </row>
    <row r="783" spans="12:12" x14ac:dyDescent="0.25">
      <c r="L783" s="25"/>
    </row>
    <row r="784" spans="12:12" x14ac:dyDescent="0.25">
      <c r="L784" s="25"/>
    </row>
    <row r="785" spans="12:12" x14ac:dyDescent="0.25">
      <c r="L785" s="25"/>
    </row>
    <row r="786" spans="12:12" x14ac:dyDescent="0.25">
      <c r="L786" s="25"/>
    </row>
    <row r="787" spans="12:12" x14ac:dyDescent="0.25">
      <c r="L787" s="25"/>
    </row>
    <row r="788" spans="12:12" x14ac:dyDescent="0.25">
      <c r="L788" s="25"/>
    </row>
    <row r="789" spans="12:12" x14ac:dyDescent="0.25">
      <c r="L789" s="25"/>
    </row>
    <row r="790" spans="12:12" x14ac:dyDescent="0.25">
      <c r="L790" s="25"/>
    </row>
    <row r="791" spans="12:12" x14ac:dyDescent="0.25">
      <c r="L791" s="25"/>
    </row>
    <row r="792" spans="12:12" x14ac:dyDescent="0.25">
      <c r="L792" s="25"/>
    </row>
    <row r="793" spans="12:12" x14ac:dyDescent="0.25">
      <c r="L793" s="25"/>
    </row>
    <row r="794" spans="12:12" x14ac:dyDescent="0.25">
      <c r="L794" s="25"/>
    </row>
    <row r="795" spans="12:12" x14ac:dyDescent="0.25">
      <c r="L795" s="25"/>
    </row>
    <row r="796" spans="12:12" x14ac:dyDescent="0.25">
      <c r="L796" s="25"/>
    </row>
    <row r="797" spans="12:12" x14ac:dyDescent="0.25">
      <c r="L797" s="25"/>
    </row>
    <row r="798" spans="12:12" x14ac:dyDescent="0.25">
      <c r="L798" s="25"/>
    </row>
    <row r="799" spans="12:12" x14ac:dyDescent="0.25">
      <c r="L799" s="25"/>
    </row>
    <row r="800" spans="12:12" x14ac:dyDescent="0.25">
      <c r="L800" s="25"/>
    </row>
    <row r="801" spans="12:12" x14ac:dyDescent="0.25">
      <c r="L801" s="25"/>
    </row>
    <row r="802" spans="12:12" x14ac:dyDescent="0.25">
      <c r="L802" s="25"/>
    </row>
    <row r="803" spans="12:12" x14ac:dyDescent="0.25">
      <c r="L803" s="25"/>
    </row>
    <row r="804" spans="12:12" x14ac:dyDescent="0.25">
      <c r="L804" s="25"/>
    </row>
    <row r="805" spans="12:12" x14ac:dyDescent="0.25">
      <c r="L805" s="25"/>
    </row>
    <row r="806" spans="12:12" x14ac:dyDescent="0.25">
      <c r="L806" s="25"/>
    </row>
    <row r="807" spans="12:12" x14ac:dyDescent="0.25">
      <c r="L807" s="25"/>
    </row>
    <row r="808" spans="12:12" x14ac:dyDescent="0.25">
      <c r="L808" s="25"/>
    </row>
    <row r="809" spans="12:12" x14ac:dyDescent="0.25">
      <c r="L809" s="25"/>
    </row>
    <row r="810" spans="12:12" x14ac:dyDescent="0.25">
      <c r="L810" s="25"/>
    </row>
    <row r="811" spans="12:12" x14ac:dyDescent="0.25">
      <c r="L811" s="25"/>
    </row>
    <row r="812" spans="12:12" x14ac:dyDescent="0.25">
      <c r="L812" s="25"/>
    </row>
    <row r="813" spans="12:12" x14ac:dyDescent="0.25">
      <c r="L813" s="25"/>
    </row>
    <row r="814" spans="12:12" x14ac:dyDescent="0.25">
      <c r="L814" s="25"/>
    </row>
    <row r="815" spans="12:12" x14ac:dyDescent="0.25">
      <c r="L815" s="25"/>
    </row>
    <row r="816" spans="12:12" x14ac:dyDescent="0.25">
      <c r="L816" s="25"/>
    </row>
    <row r="817" spans="12:12" x14ac:dyDescent="0.25">
      <c r="L817" s="25"/>
    </row>
    <row r="818" spans="12:12" x14ac:dyDescent="0.25">
      <c r="L818" s="25"/>
    </row>
    <row r="819" spans="12:12" x14ac:dyDescent="0.25">
      <c r="L819" s="25"/>
    </row>
    <row r="820" spans="12:12" x14ac:dyDescent="0.25">
      <c r="L820" s="25"/>
    </row>
    <row r="821" spans="12:12" x14ac:dyDescent="0.25">
      <c r="L821" s="25"/>
    </row>
    <row r="822" spans="12:12" x14ac:dyDescent="0.25">
      <c r="L822" s="25"/>
    </row>
    <row r="823" spans="12:12" x14ac:dyDescent="0.25">
      <c r="L823" s="25"/>
    </row>
    <row r="824" spans="12:12" x14ac:dyDescent="0.25">
      <c r="L824" s="25"/>
    </row>
    <row r="825" spans="12:12" x14ac:dyDescent="0.25">
      <c r="L825" s="25"/>
    </row>
    <row r="826" spans="12:12" x14ac:dyDescent="0.25">
      <c r="L826" s="25"/>
    </row>
    <row r="827" spans="12:12" x14ac:dyDescent="0.25">
      <c r="L827" s="25"/>
    </row>
    <row r="828" spans="12:12" x14ac:dyDescent="0.25">
      <c r="L828" s="25"/>
    </row>
    <row r="829" spans="12:12" x14ac:dyDescent="0.25">
      <c r="L829" s="25"/>
    </row>
    <row r="830" spans="12:12" x14ac:dyDescent="0.25">
      <c r="L830" s="25"/>
    </row>
    <row r="831" spans="12:12" x14ac:dyDescent="0.25">
      <c r="L831" s="25"/>
    </row>
    <row r="832" spans="12:12" x14ac:dyDescent="0.25">
      <c r="L832" s="25"/>
    </row>
    <row r="833" spans="12:12" x14ac:dyDescent="0.25">
      <c r="L833" s="25"/>
    </row>
    <row r="834" spans="12:12" x14ac:dyDescent="0.25">
      <c r="L834" s="25"/>
    </row>
    <row r="835" spans="12:12" x14ac:dyDescent="0.25">
      <c r="L835" s="25"/>
    </row>
    <row r="836" spans="12:12" x14ac:dyDescent="0.25">
      <c r="L836" s="25"/>
    </row>
    <row r="837" spans="12:12" x14ac:dyDescent="0.25">
      <c r="L837" s="25"/>
    </row>
    <row r="838" spans="12:12" x14ac:dyDescent="0.25">
      <c r="L838" s="25"/>
    </row>
    <row r="839" spans="12:12" x14ac:dyDescent="0.25">
      <c r="L839" s="25"/>
    </row>
    <row r="840" spans="12:12" x14ac:dyDescent="0.25">
      <c r="L840" s="25"/>
    </row>
    <row r="841" spans="12:12" x14ac:dyDescent="0.25">
      <c r="L841" s="25"/>
    </row>
    <row r="842" spans="12:12" x14ac:dyDescent="0.25">
      <c r="L842" s="25"/>
    </row>
    <row r="843" spans="12:12" x14ac:dyDescent="0.25">
      <c r="L843" s="25"/>
    </row>
    <row r="844" spans="12:12" x14ac:dyDescent="0.25">
      <c r="L844" s="25"/>
    </row>
    <row r="845" spans="12:12" x14ac:dyDescent="0.25">
      <c r="L845" s="25"/>
    </row>
    <row r="846" spans="12:12" x14ac:dyDescent="0.25">
      <c r="L846" s="25"/>
    </row>
    <row r="847" spans="12:12" x14ac:dyDescent="0.25">
      <c r="L847" s="25"/>
    </row>
    <row r="848" spans="12:12" x14ac:dyDescent="0.25">
      <c r="L848" s="25"/>
    </row>
    <row r="849" spans="12:12" x14ac:dyDescent="0.25">
      <c r="L849" s="25"/>
    </row>
    <row r="850" spans="12:12" x14ac:dyDescent="0.25">
      <c r="L850" s="25"/>
    </row>
    <row r="851" spans="12:12" x14ac:dyDescent="0.25">
      <c r="L851" s="25"/>
    </row>
    <row r="852" spans="12:12" x14ac:dyDescent="0.25">
      <c r="L852" s="25"/>
    </row>
    <row r="853" spans="12:12" x14ac:dyDescent="0.25">
      <c r="L853" s="25"/>
    </row>
    <row r="854" spans="12:12" x14ac:dyDescent="0.25">
      <c r="L854" s="25"/>
    </row>
    <row r="855" spans="12:12" x14ac:dyDescent="0.25">
      <c r="L855" s="25"/>
    </row>
    <row r="856" spans="12:12" x14ac:dyDescent="0.25">
      <c r="L856" s="25"/>
    </row>
    <row r="857" spans="12:12" x14ac:dyDescent="0.25">
      <c r="L857" s="25"/>
    </row>
    <row r="858" spans="12:12" x14ac:dyDescent="0.25">
      <c r="L858" s="25"/>
    </row>
    <row r="859" spans="12:12" x14ac:dyDescent="0.25">
      <c r="L859" s="25"/>
    </row>
    <row r="860" spans="12:12" x14ac:dyDescent="0.25">
      <c r="L860" s="25"/>
    </row>
    <row r="861" spans="12:12" x14ac:dyDescent="0.25">
      <c r="L861" s="25"/>
    </row>
    <row r="862" spans="12:12" x14ac:dyDescent="0.25">
      <c r="L862" s="25"/>
    </row>
    <row r="863" spans="12:12" x14ac:dyDescent="0.25">
      <c r="L863" s="25"/>
    </row>
    <row r="864" spans="12:12" x14ac:dyDescent="0.25">
      <c r="L864" s="25"/>
    </row>
    <row r="865" spans="12:12" x14ac:dyDescent="0.25">
      <c r="L865" s="25"/>
    </row>
    <row r="866" spans="12:12" x14ac:dyDescent="0.25">
      <c r="L866" s="25"/>
    </row>
    <row r="867" spans="12:12" x14ac:dyDescent="0.25">
      <c r="L867" s="25"/>
    </row>
    <row r="868" spans="12:12" x14ac:dyDescent="0.25">
      <c r="L868" s="25"/>
    </row>
    <row r="869" spans="12:12" x14ac:dyDescent="0.25">
      <c r="L869" s="25"/>
    </row>
    <row r="870" spans="12:12" x14ac:dyDescent="0.25">
      <c r="L870" s="25"/>
    </row>
    <row r="871" spans="12:12" x14ac:dyDescent="0.25">
      <c r="L871" s="25"/>
    </row>
    <row r="872" spans="12:12" x14ac:dyDescent="0.25">
      <c r="L872" s="25"/>
    </row>
    <row r="873" spans="12:12" x14ac:dyDescent="0.25">
      <c r="L873" s="25"/>
    </row>
    <row r="874" spans="12:12" x14ac:dyDescent="0.25">
      <c r="L874" s="25"/>
    </row>
    <row r="875" spans="12:12" x14ac:dyDescent="0.25">
      <c r="L875" s="25"/>
    </row>
    <row r="876" spans="12:12" x14ac:dyDescent="0.25">
      <c r="L876" s="25"/>
    </row>
    <row r="877" spans="12:12" x14ac:dyDescent="0.25">
      <c r="L877" s="25"/>
    </row>
    <row r="878" spans="12:12" x14ac:dyDescent="0.25">
      <c r="L878" s="25"/>
    </row>
    <row r="879" spans="12:12" x14ac:dyDescent="0.25">
      <c r="L879" s="25"/>
    </row>
    <row r="880" spans="12:12" x14ac:dyDescent="0.25">
      <c r="L880" s="25"/>
    </row>
    <row r="881" spans="12:12" x14ac:dyDescent="0.25">
      <c r="L881" s="25"/>
    </row>
    <row r="882" spans="12:12" x14ac:dyDescent="0.25">
      <c r="L882" s="25"/>
    </row>
    <row r="883" spans="12:12" x14ac:dyDescent="0.25">
      <c r="L883" s="25"/>
    </row>
    <row r="884" spans="12:12" x14ac:dyDescent="0.25">
      <c r="L884" s="25"/>
    </row>
    <row r="885" spans="12:12" x14ac:dyDescent="0.25">
      <c r="L885" s="25"/>
    </row>
    <row r="886" spans="12:12" x14ac:dyDescent="0.25">
      <c r="L886" s="25"/>
    </row>
    <row r="887" spans="12:12" x14ac:dyDescent="0.25">
      <c r="L887" s="25"/>
    </row>
    <row r="888" spans="12:12" x14ac:dyDescent="0.25">
      <c r="L888" s="25"/>
    </row>
    <row r="889" spans="12:12" x14ac:dyDescent="0.25">
      <c r="L889" s="25"/>
    </row>
    <row r="890" spans="12:12" x14ac:dyDescent="0.25">
      <c r="L890" s="25"/>
    </row>
    <row r="891" spans="12:12" x14ac:dyDescent="0.25">
      <c r="L891" s="25"/>
    </row>
    <row r="892" spans="12:12" x14ac:dyDescent="0.25">
      <c r="L892" s="25"/>
    </row>
    <row r="893" spans="12:12" x14ac:dyDescent="0.25">
      <c r="L893" s="25"/>
    </row>
    <row r="894" spans="12:12" x14ac:dyDescent="0.25">
      <c r="L894" s="25"/>
    </row>
    <row r="895" spans="12:12" x14ac:dyDescent="0.25">
      <c r="L895" s="25"/>
    </row>
    <row r="896" spans="12:12" x14ac:dyDescent="0.25">
      <c r="L896" s="25"/>
    </row>
    <row r="897" spans="12:12" x14ac:dyDescent="0.25">
      <c r="L897" s="25"/>
    </row>
    <row r="898" spans="12:12" x14ac:dyDescent="0.25">
      <c r="L898" s="25"/>
    </row>
    <row r="899" spans="12:12" x14ac:dyDescent="0.25">
      <c r="L899" s="25"/>
    </row>
    <row r="900" spans="12:12" x14ac:dyDescent="0.25">
      <c r="L900" s="25"/>
    </row>
    <row r="901" spans="12:12" x14ac:dyDescent="0.25">
      <c r="L901" s="25"/>
    </row>
    <row r="902" spans="12:12" x14ac:dyDescent="0.25">
      <c r="L902" s="25"/>
    </row>
    <row r="903" spans="12:12" x14ac:dyDescent="0.25">
      <c r="L903" s="25"/>
    </row>
    <row r="904" spans="12:12" x14ac:dyDescent="0.25">
      <c r="L904" s="25"/>
    </row>
    <row r="905" spans="12:12" x14ac:dyDescent="0.25">
      <c r="L905" s="25"/>
    </row>
    <row r="906" spans="12:12" x14ac:dyDescent="0.25">
      <c r="L906" s="25"/>
    </row>
    <row r="907" spans="12:12" x14ac:dyDescent="0.25">
      <c r="L907" s="25"/>
    </row>
    <row r="908" spans="12:12" x14ac:dyDescent="0.25">
      <c r="L908" s="25"/>
    </row>
    <row r="909" spans="12:12" x14ac:dyDescent="0.25">
      <c r="L909" s="25"/>
    </row>
    <row r="910" spans="12:12" x14ac:dyDescent="0.25">
      <c r="L910" s="25"/>
    </row>
    <row r="911" spans="12:12" x14ac:dyDescent="0.25">
      <c r="L911" s="25"/>
    </row>
    <row r="912" spans="12:12" x14ac:dyDescent="0.25">
      <c r="L912" s="25"/>
    </row>
    <row r="913" spans="12:12" x14ac:dyDescent="0.25">
      <c r="L913" s="25"/>
    </row>
    <row r="914" spans="12:12" x14ac:dyDescent="0.25">
      <c r="L914" s="25"/>
    </row>
    <row r="915" spans="12:12" x14ac:dyDescent="0.25">
      <c r="L915" s="25"/>
    </row>
    <row r="916" spans="12:12" x14ac:dyDescent="0.25">
      <c r="L916" s="25"/>
    </row>
    <row r="917" spans="12:12" x14ac:dyDescent="0.25">
      <c r="L917" s="25"/>
    </row>
    <row r="918" spans="12:12" x14ac:dyDescent="0.25">
      <c r="L918" s="25"/>
    </row>
    <row r="919" spans="12:12" x14ac:dyDescent="0.25">
      <c r="L919" s="25"/>
    </row>
    <row r="920" spans="12:12" x14ac:dyDescent="0.25">
      <c r="L920" s="25"/>
    </row>
    <row r="921" spans="12:12" x14ac:dyDescent="0.25">
      <c r="L921" s="25"/>
    </row>
    <row r="922" spans="12:12" x14ac:dyDescent="0.25">
      <c r="L922" s="25"/>
    </row>
    <row r="923" spans="12:12" x14ac:dyDescent="0.25">
      <c r="L923" s="25"/>
    </row>
    <row r="924" spans="12:12" x14ac:dyDescent="0.25">
      <c r="L924" s="25"/>
    </row>
    <row r="925" spans="12:12" x14ac:dyDescent="0.25">
      <c r="L925" s="25"/>
    </row>
    <row r="926" spans="12:12" x14ac:dyDescent="0.25">
      <c r="L926" s="25"/>
    </row>
    <row r="927" spans="12:12" x14ac:dyDescent="0.25">
      <c r="L927" s="25"/>
    </row>
    <row r="928" spans="12:12" x14ac:dyDescent="0.25">
      <c r="L928" s="25"/>
    </row>
    <row r="929" spans="12:12" x14ac:dyDescent="0.25">
      <c r="L929" s="25"/>
    </row>
    <row r="930" spans="12:12" x14ac:dyDescent="0.25">
      <c r="L930" s="25"/>
    </row>
    <row r="931" spans="12:12" x14ac:dyDescent="0.25">
      <c r="L931" s="25"/>
    </row>
    <row r="932" spans="12:12" x14ac:dyDescent="0.25">
      <c r="L932" s="25"/>
    </row>
    <row r="933" spans="12:12" x14ac:dyDescent="0.25">
      <c r="L933" s="25"/>
    </row>
    <row r="934" spans="12:12" x14ac:dyDescent="0.25">
      <c r="L934" s="25"/>
    </row>
    <row r="935" spans="12:12" x14ac:dyDescent="0.25">
      <c r="L935" s="25"/>
    </row>
    <row r="936" spans="12:12" x14ac:dyDescent="0.25">
      <c r="L936" s="25"/>
    </row>
    <row r="937" spans="12:12" x14ac:dyDescent="0.25">
      <c r="L937" s="25"/>
    </row>
    <row r="938" spans="12:12" x14ac:dyDescent="0.25">
      <c r="L938" s="25"/>
    </row>
    <row r="939" spans="12:12" x14ac:dyDescent="0.25">
      <c r="L939" s="25"/>
    </row>
    <row r="940" spans="12:12" x14ac:dyDescent="0.25">
      <c r="L940" s="25"/>
    </row>
    <row r="941" spans="12:12" x14ac:dyDescent="0.25">
      <c r="L941" s="25"/>
    </row>
    <row r="942" spans="12:12" x14ac:dyDescent="0.25">
      <c r="L942" s="25"/>
    </row>
    <row r="943" spans="12:12" x14ac:dyDescent="0.25">
      <c r="L943" s="25"/>
    </row>
    <row r="944" spans="12:12" x14ac:dyDescent="0.25">
      <c r="L944" s="25"/>
    </row>
    <row r="945" spans="12:12" x14ac:dyDescent="0.25">
      <c r="L945" s="25"/>
    </row>
    <row r="946" spans="12:12" x14ac:dyDescent="0.25">
      <c r="L946" s="25"/>
    </row>
    <row r="947" spans="12:12" x14ac:dyDescent="0.25">
      <c r="L947" s="25"/>
    </row>
    <row r="948" spans="12:12" x14ac:dyDescent="0.25">
      <c r="L948" s="25"/>
    </row>
    <row r="949" spans="12:12" x14ac:dyDescent="0.25">
      <c r="L949" s="25"/>
    </row>
    <row r="950" spans="12:12" x14ac:dyDescent="0.25">
      <c r="L950" s="25"/>
    </row>
    <row r="951" spans="12:12" x14ac:dyDescent="0.25">
      <c r="L951" s="25"/>
    </row>
    <row r="952" spans="12:12" x14ac:dyDescent="0.25">
      <c r="L952" s="25"/>
    </row>
    <row r="953" spans="12:12" x14ac:dyDescent="0.25">
      <c r="L953" s="25"/>
    </row>
    <row r="954" spans="12:12" x14ac:dyDescent="0.25">
      <c r="L954" s="25"/>
    </row>
    <row r="955" spans="12:12" x14ac:dyDescent="0.25">
      <c r="L955" s="25"/>
    </row>
    <row r="956" spans="12:12" x14ac:dyDescent="0.25">
      <c r="L956" s="25"/>
    </row>
    <row r="957" spans="12:12" x14ac:dyDescent="0.25">
      <c r="L957" s="25"/>
    </row>
    <row r="958" spans="12:12" x14ac:dyDescent="0.25">
      <c r="L958" s="25"/>
    </row>
    <row r="959" spans="12:12" x14ac:dyDescent="0.25">
      <c r="L959" s="25"/>
    </row>
    <row r="960" spans="12:12" x14ac:dyDescent="0.25">
      <c r="L960" s="25"/>
    </row>
    <row r="961" spans="12:12" x14ac:dyDescent="0.25">
      <c r="L961" s="25"/>
    </row>
    <row r="962" spans="12:12" x14ac:dyDescent="0.25">
      <c r="L962" s="25"/>
    </row>
    <row r="963" spans="12:12" x14ac:dyDescent="0.25">
      <c r="L963" s="25"/>
    </row>
    <row r="964" spans="12:12" x14ac:dyDescent="0.25">
      <c r="L964" s="25"/>
    </row>
    <row r="965" spans="12:12" x14ac:dyDescent="0.25">
      <c r="L965" s="25"/>
    </row>
    <row r="966" spans="12:12" x14ac:dyDescent="0.25">
      <c r="L966" s="25"/>
    </row>
    <row r="967" spans="12:12" x14ac:dyDescent="0.25">
      <c r="L967" s="25"/>
    </row>
    <row r="968" spans="12:12" x14ac:dyDescent="0.25">
      <c r="L968" s="25"/>
    </row>
    <row r="969" spans="12:12" x14ac:dyDescent="0.25">
      <c r="L969" s="25"/>
    </row>
    <row r="970" spans="12:12" x14ac:dyDescent="0.25">
      <c r="L970" s="25"/>
    </row>
    <row r="971" spans="12:12" x14ac:dyDescent="0.25">
      <c r="L971" s="25"/>
    </row>
    <row r="972" spans="12:12" x14ac:dyDescent="0.25">
      <c r="L972" s="25"/>
    </row>
    <row r="973" spans="12:12" x14ac:dyDescent="0.25">
      <c r="L973" s="25"/>
    </row>
    <row r="974" spans="12:12" x14ac:dyDescent="0.25">
      <c r="L974" s="25"/>
    </row>
    <row r="975" spans="12:12" x14ac:dyDescent="0.25">
      <c r="L975" s="25"/>
    </row>
    <row r="976" spans="12:12" x14ac:dyDescent="0.25">
      <c r="L976" s="25"/>
    </row>
    <row r="977" spans="12:12" x14ac:dyDescent="0.25">
      <c r="L977" s="25"/>
    </row>
    <row r="978" spans="12:12" x14ac:dyDescent="0.25">
      <c r="L978" s="25"/>
    </row>
    <row r="979" spans="12:12" x14ac:dyDescent="0.25">
      <c r="L979" s="25"/>
    </row>
    <row r="980" spans="12:12" x14ac:dyDescent="0.25">
      <c r="L980" s="25"/>
    </row>
    <row r="981" spans="12:12" x14ac:dyDescent="0.25">
      <c r="L981" s="25"/>
    </row>
    <row r="982" spans="12:12" x14ac:dyDescent="0.25">
      <c r="L982" s="25"/>
    </row>
    <row r="983" spans="12:12" x14ac:dyDescent="0.25">
      <c r="L983" s="25"/>
    </row>
    <row r="984" spans="12:12" x14ac:dyDescent="0.25">
      <c r="L984" s="25"/>
    </row>
    <row r="985" spans="12:12" x14ac:dyDescent="0.25">
      <c r="L985" s="25"/>
    </row>
    <row r="986" spans="12:12" x14ac:dyDescent="0.25">
      <c r="L986" s="25"/>
    </row>
    <row r="987" spans="12:12" x14ac:dyDescent="0.25">
      <c r="L987" s="25"/>
    </row>
    <row r="988" spans="12:12" x14ac:dyDescent="0.25">
      <c r="L988" s="25"/>
    </row>
    <row r="989" spans="12:12" x14ac:dyDescent="0.25">
      <c r="L989" s="25"/>
    </row>
    <row r="990" spans="12:12" x14ac:dyDescent="0.25">
      <c r="L990" s="25"/>
    </row>
    <row r="991" spans="12:12" x14ac:dyDescent="0.25">
      <c r="L991" s="25"/>
    </row>
    <row r="992" spans="12:12" x14ac:dyDescent="0.25">
      <c r="L992" s="25"/>
    </row>
    <row r="993" spans="12:12" x14ac:dyDescent="0.25">
      <c r="L993" s="25"/>
    </row>
    <row r="994" spans="12:12" x14ac:dyDescent="0.25">
      <c r="L994" s="25"/>
    </row>
    <row r="995" spans="12:12" x14ac:dyDescent="0.25">
      <c r="L995" s="25"/>
    </row>
    <row r="996" spans="12:12" x14ac:dyDescent="0.25">
      <c r="L996" s="25"/>
    </row>
    <row r="997" spans="12:12" x14ac:dyDescent="0.25">
      <c r="L997" s="25"/>
    </row>
    <row r="998" spans="12:12" x14ac:dyDescent="0.25">
      <c r="L998" s="25"/>
    </row>
    <row r="999" spans="12:12" x14ac:dyDescent="0.25">
      <c r="L999" s="25"/>
    </row>
    <row r="1000" spans="12:12" x14ac:dyDescent="0.25">
      <c r="L1000" s="25"/>
    </row>
    <row r="1001" spans="12:12" x14ac:dyDescent="0.25">
      <c r="L1001" s="25"/>
    </row>
    <row r="1002" spans="12:12" x14ac:dyDescent="0.25">
      <c r="L1002" s="25"/>
    </row>
    <row r="1003" spans="12:12" x14ac:dyDescent="0.25">
      <c r="L1003" s="25"/>
    </row>
    <row r="1004" spans="12:12" x14ac:dyDescent="0.25">
      <c r="L1004" s="25"/>
    </row>
    <row r="1005" spans="12:12" x14ac:dyDescent="0.25">
      <c r="L1005" s="25"/>
    </row>
    <row r="1006" spans="12:12" x14ac:dyDescent="0.25">
      <c r="L1006" s="25"/>
    </row>
    <row r="1007" spans="12:12" x14ac:dyDescent="0.25">
      <c r="L1007" s="25"/>
    </row>
    <row r="1008" spans="12:12" x14ac:dyDescent="0.25">
      <c r="L1008" s="25"/>
    </row>
    <row r="1009" spans="12:12" x14ac:dyDescent="0.25">
      <c r="L1009" s="25"/>
    </row>
    <row r="1010" spans="12:12" x14ac:dyDescent="0.25">
      <c r="L1010" s="25"/>
    </row>
    <row r="1011" spans="12:12" x14ac:dyDescent="0.25">
      <c r="L1011" s="25"/>
    </row>
    <row r="1012" spans="12:12" x14ac:dyDescent="0.25">
      <c r="L1012" s="25"/>
    </row>
    <row r="1013" spans="12:12" x14ac:dyDescent="0.25">
      <c r="L1013" s="25"/>
    </row>
    <row r="1014" spans="12:12" x14ac:dyDescent="0.25">
      <c r="L1014" s="25"/>
    </row>
    <row r="1015" spans="12:12" x14ac:dyDescent="0.25">
      <c r="L1015" s="25"/>
    </row>
    <row r="1016" spans="12:12" x14ac:dyDescent="0.25">
      <c r="L1016" s="25"/>
    </row>
    <row r="1017" spans="12:12" x14ac:dyDescent="0.25">
      <c r="L1017" s="25"/>
    </row>
  </sheetData>
  <mergeCells count="540">
    <mergeCell ref="BH55:BH56"/>
    <mergeCell ref="BI55:BI56"/>
    <mergeCell ref="BJ55:BJ56"/>
    <mergeCell ref="BK55:BK56"/>
    <mergeCell ref="BL55:BL56"/>
    <mergeCell ref="BM55:BM56"/>
    <mergeCell ref="F55:F56"/>
    <mergeCell ref="G55:G56"/>
    <mergeCell ref="H55:H56"/>
    <mergeCell ref="I55:I56"/>
    <mergeCell ref="J55:J56"/>
    <mergeCell ref="K55:K56"/>
    <mergeCell ref="L55:L56"/>
    <mergeCell ref="AY55:AY56"/>
    <mergeCell ref="AZ55:AZ56"/>
    <mergeCell ref="BA55:BA56"/>
    <mergeCell ref="BB55:BB56"/>
    <mergeCell ref="BC55:BC56"/>
    <mergeCell ref="BD55:BD56"/>
    <mergeCell ref="BE55:BE56"/>
    <mergeCell ref="BF55:BF56"/>
    <mergeCell ref="BG55:BG56"/>
    <mergeCell ref="AO55:AO56"/>
    <mergeCell ref="AN55:AN56"/>
    <mergeCell ref="AM55:AM56"/>
    <mergeCell ref="Y55:Y56"/>
    <mergeCell ref="Z55:Z56"/>
    <mergeCell ref="AA55:AA56"/>
    <mergeCell ref="AB55:AB56"/>
    <mergeCell ref="AC55:AC56"/>
    <mergeCell ref="AD55:AD56"/>
    <mergeCell ref="AE55:AE56"/>
    <mergeCell ref="AF55:AF56"/>
    <mergeCell ref="AG55:AG56"/>
    <mergeCell ref="AH55:AH56"/>
    <mergeCell ref="AI55:AI56"/>
    <mergeCell ref="AJ55:AJ56"/>
    <mergeCell ref="AK55:AK56"/>
    <mergeCell ref="AL55:AL56"/>
    <mergeCell ref="AX55:AX56"/>
    <mergeCell ref="AW55:AW56"/>
    <mergeCell ref="AV55:AV56"/>
    <mergeCell ref="AU55:AU56"/>
    <mergeCell ref="AT55:AT56"/>
    <mergeCell ref="AS55:AS56"/>
    <mergeCell ref="AR55:AR56"/>
    <mergeCell ref="AQ55:AQ56"/>
    <mergeCell ref="AP55:AP56"/>
    <mergeCell ref="E55:E56"/>
    <mergeCell ref="D55:D56"/>
    <mergeCell ref="C55:C56"/>
    <mergeCell ref="B55:B56"/>
    <mergeCell ref="A55:A56"/>
    <mergeCell ref="X55:X56"/>
    <mergeCell ref="W55:W56"/>
    <mergeCell ref="V55:V56"/>
    <mergeCell ref="U55:U56"/>
    <mergeCell ref="T55:T56"/>
    <mergeCell ref="S55:S56"/>
    <mergeCell ref="R55:R56"/>
    <mergeCell ref="Q55:Q56"/>
    <mergeCell ref="P55:P56"/>
    <mergeCell ref="O55:O56"/>
    <mergeCell ref="N55:N56"/>
    <mergeCell ref="M55:M56"/>
    <mergeCell ref="BL43:BL45"/>
    <mergeCell ref="BM43:BM45"/>
    <mergeCell ref="BI48:BI49"/>
    <mergeCell ref="BJ48:BJ49"/>
    <mergeCell ref="BK48:BK49"/>
    <mergeCell ref="BL48:BL49"/>
    <mergeCell ref="BM48:BM49"/>
    <mergeCell ref="AZ48:AZ49"/>
    <mergeCell ref="AL48:AL49"/>
    <mergeCell ref="BH48:BH49"/>
    <mergeCell ref="BB43:BB45"/>
    <mergeCell ref="BA43:BA45"/>
    <mergeCell ref="AZ43:AZ45"/>
    <mergeCell ref="AY43:AY45"/>
    <mergeCell ref="BI43:BI45"/>
    <mergeCell ref="BH43:BH45"/>
    <mergeCell ref="BG43:BG45"/>
    <mergeCell ref="BF43:BF45"/>
    <mergeCell ref="BE43:BE45"/>
    <mergeCell ref="BD43:BD45"/>
    <mergeCell ref="BC43:BC45"/>
    <mergeCell ref="BK43:BK45"/>
    <mergeCell ref="BJ43:BJ45"/>
    <mergeCell ref="Z48:Z49"/>
    <mergeCell ref="BA48:BA49"/>
    <mergeCell ref="BB48:BB49"/>
    <mergeCell ref="BC48:BC49"/>
    <mergeCell ref="BD48:BD49"/>
    <mergeCell ref="BE48:BE49"/>
    <mergeCell ref="BF48:BF49"/>
    <mergeCell ref="BG48:BG49"/>
    <mergeCell ref="AI48:AI49"/>
    <mergeCell ref="AH48:AH49"/>
    <mergeCell ref="AG48:AG49"/>
    <mergeCell ref="AF48:AF49"/>
    <mergeCell ref="AE48:AE49"/>
    <mergeCell ref="AD48:AD49"/>
    <mergeCell ref="AC48:AC49"/>
    <mergeCell ref="AB48:AB49"/>
    <mergeCell ref="AA48:AA49"/>
    <mergeCell ref="B48:B49"/>
    <mergeCell ref="A48:A49"/>
    <mergeCell ref="Y48:Y49"/>
    <mergeCell ref="X48:X49"/>
    <mergeCell ref="W48:W49"/>
    <mergeCell ref="V48:V49"/>
    <mergeCell ref="U48:U49"/>
    <mergeCell ref="T48:T49"/>
    <mergeCell ref="S48:S49"/>
    <mergeCell ref="R48:R49"/>
    <mergeCell ref="Q48:Q49"/>
    <mergeCell ref="P48:P49"/>
    <mergeCell ref="K48:K49"/>
    <mergeCell ref="J48:J49"/>
    <mergeCell ref="I48:I49"/>
    <mergeCell ref="H48:H49"/>
    <mergeCell ref="G48:G49"/>
    <mergeCell ref="F48:F49"/>
    <mergeCell ref="E48:E49"/>
    <mergeCell ref="D48:D49"/>
    <mergeCell ref="C48:C49"/>
    <mergeCell ref="O48:O49"/>
    <mergeCell ref="BH20:BH23"/>
    <mergeCell ref="BI20:BI23"/>
    <mergeCell ref="BJ20:BJ23"/>
    <mergeCell ref="BK20:BK23"/>
    <mergeCell ref="BL20:BL23"/>
    <mergeCell ref="BM20:BM23"/>
    <mergeCell ref="N48:N49"/>
    <mergeCell ref="M48:M49"/>
    <mergeCell ref="L48:L49"/>
    <mergeCell ref="AY48:AY49"/>
    <mergeCell ref="AX48:AX49"/>
    <mergeCell ref="AW48:AW49"/>
    <mergeCell ref="AV48:AV49"/>
    <mergeCell ref="AU48:AU49"/>
    <mergeCell ref="AT48:AT49"/>
    <mergeCell ref="AS48:AS49"/>
    <mergeCell ref="AR48:AR49"/>
    <mergeCell ref="AQ48:AQ49"/>
    <mergeCell ref="AP48:AP49"/>
    <mergeCell ref="AO48:AO49"/>
    <mergeCell ref="AN48:AN49"/>
    <mergeCell ref="AM48:AM49"/>
    <mergeCell ref="AK48:AK49"/>
    <mergeCell ref="AJ48:AJ49"/>
    <mergeCell ref="AY20:AY23"/>
    <mergeCell ref="AZ20:AZ23"/>
    <mergeCell ref="BA20:BA23"/>
    <mergeCell ref="BB20:BB23"/>
    <mergeCell ref="BC20:BC23"/>
    <mergeCell ref="BD20:BD23"/>
    <mergeCell ref="BE20:BE23"/>
    <mergeCell ref="BF20:BF23"/>
    <mergeCell ref="BG20:BG23"/>
    <mergeCell ref="AP20:AP23"/>
    <mergeCell ref="AQ20:AQ23"/>
    <mergeCell ref="AR20:AR23"/>
    <mergeCell ref="AS20:AS23"/>
    <mergeCell ref="AT20:AT23"/>
    <mergeCell ref="AU20:AU23"/>
    <mergeCell ref="AV20:AV23"/>
    <mergeCell ref="AW20:AW23"/>
    <mergeCell ref="AX20:AX23"/>
    <mergeCell ref="S20:S23"/>
    <mergeCell ref="T20:T23"/>
    <mergeCell ref="U20:U23"/>
    <mergeCell ref="V20:V23"/>
    <mergeCell ref="W20:W23"/>
    <mergeCell ref="X20:X23"/>
    <mergeCell ref="AM20:AM23"/>
    <mergeCell ref="AN20:AN23"/>
    <mergeCell ref="AO20:AO23"/>
    <mergeCell ref="J20:J23"/>
    <mergeCell ref="K20:K23"/>
    <mergeCell ref="L20:L23"/>
    <mergeCell ref="M20:M23"/>
    <mergeCell ref="N20:N23"/>
    <mergeCell ref="O20:O23"/>
    <mergeCell ref="P20:P23"/>
    <mergeCell ref="Q20:Q23"/>
    <mergeCell ref="R20:R23"/>
    <mergeCell ref="A20:A23"/>
    <mergeCell ref="B20:B23"/>
    <mergeCell ref="C20:C23"/>
    <mergeCell ref="D20:D23"/>
    <mergeCell ref="E20:E23"/>
    <mergeCell ref="F20:F23"/>
    <mergeCell ref="G20:G23"/>
    <mergeCell ref="H20:H23"/>
    <mergeCell ref="I20:I23"/>
    <mergeCell ref="BB15:BM15"/>
    <mergeCell ref="H16:J16"/>
    <mergeCell ref="K16:W17"/>
    <mergeCell ref="X16:AH16"/>
    <mergeCell ref="AI16:AK16"/>
    <mergeCell ref="AL16:AO16"/>
    <mergeCell ref="AP16:AP18"/>
    <mergeCell ref="AQ16:AR17"/>
    <mergeCell ref="AS16:AS18"/>
    <mergeCell ref="BK16:BM17"/>
    <mergeCell ref="H17:H18"/>
    <mergeCell ref="BG16:BH17"/>
    <mergeCell ref="BI16:BI18"/>
    <mergeCell ref="BJ16:BJ18"/>
    <mergeCell ref="BC16:BC18"/>
    <mergeCell ref="BB16:BB18"/>
    <mergeCell ref="BD16:BF17"/>
    <mergeCell ref="H15:J15"/>
    <mergeCell ref="A146:F146"/>
    <mergeCell ref="AT16:AT18"/>
    <mergeCell ref="AU16:AU18"/>
    <mergeCell ref="AV15:BA15"/>
    <mergeCell ref="AW16:AW18"/>
    <mergeCell ref="AX16:AX18"/>
    <mergeCell ref="AY16:AY18"/>
    <mergeCell ref="AZ16:AZ18"/>
    <mergeCell ref="BA16:BA18"/>
    <mergeCell ref="A15:A19"/>
    <mergeCell ref="B15:G17"/>
    <mergeCell ref="K15:AO15"/>
    <mergeCell ref="I17:J17"/>
    <mergeCell ref="X17:AB17"/>
    <mergeCell ref="AC17:AD17"/>
    <mergeCell ref="AE17:AH17"/>
    <mergeCell ref="AI17:AK17"/>
    <mergeCell ref="AV16:AV18"/>
    <mergeCell ref="AM17:AO17"/>
    <mergeCell ref="AP15:AU15"/>
    <mergeCell ref="X24:X30"/>
    <mergeCell ref="AM24:AM30"/>
    <mergeCell ref="AN24:AN30"/>
    <mergeCell ref="AP24:AP30"/>
    <mergeCell ref="C156:G156"/>
    <mergeCell ref="C157:G157"/>
    <mergeCell ref="B158:B159"/>
    <mergeCell ref="C158:G159"/>
    <mergeCell ref="C160:G160"/>
    <mergeCell ref="C161:G161"/>
    <mergeCell ref="B153:C153"/>
    <mergeCell ref="C154:G154"/>
    <mergeCell ref="C155:G155"/>
    <mergeCell ref="AQ24:AQ30"/>
    <mergeCell ref="AR24:AR30"/>
    <mergeCell ref="AS24:AS30"/>
    <mergeCell ref="AT24:AT30"/>
    <mergeCell ref="AU24:AU30"/>
    <mergeCell ref="W24:W30"/>
    <mergeCell ref="V24:V30"/>
    <mergeCell ref="U24:U30"/>
    <mergeCell ref="T24:T30"/>
    <mergeCell ref="C168:G168"/>
    <mergeCell ref="C169:G169"/>
    <mergeCell ref="C170:G170"/>
    <mergeCell ref="C171:G171"/>
    <mergeCell ref="C172:G172"/>
    <mergeCell ref="C173:G173"/>
    <mergeCell ref="C162:F162"/>
    <mergeCell ref="C163:F163"/>
    <mergeCell ref="C164:F164"/>
    <mergeCell ref="C165:G165"/>
    <mergeCell ref="C166:G166"/>
    <mergeCell ref="C167:F167"/>
    <mergeCell ref="C181:G181"/>
    <mergeCell ref="C182:G182"/>
    <mergeCell ref="C183:G183"/>
    <mergeCell ref="C184:G184"/>
    <mergeCell ref="C185:G185"/>
    <mergeCell ref="C186:G186"/>
    <mergeCell ref="B174:B175"/>
    <mergeCell ref="C174:G175"/>
    <mergeCell ref="C176:G176"/>
    <mergeCell ref="C177:G177"/>
    <mergeCell ref="C179:F179"/>
    <mergeCell ref="C180:G180"/>
    <mergeCell ref="C187:G187"/>
    <mergeCell ref="C188:F188"/>
    <mergeCell ref="C189:F189"/>
    <mergeCell ref="C219:G219"/>
    <mergeCell ref="C220:G220"/>
    <mergeCell ref="C211:G211"/>
    <mergeCell ref="C212:G212"/>
    <mergeCell ref="C213:G213"/>
    <mergeCell ref="C214:G214"/>
    <mergeCell ref="C215:G215"/>
    <mergeCell ref="C216:G216"/>
    <mergeCell ref="C205:G205"/>
    <mergeCell ref="C206:G206"/>
    <mergeCell ref="C207:G207"/>
    <mergeCell ref="C208:G208"/>
    <mergeCell ref="C209:G209"/>
    <mergeCell ref="C210:G210"/>
    <mergeCell ref="C190:F190"/>
    <mergeCell ref="C191:G191"/>
    <mergeCell ref="C192:G192"/>
    <mergeCell ref="C217:G217"/>
    <mergeCell ref="C199:G199"/>
    <mergeCell ref="C200:G200"/>
    <mergeCell ref="C201:G201"/>
    <mergeCell ref="C202:G202"/>
    <mergeCell ref="C203:G203"/>
    <mergeCell ref="C204:G204"/>
    <mergeCell ref="C193:G193"/>
    <mergeCell ref="C194:G194"/>
    <mergeCell ref="C195:G195"/>
    <mergeCell ref="C196:G196"/>
    <mergeCell ref="C197:F197"/>
    <mergeCell ref="C198:F198"/>
    <mergeCell ref="AV24:AV30"/>
    <mergeCell ref="AW24:AW30"/>
    <mergeCell ref="AX24:AX30"/>
    <mergeCell ref="AY24:AY30"/>
    <mergeCell ref="AZ24:AZ30"/>
    <mergeCell ref="BA24:BA30"/>
    <mergeCell ref="BB24:BB30"/>
    <mergeCell ref="BC24:BC30"/>
    <mergeCell ref="BD24:BD30"/>
    <mergeCell ref="BE24:BE30"/>
    <mergeCell ref="BF24:BF30"/>
    <mergeCell ref="BG24:BG30"/>
    <mergeCell ref="BH24:BH30"/>
    <mergeCell ref="BI24:BI30"/>
    <mergeCell ref="BJ24:BJ30"/>
    <mergeCell ref="BK24:BK30"/>
    <mergeCell ref="BL24:BL30"/>
    <mergeCell ref="BM24:BM30"/>
    <mergeCell ref="A24:A30"/>
    <mergeCell ref="AO24:AO30"/>
    <mergeCell ref="J24:J30"/>
    <mergeCell ref="I24:I30"/>
    <mergeCell ref="H24:H30"/>
    <mergeCell ref="G24:G30"/>
    <mergeCell ref="F24:F30"/>
    <mergeCell ref="E24:E30"/>
    <mergeCell ref="D24:D30"/>
    <mergeCell ref="C24:C30"/>
    <mergeCell ref="B24:B30"/>
    <mergeCell ref="S24:S30"/>
    <mergeCell ref="R24:R30"/>
    <mergeCell ref="Q24:Q30"/>
    <mergeCell ref="P24:P30"/>
    <mergeCell ref="O24:O30"/>
    <mergeCell ref="N24:N30"/>
    <mergeCell ref="M24:M30"/>
    <mergeCell ref="L24:L30"/>
    <mergeCell ref="K24:K30"/>
    <mergeCell ref="A36:A40"/>
    <mergeCell ref="B36:B40"/>
    <mergeCell ref="C36:C40"/>
    <mergeCell ref="D36:D40"/>
    <mergeCell ref="E36:E40"/>
    <mergeCell ref="F36:F40"/>
    <mergeCell ref="G36:G40"/>
    <mergeCell ref="H36:H40"/>
    <mergeCell ref="I36:I40"/>
    <mergeCell ref="AU36:AU40"/>
    <mergeCell ref="AT36:AT40"/>
    <mergeCell ref="AS36:AS40"/>
    <mergeCell ref="AR36:AR40"/>
    <mergeCell ref="AQ36:AQ40"/>
    <mergeCell ref="AP36:AP40"/>
    <mergeCell ref="O36:O40"/>
    <mergeCell ref="N36:N40"/>
    <mergeCell ref="M36:M40"/>
    <mergeCell ref="AO36:AO40"/>
    <mergeCell ref="AN36:AN40"/>
    <mergeCell ref="S36:S40"/>
    <mergeCell ref="R36:R40"/>
    <mergeCell ref="AM36:AM40"/>
    <mergeCell ref="X36:X40"/>
    <mergeCell ref="BD36:BD40"/>
    <mergeCell ref="BC36:BC40"/>
    <mergeCell ref="BB36:BB40"/>
    <mergeCell ref="BA36:BA40"/>
    <mergeCell ref="AZ36:AZ40"/>
    <mergeCell ref="AY36:AY40"/>
    <mergeCell ref="AX36:AX40"/>
    <mergeCell ref="AW36:AW40"/>
    <mergeCell ref="AV36:AV40"/>
    <mergeCell ref="BM36:BM40"/>
    <mergeCell ref="BL36:BL40"/>
    <mergeCell ref="BK36:BK40"/>
    <mergeCell ref="BJ36:BJ40"/>
    <mergeCell ref="BI36:BI40"/>
    <mergeCell ref="BH36:BH40"/>
    <mergeCell ref="BG36:BG40"/>
    <mergeCell ref="BF36:BF40"/>
    <mergeCell ref="BE36:BE40"/>
    <mergeCell ref="A41:A42"/>
    <mergeCell ref="B41:B42"/>
    <mergeCell ref="C41:C42"/>
    <mergeCell ref="D41:D42"/>
    <mergeCell ref="E41:E42"/>
    <mergeCell ref="F41:F42"/>
    <mergeCell ref="G41:G42"/>
    <mergeCell ref="H41:H42"/>
    <mergeCell ref="I41:I42"/>
    <mergeCell ref="L36:L40"/>
    <mergeCell ref="K36:K40"/>
    <mergeCell ref="J36:J40"/>
    <mergeCell ref="S41:S42"/>
    <mergeCell ref="T41:T42"/>
    <mergeCell ref="U41:U42"/>
    <mergeCell ref="V41:V42"/>
    <mergeCell ref="W41:W42"/>
    <mergeCell ref="X41:X42"/>
    <mergeCell ref="Q36:Q40"/>
    <mergeCell ref="P36:P40"/>
    <mergeCell ref="J41:J42"/>
    <mergeCell ref="K41:K42"/>
    <mergeCell ref="L41:L42"/>
    <mergeCell ref="M41:M42"/>
    <mergeCell ref="N41:N42"/>
    <mergeCell ref="O41:O42"/>
    <mergeCell ref="P41:P42"/>
    <mergeCell ref="Q41:Q42"/>
    <mergeCell ref="R41:R42"/>
    <mergeCell ref="W36:W40"/>
    <mergeCell ref="V36:V40"/>
    <mergeCell ref="U36:U40"/>
    <mergeCell ref="T36:T40"/>
    <mergeCell ref="BD41:BD42"/>
    <mergeCell ref="BC41:BC42"/>
    <mergeCell ref="BB41:BB42"/>
    <mergeCell ref="AU41:AU42"/>
    <mergeCell ref="AT41:AT42"/>
    <mergeCell ref="AS41:AS42"/>
    <mergeCell ref="AR41:AR42"/>
    <mergeCell ref="AQ41:AQ42"/>
    <mergeCell ref="AP41:AP42"/>
    <mergeCell ref="BA41:BA42"/>
    <mergeCell ref="AZ41:AZ42"/>
    <mergeCell ref="AY41:AY42"/>
    <mergeCell ref="BM41:BM42"/>
    <mergeCell ref="BL41:BL42"/>
    <mergeCell ref="BK41:BK42"/>
    <mergeCell ref="BJ41:BJ42"/>
    <mergeCell ref="BI41:BI42"/>
    <mergeCell ref="BH41:BH42"/>
    <mergeCell ref="BG41:BG42"/>
    <mergeCell ref="BF41:BF42"/>
    <mergeCell ref="BE41:BE42"/>
    <mergeCell ref="AN41:AN42"/>
    <mergeCell ref="AM41:AM42"/>
    <mergeCell ref="AX41:AX42"/>
    <mergeCell ref="AW41:AW42"/>
    <mergeCell ref="AV41:AV42"/>
    <mergeCell ref="AO41:AO42"/>
    <mergeCell ref="AV43:AV45"/>
    <mergeCell ref="AU43:AU45"/>
    <mergeCell ref="AT43:AT45"/>
    <mergeCell ref="AS43:AS45"/>
    <mergeCell ref="AR43:AR45"/>
    <mergeCell ref="AQ43:AQ45"/>
    <mergeCell ref="AP43:AP45"/>
    <mergeCell ref="AO43:AO45"/>
    <mergeCell ref="AN43:AN45"/>
    <mergeCell ref="AM43:AM45"/>
    <mergeCell ref="AX43:AX45"/>
    <mergeCell ref="AW43:AW45"/>
    <mergeCell ref="D43:D45"/>
    <mergeCell ref="C43:C45"/>
    <mergeCell ref="B43:B45"/>
    <mergeCell ref="A43:A45"/>
    <mergeCell ref="L43:L45"/>
    <mergeCell ref="K43:K45"/>
    <mergeCell ref="J43:J45"/>
    <mergeCell ref="I43:I45"/>
    <mergeCell ref="H43:H45"/>
    <mergeCell ref="G43:G45"/>
    <mergeCell ref="F43:F45"/>
    <mergeCell ref="E43:E45"/>
    <mergeCell ref="W43:W45"/>
    <mergeCell ref="V43:V45"/>
    <mergeCell ref="U43:U45"/>
    <mergeCell ref="T43:T45"/>
    <mergeCell ref="S43:S45"/>
    <mergeCell ref="R43:R45"/>
    <mergeCell ref="Q43:Q45"/>
    <mergeCell ref="P43:P45"/>
    <mergeCell ref="O43:O45"/>
    <mergeCell ref="N43:N45"/>
    <mergeCell ref="M43:M45"/>
    <mergeCell ref="X43:X45"/>
    <mergeCell ref="A31:A35"/>
    <mergeCell ref="B31:B35"/>
    <mergeCell ref="C31:C35"/>
    <mergeCell ref="D31:D35"/>
    <mergeCell ref="E31:E35"/>
    <mergeCell ref="F31:F35"/>
    <mergeCell ref="G31:G35"/>
    <mergeCell ref="H31:H35"/>
    <mergeCell ref="I31:I35"/>
    <mergeCell ref="J31:J35"/>
    <mergeCell ref="K31:K35"/>
    <mergeCell ref="L31:L35"/>
    <mergeCell ref="M31:M35"/>
    <mergeCell ref="N31:N35"/>
    <mergeCell ref="O31:O35"/>
    <mergeCell ref="P31:P35"/>
    <mergeCell ref="Q31:Q35"/>
    <mergeCell ref="R31:R35"/>
    <mergeCell ref="S31:S35"/>
    <mergeCell ref="T31:T35"/>
    <mergeCell ref="U31:U35"/>
    <mergeCell ref="V31:V35"/>
    <mergeCell ref="W31:W35"/>
    <mergeCell ref="X31:X35"/>
    <mergeCell ref="AM31:AM35"/>
    <mergeCell ref="AN31:AN35"/>
    <mergeCell ref="AO31:AO35"/>
    <mergeCell ref="AP31:AP35"/>
    <mergeCell ref="AQ31:AQ35"/>
    <mergeCell ref="AR31:AR35"/>
    <mergeCell ref="AS31:AS35"/>
    <mergeCell ref="AT31:AT35"/>
    <mergeCell ref="AU31:AU35"/>
    <mergeCell ref="AV31:AV35"/>
    <mergeCell ref="AW31:AW35"/>
    <mergeCell ref="AX31:AX35"/>
    <mergeCell ref="AY31:AY35"/>
    <mergeCell ref="AZ31:AZ35"/>
    <mergeCell ref="BA31:BA35"/>
    <mergeCell ref="BB31:BB35"/>
    <mergeCell ref="BL31:BL35"/>
    <mergeCell ref="BM31:BM35"/>
    <mergeCell ref="BC31:BC35"/>
    <mergeCell ref="BD31:BD35"/>
    <mergeCell ref="BE31:BE35"/>
    <mergeCell ref="BF31:BF35"/>
    <mergeCell ref="BG31:BG35"/>
    <mergeCell ref="BH31:BH35"/>
    <mergeCell ref="BI31:BI35"/>
    <mergeCell ref="BJ31:BJ35"/>
    <mergeCell ref="BK31:BK35"/>
  </mergeCells>
  <phoneticPr fontId="2" type="noConversion"/>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FBG LICITAÇÕES MAI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cgmrb</cp:lastModifiedBy>
  <dcterms:created xsi:type="dcterms:W3CDTF">2022-04-12T10:34:13Z</dcterms:created>
  <dcterms:modified xsi:type="dcterms:W3CDTF">2024-08-08T19:06:04Z</dcterms:modified>
</cp:coreProperties>
</file>